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eidei/Downloads/"/>
    </mc:Choice>
  </mc:AlternateContent>
  <xr:revisionPtr revIDLastSave="0" documentId="13_ncr:1_{AC34E43F-192B-784F-A75C-444ACE483779}" xr6:coauthVersionLast="45" xr6:coauthVersionMax="45" xr10:uidLastSave="{00000000-0000-0000-0000-000000000000}"/>
  <bookViews>
    <workbookView xWindow="0" yWindow="460" windowWidth="28800" windowHeight="16020" tabRatio="500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19 Precipitation" sheetId="12" r:id="rId4"/>
    <sheet name="2018 Precipitation" sheetId="10" r:id="rId5"/>
    <sheet name="2017 Precipitation" sheetId="8" r:id="rId6"/>
    <sheet name="2016 Precipitation" sheetId="6" r:id="rId7"/>
    <sheet name="2015 Precipitation" sheetId="4" r:id="rId8"/>
    <sheet name="2014 Precipitation" sheetId="2" r:id="rId9"/>
    <sheet name="Homes powered note" sheetId="5" r:id="rId10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9" i="11" l="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20" i="11" s="1"/>
  <c r="H4" i="11"/>
  <c r="H20" i="11" s="1"/>
  <c r="G4" i="11"/>
  <c r="G20" i="11" s="1"/>
  <c r="F4" i="11"/>
  <c r="F20" i="11" s="1"/>
  <c r="E4" i="11"/>
  <c r="K14" i="11"/>
  <c r="K15" i="11" s="1"/>
  <c r="K16" i="11"/>
  <c r="K17" i="11" s="1"/>
  <c r="K18" i="11"/>
  <c r="K19" i="11" s="1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G80" i="9" s="1"/>
  <c r="F11" i="9"/>
  <c r="E11" i="9"/>
  <c r="M9" i="9"/>
  <c r="L9" i="9"/>
  <c r="K9" i="9"/>
  <c r="J9" i="9"/>
  <c r="I9" i="9"/>
  <c r="I80" i="9" s="1"/>
  <c r="H9" i="9"/>
  <c r="G9" i="9"/>
  <c r="F9" i="9"/>
  <c r="E9" i="9"/>
  <c r="M5" i="9"/>
  <c r="L5" i="9"/>
  <c r="K5" i="9"/>
  <c r="J5" i="9"/>
  <c r="I5" i="9"/>
  <c r="H5" i="9"/>
  <c r="G5" i="9"/>
  <c r="F5" i="9"/>
  <c r="E5" i="9"/>
  <c r="N71" i="9"/>
  <c r="N74" i="9" s="1"/>
  <c r="N72" i="9"/>
  <c r="N73" i="9"/>
  <c r="N75" i="9"/>
  <c r="N76" i="9" s="1"/>
  <c r="N77" i="9"/>
  <c r="N79" i="9" s="1"/>
  <c r="N78" i="9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H408" i="3" s="1"/>
  <c r="G21" i="3"/>
  <c r="G408" i="3" s="1"/>
  <c r="F21" i="3"/>
  <c r="E21" i="3"/>
  <c r="N11" i="3"/>
  <c r="M11" i="3"/>
  <c r="L11" i="3"/>
  <c r="K11" i="3"/>
  <c r="J11" i="3"/>
  <c r="J408" i="3" s="1"/>
  <c r="I11" i="3"/>
  <c r="H11" i="3"/>
  <c r="G11" i="3"/>
  <c r="F11" i="3"/>
  <c r="E11" i="3"/>
  <c r="N385" i="3"/>
  <c r="N386" i="3"/>
  <c r="N391" i="3" s="1"/>
  <c r="N387" i="3"/>
  <c r="N388" i="3"/>
  <c r="N389" i="3"/>
  <c r="N390" i="3"/>
  <c r="N392" i="3"/>
  <c r="N403" i="3" s="1"/>
  <c r="N393" i="3"/>
  <c r="N394" i="3"/>
  <c r="N395" i="3"/>
  <c r="N396" i="3"/>
  <c r="N397" i="3"/>
  <c r="N398" i="3"/>
  <c r="N399" i="3"/>
  <c r="N400" i="3"/>
  <c r="N401" i="3"/>
  <c r="N402" i="3"/>
  <c r="N404" i="3"/>
  <c r="N407" i="3" s="1"/>
  <c r="N405" i="3"/>
  <c r="N406" i="3"/>
  <c r="L408" i="3" l="1"/>
  <c r="L80" i="9"/>
  <c r="J80" i="9"/>
  <c r="H80" i="9"/>
  <c r="K408" i="3"/>
  <c r="K80" i="9"/>
  <c r="E408" i="3"/>
  <c r="M408" i="3"/>
  <c r="E80" i="9"/>
  <c r="M80" i="9"/>
  <c r="F80" i="9"/>
  <c r="I408" i="3"/>
  <c r="F408" i="3"/>
  <c r="J20" i="11"/>
  <c r="E20" i="11"/>
  <c r="N375" i="3"/>
  <c r="N376" i="3"/>
  <c r="N378" i="3"/>
  <c r="N379" i="3"/>
  <c r="N380" i="3"/>
  <c r="N381" i="3"/>
  <c r="N382" i="3"/>
  <c r="N383" i="3"/>
  <c r="N66" i="9"/>
  <c r="N67" i="9" s="1"/>
  <c r="N68" i="9"/>
  <c r="N69" i="9"/>
  <c r="N384" i="3" l="1"/>
  <c r="N70" i="9"/>
  <c r="N377" i="3"/>
  <c r="B15" i="12"/>
  <c r="N372" i="3"/>
  <c r="N373" i="3"/>
  <c r="N59" i="3"/>
  <c r="N61" i="3"/>
  <c r="N64" i="3" s="1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6" i="3" s="1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1" i="3" s="1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6" i="3" s="1"/>
  <c r="N265" i="3"/>
  <c r="N267" i="3"/>
  <c r="N269" i="3" s="1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12" i="3" s="1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5" i="9" s="1"/>
  <c r="N4" i="9"/>
  <c r="N6" i="9"/>
  <c r="N7" i="9"/>
  <c r="N8" i="9"/>
  <c r="N10" i="9"/>
  <c r="N11" i="9" s="1"/>
  <c r="N12" i="9"/>
  <c r="N13" i="9"/>
  <c r="N15" i="9"/>
  <c r="N17" i="9" s="1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8" i="9" s="1"/>
  <c r="N57" i="9"/>
  <c r="N59" i="9"/>
  <c r="N60" i="9" s="1"/>
  <c r="N61" i="9"/>
  <c r="N62" i="9"/>
  <c r="N63" i="9"/>
  <c r="N64" i="9"/>
  <c r="K3" i="11"/>
  <c r="K4" i="11" s="1"/>
  <c r="K5" i="11"/>
  <c r="K7" i="11" s="1"/>
  <c r="K6" i="11"/>
  <c r="K8" i="11"/>
  <c r="K9" i="11" s="1"/>
  <c r="K10" i="11"/>
  <c r="K11" i="11" s="1"/>
  <c r="K12" i="11"/>
  <c r="K13" i="11" s="1"/>
  <c r="B15" i="8"/>
  <c r="B15" i="6"/>
  <c r="B15" i="4"/>
  <c r="B15" i="2"/>
  <c r="N152" i="3" l="1"/>
  <c r="N26" i="9"/>
  <c r="N210" i="3"/>
  <c r="N374" i="3"/>
  <c r="N279" i="3"/>
  <c r="N260" i="3"/>
  <c r="N257" i="3"/>
  <c r="N242" i="3"/>
  <c r="N238" i="3"/>
  <c r="N205" i="3"/>
  <c r="N195" i="3"/>
  <c r="N169" i="3"/>
  <c r="N158" i="3"/>
  <c r="N356" i="3"/>
  <c r="N300" i="3"/>
  <c r="N200" i="3"/>
  <c r="N53" i="9"/>
  <c r="N263" i="3"/>
  <c r="N48" i="9"/>
  <c r="N35" i="9"/>
  <c r="N23" i="9"/>
  <c r="N323" i="3"/>
  <c r="N116" i="3"/>
  <c r="N73" i="3"/>
  <c r="N248" i="3"/>
  <c r="N60" i="3"/>
  <c r="N42" i="9"/>
  <c r="N337" i="3"/>
  <c r="N109" i="3"/>
  <c r="N9" i="9"/>
  <c r="N80" i="9" s="1"/>
  <c r="N343" i="3"/>
  <c r="N229" i="3"/>
  <c r="N184" i="3"/>
  <c r="N178" i="3"/>
  <c r="N137" i="3"/>
  <c r="N352" i="3"/>
  <c r="N188" i="3"/>
  <c r="N102" i="3"/>
  <c r="N408" i="3" s="1"/>
  <c r="N65" i="9"/>
  <c r="N14" i="9"/>
  <c r="N282" i="3"/>
  <c r="K20" i="11"/>
  <c r="N366" i="3"/>
  <c r="N371" i="3"/>
  <c r="N162" i="3"/>
  <c r="N146" i="3"/>
  <c r="N80" i="3"/>
</calcChain>
</file>

<file path=xl/sharedStrings.xml><?xml version="1.0" encoding="utf-8"?>
<sst xmlns="http://schemas.openxmlformats.org/spreadsheetml/2006/main" count="579" uniqueCount="49">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</sst>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3" fontId="2" fillId="0" borderId="0" xfId="0" applyNumberFormat="1" applyFont="1" applyFill="1" applyBorder="1" applyAlignment="1">
      <alignment horizontal="center" vertical="center"/>
    </xf>
    <xf numFmtId="0" fontId="0" fillId="0" borderId="0" xfId="0" applyFont="1"/>
    <xf numFmtId="2" fontId="0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4" fontId="0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4" fontId="0" fillId="0" borderId="1" xfId="0" applyNumberFormat="1" applyFont="1" applyFill="1" applyBorder="1" applyAlignment="1">
      <alignment horizontal="center"/>
    </xf>
    <xf numFmtId="3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4" fontId="8" fillId="0" borderId="1" xfId="0" applyNumberFormat="1" applyFont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1" xfId="0" applyNumberFormat="1" applyFont="1" applyFill="1" applyBorder="1" applyAlignment="1">
      <alignment horizontal="center"/>
    </xf>
    <xf numFmtId="14" fontId="0" fillId="0" borderId="1" xfId="0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1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7" fillId="0" borderId="0" xfId="0" applyFont="1"/>
    <xf numFmtId="2" fontId="1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/>
    </xf>
    <xf numFmtId="3" fontId="14" fillId="0" borderId="1" xfId="0" applyNumberFormat="1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86547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491537</xdr:colOff>
      <xdr:row>0</xdr:row>
      <xdr:rowOff>1609565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454"/>
  <sheetViews>
    <sheetView tabSelected="1" zoomScale="108" zoomScaleNormal="108" workbookViewId="0">
      <pane ySplit="2" topLeftCell="A284" activePane="bottomLeft" state="frozen"/>
      <selection activeCell="A2" sqref="A2"/>
      <selection pane="bottomLeft" activeCell="F305" sqref="F305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28" customFormat="1" x14ac:dyDescent="0.2">
      <c r="A2" s="69" t="s">
        <v>0</v>
      </c>
      <c r="B2" s="69" t="s">
        <v>10</v>
      </c>
      <c r="C2" s="60" t="s">
        <v>29</v>
      </c>
      <c r="D2" s="69" t="s">
        <v>1</v>
      </c>
      <c r="E2" s="70" t="s">
        <v>8</v>
      </c>
      <c r="F2" s="61" t="s">
        <v>9</v>
      </c>
      <c r="G2" s="71" t="s">
        <v>2</v>
      </c>
      <c r="H2" s="71" t="s">
        <v>3</v>
      </c>
      <c r="I2" s="71" t="s">
        <v>4</v>
      </c>
      <c r="J2" s="71" t="s">
        <v>5</v>
      </c>
      <c r="K2" s="71" t="s">
        <v>6</v>
      </c>
      <c r="L2" s="71" t="s">
        <v>7</v>
      </c>
      <c r="M2" s="71" t="s">
        <v>19</v>
      </c>
      <c r="N2" s="61" t="s">
        <v>24</v>
      </c>
      <c r="O2" s="72"/>
    </row>
    <row r="3" spans="1:15" outlineLevel="2" x14ac:dyDescent="0.2">
      <c r="A3" s="73">
        <v>1</v>
      </c>
      <c r="B3" s="73" t="s">
        <v>11</v>
      </c>
      <c r="C3" s="43">
        <v>2014</v>
      </c>
      <c r="D3" s="74">
        <v>41775</v>
      </c>
      <c r="E3" s="75">
        <v>4.3099999999999996</v>
      </c>
      <c r="F3" s="44">
        <v>18</v>
      </c>
      <c r="G3" s="76">
        <v>1450</v>
      </c>
      <c r="H3" s="76">
        <v>1820</v>
      </c>
      <c r="I3" s="76">
        <v>126000</v>
      </c>
      <c r="J3" s="76">
        <v>72</v>
      </c>
      <c r="K3" s="76">
        <v>584</v>
      </c>
      <c r="L3" s="76">
        <v>1162</v>
      </c>
      <c r="M3" s="44">
        <v>7.1999999999999993</v>
      </c>
      <c r="N3" s="44">
        <v>0</v>
      </c>
      <c r="O3" s="77"/>
    </row>
    <row r="4" spans="1:15" s="29" customFormat="1" outlineLevel="2" x14ac:dyDescent="0.2">
      <c r="A4" s="73">
        <v>2</v>
      </c>
      <c r="B4" s="73" t="s">
        <v>11</v>
      </c>
      <c r="C4" s="43">
        <v>2014</v>
      </c>
      <c r="D4" s="74">
        <v>41775</v>
      </c>
      <c r="E4" s="75">
        <v>2.74</v>
      </c>
      <c r="F4" s="44">
        <v>13</v>
      </c>
      <c r="G4" s="76">
        <v>1120</v>
      </c>
      <c r="H4" s="76">
        <v>1030</v>
      </c>
      <c r="I4" s="76">
        <v>91000</v>
      </c>
      <c r="J4" s="76">
        <v>42</v>
      </c>
      <c r="K4" s="76">
        <v>496</v>
      </c>
      <c r="L4" s="76">
        <v>874</v>
      </c>
      <c r="M4" s="44">
        <v>5.2</v>
      </c>
      <c r="N4" s="44">
        <v>0</v>
      </c>
      <c r="O4" s="78"/>
    </row>
    <row r="5" spans="1:15" outlineLevel="2" x14ac:dyDescent="0.2">
      <c r="A5" s="73">
        <v>3</v>
      </c>
      <c r="B5" s="73" t="s">
        <v>12</v>
      </c>
      <c r="C5" s="43">
        <v>2014</v>
      </c>
      <c r="D5" s="74">
        <v>41775</v>
      </c>
      <c r="E5" s="75">
        <v>3.45</v>
      </c>
      <c r="F5" s="44">
        <v>15</v>
      </c>
      <c r="G5" s="76">
        <v>2450</v>
      </c>
      <c r="H5" s="76">
        <v>3100</v>
      </c>
      <c r="I5" s="76">
        <v>105000</v>
      </c>
      <c r="J5" s="76">
        <v>50</v>
      </c>
      <c r="K5" s="76">
        <v>1080</v>
      </c>
      <c r="L5" s="76">
        <v>2032</v>
      </c>
      <c r="M5" s="44">
        <v>6</v>
      </c>
      <c r="N5" s="44">
        <v>0</v>
      </c>
      <c r="O5" s="77"/>
    </row>
    <row r="6" spans="1:15" outlineLevel="2" x14ac:dyDescent="0.2">
      <c r="A6" s="73">
        <v>4</v>
      </c>
      <c r="B6" s="73" t="s">
        <v>12</v>
      </c>
      <c r="C6" s="43">
        <v>2014</v>
      </c>
      <c r="D6" s="74">
        <v>41776</v>
      </c>
      <c r="E6" s="75">
        <v>3.1</v>
      </c>
      <c r="F6" s="44">
        <v>15</v>
      </c>
      <c r="G6" s="76">
        <v>2380</v>
      </c>
      <c r="H6" s="76">
        <v>2730</v>
      </c>
      <c r="I6" s="76">
        <v>100000</v>
      </c>
      <c r="J6" s="76">
        <v>52</v>
      </c>
      <c r="K6" s="76">
        <v>896</v>
      </c>
      <c r="L6" s="76">
        <v>1971</v>
      </c>
      <c r="M6" s="44">
        <v>6</v>
      </c>
      <c r="N6" s="44">
        <v>0</v>
      </c>
      <c r="O6" s="77"/>
    </row>
    <row r="7" spans="1:15" outlineLevel="2" x14ac:dyDescent="0.2">
      <c r="A7" s="73">
        <v>5</v>
      </c>
      <c r="B7" s="73" t="s">
        <v>12</v>
      </c>
      <c r="C7" s="43">
        <v>2014</v>
      </c>
      <c r="D7" s="74">
        <v>41776</v>
      </c>
      <c r="E7" s="75">
        <v>4.0599999999999996</v>
      </c>
      <c r="F7" s="44">
        <v>18</v>
      </c>
      <c r="G7" s="76">
        <v>980</v>
      </c>
      <c r="H7" s="76">
        <v>870</v>
      </c>
      <c r="I7" s="76">
        <v>120000</v>
      </c>
      <c r="J7" s="76">
        <v>72</v>
      </c>
      <c r="K7" s="76">
        <v>368</v>
      </c>
      <c r="L7" s="76">
        <v>753</v>
      </c>
      <c r="M7" s="44">
        <v>7.1999999999999993</v>
      </c>
      <c r="N7" s="44">
        <v>0</v>
      </c>
      <c r="O7" s="77"/>
    </row>
    <row r="8" spans="1:15" outlineLevel="2" x14ac:dyDescent="0.2">
      <c r="A8" s="73">
        <v>6</v>
      </c>
      <c r="B8" s="73" t="s">
        <v>12</v>
      </c>
      <c r="C8" s="43">
        <v>2014</v>
      </c>
      <c r="D8" s="74">
        <v>41779</v>
      </c>
      <c r="E8" s="75">
        <v>2.71</v>
      </c>
      <c r="F8" s="44">
        <v>13</v>
      </c>
      <c r="G8" s="76">
        <v>1430</v>
      </c>
      <c r="H8" s="76">
        <v>2140</v>
      </c>
      <c r="I8" s="76">
        <v>90000</v>
      </c>
      <c r="J8" s="76">
        <v>46</v>
      </c>
      <c r="K8" s="76">
        <v>672</v>
      </c>
      <c r="L8" s="76">
        <v>1144</v>
      </c>
      <c r="M8" s="44">
        <v>5.2</v>
      </c>
      <c r="N8" s="44">
        <v>0</v>
      </c>
      <c r="O8" s="77"/>
    </row>
    <row r="9" spans="1:15" outlineLevel="2" x14ac:dyDescent="0.2">
      <c r="A9" s="73">
        <v>7</v>
      </c>
      <c r="B9" s="73" t="s">
        <v>12</v>
      </c>
      <c r="C9" s="43">
        <v>2014</v>
      </c>
      <c r="D9" s="74">
        <v>41780</v>
      </c>
      <c r="E9" s="75">
        <v>1.91</v>
      </c>
      <c r="F9" s="44">
        <v>8</v>
      </c>
      <c r="G9" s="76">
        <v>910</v>
      </c>
      <c r="H9" s="76">
        <v>1090</v>
      </c>
      <c r="I9" s="76">
        <v>56000</v>
      </c>
      <c r="J9" s="76">
        <v>32</v>
      </c>
      <c r="K9" s="76">
        <v>416</v>
      </c>
      <c r="L9" s="76">
        <v>692</v>
      </c>
      <c r="M9" s="44">
        <v>3.2</v>
      </c>
      <c r="N9" s="44">
        <v>0</v>
      </c>
      <c r="O9" s="77"/>
    </row>
    <row r="10" spans="1:15" outlineLevel="2" x14ac:dyDescent="0.2">
      <c r="A10" s="73">
        <v>8</v>
      </c>
      <c r="B10" s="73" t="s">
        <v>12</v>
      </c>
      <c r="C10" s="43">
        <v>2014</v>
      </c>
      <c r="D10" s="74">
        <v>41787</v>
      </c>
      <c r="E10" s="75">
        <v>3.7</v>
      </c>
      <c r="F10" s="44">
        <v>16</v>
      </c>
      <c r="G10" s="76">
        <v>3580</v>
      </c>
      <c r="H10" s="76">
        <v>4310</v>
      </c>
      <c r="I10" s="76">
        <v>112000</v>
      </c>
      <c r="J10" s="76">
        <v>58</v>
      </c>
      <c r="K10" s="76">
        <v>1552</v>
      </c>
      <c r="L10" s="76">
        <v>3015</v>
      </c>
      <c r="M10" s="44">
        <v>6.4</v>
      </c>
      <c r="N10" s="44">
        <v>0</v>
      </c>
      <c r="O10" s="77"/>
    </row>
    <row r="11" spans="1:15" s="28" customFormat="1" outlineLevel="1" x14ac:dyDescent="0.2">
      <c r="A11" s="69"/>
      <c r="B11" s="69" t="s">
        <v>32</v>
      </c>
      <c r="C11" s="60"/>
      <c r="D11" s="106"/>
      <c r="E11" s="70">
        <f t="shared" ref="E11:N11" si="0">SUBTOTAL(9,E3:E10)</f>
        <v>25.98</v>
      </c>
      <c r="F11" s="61">
        <f t="shared" si="0"/>
        <v>116</v>
      </c>
      <c r="G11" s="71">
        <f t="shared" si="0"/>
        <v>14300</v>
      </c>
      <c r="H11" s="71">
        <f t="shared" si="0"/>
        <v>17090</v>
      </c>
      <c r="I11" s="71">
        <f t="shared" si="0"/>
        <v>800000</v>
      </c>
      <c r="J11" s="71">
        <f t="shared" si="0"/>
        <v>424</v>
      </c>
      <c r="K11" s="71">
        <f t="shared" si="0"/>
        <v>6064</v>
      </c>
      <c r="L11" s="71">
        <f t="shared" si="0"/>
        <v>11643</v>
      </c>
      <c r="M11" s="61">
        <f t="shared" si="0"/>
        <v>46.4</v>
      </c>
      <c r="N11" s="61">
        <f t="shared" si="0"/>
        <v>0</v>
      </c>
      <c r="O11" s="72"/>
    </row>
    <row r="12" spans="1:15" s="29" customFormat="1" outlineLevel="2" x14ac:dyDescent="0.2">
      <c r="A12" s="73">
        <v>9</v>
      </c>
      <c r="B12" s="73" t="s">
        <v>13</v>
      </c>
      <c r="C12" s="43">
        <v>2014</v>
      </c>
      <c r="D12" s="74">
        <v>41795</v>
      </c>
      <c r="E12" s="75">
        <v>2.52</v>
      </c>
      <c r="F12" s="44">
        <v>14</v>
      </c>
      <c r="G12" s="76">
        <v>2400</v>
      </c>
      <c r="H12" s="76">
        <v>2790</v>
      </c>
      <c r="I12" s="76">
        <v>98000</v>
      </c>
      <c r="J12" s="76">
        <v>49</v>
      </c>
      <c r="K12" s="76">
        <v>984</v>
      </c>
      <c r="L12" s="76">
        <v>1988</v>
      </c>
      <c r="M12" s="44">
        <v>5.6</v>
      </c>
      <c r="N12" s="44">
        <v>0</v>
      </c>
      <c r="O12" s="78"/>
    </row>
    <row r="13" spans="1:15" s="29" customFormat="1" outlineLevel="2" x14ac:dyDescent="0.2">
      <c r="A13" s="73">
        <v>10</v>
      </c>
      <c r="B13" s="73" t="s">
        <v>13</v>
      </c>
      <c r="C13" s="43">
        <v>2014</v>
      </c>
      <c r="D13" s="74">
        <v>41801</v>
      </c>
      <c r="E13" s="75">
        <v>3.76</v>
      </c>
      <c r="F13" s="44">
        <v>18</v>
      </c>
      <c r="G13" s="76">
        <v>1340</v>
      </c>
      <c r="H13" s="76">
        <v>1730</v>
      </c>
      <c r="I13" s="76">
        <v>130000</v>
      </c>
      <c r="J13" s="76">
        <v>75</v>
      </c>
      <c r="K13" s="76">
        <v>448</v>
      </c>
      <c r="L13" s="76">
        <v>1066</v>
      </c>
      <c r="M13" s="44">
        <v>7.1999999999999993</v>
      </c>
      <c r="N13" s="44">
        <v>0</v>
      </c>
      <c r="O13" s="78"/>
    </row>
    <row r="14" spans="1:15" s="29" customFormat="1" outlineLevel="2" x14ac:dyDescent="0.2">
      <c r="A14" s="73">
        <v>11</v>
      </c>
      <c r="B14" s="73" t="s">
        <v>13</v>
      </c>
      <c r="C14" s="43">
        <v>2014</v>
      </c>
      <c r="D14" s="74">
        <v>41801</v>
      </c>
      <c r="E14" s="75">
        <v>3.43</v>
      </c>
      <c r="F14" s="44">
        <v>15</v>
      </c>
      <c r="G14" s="76">
        <v>740</v>
      </c>
      <c r="H14" s="76">
        <v>869</v>
      </c>
      <c r="I14" s="76">
        <v>110000</v>
      </c>
      <c r="J14" s="76">
        <v>38</v>
      </c>
      <c r="K14" s="76">
        <v>344</v>
      </c>
      <c r="L14" s="76">
        <v>544</v>
      </c>
      <c r="M14" s="44">
        <v>6</v>
      </c>
      <c r="N14" s="44">
        <v>0</v>
      </c>
      <c r="O14" s="78"/>
    </row>
    <row r="15" spans="1:15" s="29" customFormat="1" outlineLevel="2" x14ac:dyDescent="0.2">
      <c r="A15" s="73">
        <v>12</v>
      </c>
      <c r="B15" s="73" t="s">
        <v>13</v>
      </c>
      <c r="C15" s="43">
        <v>2014</v>
      </c>
      <c r="D15" s="74">
        <v>41802</v>
      </c>
      <c r="E15" s="75">
        <v>4.17</v>
      </c>
      <c r="F15" s="44">
        <v>19</v>
      </c>
      <c r="G15" s="76">
        <v>950</v>
      </c>
      <c r="H15" s="76">
        <v>1140</v>
      </c>
      <c r="I15" s="76">
        <v>133000</v>
      </c>
      <c r="J15" s="76">
        <v>45</v>
      </c>
      <c r="K15" s="76">
        <v>520</v>
      </c>
      <c r="L15" s="76">
        <v>727</v>
      </c>
      <c r="M15" s="44">
        <v>7.6</v>
      </c>
      <c r="N15" s="44">
        <v>0</v>
      </c>
      <c r="O15" s="78"/>
    </row>
    <row r="16" spans="1:15" s="29" customFormat="1" outlineLevel="2" x14ac:dyDescent="0.2">
      <c r="A16" s="73">
        <v>13</v>
      </c>
      <c r="B16" s="73" t="s">
        <v>13</v>
      </c>
      <c r="C16" s="43">
        <v>2014</v>
      </c>
      <c r="D16" s="74">
        <v>41803</v>
      </c>
      <c r="E16" s="75">
        <v>5.13</v>
      </c>
      <c r="F16" s="44">
        <v>15</v>
      </c>
      <c r="G16" s="76">
        <v>530</v>
      </c>
      <c r="H16" s="76">
        <v>630</v>
      </c>
      <c r="I16" s="76">
        <v>104000</v>
      </c>
      <c r="J16" s="76">
        <v>58</v>
      </c>
      <c r="K16" s="76">
        <v>224</v>
      </c>
      <c r="L16" s="76">
        <v>361</v>
      </c>
      <c r="M16" s="44">
        <v>6</v>
      </c>
      <c r="N16" s="44">
        <v>0</v>
      </c>
      <c r="O16" s="78"/>
    </row>
    <row r="17" spans="1:17" s="29" customFormat="1" outlineLevel="2" x14ac:dyDescent="0.2">
      <c r="A17" s="73">
        <v>14</v>
      </c>
      <c r="B17" s="73" t="s">
        <v>13</v>
      </c>
      <c r="C17" s="43">
        <v>2014</v>
      </c>
      <c r="D17" s="74">
        <v>41803</v>
      </c>
      <c r="E17" s="75">
        <v>4.17</v>
      </c>
      <c r="F17" s="44">
        <v>15</v>
      </c>
      <c r="G17" s="76">
        <v>840</v>
      </c>
      <c r="H17" s="76">
        <v>760</v>
      </c>
      <c r="I17" s="76">
        <v>100000</v>
      </c>
      <c r="J17" s="76">
        <v>62</v>
      </c>
      <c r="K17" s="76">
        <v>344</v>
      </c>
      <c r="L17" s="76">
        <v>631</v>
      </c>
      <c r="M17" s="44">
        <v>6</v>
      </c>
      <c r="N17" s="44">
        <v>0</v>
      </c>
      <c r="O17" s="78"/>
    </row>
    <row r="18" spans="1:17" s="29" customFormat="1" outlineLevel="2" x14ac:dyDescent="0.2">
      <c r="A18" s="73">
        <v>15</v>
      </c>
      <c r="B18" s="73" t="s">
        <v>13</v>
      </c>
      <c r="C18" s="43">
        <v>2014</v>
      </c>
      <c r="D18" s="74">
        <v>41809</v>
      </c>
      <c r="E18" s="75">
        <v>3.28</v>
      </c>
      <c r="F18" s="44">
        <v>15</v>
      </c>
      <c r="G18" s="76">
        <v>1130</v>
      </c>
      <c r="H18" s="76">
        <v>1350</v>
      </c>
      <c r="I18" s="76">
        <v>102000</v>
      </c>
      <c r="J18" s="76">
        <v>64</v>
      </c>
      <c r="K18" s="76">
        <v>432</v>
      </c>
      <c r="L18" s="76">
        <v>883</v>
      </c>
      <c r="M18" s="44">
        <v>6</v>
      </c>
      <c r="N18" s="44">
        <v>0</v>
      </c>
      <c r="O18" s="78"/>
    </row>
    <row r="19" spans="1:17" s="29" customFormat="1" outlineLevel="2" x14ac:dyDescent="0.2">
      <c r="A19" s="73">
        <v>16</v>
      </c>
      <c r="B19" s="73" t="s">
        <v>13</v>
      </c>
      <c r="C19" s="43">
        <v>2014</v>
      </c>
      <c r="D19" s="74">
        <v>41809</v>
      </c>
      <c r="E19" s="79">
        <v>3.05</v>
      </c>
      <c r="F19" s="44">
        <v>15</v>
      </c>
      <c r="G19" s="76">
        <v>1640</v>
      </c>
      <c r="H19" s="76">
        <v>2130</v>
      </c>
      <c r="I19" s="76">
        <v>106000</v>
      </c>
      <c r="J19" s="76">
        <v>56</v>
      </c>
      <c r="K19" s="76">
        <v>752</v>
      </c>
      <c r="L19" s="76">
        <v>1327</v>
      </c>
      <c r="M19" s="44">
        <v>6</v>
      </c>
      <c r="N19" s="44">
        <v>0</v>
      </c>
      <c r="O19" s="78"/>
    </row>
    <row r="20" spans="1:17" s="29" customFormat="1" outlineLevel="2" x14ac:dyDescent="0.2">
      <c r="A20" s="73">
        <v>17</v>
      </c>
      <c r="B20" s="73" t="s">
        <v>13</v>
      </c>
      <c r="C20" s="43">
        <v>2014</v>
      </c>
      <c r="D20" s="74">
        <v>41818</v>
      </c>
      <c r="E20" s="79">
        <v>2.4900000000000002</v>
      </c>
      <c r="F20" s="80">
        <v>13</v>
      </c>
      <c r="G20" s="76">
        <v>1350</v>
      </c>
      <c r="H20" s="76">
        <v>1620</v>
      </c>
      <c r="I20" s="76">
        <v>89000</v>
      </c>
      <c r="J20" s="76">
        <v>47</v>
      </c>
      <c r="K20" s="76">
        <v>696</v>
      </c>
      <c r="L20" s="76">
        <v>1075</v>
      </c>
      <c r="M20" s="44">
        <v>5.2</v>
      </c>
      <c r="N20" s="44">
        <v>0</v>
      </c>
      <c r="O20" s="78"/>
    </row>
    <row r="21" spans="1:17" s="28" customFormat="1" outlineLevel="1" x14ac:dyDescent="0.2">
      <c r="A21" s="69"/>
      <c r="B21" s="69" t="s">
        <v>33</v>
      </c>
      <c r="C21" s="60"/>
      <c r="D21" s="106"/>
      <c r="E21" s="102">
        <f t="shared" ref="E21:N21" si="1">SUBTOTAL(9,E12:E20)</f>
        <v>32</v>
      </c>
      <c r="F21" s="96">
        <f t="shared" si="1"/>
        <v>139</v>
      </c>
      <c r="G21" s="71">
        <f t="shared" si="1"/>
        <v>10920</v>
      </c>
      <c r="H21" s="71">
        <f t="shared" si="1"/>
        <v>13019</v>
      </c>
      <c r="I21" s="71">
        <f t="shared" si="1"/>
        <v>972000</v>
      </c>
      <c r="J21" s="71">
        <f t="shared" si="1"/>
        <v>494</v>
      </c>
      <c r="K21" s="71">
        <f t="shared" si="1"/>
        <v>4744</v>
      </c>
      <c r="L21" s="71">
        <f t="shared" si="1"/>
        <v>8602</v>
      </c>
      <c r="M21" s="61">
        <f t="shared" si="1"/>
        <v>55.6</v>
      </c>
      <c r="N21" s="61">
        <f t="shared" si="1"/>
        <v>0</v>
      </c>
      <c r="O21" s="72"/>
    </row>
    <row r="22" spans="1:17" s="29" customFormat="1" outlineLevel="2" x14ac:dyDescent="0.2">
      <c r="A22" s="73">
        <v>18</v>
      </c>
      <c r="B22" s="73" t="s">
        <v>14</v>
      </c>
      <c r="C22" s="43">
        <v>2014</v>
      </c>
      <c r="D22" s="74">
        <v>41823</v>
      </c>
      <c r="E22" s="79">
        <v>2.54</v>
      </c>
      <c r="F22" s="80">
        <v>15</v>
      </c>
      <c r="G22" s="76">
        <v>1640</v>
      </c>
      <c r="H22" s="76">
        <v>1960</v>
      </c>
      <c r="I22" s="76">
        <v>108000</v>
      </c>
      <c r="J22" s="76">
        <v>65</v>
      </c>
      <c r="K22" s="76">
        <v>744</v>
      </c>
      <c r="L22" s="76">
        <v>1327</v>
      </c>
      <c r="M22" s="44">
        <v>6</v>
      </c>
      <c r="N22" s="44">
        <v>0</v>
      </c>
      <c r="O22" s="78"/>
    </row>
    <row r="23" spans="1:17" s="29" customFormat="1" outlineLevel="2" x14ac:dyDescent="0.2">
      <c r="A23" s="73">
        <v>19</v>
      </c>
      <c r="B23" s="73" t="s">
        <v>14</v>
      </c>
      <c r="C23" s="43">
        <v>2014</v>
      </c>
      <c r="D23" s="74">
        <v>41827</v>
      </c>
      <c r="E23" s="79">
        <v>2.41</v>
      </c>
      <c r="F23" s="80">
        <v>15</v>
      </c>
      <c r="G23" s="76">
        <v>1730</v>
      </c>
      <c r="H23" s="76">
        <v>2100</v>
      </c>
      <c r="I23" s="76">
        <v>107000</v>
      </c>
      <c r="J23" s="76">
        <v>63</v>
      </c>
      <c r="K23" s="76">
        <v>896</v>
      </c>
      <c r="L23" s="76">
        <v>1405</v>
      </c>
      <c r="M23" s="44">
        <v>6</v>
      </c>
      <c r="N23" s="44">
        <v>0</v>
      </c>
      <c r="O23" s="78"/>
    </row>
    <row r="24" spans="1:17" s="29" customFormat="1" outlineLevel="2" x14ac:dyDescent="0.2">
      <c r="A24" s="73">
        <v>20</v>
      </c>
      <c r="B24" s="73" t="s">
        <v>14</v>
      </c>
      <c r="C24" s="43">
        <v>2014</v>
      </c>
      <c r="D24" s="74">
        <v>41831</v>
      </c>
      <c r="E24" s="79">
        <v>3.83</v>
      </c>
      <c r="F24" s="80">
        <v>18</v>
      </c>
      <c r="G24" s="76">
        <v>5960</v>
      </c>
      <c r="H24" s="76">
        <v>6540</v>
      </c>
      <c r="I24" s="76">
        <v>132000</v>
      </c>
      <c r="J24" s="76">
        <v>79</v>
      </c>
      <c r="K24" s="76">
        <v>2560</v>
      </c>
      <c r="L24" s="76">
        <v>5085</v>
      </c>
      <c r="M24" s="44">
        <v>7.1999999999999993</v>
      </c>
      <c r="N24" s="44">
        <v>0</v>
      </c>
      <c r="O24" s="78"/>
      <c r="Q24" s="29" t="s">
        <v>48</v>
      </c>
    </row>
    <row r="25" spans="1:17" s="29" customFormat="1" outlineLevel="2" x14ac:dyDescent="0.2">
      <c r="A25" s="73">
        <v>21</v>
      </c>
      <c r="B25" s="73" t="s">
        <v>14</v>
      </c>
      <c r="C25" s="43">
        <v>2014</v>
      </c>
      <c r="D25" s="74">
        <v>41834</v>
      </c>
      <c r="E25" s="79">
        <v>2.73</v>
      </c>
      <c r="F25" s="80">
        <v>15</v>
      </c>
      <c r="G25" s="76">
        <v>2170</v>
      </c>
      <c r="H25" s="76">
        <v>2620</v>
      </c>
      <c r="I25" s="76">
        <v>112000</v>
      </c>
      <c r="J25" s="76">
        <v>32</v>
      </c>
      <c r="K25" s="76">
        <v>1144</v>
      </c>
      <c r="L25" s="76">
        <v>1788</v>
      </c>
      <c r="M25" s="44">
        <v>6</v>
      </c>
      <c r="N25" s="44">
        <v>0</v>
      </c>
      <c r="O25" s="78"/>
    </row>
    <row r="26" spans="1:17" s="29" customFormat="1" outlineLevel="2" x14ac:dyDescent="0.2">
      <c r="A26" s="73">
        <v>22</v>
      </c>
      <c r="B26" s="73" t="s">
        <v>14</v>
      </c>
      <c r="C26" s="43">
        <v>2014</v>
      </c>
      <c r="D26" s="74">
        <v>41835</v>
      </c>
      <c r="E26" s="79">
        <v>4.4000000000000004</v>
      </c>
      <c r="F26" s="80">
        <v>16</v>
      </c>
      <c r="G26" s="76">
        <v>1930</v>
      </c>
      <c r="H26" s="76">
        <v>2210</v>
      </c>
      <c r="I26" s="76">
        <v>115000</v>
      </c>
      <c r="J26" s="76">
        <v>53</v>
      </c>
      <c r="K26" s="76">
        <v>688</v>
      </c>
      <c r="L26" s="76">
        <v>1579</v>
      </c>
      <c r="M26" s="44">
        <v>6.4</v>
      </c>
      <c r="N26" s="44">
        <v>0</v>
      </c>
      <c r="O26" s="78"/>
    </row>
    <row r="27" spans="1:17" s="29" customFormat="1" outlineLevel="2" x14ac:dyDescent="0.2">
      <c r="A27" s="73">
        <v>23</v>
      </c>
      <c r="B27" s="73" t="s">
        <v>14</v>
      </c>
      <c r="C27" s="43">
        <v>2014</v>
      </c>
      <c r="D27" s="74">
        <v>41835</v>
      </c>
      <c r="E27" s="79">
        <v>2.79</v>
      </c>
      <c r="F27" s="80">
        <v>14</v>
      </c>
      <c r="G27" s="76">
        <v>3200</v>
      </c>
      <c r="H27" s="76">
        <v>3840</v>
      </c>
      <c r="I27" s="76">
        <v>98000</v>
      </c>
      <c r="J27" s="76">
        <v>25</v>
      </c>
      <c r="K27" s="76">
        <v>1464</v>
      </c>
      <c r="L27" s="76">
        <v>2684</v>
      </c>
      <c r="M27" s="44">
        <v>5.6</v>
      </c>
      <c r="N27" s="44">
        <v>0</v>
      </c>
      <c r="O27" s="78"/>
    </row>
    <row r="28" spans="1:17" s="29" customFormat="1" outlineLevel="2" x14ac:dyDescent="0.2">
      <c r="A28" s="73">
        <v>24</v>
      </c>
      <c r="B28" s="73" t="s">
        <v>14</v>
      </c>
      <c r="C28" s="43">
        <v>2014</v>
      </c>
      <c r="D28" s="74">
        <v>41845</v>
      </c>
      <c r="E28" s="79">
        <v>2.5</v>
      </c>
      <c r="F28" s="80">
        <v>13</v>
      </c>
      <c r="G28" s="76">
        <v>2500</v>
      </c>
      <c r="H28" s="76">
        <v>3040</v>
      </c>
      <c r="I28" s="76">
        <v>85000</v>
      </c>
      <c r="J28" s="76">
        <v>18</v>
      </c>
      <c r="K28" s="76">
        <v>1248</v>
      </c>
      <c r="L28" s="76">
        <v>2075</v>
      </c>
      <c r="M28" s="44">
        <v>5.2</v>
      </c>
      <c r="N28" s="44">
        <v>0</v>
      </c>
      <c r="O28" s="78"/>
    </row>
    <row r="29" spans="1:17" s="28" customFormat="1" outlineLevel="1" x14ac:dyDescent="0.2">
      <c r="A29" s="69"/>
      <c r="B29" s="69" t="s">
        <v>34</v>
      </c>
      <c r="C29" s="60"/>
      <c r="D29" s="106"/>
      <c r="E29" s="102">
        <f t="shared" ref="E29:N29" si="2">SUBTOTAL(9,E22:E28)</f>
        <v>21.200000000000003</v>
      </c>
      <c r="F29" s="96">
        <f t="shared" si="2"/>
        <v>106</v>
      </c>
      <c r="G29" s="71">
        <f t="shared" si="2"/>
        <v>19130</v>
      </c>
      <c r="H29" s="71">
        <f t="shared" si="2"/>
        <v>22310</v>
      </c>
      <c r="I29" s="71">
        <f t="shared" si="2"/>
        <v>757000</v>
      </c>
      <c r="J29" s="71">
        <f t="shared" si="2"/>
        <v>335</v>
      </c>
      <c r="K29" s="71">
        <f t="shared" si="2"/>
        <v>8744</v>
      </c>
      <c r="L29" s="71">
        <f t="shared" si="2"/>
        <v>15943</v>
      </c>
      <c r="M29" s="61">
        <f t="shared" si="2"/>
        <v>42.400000000000006</v>
      </c>
      <c r="N29" s="61">
        <f t="shared" si="2"/>
        <v>0</v>
      </c>
      <c r="O29" s="72"/>
    </row>
    <row r="30" spans="1:17" s="29" customFormat="1" outlineLevel="2" x14ac:dyDescent="0.2">
      <c r="A30" s="73">
        <v>25</v>
      </c>
      <c r="B30" s="73" t="s">
        <v>15</v>
      </c>
      <c r="C30" s="43">
        <v>2014</v>
      </c>
      <c r="D30" s="74">
        <v>41855</v>
      </c>
      <c r="E30" s="79">
        <v>4.3899999999999997</v>
      </c>
      <c r="F30" s="80">
        <v>16</v>
      </c>
      <c r="G30" s="76">
        <v>2140</v>
      </c>
      <c r="H30" s="76">
        <v>2050</v>
      </c>
      <c r="I30" s="76">
        <v>118000</v>
      </c>
      <c r="J30" s="76">
        <v>68</v>
      </c>
      <c r="K30" s="76">
        <v>904</v>
      </c>
      <c r="L30" s="76">
        <v>1762</v>
      </c>
      <c r="M30" s="44">
        <v>6.4</v>
      </c>
      <c r="N30" s="44">
        <v>0</v>
      </c>
      <c r="O30" s="78"/>
    </row>
    <row r="31" spans="1:17" s="29" customFormat="1" outlineLevel="2" x14ac:dyDescent="0.2">
      <c r="A31" s="73">
        <v>26</v>
      </c>
      <c r="B31" s="73" t="s">
        <v>15</v>
      </c>
      <c r="C31" s="43">
        <v>2014</v>
      </c>
      <c r="D31" s="74">
        <v>41855</v>
      </c>
      <c r="E31" s="79">
        <v>5.33</v>
      </c>
      <c r="F31" s="80">
        <v>17</v>
      </c>
      <c r="G31" s="76">
        <v>1630</v>
      </c>
      <c r="H31" s="76">
        <v>1950</v>
      </c>
      <c r="I31" s="76">
        <v>123000</v>
      </c>
      <c r="J31" s="76">
        <v>75</v>
      </c>
      <c r="K31" s="76">
        <v>512</v>
      </c>
      <c r="L31" s="76">
        <v>1318</v>
      </c>
      <c r="M31" s="44">
        <v>6.8</v>
      </c>
      <c r="N31" s="44">
        <v>0</v>
      </c>
      <c r="O31" s="78"/>
    </row>
    <row r="32" spans="1:17" s="29" customFormat="1" outlineLevel="2" x14ac:dyDescent="0.2">
      <c r="A32" s="73">
        <v>27</v>
      </c>
      <c r="B32" s="73" t="s">
        <v>15</v>
      </c>
      <c r="C32" s="43">
        <v>2014</v>
      </c>
      <c r="D32" s="74">
        <v>41864</v>
      </c>
      <c r="E32" s="79">
        <v>3.58</v>
      </c>
      <c r="F32" s="80">
        <v>20</v>
      </c>
      <c r="G32" s="76">
        <v>3640</v>
      </c>
      <c r="H32" s="76">
        <v>4360</v>
      </c>
      <c r="I32" s="76">
        <v>141000</v>
      </c>
      <c r="J32" s="76">
        <v>82</v>
      </c>
      <c r="K32" s="76">
        <v>1560</v>
      </c>
      <c r="L32" s="76">
        <v>3067</v>
      </c>
      <c r="M32" s="44">
        <v>8</v>
      </c>
      <c r="N32" s="44">
        <v>0</v>
      </c>
      <c r="O32" s="78"/>
    </row>
    <row r="33" spans="1:15" s="29" customFormat="1" outlineLevel="2" x14ac:dyDescent="0.2">
      <c r="A33" s="73">
        <v>28</v>
      </c>
      <c r="B33" s="73" t="s">
        <v>15</v>
      </c>
      <c r="C33" s="43">
        <v>2014</v>
      </c>
      <c r="D33" s="74">
        <v>41864</v>
      </c>
      <c r="E33" s="79">
        <v>3.1</v>
      </c>
      <c r="F33" s="80">
        <v>17</v>
      </c>
      <c r="G33" s="76">
        <v>1430</v>
      </c>
      <c r="H33" s="76">
        <v>1870</v>
      </c>
      <c r="I33" s="76">
        <v>121000</v>
      </c>
      <c r="J33" s="76">
        <v>63</v>
      </c>
      <c r="K33" s="76">
        <v>552</v>
      </c>
      <c r="L33" s="76">
        <v>1144</v>
      </c>
      <c r="M33" s="44">
        <v>6.8</v>
      </c>
      <c r="N33" s="44">
        <v>0</v>
      </c>
      <c r="O33" s="78"/>
    </row>
    <row r="34" spans="1:15" s="29" customFormat="1" outlineLevel="2" x14ac:dyDescent="0.2">
      <c r="A34" s="81">
        <v>29</v>
      </c>
      <c r="B34" s="73" t="s">
        <v>15</v>
      </c>
      <c r="C34" s="43">
        <v>2014</v>
      </c>
      <c r="D34" s="42">
        <v>41870</v>
      </c>
      <c r="E34" s="79">
        <v>1.77</v>
      </c>
      <c r="F34" s="80">
        <v>10</v>
      </c>
      <c r="G34" s="80">
        <v>570</v>
      </c>
      <c r="H34" s="80">
        <v>780</v>
      </c>
      <c r="I34" s="80">
        <v>32000</v>
      </c>
      <c r="J34" s="80">
        <v>21</v>
      </c>
      <c r="K34" s="80">
        <v>310</v>
      </c>
      <c r="L34" s="80">
        <v>1440</v>
      </c>
      <c r="M34" s="44">
        <v>4</v>
      </c>
      <c r="N34" s="44">
        <v>0</v>
      </c>
      <c r="O34" s="78"/>
    </row>
    <row r="35" spans="1:15" s="28" customFormat="1" outlineLevel="1" x14ac:dyDescent="0.2">
      <c r="A35" s="95"/>
      <c r="B35" s="69" t="s">
        <v>35</v>
      </c>
      <c r="C35" s="60"/>
      <c r="D35" s="48"/>
      <c r="E35" s="102">
        <f t="shared" ref="E35:N35" si="3">SUBTOTAL(9,E30:E34)</f>
        <v>18.169999999999998</v>
      </c>
      <c r="F35" s="96">
        <f t="shared" si="3"/>
        <v>80</v>
      </c>
      <c r="G35" s="96">
        <f t="shared" si="3"/>
        <v>9410</v>
      </c>
      <c r="H35" s="96">
        <f t="shared" si="3"/>
        <v>11010</v>
      </c>
      <c r="I35" s="96">
        <f t="shared" si="3"/>
        <v>535000</v>
      </c>
      <c r="J35" s="96">
        <f t="shared" si="3"/>
        <v>309</v>
      </c>
      <c r="K35" s="96">
        <f t="shared" si="3"/>
        <v>3838</v>
      </c>
      <c r="L35" s="96">
        <f t="shared" si="3"/>
        <v>8731</v>
      </c>
      <c r="M35" s="61">
        <f t="shared" si="3"/>
        <v>32</v>
      </c>
      <c r="N35" s="61">
        <f t="shared" si="3"/>
        <v>0</v>
      </c>
      <c r="O35" s="72"/>
    </row>
    <row r="36" spans="1:15" s="29" customFormat="1" outlineLevel="2" x14ac:dyDescent="0.2">
      <c r="A36" s="81">
        <v>30</v>
      </c>
      <c r="B36" s="81" t="s">
        <v>16</v>
      </c>
      <c r="C36" s="43">
        <v>2014</v>
      </c>
      <c r="D36" s="42">
        <v>41885</v>
      </c>
      <c r="E36" s="79">
        <v>3.76</v>
      </c>
      <c r="F36" s="80">
        <v>18</v>
      </c>
      <c r="G36" s="80">
        <v>4800</v>
      </c>
      <c r="H36" s="80">
        <v>3640</v>
      </c>
      <c r="I36" s="80">
        <v>310000</v>
      </c>
      <c r="J36" s="80">
        <v>110</v>
      </c>
      <c r="K36" s="80">
        <v>1880</v>
      </c>
      <c r="L36" s="80">
        <v>2200</v>
      </c>
      <c r="M36" s="44">
        <v>7.1999999999999993</v>
      </c>
      <c r="N36" s="44">
        <v>0</v>
      </c>
      <c r="O36" s="78"/>
    </row>
    <row r="37" spans="1:15" s="29" customFormat="1" outlineLevel="2" x14ac:dyDescent="0.2">
      <c r="A37" s="81">
        <v>31</v>
      </c>
      <c r="B37" s="81" t="s">
        <v>16</v>
      </c>
      <c r="C37" s="43">
        <v>2014</v>
      </c>
      <c r="D37" s="42">
        <v>41906</v>
      </c>
      <c r="E37" s="79">
        <v>1.24</v>
      </c>
      <c r="F37" s="80">
        <v>8</v>
      </c>
      <c r="G37" s="80">
        <v>550</v>
      </c>
      <c r="H37" s="80">
        <v>860</v>
      </c>
      <c r="I37" s="80">
        <v>18000</v>
      </c>
      <c r="J37" s="80">
        <v>11</v>
      </c>
      <c r="K37" s="80">
        <v>420</v>
      </c>
      <c r="L37" s="80">
        <v>1040</v>
      </c>
      <c r="M37" s="44">
        <v>3.2</v>
      </c>
      <c r="N37" s="44">
        <v>0</v>
      </c>
      <c r="O37" s="78"/>
    </row>
    <row r="38" spans="1:15" s="29" customFormat="1" outlineLevel="2" x14ac:dyDescent="0.2">
      <c r="A38" s="81">
        <v>32</v>
      </c>
      <c r="B38" s="81" t="s">
        <v>16</v>
      </c>
      <c r="C38" s="43">
        <v>2014</v>
      </c>
      <c r="D38" s="42">
        <v>41908</v>
      </c>
      <c r="E38" s="79">
        <v>3.14</v>
      </c>
      <c r="F38" s="80">
        <v>15</v>
      </c>
      <c r="G38" s="80">
        <v>2240</v>
      </c>
      <c r="H38" s="80">
        <v>2880</v>
      </c>
      <c r="I38" s="80">
        <v>112000</v>
      </c>
      <c r="J38" s="80">
        <v>42</v>
      </c>
      <c r="K38" s="80">
        <v>1200</v>
      </c>
      <c r="L38" s="80">
        <v>1860</v>
      </c>
      <c r="M38" s="44">
        <v>6</v>
      </c>
      <c r="N38" s="44">
        <v>0</v>
      </c>
      <c r="O38" s="78"/>
    </row>
    <row r="39" spans="1:15" s="28" customFormat="1" outlineLevel="1" x14ac:dyDescent="0.2">
      <c r="A39" s="95"/>
      <c r="B39" s="95" t="s">
        <v>36</v>
      </c>
      <c r="C39" s="60"/>
      <c r="D39" s="48"/>
      <c r="E39" s="102">
        <f t="shared" ref="E39:N39" si="4">SUBTOTAL(9,E36:E38)</f>
        <v>8.14</v>
      </c>
      <c r="F39" s="96">
        <f t="shared" si="4"/>
        <v>41</v>
      </c>
      <c r="G39" s="96">
        <f t="shared" si="4"/>
        <v>7590</v>
      </c>
      <c r="H39" s="96">
        <f t="shared" si="4"/>
        <v>7380</v>
      </c>
      <c r="I39" s="96">
        <f t="shared" si="4"/>
        <v>440000</v>
      </c>
      <c r="J39" s="96">
        <f t="shared" si="4"/>
        <v>163</v>
      </c>
      <c r="K39" s="96">
        <f t="shared" si="4"/>
        <v>3500</v>
      </c>
      <c r="L39" s="96">
        <f t="shared" si="4"/>
        <v>5100</v>
      </c>
      <c r="M39" s="61">
        <f t="shared" si="4"/>
        <v>16.399999999999999</v>
      </c>
      <c r="N39" s="61">
        <f t="shared" si="4"/>
        <v>0</v>
      </c>
      <c r="O39" s="72"/>
    </row>
    <row r="40" spans="1:15" s="29" customFormat="1" outlineLevel="2" x14ac:dyDescent="0.2">
      <c r="A40" s="81">
        <v>33</v>
      </c>
      <c r="B40" s="81" t="s">
        <v>17</v>
      </c>
      <c r="C40" s="43">
        <v>2014</v>
      </c>
      <c r="D40" s="42">
        <v>41915</v>
      </c>
      <c r="E40" s="79">
        <v>2.71</v>
      </c>
      <c r="F40" s="80">
        <v>16</v>
      </c>
      <c r="G40" s="80">
        <v>4220</v>
      </c>
      <c r="H40" s="80">
        <v>4840</v>
      </c>
      <c r="I40" s="80">
        <v>84000</v>
      </c>
      <c r="J40" s="80">
        <v>38</v>
      </c>
      <c r="K40" s="80">
        <v>1400</v>
      </c>
      <c r="L40" s="80">
        <v>2140</v>
      </c>
      <c r="M40" s="44">
        <v>6.4</v>
      </c>
      <c r="N40" s="44">
        <v>0</v>
      </c>
      <c r="O40" s="78"/>
    </row>
    <row r="41" spans="1:15" s="29" customFormat="1" outlineLevel="2" x14ac:dyDescent="0.2">
      <c r="A41" s="81">
        <v>34</v>
      </c>
      <c r="B41" s="81" t="s">
        <v>17</v>
      </c>
      <c r="C41" s="43">
        <v>2014</v>
      </c>
      <c r="D41" s="42">
        <v>41921</v>
      </c>
      <c r="E41" s="79">
        <v>2.11</v>
      </c>
      <c r="F41" s="80">
        <v>14</v>
      </c>
      <c r="G41" s="80">
        <v>1400</v>
      </c>
      <c r="H41" s="80">
        <v>1650</v>
      </c>
      <c r="I41" s="80">
        <v>80000</v>
      </c>
      <c r="J41" s="80">
        <v>18</v>
      </c>
      <c r="K41" s="80">
        <v>1450</v>
      </c>
      <c r="L41" s="80">
        <v>2030</v>
      </c>
      <c r="M41" s="44">
        <v>5.6</v>
      </c>
      <c r="N41" s="44">
        <v>0</v>
      </c>
      <c r="O41" s="78"/>
    </row>
    <row r="42" spans="1:15" s="29" customFormat="1" outlineLevel="2" x14ac:dyDescent="0.2">
      <c r="A42" s="81">
        <v>35</v>
      </c>
      <c r="B42" s="81" t="s">
        <v>17</v>
      </c>
      <c r="C42" s="43">
        <v>2014</v>
      </c>
      <c r="D42" s="42">
        <v>41932</v>
      </c>
      <c r="E42" s="79">
        <v>4.09</v>
      </c>
      <c r="F42" s="80">
        <v>18</v>
      </c>
      <c r="G42" s="80">
        <v>2820</v>
      </c>
      <c r="H42" s="80">
        <v>3010</v>
      </c>
      <c r="I42" s="80">
        <v>78000</v>
      </c>
      <c r="J42" s="80">
        <v>7</v>
      </c>
      <c r="K42" s="80">
        <v>990</v>
      </c>
      <c r="L42" s="80">
        <v>1450</v>
      </c>
      <c r="M42" s="44">
        <v>7.1999999999999993</v>
      </c>
      <c r="N42" s="44">
        <v>0</v>
      </c>
      <c r="O42" s="78"/>
    </row>
    <row r="43" spans="1:15" s="29" customFormat="1" outlineLevel="2" x14ac:dyDescent="0.2">
      <c r="A43" s="81">
        <v>36</v>
      </c>
      <c r="B43" s="81" t="s">
        <v>17</v>
      </c>
      <c r="C43" s="43">
        <v>2014</v>
      </c>
      <c r="D43" s="42">
        <v>41932</v>
      </c>
      <c r="E43" s="79">
        <v>2.31</v>
      </c>
      <c r="F43" s="80">
        <v>14</v>
      </c>
      <c r="G43" s="80">
        <v>1900</v>
      </c>
      <c r="H43" s="80">
        <v>2240</v>
      </c>
      <c r="I43" s="80">
        <v>81000</v>
      </c>
      <c r="J43" s="80">
        <v>22</v>
      </c>
      <c r="K43" s="80">
        <v>840</v>
      </c>
      <c r="L43" s="80">
        <v>1260</v>
      </c>
      <c r="M43" s="44">
        <v>5.6</v>
      </c>
      <c r="N43" s="44">
        <v>0</v>
      </c>
      <c r="O43" s="78"/>
    </row>
    <row r="44" spans="1:15" s="29" customFormat="1" outlineLevel="2" x14ac:dyDescent="0.2">
      <c r="A44" s="81">
        <v>37</v>
      </c>
      <c r="B44" s="81" t="s">
        <v>17</v>
      </c>
      <c r="C44" s="43">
        <v>2014</v>
      </c>
      <c r="D44" s="42">
        <v>41936</v>
      </c>
      <c r="E44" s="79">
        <v>3.5</v>
      </c>
      <c r="F44" s="80">
        <v>15</v>
      </c>
      <c r="G44" s="80">
        <v>3650</v>
      </c>
      <c r="H44" s="80">
        <v>3880</v>
      </c>
      <c r="I44" s="80">
        <v>94000</v>
      </c>
      <c r="J44" s="80">
        <v>51</v>
      </c>
      <c r="K44" s="80">
        <v>1210</v>
      </c>
      <c r="L44" s="80">
        <v>1840</v>
      </c>
      <c r="M44" s="44">
        <v>6</v>
      </c>
      <c r="N44" s="44">
        <v>0</v>
      </c>
      <c r="O44" s="78"/>
    </row>
    <row r="45" spans="1:15" s="28" customFormat="1" outlineLevel="1" x14ac:dyDescent="0.2">
      <c r="A45" s="95"/>
      <c r="B45" s="95" t="s">
        <v>37</v>
      </c>
      <c r="C45" s="60"/>
      <c r="D45" s="48"/>
      <c r="E45" s="102">
        <f t="shared" ref="E45:N45" si="5">SUBTOTAL(9,E40:E44)</f>
        <v>14.72</v>
      </c>
      <c r="F45" s="96">
        <f t="shared" si="5"/>
        <v>77</v>
      </c>
      <c r="G45" s="96">
        <f t="shared" si="5"/>
        <v>13990</v>
      </c>
      <c r="H45" s="96">
        <f t="shared" si="5"/>
        <v>15620</v>
      </c>
      <c r="I45" s="96">
        <f t="shared" si="5"/>
        <v>417000</v>
      </c>
      <c r="J45" s="96">
        <f t="shared" si="5"/>
        <v>136</v>
      </c>
      <c r="K45" s="96">
        <f t="shared" si="5"/>
        <v>5890</v>
      </c>
      <c r="L45" s="96">
        <f t="shared" si="5"/>
        <v>8720</v>
      </c>
      <c r="M45" s="61">
        <f t="shared" si="5"/>
        <v>30.799999999999997</v>
      </c>
      <c r="N45" s="61">
        <f t="shared" si="5"/>
        <v>0</v>
      </c>
      <c r="O45" s="72"/>
    </row>
    <row r="46" spans="1:15" outlineLevel="2" x14ac:dyDescent="0.2">
      <c r="A46" s="80">
        <v>38</v>
      </c>
      <c r="B46" s="80" t="s">
        <v>18</v>
      </c>
      <c r="C46" s="43">
        <v>2014</v>
      </c>
      <c r="D46" s="82">
        <v>41949</v>
      </c>
      <c r="E46" s="79">
        <v>2.7</v>
      </c>
      <c r="F46" s="80">
        <v>15</v>
      </c>
      <c r="G46" s="80">
        <v>760</v>
      </c>
      <c r="H46" s="80">
        <v>1680</v>
      </c>
      <c r="I46" s="80">
        <v>22000</v>
      </c>
      <c r="J46" s="80">
        <v>18</v>
      </c>
      <c r="K46" s="80">
        <v>960</v>
      </c>
      <c r="L46" s="80">
        <v>1720</v>
      </c>
      <c r="M46" s="44">
        <v>6</v>
      </c>
      <c r="N46" s="44">
        <v>0</v>
      </c>
      <c r="O46" s="77"/>
    </row>
    <row r="47" spans="1:15" outlineLevel="2" x14ac:dyDescent="0.2">
      <c r="A47" s="80">
        <v>39</v>
      </c>
      <c r="B47" s="80" t="s">
        <v>18</v>
      </c>
      <c r="C47" s="43">
        <v>2014</v>
      </c>
      <c r="D47" s="82">
        <v>41960</v>
      </c>
      <c r="E47" s="79">
        <v>3.25</v>
      </c>
      <c r="F47" s="80">
        <v>18</v>
      </c>
      <c r="G47" s="80">
        <v>1250</v>
      </c>
      <c r="H47" s="80">
        <v>2730</v>
      </c>
      <c r="I47" s="80">
        <v>46000</v>
      </c>
      <c r="J47" s="80">
        <v>28</v>
      </c>
      <c r="K47" s="80">
        <v>1130</v>
      </c>
      <c r="L47" s="80">
        <v>2340</v>
      </c>
      <c r="M47" s="44">
        <v>7.1999999999999993</v>
      </c>
      <c r="N47" s="44">
        <v>0</v>
      </c>
      <c r="O47" s="77"/>
    </row>
    <row r="48" spans="1:15" outlineLevel="2" x14ac:dyDescent="0.2">
      <c r="A48" s="80">
        <v>40</v>
      </c>
      <c r="B48" s="80" t="s">
        <v>18</v>
      </c>
      <c r="C48" s="43">
        <v>2014</v>
      </c>
      <c r="D48" s="82">
        <v>41963</v>
      </c>
      <c r="E48" s="79">
        <v>3.84</v>
      </c>
      <c r="F48" s="80">
        <v>15</v>
      </c>
      <c r="G48" s="80">
        <v>880</v>
      </c>
      <c r="H48" s="80">
        <v>1840</v>
      </c>
      <c r="I48" s="80">
        <v>35000</v>
      </c>
      <c r="J48" s="80">
        <v>14</v>
      </c>
      <c r="K48" s="80">
        <v>730</v>
      </c>
      <c r="L48" s="80">
        <v>1760</v>
      </c>
      <c r="M48" s="44">
        <v>6</v>
      </c>
      <c r="N48" s="44">
        <v>0</v>
      </c>
      <c r="O48" s="77"/>
    </row>
    <row r="49" spans="1:15" outlineLevel="2" x14ac:dyDescent="0.2">
      <c r="A49" s="80">
        <v>41</v>
      </c>
      <c r="B49" s="80" t="s">
        <v>18</v>
      </c>
      <c r="C49" s="83">
        <v>2014</v>
      </c>
      <c r="D49" s="82">
        <v>41971</v>
      </c>
      <c r="E49" s="79">
        <v>2.88</v>
      </c>
      <c r="F49" s="80">
        <v>15</v>
      </c>
      <c r="G49" s="44">
        <v>1800</v>
      </c>
      <c r="H49" s="80">
        <v>3970</v>
      </c>
      <c r="I49" s="80">
        <v>52000</v>
      </c>
      <c r="J49" s="80">
        <v>32</v>
      </c>
      <c r="K49" s="80">
        <v>560</v>
      </c>
      <c r="L49" s="80">
        <v>1850</v>
      </c>
      <c r="M49" s="44">
        <v>6</v>
      </c>
      <c r="N49" s="44">
        <v>0</v>
      </c>
      <c r="O49" s="77"/>
    </row>
    <row r="50" spans="1:15" s="28" customFormat="1" outlineLevel="1" x14ac:dyDescent="0.2">
      <c r="A50" s="96"/>
      <c r="B50" s="96" t="s">
        <v>38</v>
      </c>
      <c r="C50" s="104"/>
      <c r="D50" s="105"/>
      <c r="E50" s="102">
        <f t="shared" ref="E50:N50" si="6">SUBTOTAL(9,E46:E49)</f>
        <v>12.669999999999998</v>
      </c>
      <c r="F50" s="96">
        <f t="shared" si="6"/>
        <v>63</v>
      </c>
      <c r="G50" s="61">
        <f t="shared" si="6"/>
        <v>4690</v>
      </c>
      <c r="H50" s="96">
        <f t="shared" si="6"/>
        <v>10220</v>
      </c>
      <c r="I50" s="96">
        <f t="shared" si="6"/>
        <v>155000</v>
      </c>
      <c r="J50" s="96">
        <f t="shared" si="6"/>
        <v>92</v>
      </c>
      <c r="K50" s="96">
        <f t="shared" si="6"/>
        <v>3380</v>
      </c>
      <c r="L50" s="96">
        <f t="shared" si="6"/>
        <v>7670</v>
      </c>
      <c r="M50" s="61">
        <f t="shared" si="6"/>
        <v>25.2</v>
      </c>
      <c r="N50" s="61">
        <f t="shared" si="6"/>
        <v>0</v>
      </c>
      <c r="O50" s="72"/>
    </row>
    <row r="51" spans="1:15" outlineLevel="2" x14ac:dyDescent="0.2">
      <c r="A51" s="80">
        <v>42</v>
      </c>
      <c r="B51" s="80" t="s">
        <v>21</v>
      </c>
      <c r="C51" s="43">
        <v>2014</v>
      </c>
      <c r="D51" s="42">
        <v>41974</v>
      </c>
      <c r="E51" s="124">
        <v>1.81</v>
      </c>
      <c r="F51" s="125">
        <v>17</v>
      </c>
      <c r="G51" s="125">
        <v>1370</v>
      </c>
      <c r="H51" s="125">
        <v>3140</v>
      </c>
      <c r="I51" s="125">
        <v>38000</v>
      </c>
      <c r="J51" s="125">
        <v>28</v>
      </c>
      <c r="K51" s="125">
        <v>950</v>
      </c>
      <c r="L51" s="125">
        <v>1620</v>
      </c>
      <c r="M51" s="44">
        <v>6.8</v>
      </c>
      <c r="N51" s="44">
        <v>0</v>
      </c>
      <c r="O51" s="77"/>
    </row>
    <row r="52" spans="1:15" outlineLevel="2" x14ac:dyDescent="0.2">
      <c r="A52" s="80">
        <v>43</v>
      </c>
      <c r="B52" s="80" t="s">
        <v>21</v>
      </c>
      <c r="C52" s="43">
        <v>2014</v>
      </c>
      <c r="D52" s="42">
        <v>41990</v>
      </c>
      <c r="E52" s="75">
        <v>3.48</v>
      </c>
      <c r="F52" s="44">
        <v>15</v>
      </c>
      <c r="G52" s="44">
        <v>550</v>
      </c>
      <c r="H52" s="44">
        <v>1450</v>
      </c>
      <c r="I52" s="44">
        <v>22000</v>
      </c>
      <c r="J52" s="44">
        <v>34</v>
      </c>
      <c r="K52" s="44">
        <v>740</v>
      </c>
      <c r="L52" s="44">
        <v>1280</v>
      </c>
      <c r="M52" s="44">
        <v>6</v>
      </c>
      <c r="N52" s="44">
        <v>0</v>
      </c>
      <c r="O52" s="77"/>
    </row>
    <row r="53" spans="1:15" outlineLevel="2" x14ac:dyDescent="0.2">
      <c r="A53" s="80">
        <v>44</v>
      </c>
      <c r="B53" s="80" t="s">
        <v>21</v>
      </c>
      <c r="C53" s="43">
        <v>2014</v>
      </c>
      <c r="D53" s="42">
        <v>42003</v>
      </c>
      <c r="E53" s="75">
        <v>3.18</v>
      </c>
      <c r="F53" s="44">
        <v>15</v>
      </c>
      <c r="G53" s="44">
        <v>640</v>
      </c>
      <c r="H53" s="44">
        <v>1670</v>
      </c>
      <c r="I53" s="44">
        <v>26000</v>
      </c>
      <c r="J53" s="44">
        <v>42</v>
      </c>
      <c r="K53" s="44">
        <v>880</v>
      </c>
      <c r="L53" s="44">
        <v>1540</v>
      </c>
      <c r="M53" s="44">
        <v>6</v>
      </c>
      <c r="N53" s="44">
        <v>0</v>
      </c>
      <c r="O53" s="77"/>
    </row>
    <row r="54" spans="1:15" s="28" customFormat="1" outlineLevel="1" x14ac:dyDescent="0.2">
      <c r="A54" s="96"/>
      <c r="B54" s="96" t="s">
        <v>39</v>
      </c>
      <c r="C54" s="60"/>
      <c r="D54" s="48"/>
      <c r="E54" s="70">
        <f t="shared" ref="E54:N54" si="7">SUBTOTAL(9,E51:E53)</f>
        <v>8.4700000000000006</v>
      </c>
      <c r="F54" s="61">
        <f t="shared" si="7"/>
        <v>47</v>
      </c>
      <c r="G54" s="61">
        <f t="shared" si="7"/>
        <v>2560</v>
      </c>
      <c r="H54" s="61">
        <f t="shared" si="7"/>
        <v>6260</v>
      </c>
      <c r="I54" s="61">
        <f t="shared" si="7"/>
        <v>86000</v>
      </c>
      <c r="J54" s="61">
        <f t="shared" si="7"/>
        <v>104</v>
      </c>
      <c r="K54" s="61">
        <f t="shared" si="7"/>
        <v>2570</v>
      </c>
      <c r="L54" s="61">
        <f t="shared" si="7"/>
        <v>4440</v>
      </c>
      <c r="M54" s="61">
        <f t="shared" si="7"/>
        <v>18.8</v>
      </c>
      <c r="N54" s="61">
        <f t="shared" si="7"/>
        <v>0</v>
      </c>
      <c r="O54" s="72"/>
    </row>
    <row r="55" spans="1:15" outlineLevel="2" x14ac:dyDescent="0.2">
      <c r="A55" s="41">
        <v>45</v>
      </c>
      <c r="B55" s="80" t="s">
        <v>22</v>
      </c>
      <c r="C55" s="83">
        <v>2015</v>
      </c>
      <c r="D55" s="42">
        <v>42016</v>
      </c>
      <c r="E55" s="75">
        <v>2.87</v>
      </c>
      <c r="F55" s="44">
        <v>17</v>
      </c>
      <c r="G55" s="44">
        <v>1160</v>
      </c>
      <c r="H55" s="44">
        <v>2250</v>
      </c>
      <c r="I55" s="44">
        <v>31000</v>
      </c>
      <c r="J55" s="44">
        <v>60</v>
      </c>
      <c r="K55" s="44">
        <v>1120</v>
      </c>
      <c r="L55" s="44">
        <v>2450</v>
      </c>
      <c r="M55" s="44">
        <v>7</v>
      </c>
      <c r="N55" s="44">
        <v>0</v>
      </c>
      <c r="O55" s="77"/>
    </row>
    <row r="56" spans="1:15" outlineLevel="2" x14ac:dyDescent="0.2">
      <c r="A56" s="41">
        <v>46</v>
      </c>
      <c r="B56" s="80" t="s">
        <v>22</v>
      </c>
      <c r="C56" s="83">
        <v>2015</v>
      </c>
      <c r="D56" s="42">
        <v>42027</v>
      </c>
      <c r="E56" s="75">
        <v>2</v>
      </c>
      <c r="F56" s="44">
        <v>14</v>
      </c>
      <c r="G56" s="44">
        <v>1570</v>
      </c>
      <c r="H56" s="44">
        <v>2400</v>
      </c>
      <c r="I56" s="44">
        <v>33000</v>
      </c>
      <c r="J56" s="44">
        <v>37</v>
      </c>
      <c r="K56" s="44">
        <v>380</v>
      </c>
      <c r="L56" s="44">
        <v>910</v>
      </c>
      <c r="M56" s="44">
        <v>6</v>
      </c>
      <c r="N56" s="44">
        <v>0</v>
      </c>
      <c r="O56" s="77"/>
    </row>
    <row r="57" spans="1:15" outlineLevel="2" x14ac:dyDescent="0.2">
      <c r="A57" s="41">
        <v>47</v>
      </c>
      <c r="B57" s="80" t="s">
        <v>22</v>
      </c>
      <c r="C57" s="83">
        <v>2015</v>
      </c>
      <c r="D57" s="42">
        <v>42030</v>
      </c>
      <c r="E57" s="75">
        <v>2.14</v>
      </c>
      <c r="F57" s="44">
        <v>13</v>
      </c>
      <c r="G57" s="44">
        <v>1340</v>
      </c>
      <c r="H57" s="44">
        <v>2650</v>
      </c>
      <c r="I57" s="44">
        <v>28000</v>
      </c>
      <c r="J57" s="44">
        <v>46</v>
      </c>
      <c r="K57" s="44">
        <v>430</v>
      </c>
      <c r="L57" s="44">
        <v>1170</v>
      </c>
      <c r="M57" s="44">
        <v>5</v>
      </c>
      <c r="N57" s="44">
        <v>0</v>
      </c>
      <c r="O57" s="77"/>
    </row>
    <row r="58" spans="1:15" s="28" customFormat="1" outlineLevel="1" x14ac:dyDescent="0.2">
      <c r="A58" s="49"/>
      <c r="B58" s="96" t="s">
        <v>40</v>
      </c>
      <c r="C58" s="104"/>
      <c r="D58" s="48"/>
      <c r="E58" s="70">
        <f t="shared" ref="E58:N58" si="8">SUBTOTAL(9,E55:E57)</f>
        <v>7.01</v>
      </c>
      <c r="F58" s="61">
        <f t="shared" si="8"/>
        <v>44</v>
      </c>
      <c r="G58" s="61">
        <f t="shared" si="8"/>
        <v>4070</v>
      </c>
      <c r="H58" s="61">
        <f t="shared" si="8"/>
        <v>7300</v>
      </c>
      <c r="I58" s="61">
        <f t="shared" si="8"/>
        <v>92000</v>
      </c>
      <c r="J58" s="61">
        <f t="shared" si="8"/>
        <v>143</v>
      </c>
      <c r="K58" s="61">
        <f t="shared" si="8"/>
        <v>1930</v>
      </c>
      <c r="L58" s="61">
        <f t="shared" si="8"/>
        <v>4530</v>
      </c>
      <c r="M58" s="61">
        <f t="shared" si="8"/>
        <v>18</v>
      </c>
      <c r="N58" s="61">
        <f t="shared" si="8"/>
        <v>0</v>
      </c>
      <c r="O58" s="72"/>
    </row>
    <row r="59" spans="1:15" outlineLevel="2" x14ac:dyDescent="0.2">
      <c r="A59" s="41">
        <v>48</v>
      </c>
      <c r="B59" s="80" t="s">
        <v>23</v>
      </c>
      <c r="C59" s="83">
        <v>2015</v>
      </c>
      <c r="D59" s="42">
        <v>42039</v>
      </c>
      <c r="E59" s="75">
        <v>2.54</v>
      </c>
      <c r="F59" s="44">
        <v>15</v>
      </c>
      <c r="G59" s="44">
        <v>1740</v>
      </c>
      <c r="H59" s="44">
        <v>2250</v>
      </c>
      <c r="I59" s="44">
        <v>22000</v>
      </c>
      <c r="J59" s="44">
        <v>38</v>
      </c>
      <c r="K59" s="44">
        <v>320</v>
      </c>
      <c r="L59" s="44">
        <v>980</v>
      </c>
      <c r="M59" s="44">
        <v>3</v>
      </c>
      <c r="N59" s="44">
        <f>SUM((E59*500)/30)</f>
        <v>42.333333333333336</v>
      </c>
      <c r="O59" s="77"/>
    </row>
    <row r="60" spans="1:15" s="28" customFormat="1" outlineLevel="1" x14ac:dyDescent="0.2">
      <c r="A60" s="49"/>
      <c r="B60" s="96" t="s">
        <v>41</v>
      </c>
      <c r="C60" s="104"/>
      <c r="D60" s="48"/>
      <c r="E60" s="70">
        <f t="shared" ref="E60:N60" si="9">SUBTOTAL(9,E59:E59)</f>
        <v>2.54</v>
      </c>
      <c r="F60" s="61">
        <f t="shared" si="9"/>
        <v>15</v>
      </c>
      <c r="G60" s="61">
        <f t="shared" si="9"/>
        <v>1740</v>
      </c>
      <c r="H60" s="61">
        <f t="shared" si="9"/>
        <v>2250</v>
      </c>
      <c r="I60" s="61">
        <f t="shared" si="9"/>
        <v>22000</v>
      </c>
      <c r="J60" s="61">
        <f t="shared" si="9"/>
        <v>38</v>
      </c>
      <c r="K60" s="61">
        <f t="shared" si="9"/>
        <v>320</v>
      </c>
      <c r="L60" s="61">
        <f t="shared" si="9"/>
        <v>980</v>
      </c>
      <c r="M60" s="61">
        <f t="shared" si="9"/>
        <v>3</v>
      </c>
      <c r="N60" s="61">
        <f t="shared" si="9"/>
        <v>42.333333333333336</v>
      </c>
      <c r="O60" s="72"/>
    </row>
    <row r="61" spans="1:15" outlineLevel="2" x14ac:dyDescent="0.2">
      <c r="A61" s="41">
        <v>49</v>
      </c>
      <c r="B61" s="41" t="s">
        <v>26</v>
      </c>
      <c r="C61" s="83">
        <v>2015</v>
      </c>
      <c r="D61" s="42">
        <v>42072</v>
      </c>
      <c r="E61" s="75">
        <v>3.82</v>
      </c>
      <c r="F61" s="44">
        <v>18</v>
      </c>
      <c r="G61" s="44">
        <v>2870</v>
      </c>
      <c r="H61" s="44">
        <v>3240</v>
      </c>
      <c r="I61" s="44">
        <v>25000</v>
      </c>
      <c r="J61" s="44">
        <v>26</v>
      </c>
      <c r="K61" s="44">
        <v>540</v>
      </c>
      <c r="L61" s="44">
        <v>860</v>
      </c>
      <c r="M61" s="44">
        <v>8</v>
      </c>
      <c r="N61" s="44">
        <f>SUM((E61*500)/30)</f>
        <v>63.666666666666664</v>
      </c>
      <c r="O61" s="77"/>
    </row>
    <row r="62" spans="1:15" outlineLevel="2" x14ac:dyDescent="0.2">
      <c r="A62" s="41">
        <v>50</v>
      </c>
      <c r="B62" s="41" t="s">
        <v>26</v>
      </c>
      <c r="C62" s="83">
        <v>2015</v>
      </c>
      <c r="D62" s="42">
        <v>42076</v>
      </c>
      <c r="E62" s="75">
        <v>1.83</v>
      </c>
      <c r="F62" s="44">
        <v>15</v>
      </c>
      <c r="G62" s="44">
        <v>3120</v>
      </c>
      <c r="H62" s="44">
        <v>5430</v>
      </c>
      <c r="I62" s="44">
        <v>32000</v>
      </c>
      <c r="J62" s="44">
        <v>54</v>
      </c>
      <c r="K62" s="44">
        <v>650</v>
      </c>
      <c r="L62" s="44">
        <v>1120</v>
      </c>
      <c r="M62" s="44">
        <v>16</v>
      </c>
      <c r="N62" s="44">
        <f>SUM((E62*500)/30)</f>
        <v>30.5</v>
      </c>
      <c r="O62" s="77"/>
    </row>
    <row r="63" spans="1:15" outlineLevel="2" x14ac:dyDescent="0.2">
      <c r="A63" s="41">
        <v>51</v>
      </c>
      <c r="B63" s="41" t="s">
        <v>26</v>
      </c>
      <c r="C63" s="83">
        <v>2015</v>
      </c>
      <c r="D63" s="42">
        <v>42090</v>
      </c>
      <c r="E63" s="75">
        <v>2.02</v>
      </c>
      <c r="F63" s="44">
        <v>15</v>
      </c>
      <c r="G63" s="44">
        <v>2780</v>
      </c>
      <c r="H63" s="44">
        <v>4980</v>
      </c>
      <c r="I63" s="44">
        <v>26000</v>
      </c>
      <c r="J63" s="44">
        <v>47</v>
      </c>
      <c r="K63" s="44">
        <v>470</v>
      </c>
      <c r="L63" s="44">
        <v>960</v>
      </c>
      <c r="M63" s="44">
        <v>14</v>
      </c>
      <c r="N63" s="44">
        <f>SUM((E63*500)/30)</f>
        <v>33.666666666666664</v>
      </c>
      <c r="O63" s="77"/>
    </row>
    <row r="64" spans="1:15" s="28" customFormat="1" outlineLevel="1" x14ac:dyDescent="0.2">
      <c r="A64" s="49"/>
      <c r="B64" s="49" t="s">
        <v>42</v>
      </c>
      <c r="C64" s="104"/>
      <c r="D64" s="48"/>
      <c r="E64" s="70">
        <f t="shared" ref="E64:N64" si="10">SUBTOTAL(9,E61:E63)</f>
        <v>7.67</v>
      </c>
      <c r="F64" s="61">
        <f t="shared" si="10"/>
        <v>48</v>
      </c>
      <c r="G64" s="61">
        <f t="shared" si="10"/>
        <v>8770</v>
      </c>
      <c r="H64" s="61">
        <f t="shared" si="10"/>
        <v>13650</v>
      </c>
      <c r="I64" s="61">
        <f t="shared" si="10"/>
        <v>83000</v>
      </c>
      <c r="J64" s="61">
        <f t="shared" si="10"/>
        <v>127</v>
      </c>
      <c r="K64" s="61">
        <f t="shared" si="10"/>
        <v>1660</v>
      </c>
      <c r="L64" s="61">
        <f t="shared" si="10"/>
        <v>2940</v>
      </c>
      <c r="M64" s="61">
        <f t="shared" si="10"/>
        <v>38</v>
      </c>
      <c r="N64" s="61">
        <f t="shared" si="10"/>
        <v>127.83333333333331</v>
      </c>
      <c r="O64" s="72"/>
    </row>
    <row r="65" spans="1:15" outlineLevel="2" x14ac:dyDescent="0.2">
      <c r="A65" s="41">
        <v>52</v>
      </c>
      <c r="B65" s="81" t="s">
        <v>27</v>
      </c>
      <c r="C65" s="83">
        <v>2015</v>
      </c>
      <c r="D65" s="42">
        <v>42102</v>
      </c>
      <c r="E65" s="75">
        <v>2.5</v>
      </c>
      <c r="F65" s="44">
        <v>18</v>
      </c>
      <c r="G65" s="44">
        <v>2240</v>
      </c>
      <c r="H65" s="44">
        <v>2360</v>
      </c>
      <c r="I65" s="44">
        <v>27000</v>
      </c>
      <c r="J65" s="44">
        <v>46</v>
      </c>
      <c r="K65" s="44">
        <v>270</v>
      </c>
      <c r="L65" s="44">
        <v>840</v>
      </c>
      <c r="M65" s="44">
        <v>13</v>
      </c>
      <c r="N65" s="44">
        <f>SUM((E65*500)/30)</f>
        <v>41.666666666666664</v>
      </c>
      <c r="O65" s="77"/>
    </row>
    <row r="66" spans="1:15" outlineLevel="2" x14ac:dyDescent="0.2">
      <c r="A66" s="41">
        <v>53</v>
      </c>
      <c r="B66" s="81" t="s">
        <v>27</v>
      </c>
      <c r="C66" s="83">
        <v>2015</v>
      </c>
      <c r="D66" s="42">
        <v>42104</v>
      </c>
      <c r="E66" s="75">
        <v>3.41</v>
      </c>
      <c r="F66" s="44">
        <v>15</v>
      </c>
      <c r="G66" s="44">
        <v>2550</v>
      </c>
      <c r="H66" s="44">
        <v>3420</v>
      </c>
      <c r="I66" s="44">
        <v>32000</v>
      </c>
      <c r="J66" s="44">
        <v>32</v>
      </c>
      <c r="K66" s="44">
        <v>320</v>
      </c>
      <c r="L66" s="44">
        <v>1260</v>
      </c>
      <c r="M66" s="44">
        <v>16</v>
      </c>
      <c r="N66" s="44">
        <f>SUM((E66*500)/30)</f>
        <v>56.833333333333336</v>
      </c>
      <c r="O66" s="77"/>
    </row>
    <row r="67" spans="1:15" outlineLevel="2" x14ac:dyDescent="0.2">
      <c r="A67" s="41">
        <v>54</v>
      </c>
      <c r="B67" s="81" t="s">
        <v>27</v>
      </c>
      <c r="C67" s="83">
        <v>2015</v>
      </c>
      <c r="D67" s="42">
        <v>42113</v>
      </c>
      <c r="E67" s="75">
        <v>1.83</v>
      </c>
      <c r="F67" s="44">
        <v>11</v>
      </c>
      <c r="G67" s="44">
        <v>1470</v>
      </c>
      <c r="H67" s="44">
        <v>1840</v>
      </c>
      <c r="I67" s="44">
        <v>18000</v>
      </c>
      <c r="J67" s="44">
        <v>22</v>
      </c>
      <c r="K67" s="44">
        <v>240</v>
      </c>
      <c r="L67" s="44">
        <v>680</v>
      </c>
      <c r="M67" s="44">
        <v>8</v>
      </c>
      <c r="N67" s="44">
        <f>SUM((E67*500)/30)</f>
        <v>30.5</v>
      </c>
      <c r="O67" s="77"/>
    </row>
    <row r="68" spans="1:15" outlineLevel="2" x14ac:dyDescent="0.2">
      <c r="A68" s="41">
        <v>55</v>
      </c>
      <c r="B68" s="81" t="s">
        <v>27</v>
      </c>
      <c r="C68" s="83">
        <v>2015</v>
      </c>
      <c r="D68" s="42">
        <v>42114</v>
      </c>
      <c r="E68" s="75">
        <v>3.84</v>
      </c>
      <c r="F68" s="44">
        <v>18</v>
      </c>
      <c r="G68" s="44">
        <v>1240</v>
      </c>
      <c r="H68" s="44">
        <v>1630</v>
      </c>
      <c r="I68" s="44">
        <v>23000</v>
      </c>
      <c r="J68" s="44">
        <v>18</v>
      </c>
      <c r="K68" s="44">
        <v>430</v>
      </c>
      <c r="L68" s="44">
        <v>760</v>
      </c>
      <c r="M68" s="44">
        <v>5</v>
      </c>
      <c r="N68" s="44">
        <f>SUM((E68*500)/30)</f>
        <v>64</v>
      </c>
      <c r="O68" s="77"/>
    </row>
    <row r="69" spans="1:15" outlineLevel="2" x14ac:dyDescent="0.2">
      <c r="A69" s="41">
        <v>56</v>
      </c>
      <c r="B69" s="81" t="s">
        <v>27</v>
      </c>
      <c r="C69" s="83">
        <v>2015</v>
      </c>
      <c r="D69" s="42">
        <v>42114</v>
      </c>
      <c r="E69" s="75">
        <v>3.22</v>
      </c>
      <c r="F69" s="44">
        <v>15</v>
      </c>
      <c r="G69" s="44">
        <v>1150</v>
      </c>
      <c r="H69" s="125">
        <v>1420</v>
      </c>
      <c r="I69" s="44">
        <v>19000</v>
      </c>
      <c r="J69" s="125">
        <v>16</v>
      </c>
      <c r="K69" s="44">
        <v>370</v>
      </c>
      <c r="L69" s="44">
        <v>590</v>
      </c>
      <c r="M69" s="44">
        <v>8</v>
      </c>
      <c r="N69" s="44">
        <f>SUM((E69*500)/30)</f>
        <v>53.666666666666664</v>
      </c>
      <c r="O69" s="77"/>
    </row>
    <row r="70" spans="1:15" outlineLevel="2" x14ac:dyDescent="0.2">
      <c r="A70" s="41">
        <v>57</v>
      </c>
      <c r="B70" s="81" t="s">
        <v>27</v>
      </c>
      <c r="C70" s="83">
        <v>2015</v>
      </c>
      <c r="D70" s="42">
        <v>42114</v>
      </c>
      <c r="E70" s="75">
        <v>3.03</v>
      </c>
      <c r="F70" s="44">
        <v>15</v>
      </c>
      <c r="G70" s="44">
        <v>2850</v>
      </c>
      <c r="H70" s="44">
        <v>3160</v>
      </c>
      <c r="I70" s="44">
        <v>18000</v>
      </c>
      <c r="J70" s="44">
        <v>15</v>
      </c>
      <c r="K70" s="44">
        <v>350</v>
      </c>
      <c r="L70" s="44">
        <v>610</v>
      </c>
      <c r="M70" s="44">
        <v>11</v>
      </c>
      <c r="N70" s="44">
        <v>0</v>
      </c>
      <c r="O70" s="77" t="s">
        <v>30</v>
      </c>
    </row>
    <row r="71" spans="1:15" outlineLevel="2" x14ac:dyDescent="0.2">
      <c r="A71" s="41">
        <v>58</v>
      </c>
      <c r="B71" s="81" t="s">
        <v>27</v>
      </c>
      <c r="C71" s="83">
        <v>2015</v>
      </c>
      <c r="D71" s="42">
        <v>42114</v>
      </c>
      <c r="E71" s="75">
        <v>2.64</v>
      </c>
      <c r="F71" s="44">
        <v>18</v>
      </c>
      <c r="G71" s="44">
        <v>960</v>
      </c>
      <c r="H71" s="44">
        <v>1280</v>
      </c>
      <c r="I71" s="44">
        <v>22000</v>
      </c>
      <c r="J71" s="44">
        <v>22</v>
      </c>
      <c r="K71" s="44">
        <v>450</v>
      </c>
      <c r="L71" s="44">
        <v>820</v>
      </c>
      <c r="M71" s="44">
        <v>7</v>
      </c>
      <c r="N71" s="44">
        <v>0</v>
      </c>
      <c r="O71" s="77" t="s">
        <v>30</v>
      </c>
    </row>
    <row r="72" spans="1:15" outlineLevel="2" x14ac:dyDescent="0.2">
      <c r="A72" s="41">
        <v>59</v>
      </c>
      <c r="B72" s="81" t="s">
        <v>27</v>
      </c>
      <c r="C72" s="83">
        <v>2015</v>
      </c>
      <c r="D72" s="42">
        <v>42114</v>
      </c>
      <c r="E72" s="75">
        <v>3.54</v>
      </c>
      <c r="F72" s="44">
        <v>15</v>
      </c>
      <c r="G72" s="44">
        <v>870</v>
      </c>
      <c r="H72" s="44">
        <v>1140</v>
      </c>
      <c r="I72" s="44">
        <v>18000</v>
      </c>
      <c r="J72" s="44">
        <v>17</v>
      </c>
      <c r="K72" s="44">
        <v>330</v>
      </c>
      <c r="L72" s="44">
        <v>620</v>
      </c>
      <c r="M72" s="44">
        <v>6</v>
      </c>
      <c r="N72" s="44">
        <f>SUM((E72*500)/30)</f>
        <v>59</v>
      </c>
      <c r="O72" s="77"/>
    </row>
    <row r="73" spans="1:15" s="28" customFormat="1" outlineLevel="1" x14ac:dyDescent="0.2">
      <c r="A73" s="49"/>
      <c r="B73" s="95" t="s">
        <v>43</v>
      </c>
      <c r="C73" s="104"/>
      <c r="D73" s="48"/>
      <c r="E73" s="70">
        <f t="shared" ref="E73:N73" si="11">SUBTOTAL(9,E65:E72)</f>
        <v>24.01</v>
      </c>
      <c r="F73" s="61">
        <f t="shared" si="11"/>
        <v>125</v>
      </c>
      <c r="G73" s="61">
        <f t="shared" si="11"/>
        <v>13330</v>
      </c>
      <c r="H73" s="61">
        <f t="shared" si="11"/>
        <v>16250</v>
      </c>
      <c r="I73" s="61">
        <f t="shared" si="11"/>
        <v>177000</v>
      </c>
      <c r="J73" s="61">
        <f t="shared" si="11"/>
        <v>188</v>
      </c>
      <c r="K73" s="61">
        <f t="shared" si="11"/>
        <v>2760</v>
      </c>
      <c r="L73" s="61">
        <f t="shared" si="11"/>
        <v>6180</v>
      </c>
      <c r="M73" s="61">
        <f t="shared" si="11"/>
        <v>74</v>
      </c>
      <c r="N73" s="61">
        <f t="shared" si="11"/>
        <v>305.66666666666663</v>
      </c>
      <c r="O73" s="72"/>
    </row>
    <row r="74" spans="1:15" outlineLevel="2" x14ac:dyDescent="0.2">
      <c r="A74" s="41">
        <v>60</v>
      </c>
      <c r="B74" s="81" t="s">
        <v>11</v>
      </c>
      <c r="C74" s="83">
        <v>2015</v>
      </c>
      <c r="D74" s="42">
        <v>42139</v>
      </c>
      <c r="E74" s="75">
        <v>1.95</v>
      </c>
      <c r="F74" s="44">
        <v>9</v>
      </c>
      <c r="G74" s="44">
        <v>1340</v>
      </c>
      <c r="H74" s="44">
        <v>2150</v>
      </c>
      <c r="I74" s="44">
        <v>22000</v>
      </c>
      <c r="J74" s="44">
        <v>16</v>
      </c>
      <c r="K74" s="44">
        <v>190</v>
      </c>
      <c r="L74" s="44">
        <v>530</v>
      </c>
      <c r="M74" s="44">
        <v>8</v>
      </c>
      <c r="N74" s="44">
        <f t="shared" ref="N74:N79" si="12">SUM((E74*500)/30)</f>
        <v>32.5</v>
      </c>
      <c r="O74" s="77"/>
    </row>
    <row r="75" spans="1:15" outlineLevel="2" x14ac:dyDescent="0.2">
      <c r="A75" s="41">
        <v>61</v>
      </c>
      <c r="B75" s="81" t="s">
        <v>11</v>
      </c>
      <c r="C75" s="83">
        <v>2015</v>
      </c>
      <c r="D75" s="42">
        <v>42141</v>
      </c>
      <c r="E75" s="75">
        <v>4.25</v>
      </c>
      <c r="F75" s="44">
        <v>18</v>
      </c>
      <c r="G75" s="44">
        <v>2630</v>
      </c>
      <c r="H75" s="44">
        <v>3480</v>
      </c>
      <c r="I75" s="44">
        <v>38000</v>
      </c>
      <c r="J75" s="44">
        <v>36</v>
      </c>
      <c r="K75" s="44">
        <v>1240</v>
      </c>
      <c r="L75" s="44">
        <v>1760</v>
      </c>
      <c r="M75" s="44">
        <v>22</v>
      </c>
      <c r="N75" s="44">
        <f t="shared" si="12"/>
        <v>70.833333333333329</v>
      </c>
      <c r="O75" s="77"/>
    </row>
    <row r="76" spans="1:15" outlineLevel="2" x14ac:dyDescent="0.2">
      <c r="A76" s="41">
        <v>62</v>
      </c>
      <c r="B76" s="81" t="s">
        <v>12</v>
      </c>
      <c r="C76" s="83">
        <v>2015</v>
      </c>
      <c r="D76" s="42">
        <v>42141</v>
      </c>
      <c r="E76" s="75">
        <v>5.62</v>
      </c>
      <c r="F76" s="44">
        <v>15</v>
      </c>
      <c r="G76" s="44">
        <v>1850</v>
      </c>
      <c r="H76" s="44">
        <v>3270</v>
      </c>
      <c r="I76" s="44">
        <v>54000</v>
      </c>
      <c r="J76" s="44">
        <v>44</v>
      </c>
      <c r="K76" s="44">
        <v>970</v>
      </c>
      <c r="L76" s="44">
        <v>1320</v>
      </c>
      <c r="M76" s="44">
        <v>28</v>
      </c>
      <c r="N76" s="44">
        <f t="shared" si="12"/>
        <v>93.666666666666671</v>
      </c>
      <c r="O76" s="77"/>
    </row>
    <row r="77" spans="1:15" outlineLevel="2" x14ac:dyDescent="0.2">
      <c r="A77" s="41">
        <v>63</v>
      </c>
      <c r="B77" s="81" t="s">
        <v>12</v>
      </c>
      <c r="C77" s="83">
        <v>2015</v>
      </c>
      <c r="D77" s="42">
        <v>42142</v>
      </c>
      <c r="E77" s="75">
        <v>3.81</v>
      </c>
      <c r="F77" s="44">
        <v>15</v>
      </c>
      <c r="G77" s="44">
        <v>2830</v>
      </c>
      <c r="H77" s="44">
        <v>3780</v>
      </c>
      <c r="I77" s="44">
        <v>48000</v>
      </c>
      <c r="J77" s="44">
        <v>28</v>
      </c>
      <c r="K77" s="44">
        <v>650</v>
      </c>
      <c r="L77" s="44">
        <v>1130</v>
      </c>
      <c r="M77" s="44">
        <v>19</v>
      </c>
      <c r="N77" s="44">
        <f t="shared" si="12"/>
        <v>63.5</v>
      </c>
      <c r="O77" s="77"/>
    </row>
    <row r="78" spans="1:15" outlineLevel="2" x14ac:dyDescent="0.2">
      <c r="A78" s="41">
        <v>64</v>
      </c>
      <c r="B78" s="81" t="s">
        <v>12</v>
      </c>
      <c r="C78" s="83">
        <v>2015</v>
      </c>
      <c r="D78" s="42">
        <v>42143</v>
      </c>
      <c r="E78" s="75">
        <v>3.45</v>
      </c>
      <c r="F78" s="44">
        <v>18</v>
      </c>
      <c r="G78" s="44">
        <v>1740</v>
      </c>
      <c r="H78" s="44">
        <v>2630</v>
      </c>
      <c r="I78" s="44">
        <v>32000</v>
      </c>
      <c r="J78" s="44">
        <v>16</v>
      </c>
      <c r="K78" s="44">
        <v>820</v>
      </c>
      <c r="L78" s="44">
        <v>1250</v>
      </c>
      <c r="M78" s="44">
        <v>32</v>
      </c>
      <c r="N78" s="44">
        <f t="shared" si="12"/>
        <v>57.5</v>
      </c>
      <c r="O78" s="77"/>
    </row>
    <row r="79" spans="1:15" outlineLevel="2" x14ac:dyDescent="0.2">
      <c r="A79" s="41">
        <v>65</v>
      </c>
      <c r="B79" s="81" t="s">
        <v>12</v>
      </c>
      <c r="C79" s="83">
        <v>2015</v>
      </c>
      <c r="D79" s="42">
        <v>42143</v>
      </c>
      <c r="E79" s="75">
        <v>3.34</v>
      </c>
      <c r="F79" s="44">
        <v>15</v>
      </c>
      <c r="G79" s="44">
        <v>2780</v>
      </c>
      <c r="H79" s="44">
        <v>3250</v>
      </c>
      <c r="I79" s="44">
        <v>37000</v>
      </c>
      <c r="J79" s="44">
        <v>32</v>
      </c>
      <c r="K79" s="44">
        <v>1140</v>
      </c>
      <c r="L79" s="44">
        <v>1960</v>
      </c>
      <c r="M79" s="44">
        <v>24</v>
      </c>
      <c r="N79" s="44">
        <f t="shared" si="12"/>
        <v>55.666666666666664</v>
      </c>
      <c r="O79" s="77"/>
    </row>
    <row r="80" spans="1:15" s="28" customFormat="1" outlineLevel="1" x14ac:dyDescent="0.2">
      <c r="A80" s="49"/>
      <c r="B80" s="95" t="s">
        <v>32</v>
      </c>
      <c r="C80" s="104"/>
      <c r="D80" s="48"/>
      <c r="E80" s="70">
        <f t="shared" ref="E80:N80" si="13">SUBTOTAL(9,E74:E79)</f>
        <v>22.42</v>
      </c>
      <c r="F80" s="61">
        <f t="shared" si="13"/>
        <v>90</v>
      </c>
      <c r="G80" s="61">
        <f t="shared" si="13"/>
        <v>13170</v>
      </c>
      <c r="H80" s="61">
        <f t="shared" si="13"/>
        <v>18560</v>
      </c>
      <c r="I80" s="61">
        <f t="shared" si="13"/>
        <v>231000</v>
      </c>
      <c r="J80" s="61">
        <f t="shared" si="13"/>
        <v>172</v>
      </c>
      <c r="K80" s="61">
        <f t="shared" si="13"/>
        <v>5010</v>
      </c>
      <c r="L80" s="61">
        <f t="shared" si="13"/>
        <v>7950</v>
      </c>
      <c r="M80" s="61">
        <f t="shared" si="13"/>
        <v>133</v>
      </c>
      <c r="N80" s="61">
        <f t="shared" si="13"/>
        <v>373.66666666666669</v>
      </c>
      <c r="O80" s="72"/>
    </row>
    <row r="81" spans="1:15" outlineLevel="2" x14ac:dyDescent="0.2">
      <c r="A81" s="41">
        <v>66</v>
      </c>
      <c r="B81" s="81" t="s">
        <v>13</v>
      </c>
      <c r="C81" s="83">
        <v>2015</v>
      </c>
      <c r="D81" s="42">
        <v>42156</v>
      </c>
      <c r="E81" s="75">
        <v>2.54</v>
      </c>
      <c r="F81" s="44">
        <v>15</v>
      </c>
      <c r="G81" s="44">
        <v>1260</v>
      </c>
      <c r="H81" s="44">
        <v>1830</v>
      </c>
      <c r="I81" s="44">
        <v>56000</v>
      </c>
      <c r="J81" s="44">
        <v>56</v>
      </c>
      <c r="K81" s="44">
        <v>1230</v>
      </c>
      <c r="L81" s="44">
        <v>2140</v>
      </c>
      <c r="M81" s="44">
        <v>26</v>
      </c>
      <c r="N81" s="44">
        <f>SUM((E81*500)/30)</f>
        <v>42.333333333333336</v>
      </c>
      <c r="O81" s="77"/>
    </row>
    <row r="82" spans="1:15" outlineLevel="2" x14ac:dyDescent="0.2">
      <c r="A82" s="41">
        <v>67</v>
      </c>
      <c r="B82" s="81" t="s">
        <v>13</v>
      </c>
      <c r="C82" s="83">
        <v>2015</v>
      </c>
      <c r="D82" s="42">
        <v>42164</v>
      </c>
      <c r="E82" s="75">
        <v>4.66</v>
      </c>
      <c r="F82" s="44">
        <v>18</v>
      </c>
      <c r="G82" s="44">
        <v>2340</v>
      </c>
      <c r="H82" s="44">
        <v>3460</v>
      </c>
      <c r="I82" s="44">
        <v>48000</v>
      </c>
      <c r="J82" s="44">
        <v>42</v>
      </c>
      <c r="K82" s="44">
        <v>1620</v>
      </c>
      <c r="L82" s="44">
        <v>1840</v>
      </c>
      <c r="M82" s="44">
        <v>36</v>
      </c>
      <c r="N82" s="44">
        <f>SUM((E82*500)/30)</f>
        <v>77.666666666666671</v>
      </c>
      <c r="O82" s="77"/>
    </row>
    <row r="83" spans="1:15" outlineLevel="2" x14ac:dyDescent="0.2">
      <c r="A83" s="41">
        <v>68</v>
      </c>
      <c r="B83" s="81" t="s">
        <v>13</v>
      </c>
      <c r="C83" s="84">
        <v>2015</v>
      </c>
      <c r="D83" s="42">
        <v>42164</v>
      </c>
      <c r="E83" s="75">
        <v>3.39</v>
      </c>
      <c r="F83" s="44">
        <v>15</v>
      </c>
      <c r="G83" s="44">
        <v>3240</v>
      </c>
      <c r="H83" s="44">
        <v>4360</v>
      </c>
      <c r="I83" s="44">
        <v>33000</v>
      </c>
      <c r="J83" s="44">
        <v>23</v>
      </c>
      <c r="K83" s="44">
        <v>1430</v>
      </c>
      <c r="L83" s="44">
        <v>1760</v>
      </c>
      <c r="M83" s="44">
        <v>24</v>
      </c>
      <c r="N83" s="44">
        <f>SUM((E83*500)/30)</f>
        <v>56.5</v>
      </c>
      <c r="O83" s="77"/>
    </row>
    <row r="84" spans="1:15" outlineLevel="2" x14ac:dyDescent="0.2">
      <c r="A84" s="41">
        <v>69</v>
      </c>
      <c r="B84" s="81" t="s">
        <v>13</v>
      </c>
      <c r="C84" s="84">
        <v>2015</v>
      </c>
      <c r="D84" s="42">
        <v>42164</v>
      </c>
      <c r="E84" s="75">
        <v>3.17</v>
      </c>
      <c r="F84" s="44">
        <v>15</v>
      </c>
      <c r="G84" s="44">
        <v>940</v>
      </c>
      <c r="H84" s="44">
        <v>1220</v>
      </c>
      <c r="I84" s="44">
        <v>35000</v>
      </c>
      <c r="J84" s="44">
        <v>18</v>
      </c>
      <c r="K84" s="44">
        <v>840</v>
      </c>
      <c r="L84" s="44">
        <v>960</v>
      </c>
      <c r="M84" s="44">
        <v>9</v>
      </c>
      <c r="N84" s="44">
        <f>SUM((E84*500)/30)</f>
        <v>52.833333333333336</v>
      </c>
      <c r="O84" s="77"/>
    </row>
    <row r="85" spans="1:15" outlineLevel="2" x14ac:dyDescent="0.2">
      <c r="A85" s="41">
        <v>70</v>
      </c>
      <c r="B85" s="81" t="s">
        <v>13</v>
      </c>
      <c r="C85" s="84">
        <v>2015</v>
      </c>
      <c r="D85" s="42">
        <v>42164</v>
      </c>
      <c r="E85" s="75">
        <v>3.15</v>
      </c>
      <c r="F85" s="44">
        <v>18</v>
      </c>
      <c r="G85" s="44">
        <v>830</v>
      </c>
      <c r="H85" s="44">
        <v>1150</v>
      </c>
      <c r="I85" s="44">
        <v>37000</v>
      </c>
      <c r="J85" s="44">
        <v>26</v>
      </c>
      <c r="K85" s="44">
        <v>920</v>
      </c>
      <c r="L85" s="44">
        <v>1050</v>
      </c>
      <c r="M85" s="44">
        <v>16</v>
      </c>
      <c r="N85" s="44">
        <f>SUM((E85*500)/30)</f>
        <v>52.5</v>
      </c>
      <c r="O85" s="77"/>
    </row>
    <row r="86" spans="1:15" outlineLevel="2" x14ac:dyDescent="0.2">
      <c r="A86" s="41">
        <v>71</v>
      </c>
      <c r="B86" s="81" t="s">
        <v>13</v>
      </c>
      <c r="C86" s="84">
        <v>2015</v>
      </c>
      <c r="D86" s="42">
        <v>42164</v>
      </c>
      <c r="E86" s="75">
        <v>3.83</v>
      </c>
      <c r="F86" s="44">
        <v>15</v>
      </c>
      <c r="G86" s="44">
        <v>960</v>
      </c>
      <c r="H86" s="44">
        <v>1190</v>
      </c>
      <c r="I86" s="44">
        <v>33000</v>
      </c>
      <c r="J86" s="44">
        <v>22</v>
      </c>
      <c r="K86" s="44">
        <v>730</v>
      </c>
      <c r="L86" s="44">
        <v>940</v>
      </c>
      <c r="M86" s="44">
        <v>22</v>
      </c>
      <c r="N86" s="44">
        <v>0</v>
      </c>
      <c r="O86" s="77" t="s">
        <v>30</v>
      </c>
    </row>
    <row r="87" spans="1:15" outlineLevel="2" x14ac:dyDescent="0.2">
      <c r="A87" s="41">
        <v>72</v>
      </c>
      <c r="B87" s="81" t="s">
        <v>13</v>
      </c>
      <c r="C87" s="84">
        <v>2015</v>
      </c>
      <c r="D87" s="42">
        <v>42165</v>
      </c>
      <c r="E87" s="75">
        <v>4.78</v>
      </c>
      <c r="F87" s="44">
        <v>15</v>
      </c>
      <c r="G87" s="44">
        <v>870</v>
      </c>
      <c r="H87" s="44">
        <v>1040</v>
      </c>
      <c r="I87" s="44">
        <v>32000</v>
      </c>
      <c r="J87" s="44">
        <v>24</v>
      </c>
      <c r="K87" s="44">
        <v>820</v>
      </c>
      <c r="L87" s="44">
        <v>960</v>
      </c>
      <c r="M87" s="44">
        <v>17</v>
      </c>
      <c r="N87" s="44">
        <f>SUM((E87*500)/30)</f>
        <v>79.666666666666671</v>
      </c>
      <c r="O87" s="77"/>
    </row>
    <row r="88" spans="1:15" outlineLevel="2" x14ac:dyDescent="0.2">
      <c r="A88" s="41">
        <v>73</v>
      </c>
      <c r="B88" s="81" t="s">
        <v>13</v>
      </c>
      <c r="C88" s="84">
        <v>2015</v>
      </c>
      <c r="D88" s="42">
        <v>42165</v>
      </c>
      <c r="E88" s="75">
        <v>3.85</v>
      </c>
      <c r="F88" s="44">
        <v>18</v>
      </c>
      <c r="G88" s="44">
        <v>920</v>
      </c>
      <c r="H88" s="44">
        <v>1290</v>
      </c>
      <c r="I88" s="44">
        <v>34000</v>
      </c>
      <c r="J88" s="44">
        <v>26</v>
      </c>
      <c r="K88" s="44">
        <v>930</v>
      </c>
      <c r="L88" s="44">
        <v>1020</v>
      </c>
      <c r="M88" s="44">
        <v>13</v>
      </c>
      <c r="N88" s="44">
        <v>0</v>
      </c>
      <c r="O88" s="77" t="s">
        <v>30</v>
      </c>
    </row>
    <row r="89" spans="1:15" outlineLevel="2" x14ac:dyDescent="0.2">
      <c r="A89" s="41">
        <v>74</v>
      </c>
      <c r="B89" s="81" t="s">
        <v>13</v>
      </c>
      <c r="C89" s="84">
        <v>2015</v>
      </c>
      <c r="D89" s="42">
        <v>42165</v>
      </c>
      <c r="E89" s="75">
        <v>4.4800000000000004</v>
      </c>
      <c r="F89" s="44">
        <v>15</v>
      </c>
      <c r="G89" s="44">
        <v>1130</v>
      </c>
      <c r="H89" s="44">
        <v>1370</v>
      </c>
      <c r="I89" s="44">
        <v>38000</v>
      </c>
      <c r="J89" s="44">
        <v>29</v>
      </c>
      <c r="K89" s="44">
        <v>1270</v>
      </c>
      <c r="L89" s="44">
        <v>1450</v>
      </c>
      <c r="M89" s="44">
        <v>14</v>
      </c>
      <c r="N89" s="44">
        <v>0</v>
      </c>
      <c r="O89" s="77" t="s">
        <v>30</v>
      </c>
    </row>
    <row r="90" spans="1:15" outlineLevel="2" x14ac:dyDescent="0.2">
      <c r="A90" s="41">
        <v>75</v>
      </c>
      <c r="B90" s="81" t="s">
        <v>13</v>
      </c>
      <c r="C90" s="84">
        <v>2015</v>
      </c>
      <c r="D90" s="42">
        <v>42165</v>
      </c>
      <c r="E90" s="75">
        <v>4.18</v>
      </c>
      <c r="F90" s="44">
        <v>15</v>
      </c>
      <c r="G90" s="44">
        <v>1060</v>
      </c>
      <c r="H90" s="44">
        <v>1250</v>
      </c>
      <c r="I90" s="44">
        <v>37000</v>
      </c>
      <c r="J90" s="44">
        <v>27</v>
      </c>
      <c r="K90" s="44">
        <v>1340</v>
      </c>
      <c r="L90" s="44">
        <v>1420</v>
      </c>
      <c r="M90" s="44">
        <v>21</v>
      </c>
      <c r="N90" s="44">
        <v>0</v>
      </c>
      <c r="O90" s="77" t="s">
        <v>30</v>
      </c>
    </row>
    <row r="91" spans="1:15" outlineLevel="2" x14ac:dyDescent="0.2">
      <c r="A91" s="41">
        <v>76</v>
      </c>
      <c r="B91" s="81" t="s">
        <v>13</v>
      </c>
      <c r="C91" s="84">
        <v>2015</v>
      </c>
      <c r="D91" s="42">
        <v>42165</v>
      </c>
      <c r="E91" s="75">
        <v>3.38</v>
      </c>
      <c r="F91" s="44">
        <v>18</v>
      </c>
      <c r="G91" s="44">
        <v>740</v>
      </c>
      <c r="H91" s="44">
        <v>930</v>
      </c>
      <c r="I91" s="44">
        <v>34000</v>
      </c>
      <c r="J91" s="44">
        <v>19</v>
      </c>
      <c r="K91" s="44">
        <v>1130</v>
      </c>
      <c r="L91" s="44">
        <v>1340</v>
      </c>
      <c r="M91" s="44">
        <v>15</v>
      </c>
      <c r="N91" s="44">
        <v>0</v>
      </c>
      <c r="O91" s="77" t="s">
        <v>30</v>
      </c>
    </row>
    <row r="92" spans="1:15" outlineLevel="2" x14ac:dyDescent="0.2">
      <c r="A92" s="41">
        <v>77</v>
      </c>
      <c r="B92" s="81" t="s">
        <v>13</v>
      </c>
      <c r="C92" s="84">
        <v>2015</v>
      </c>
      <c r="D92" s="42">
        <v>42165</v>
      </c>
      <c r="E92" s="75">
        <v>3.83</v>
      </c>
      <c r="F92" s="44">
        <v>15</v>
      </c>
      <c r="G92" s="44">
        <v>950</v>
      </c>
      <c r="H92" s="44">
        <v>1220</v>
      </c>
      <c r="I92" s="44">
        <v>35000</v>
      </c>
      <c r="J92" s="44">
        <v>21</v>
      </c>
      <c r="K92" s="44">
        <v>1370</v>
      </c>
      <c r="L92" s="44">
        <v>1430</v>
      </c>
      <c r="M92" s="44">
        <v>13</v>
      </c>
      <c r="N92" s="44">
        <v>0</v>
      </c>
      <c r="O92" s="77"/>
    </row>
    <row r="93" spans="1:15" outlineLevel="2" x14ac:dyDescent="0.2">
      <c r="A93" s="41">
        <v>78</v>
      </c>
      <c r="B93" s="81" t="s">
        <v>13</v>
      </c>
      <c r="C93" s="84">
        <v>2015</v>
      </c>
      <c r="D93" s="42">
        <v>42167</v>
      </c>
      <c r="E93" s="75">
        <v>3.95</v>
      </c>
      <c r="F93" s="44">
        <v>15</v>
      </c>
      <c r="G93" s="44">
        <v>2340</v>
      </c>
      <c r="H93" s="44">
        <v>3250</v>
      </c>
      <c r="I93" s="44">
        <v>65000</v>
      </c>
      <c r="J93" s="44">
        <v>45</v>
      </c>
      <c r="K93" s="44">
        <v>2730</v>
      </c>
      <c r="L93" s="44">
        <v>3340</v>
      </c>
      <c r="M93" s="44">
        <v>18</v>
      </c>
      <c r="N93" s="44">
        <v>0</v>
      </c>
      <c r="O93" s="77" t="s">
        <v>30</v>
      </c>
    </row>
    <row r="94" spans="1:15" outlineLevel="2" x14ac:dyDescent="0.2">
      <c r="A94" s="41">
        <v>79</v>
      </c>
      <c r="B94" s="81" t="s">
        <v>13</v>
      </c>
      <c r="C94" s="84">
        <v>2015</v>
      </c>
      <c r="D94" s="42">
        <v>42170</v>
      </c>
      <c r="E94" s="75">
        <v>2.44</v>
      </c>
      <c r="F94" s="44">
        <v>18</v>
      </c>
      <c r="G94" s="44">
        <v>2660</v>
      </c>
      <c r="H94" s="44">
        <v>3420</v>
      </c>
      <c r="I94" s="44">
        <v>72000</v>
      </c>
      <c r="J94" s="44">
        <v>37</v>
      </c>
      <c r="K94" s="44">
        <v>2430</v>
      </c>
      <c r="L94" s="44">
        <v>3170</v>
      </c>
      <c r="M94" s="44">
        <v>16</v>
      </c>
      <c r="N94" s="44">
        <f t="shared" ref="N94:N101" si="14">SUM((E94*500)/30)</f>
        <v>40.666666666666664</v>
      </c>
      <c r="O94" s="77"/>
    </row>
    <row r="95" spans="1:15" outlineLevel="2" x14ac:dyDescent="0.2">
      <c r="A95" s="41">
        <v>80</v>
      </c>
      <c r="B95" s="81" t="s">
        <v>13</v>
      </c>
      <c r="C95" s="84">
        <v>2015</v>
      </c>
      <c r="D95" s="42">
        <v>42173</v>
      </c>
      <c r="E95" s="75">
        <v>2.85</v>
      </c>
      <c r="F95" s="44">
        <v>15</v>
      </c>
      <c r="G95" s="44">
        <v>2430</v>
      </c>
      <c r="H95" s="44">
        <v>3120</v>
      </c>
      <c r="I95" s="44">
        <v>68000</v>
      </c>
      <c r="J95" s="44">
        <v>35</v>
      </c>
      <c r="K95" s="44">
        <v>2370</v>
      </c>
      <c r="L95" s="44">
        <v>2820</v>
      </c>
      <c r="M95" s="44">
        <v>22</v>
      </c>
      <c r="N95" s="44">
        <f t="shared" si="14"/>
        <v>47.5</v>
      </c>
      <c r="O95" s="77"/>
    </row>
    <row r="96" spans="1:15" outlineLevel="2" x14ac:dyDescent="0.2">
      <c r="A96" s="41">
        <v>81</v>
      </c>
      <c r="B96" s="81" t="s">
        <v>13</v>
      </c>
      <c r="C96" s="84">
        <v>2015</v>
      </c>
      <c r="D96" s="42">
        <v>42179</v>
      </c>
      <c r="E96" s="75">
        <v>3.43</v>
      </c>
      <c r="F96" s="44">
        <v>15</v>
      </c>
      <c r="G96" s="44">
        <v>2690</v>
      </c>
      <c r="H96" s="44">
        <v>3370</v>
      </c>
      <c r="I96" s="44">
        <v>82000</v>
      </c>
      <c r="J96" s="44">
        <v>29</v>
      </c>
      <c r="K96" s="44">
        <v>1910</v>
      </c>
      <c r="L96" s="44">
        <v>2180</v>
      </c>
      <c r="M96" s="44">
        <v>32</v>
      </c>
      <c r="N96" s="44">
        <f t="shared" si="14"/>
        <v>57.166666666666664</v>
      </c>
      <c r="O96" s="77"/>
    </row>
    <row r="97" spans="1:15" outlineLevel="2" x14ac:dyDescent="0.2">
      <c r="A97" s="41">
        <v>82</v>
      </c>
      <c r="B97" s="81" t="s">
        <v>13</v>
      </c>
      <c r="C97" s="84">
        <v>2015</v>
      </c>
      <c r="D97" s="42">
        <v>42179</v>
      </c>
      <c r="E97" s="75">
        <v>4.28</v>
      </c>
      <c r="F97" s="44">
        <v>18</v>
      </c>
      <c r="G97" s="44">
        <v>1540</v>
      </c>
      <c r="H97" s="44">
        <v>1780</v>
      </c>
      <c r="I97" s="44">
        <v>45000</v>
      </c>
      <c r="J97" s="44">
        <v>24</v>
      </c>
      <c r="K97" s="44">
        <v>1830</v>
      </c>
      <c r="L97" s="44">
        <v>1990</v>
      </c>
      <c r="M97" s="44">
        <v>18</v>
      </c>
      <c r="N97" s="44">
        <f t="shared" si="14"/>
        <v>71.333333333333329</v>
      </c>
      <c r="O97" s="77"/>
    </row>
    <row r="98" spans="1:15" outlineLevel="2" x14ac:dyDescent="0.2">
      <c r="A98" s="41">
        <v>83</v>
      </c>
      <c r="B98" s="81" t="s">
        <v>13</v>
      </c>
      <c r="C98" s="84">
        <v>2015</v>
      </c>
      <c r="D98" s="42">
        <v>42179</v>
      </c>
      <c r="E98" s="75">
        <v>3.94</v>
      </c>
      <c r="F98" s="44">
        <v>15</v>
      </c>
      <c r="G98" s="44">
        <v>1240</v>
      </c>
      <c r="H98" s="44">
        <v>1450</v>
      </c>
      <c r="I98" s="44">
        <v>37000</v>
      </c>
      <c r="J98" s="44">
        <v>31</v>
      </c>
      <c r="K98" s="44">
        <v>1650</v>
      </c>
      <c r="L98" s="44">
        <v>1780</v>
      </c>
      <c r="M98" s="44">
        <v>21</v>
      </c>
      <c r="N98" s="44">
        <f t="shared" si="14"/>
        <v>65.666666666666671</v>
      </c>
      <c r="O98" s="77"/>
    </row>
    <row r="99" spans="1:15" outlineLevel="2" x14ac:dyDescent="0.2">
      <c r="A99" s="41">
        <v>84</v>
      </c>
      <c r="B99" s="81" t="s">
        <v>13</v>
      </c>
      <c r="C99" s="84">
        <v>2015</v>
      </c>
      <c r="D99" s="42">
        <v>42183</v>
      </c>
      <c r="E99" s="75">
        <v>3.38</v>
      </c>
      <c r="F99" s="44">
        <v>15</v>
      </c>
      <c r="G99" s="44">
        <v>2870</v>
      </c>
      <c r="H99" s="44">
        <v>3560</v>
      </c>
      <c r="I99" s="44">
        <v>68000</v>
      </c>
      <c r="J99" s="44">
        <v>36</v>
      </c>
      <c r="K99" s="44">
        <v>2140</v>
      </c>
      <c r="L99" s="44">
        <v>2450</v>
      </c>
      <c r="M99" s="44">
        <v>34</v>
      </c>
      <c r="N99" s="44">
        <f t="shared" si="14"/>
        <v>56.333333333333336</v>
      </c>
      <c r="O99" s="77"/>
    </row>
    <row r="100" spans="1:15" outlineLevel="2" x14ac:dyDescent="0.2">
      <c r="A100" s="41">
        <v>85</v>
      </c>
      <c r="B100" s="81" t="s">
        <v>13</v>
      </c>
      <c r="C100" s="84">
        <v>2015</v>
      </c>
      <c r="D100" s="42">
        <v>42183</v>
      </c>
      <c r="E100" s="75">
        <v>3.45</v>
      </c>
      <c r="F100" s="44">
        <v>18</v>
      </c>
      <c r="G100" s="44">
        <v>2450</v>
      </c>
      <c r="H100" s="44">
        <v>3240</v>
      </c>
      <c r="I100" s="44">
        <v>74000</v>
      </c>
      <c r="J100" s="44">
        <v>41</v>
      </c>
      <c r="K100" s="44">
        <v>2320</v>
      </c>
      <c r="L100" s="44">
        <v>2750</v>
      </c>
      <c r="M100" s="44">
        <v>19</v>
      </c>
      <c r="N100" s="44">
        <f t="shared" si="14"/>
        <v>57.5</v>
      </c>
      <c r="O100" s="77"/>
    </row>
    <row r="101" spans="1:15" outlineLevel="2" x14ac:dyDescent="0.2">
      <c r="A101" s="41">
        <v>86</v>
      </c>
      <c r="B101" s="81" t="s">
        <v>13</v>
      </c>
      <c r="C101" s="84">
        <v>2015</v>
      </c>
      <c r="D101" s="42">
        <v>42184</v>
      </c>
      <c r="E101" s="75">
        <v>3.93</v>
      </c>
      <c r="F101" s="44">
        <v>15</v>
      </c>
      <c r="G101" s="44">
        <v>1830</v>
      </c>
      <c r="H101" s="44">
        <v>2240</v>
      </c>
      <c r="I101" s="44">
        <v>36000</v>
      </c>
      <c r="J101" s="44">
        <v>28</v>
      </c>
      <c r="K101" s="44">
        <v>1630</v>
      </c>
      <c r="L101" s="44">
        <v>2450</v>
      </c>
      <c r="M101" s="44">
        <v>14</v>
      </c>
      <c r="N101" s="44">
        <f t="shared" si="14"/>
        <v>65.5</v>
      </c>
      <c r="O101" s="77"/>
    </row>
    <row r="102" spans="1:15" s="28" customFormat="1" outlineLevel="1" x14ac:dyDescent="0.2">
      <c r="A102" s="49"/>
      <c r="B102" s="95" t="s">
        <v>33</v>
      </c>
      <c r="C102" s="97"/>
      <c r="D102" s="48"/>
      <c r="E102" s="70">
        <f t="shared" ref="E102:N102" si="15">SUBTOTAL(9,E81:E101)</f>
        <v>76.890000000000015</v>
      </c>
      <c r="F102" s="61">
        <f t="shared" si="15"/>
        <v>336</v>
      </c>
      <c r="G102" s="61">
        <f t="shared" si="15"/>
        <v>35290</v>
      </c>
      <c r="H102" s="61">
        <f t="shared" si="15"/>
        <v>45740</v>
      </c>
      <c r="I102" s="61">
        <f t="shared" si="15"/>
        <v>999000</v>
      </c>
      <c r="J102" s="61">
        <f t="shared" si="15"/>
        <v>639</v>
      </c>
      <c r="K102" s="61">
        <f t="shared" si="15"/>
        <v>32640</v>
      </c>
      <c r="L102" s="61">
        <f t="shared" si="15"/>
        <v>39240</v>
      </c>
      <c r="M102" s="61">
        <f t="shared" si="15"/>
        <v>420</v>
      </c>
      <c r="N102" s="61">
        <f t="shared" si="15"/>
        <v>823.16666666666674</v>
      </c>
      <c r="O102" s="72"/>
    </row>
    <row r="103" spans="1:15" outlineLevel="2" x14ac:dyDescent="0.2">
      <c r="A103" s="81">
        <v>87</v>
      </c>
      <c r="B103" s="81" t="s">
        <v>14</v>
      </c>
      <c r="C103" s="84">
        <v>2015</v>
      </c>
      <c r="D103" s="42">
        <v>42192</v>
      </c>
      <c r="E103" s="75">
        <v>4.07</v>
      </c>
      <c r="F103" s="44">
        <v>15</v>
      </c>
      <c r="G103" s="44">
        <v>2360</v>
      </c>
      <c r="H103" s="44">
        <v>3120</v>
      </c>
      <c r="I103" s="44">
        <v>82000</v>
      </c>
      <c r="J103" s="44">
        <v>32</v>
      </c>
      <c r="K103" s="44">
        <v>1840</v>
      </c>
      <c r="L103" s="44">
        <v>2950</v>
      </c>
      <c r="M103" s="44">
        <v>22</v>
      </c>
      <c r="N103" s="44">
        <f t="shared" ref="N103:N108" si="16">SUM((E103*500)/30)</f>
        <v>67.833333333333343</v>
      </c>
      <c r="O103" s="77"/>
    </row>
    <row r="104" spans="1:15" outlineLevel="2" x14ac:dyDescent="0.2">
      <c r="A104" s="41">
        <v>88</v>
      </c>
      <c r="B104" s="81" t="s">
        <v>14</v>
      </c>
      <c r="C104" s="84">
        <v>2015</v>
      </c>
      <c r="D104" s="42">
        <v>42193</v>
      </c>
      <c r="E104" s="75">
        <v>3.03</v>
      </c>
      <c r="F104" s="44">
        <v>18</v>
      </c>
      <c r="G104" s="44">
        <v>2640</v>
      </c>
      <c r="H104" s="44">
        <v>3520</v>
      </c>
      <c r="I104" s="44">
        <v>68000</v>
      </c>
      <c r="J104" s="44">
        <v>28</v>
      </c>
      <c r="K104" s="44">
        <v>1460</v>
      </c>
      <c r="L104" s="44">
        <v>2630</v>
      </c>
      <c r="M104" s="44">
        <v>16</v>
      </c>
      <c r="N104" s="44">
        <f t="shared" si="16"/>
        <v>50.5</v>
      </c>
      <c r="O104" s="77"/>
    </row>
    <row r="105" spans="1:15" outlineLevel="2" x14ac:dyDescent="0.2">
      <c r="A105" s="81">
        <v>89</v>
      </c>
      <c r="B105" s="81" t="s">
        <v>14</v>
      </c>
      <c r="C105" s="84">
        <v>2015</v>
      </c>
      <c r="D105" s="42">
        <v>42199</v>
      </c>
      <c r="E105" s="75">
        <v>3.52</v>
      </c>
      <c r="F105" s="44">
        <v>15</v>
      </c>
      <c r="G105" s="44">
        <v>2840</v>
      </c>
      <c r="H105" s="44">
        <v>3360</v>
      </c>
      <c r="I105" s="44">
        <v>65000</v>
      </c>
      <c r="J105" s="44">
        <v>41</v>
      </c>
      <c r="K105" s="44">
        <v>1690</v>
      </c>
      <c r="L105" s="44">
        <v>2580</v>
      </c>
      <c r="M105" s="44">
        <v>25</v>
      </c>
      <c r="N105" s="44">
        <f t="shared" si="16"/>
        <v>58.666666666666664</v>
      </c>
      <c r="O105" s="77"/>
    </row>
    <row r="106" spans="1:15" outlineLevel="2" x14ac:dyDescent="0.2">
      <c r="A106" s="41">
        <v>90</v>
      </c>
      <c r="B106" s="81" t="s">
        <v>14</v>
      </c>
      <c r="C106" s="84">
        <v>2015</v>
      </c>
      <c r="D106" s="42">
        <v>42199</v>
      </c>
      <c r="E106" s="75">
        <v>3.51</v>
      </c>
      <c r="F106" s="44">
        <v>15</v>
      </c>
      <c r="G106" s="44">
        <v>2640</v>
      </c>
      <c r="H106" s="44">
        <v>3120</v>
      </c>
      <c r="I106" s="44">
        <v>76000</v>
      </c>
      <c r="J106" s="44">
        <v>38</v>
      </c>
      <c r="K106" s="44">
        <v>2130</v>
      </c>
      <c r="L106" s="44">
        <v>2760</v>
      </c>
      <c r="M106" s="44">
        <v>27</v>
      </c>
      <c r="N106" s="44">
        <f t="shared" si="16"/>
        <v>58.5</v>
      </c>
      <c r="O106" s="77"/>
    </row>
    <row r="107" spans="1:15" outlineLevel="2" x14ac:dyDescent="0.2">
      <c r="A107" s="81">
        <v>91</v>
      </c>
      <c r="B107" s="81" t="s">
        <v>14</v>
      </c>
      <c r="C107" s="84">
        <v>2015</v>
      </c>
      <c r="D107" s="42">
        <v>42212</v>
      </c>
      <c r="E107" s="75">
        <v>3.68</v>
      </c>
      <c r="F107" s="44">
        <v>18</v>
      </c>
      <c r="G107" s="44">
        <v>3070</v>
      </c>
      <c r="H107" s="44">
        <v>4250</v>
      </c>
      <c r="I107" s="44">
        <v>82000</v>
      </c>
      <c r="J107" s="44">
        <v>26</v>
      </c>
      <c r="K107" s="44">
        <v>1770</v>
      </c>
      <c r="L107" s="44">
        <v>2540</v>
      </c>
      <c r="M107" s="44">
        <v>18</v>
      </c>
      <c r="N107" s="44">
        <f t="shared" si="16"/>
        <v>61.333333333333336</v>
      </c>
      <c r="O107" s="77"/>
    </row>
    <row r="108" spans="1:15" outlineLevel="2" x14ac:dyDescent="0.2">
      <c r="A108" s="41">
        <v>92</v>
      </c>
      <c r="B108" s="81" t="s">
        <v>14</v>
      </c>
      <c r="C108" s="84">
        <v>2015</v>
      </c>
      <c r="D108" s="42">
        <v>42214</v>
      </c>
      <c r="E108" s="75">
        <v>3.4</v>
      </c>
      <c r="F108" s="44">
        <v>15</v>
      </c>
      <c r="G108" s="44">
        <v>2820</v>
      </c>
      <c r="H108" s="44">
        <v>3740</v>
      </c>
      <c r="I108" s="44">
        <v>75000</v>
      </c>
      <c r="J108" s="44">
        <v>31</v>
      </c>
      <c r="K108" s="44">
        <v>2400</v>
      </c>
      <c r="L108" s="44">
        <v>2940</v>
      </c>
      <c r="M108" s="44">
        <v>20</v>
      </c>
      <c r="N108" s="44">
        <f t="shared" si="16"/>
        <v>56.666666666666664</v>
      </c>
      <c r="O108" s="77"/>
    </row>
    <row r="109" spans="1:15" s="28" customFormat="1" outlineLevel="1" x14ac:dyDescent="0.2">
      <c r="A109" s="49"/>
      <c r="B109" s="95" t="s">
        <v>34</v>
      </c>
      <c r="C109" s="97"/>
      <c r="D109" s="48"/>
      <c r="E109" s="70">
        <f t="shared" ref="E109:N109" si="17">SUBTOTAL(9,E103:E108)</f>
        <v>21.209999999999997</v>
      </c>
      <c r="F109" s="61">
        <f t="shared" si="17"/>
        <v>96</v>
      </c>
      <c r="G109" s="61">
        <f t="shared" si="17"/>
        <v>16370</v>
      </c>
      <c r="H109" s="61">
        <f t="shared" si="17"/>
        <v>21110</v>
      </c>
      <c r="I109" s="61">
        <f t="shared" si="17"/>
        <v>448000</v>
      </c>
      <c r="J109" s="61">
        <f t="shared" si="17"/>
        <v>196</v>
      </c>
      <c r="K109" s="61">
        <f t="shared" si="17"/>
        <v>11290</v>
      </c>
      <c r="L109" s="61">
        <f t="shared" si="17"/>
        <v>16400</v>
      </c>
      <c r="M109" s="61">
        <f t="shared" si="17"/>
        <v>128</v>
      </c>
      <c r="N109" s="61">
        <f t="shared" si="17"/>
        <v>353.5</v>
      </c>
      <c r="O109" s="72"/>
    </row>
    <row r="110" spans="1:15" outlineLevel="2" x14ac:dyDescent="0.2">
      <c r="A110" s="81">
        <v>93</v>
      </c>
      <c r="B110" s="81" t="s">
        <v>15</v>
      </c>
      <c r="C110" s="84">
        <v>2015</v>
      </c>
      <c r="D110" s="42">
        <v>42220</v>
      </c>
      <c r="E110" s="75">
        <v>3.72</v>
      </c>
      <c r="F110" s="44">
        <v>15</v>
      </c>
      <c r="G110" s="44">
        <v>2640</v>
      </c>
      <c r="H110" s="44">
        <v>3250</v>
      </c>
      <c r="I110" s="44">
        <v>68000</v>
      </c>
      <c r="J110" s="44">
        <v>26</v>
      </c>
      <c r="K110" s="44">
        <v>1860</v>
      </c>
      <c r="L110" s="44">
        <v>2730</v>
      </c>
      <c r="M110" s="44">
        <v>17</v>
      </c>
      <c r="N110" s="44">
        <f>SUM((E110*500)/30)</f>
        <v>62</v>
      </c>
      <c r="O110" s="77"/>
    </row>
    <row r="111" spans="1:15" outlineLevel="2" x14ac:dyDescent="0.2">
      <c r="A111" s="41">
        <v>94</v>
      </c>
      <c r="B111" s="81" t="s">
        <v>15</v>
      </c>
      <c r="C111" s="84">
        <v>2015</v>
      </c>
      <c r="D111" s="42">
        <v>42234</v>
      </c>
      <c r="E111" s="75">
        <v>1.84</v>
      </c>
      <c r="F111" s="44">
        <v>9</v>
      </c>
      <c r="G111" s="44">
        <v>870</v>
      </c>
      <c r="H111" s="44">
        <v>980</v>
      </c>
      <c r="I111" s="44">
        <v>34000</v>
      </c>
      <c r="J111" s="44">
        <v>13</v>
      </c>
      <c r="K111" s="44">
        <v>750</v>
      </c>
      <c r="L111" s="44">
        <v>930</v>
      </c>
      <c r="M111" s="44">
        <v>56</v>
      </c>
      <c r="N111" s="44">
        <f>SUM((E111*500)/30)</f>
        <v>30.666666666666668</v>
      </c>
      <c r="O111" s="77"/>
    </row>
    <row r="112" spans="1:15" outlineLevel="2" x14ac:dyDescent="0.2">
      <c r="A112" s="81">
        <v>95</v>
      </c>
      <c r="B112" s="81" t="s">
        <v>15</v>
      </c>
      <c r="C112" s="84">
        <v>2015</v>
      </c>
      <c r="D112" s="42">
        <v>42237</v>
      </c>
      <c r="E112" s="75">
        <v>3</v>
      </c>
      <c r="F112" s="44">
        <v>15</v>
      </c>
      <c r="G112" s="44">
        <v>3220</v>
      </c>
      <c r="H112" s="44">
        <v>3460</v>
      </c>
      <c r="I112" s="44">
        <v>67000</v>
      </c>
      <c r="J112" s="44">
        <v>36</v>
      </c>
      <c r="K112" s="44">
        <v>2170</v>
      </c>
      <c r="L112" s="44">
        <v>2450</v>
      </c>
      <c r="M112" s="44">
        <v>32</v>
      </c>
      <c r="N112" s="44">
        <f>SUM((E112*500)/30)</f>
        <v>50</v>
      </c>
      <c r="O112" s="77"/>
    </row>
    <row r="113" spans="1:15" outlineLevel="2" x14ac:dyDescent="0.2">
      <c r="A113" s="41">
        <v>96</v>
      </c>
      <c r="B113" s="81" t="s">
        <v>15</v>
      </c>
      <c r="C113" s="84">
        <v>2015</v>
      </c>
      <c r="D113" s="42">
        <v>42241</v>
      </c>
      <c r="E113" s="75">
        <v>4.33</v>
      </c>
      <c r="F113" s="44">
        <v>18</v>
      </c>
      <c r="G113" s="44">
        <v>1980</v>
      </c>
      <c r="H113" s="44">
        <v>2190</v>
      </c>
      <c r="I113" s="44">
        <v>48000</v>
      </c>
      <c r="J113" s="44">
        <v>21</v>
      </c>
      <c r="K113" s="44">
        <v>1600</v>
      </c>
      <c r="L113" s="44">
        <v>1840</v>
      </c>
      <c r="M113" s="44">
        <v>22</v>
      </c>
      <c r="N113" s="44">
        <f>SUM((E113*500)/30)</f>
        <v>72.166666666666671</v>
      </c>
      <c r="O113" s="77"/>
    </row>
    <row r="114" spans="1:15" outlineLevel="2" x14ac:dyDescent="0.2">
      <c r="A114" s="81">
        <v>97</v>
      </c>
      <c r="B114" s="81" t="s">
        <v>15</v>
      </c>
      <c r="C114" s="84">
        <v>2015</v>
      </c>
      <c r="D114" s="42">
        <v>42241</v>
      </c>
      <c r="E114" s="75">
        <v>4.3</v>
      </c>
      <c r="F114" s="44">
        <v>15</v>
      </c>
      <c r="G114" s="44">
        <v>410</v>
      </c>
      <c r="H114" s="44">
        <v>540</v>
      </c>
      <c r="I114" s="44">
        <v>3000</v>
      </c>
      <c r="J114" s="44">
        <v>16</v>
      </c>
      <c r="K114" s="44">
        <v>250</v>
      </c>
      <c r="L114" s="44">
        <v>330</v>
      </c>
      <c r="M114" s="44">
        <v>6</v>
      </c>
      <c r="N114" s="44">
        <v>0</v>
      </c>
      <c r="O114" s="77" t="s">
        <v>30</v>
      </c>
    </row>
    <row r="115" spans="1:15" outlineLevel="2" x14ac:dyDescent="0.2">
      <c r="A115" s="41">
        <v>98</v>
      </c>
      <c r="B115" s="81" t="s">
        <v>15</v>
      </c>
      <c r="C115" s="84">
        <v>2015</v>
      </c>
      <c r="D115" s="42">
        <v>42242</v>
      </c>
      <c r="E115" s="75">
        <v>3.39</v>
      </c>
      <c r="F115" s="44">
        <v>15</v>
      </c>
      <c r="G115" s="44">
        <v>640</v>
      </c>
      <c r="H115" s="44">
        <v>780</v>
      </c>
      <c r="I115" s="44">
        <v>32000</v>
      </c>
      <c r="J115" s="44">
        <v>18</v>
      </c>
      <c r="K115" s="44">
        <v>350</v>
      </c>
      <c r="L115" s="44">
        <v>560</v>
      </c>
      <c r="M115" s="44">
        <v>3</v>
      </c>
      <c r="N115" s="44">
        <v>0</v>
      </c>
      <c r="O115" s="77" t="s">
        <v>30</v>
      </c>
    </row>
    <row r="116" spans="1:15" s="28" customFormat="1" outlineLevel="1" x14ac:dyDescent="0.2">
      <c r="A116" s="49"/>
      <c r="B116" s="95" t="s">
        <v>35</v>
      </c>
      <c r="C116" s="97"/>
      <c r="D116" s="48"/>
      <c r="E116" s="70">
        <f t="shared" ref="E116:N116" si="18">SUBTOTAL(9,E110:E115)</f>
        <v>20.580000000000002</v>
      </c>
      <c r="F116" s="61">
        <f t="shared" si="18"/>
        <v>87</v>
      </c>
      <c r="G116" s="61">
        <f t="shared" si="18"/>
        <v>9760</v>
      </c>
      <c r="H116" s="61">
        <f t="shared" si="18"/>
        <v>11200</v>
      </c>
      <c r="I116" s="61">
        <f t="shared" si="18"/>
        <v>252000</v>
      </c>
      <c r="J116" s="61">
        <f t="shared" si="18"/>
        <v>130</v>
      </c>
      <c r="K116" s="61">
        <f t="shared" si="18"/>
        <v>6980</v>
      </c>
      <c r="L116" s="61">
        <f t="shared" si="18"/>
        <v>8840</v>
      </c>
      <c r="M116" s="61">
        <f t="shared" si="18"/>
        <v>136</v>
      </c>
      <c r="N116" s="61">
        <f t="shared" si="18"/>
        <v>214.83333333333337</v>
      </c>
      <c r="O116" s="72"/>
    </row>
    <row r="117" spans="1:15" outlineLevel="2" x14ac:dyDescent="0.2">
      <c r="A117" s="81">
        <v>99</v>
      </c>
      <c r="B117" s="81" t="s">
        <v>16</v>
      </c>
      <c r="C117" s="84">
        <v>2015</v>
      </c>
      <c r="D117" s="42">
        <v>42258</v>
      </c>
      <c r="E117" s="75">
        <v>4.08</v>
      </c>
      <c r="F117" s="44">
        <v>18</v>
      </c>
      <c r="G117" s="44">
        <v>2730</v>
      </c>
      <c r="H117" s="44">
        <v>3140</v>
      </c>
      <c r="I117" s="44">
        <v>54000</v>
      </c>
      <c r="J117" s="44">
        <v>45</v>
      </c>
      <c r="K117" s="44">
        <v>2430</v>
      </c>
      <c r="L117" s="44">
        <v>2680</v>
      </c>
      <c r="M117" s="44">
        <v>17</v>
      </c>
      <c r="N117" s="44">
        <v>0</v>
      </c>
      <c r="O117" s="77" t="s">
        <v>30</v>
      </c>
    </row>
    <row r="118" spans="1:15" s="29" customFormat="1" outlineLevel="2" x14ac:dyDescent="0.2">
      <c r="A118" s="41">
        <v>100</v>
      </c>
      <c r="B118" s="81" t="s">
        <v>16</v>
      </c>
      <c r="C118" s="84">
        <v>2015</v>
      </c>
      <c r="D118" s="42">
        <v>42258</v>
      </c>
      <c r="E118" s="75">
        <v>3.62</v>
      </c>
      <c r="F118" s="44">
        <v>15</v>
      </c>
      <c r="G118" s="44">
        <v>1360</v>
      </c>
      <c r="H118" s="44">
        <v>1570</v>
      </c>
      <c r="I118" s="44">
        <v>26000</v>
      </c>
      <c r="J118" s="44">
        <v>25</v>
      </c>
      <c r="K118" s="44">
        <v>1420</v>
      </c>
      <c r="L118" s="44">
        <v>1570</v>
      </c>
      <c r="M118" s="44">
        <v>13</v>
      </c>
      <c r="N118" s="44">
        <v>0</v>
      </c>
      <c r="O118" s="77" t="s">
        <v>30</v>
      </c>
    </row>
    <row r="119" spans="1:15" outlineLevel="2" x14ac:dyDescent="0.2">
      <c r="A119" s="41">
        <v>101</v>
      </c>
      <c r="B119" s="81" t="s">
        <v>16</v>
      </c>
      <c r="C119" s="84">
        <v>2015</v>
      </c>
      <c r="D119" s="42">
        <v>42269</v>
      </c>
      <c r="E119" s="75">
        <v>2.4</v>
      </c>
      <c r="F119" s="44">
        <v>7</v>
      </c>
      <c r="G119" s="44">
        <v>760</v>
      </c>
      <c r="H119" s="44">
        <v>1030</v>
      </c>
      <c r="I119" s="44">
        <v>24000</v>
      </c>
      <c r="J119" s="44">
        <v>16</v>
      </c>
      <c r="K119" s="44">
        <v>780</v>
      </c>
      <c r="L119" s="44">
        <v>1340</v>
      </c>
      <c r="M119" s="44">
        <v>12</v>
      </c>
      <c r="N119" s="44">
        <v>0</v>
      </c>
      <c r="O119" s="77" t="s">
        <v>30</v>
      </c>
    </row>
    <row r="120" spans="1:15" outlineLevel="2" x14ac:dyDescent="0.2">
      <c r="A120" s="81">
        <v>102</v>
      </c>
      <c r="B120" s="81" t="s">
        <v>16</v>
      </c>
      <c r="C120" s="84">
        <v>2015</v>
      </c>
      <c r="D120" s="42">
        <v>42277</v>
      </c>
      <c r="E120" s="75">
        <v>4.24</v>
      </c>
      <c r="F120" s="44">
        <v>18</v>
      </c>
      <c r="G120" s="44">
        <v>1240</v>
      </c>
      <c r="H120" s="44">
        <v>1460</v>
      </c>
      <c r="I120" s="44">
        <v>46000</v>
      </c>
      <c r="J120" s="44">
        <v>43</v>
      </c>
      <c r="K120" s="44">
        <v>860</v>
      </c>
      <c r="L120" s="44">
        <v>920</v>
      </c>
      <c r="M120" s="44">
        <v>7</v>
      </c>
      <c r="N120" s="44">
        <v>0</v>
      </c>
      <c r="O120" s="77" t="s">
        <v>30</v>
      </c>
    </row>
    <row r="121" spans="1:15" outlineLevel="2" x14ac:dyDescent="0.2">
      <c r="A121" s="41">
        <v>103</v>
      </c>
      <c r="B121" s="81" t="s">
        <v>16</v>
      </c>
      <c r="C121" s="84">
        <v>2015</v>
      </c>
      <c r="D121" s="42">
        <v>42277</v>
      </c>
      <c r="E121" s="75">
        <v>3.31</v>
      </c>
      <c r="F121" s="44">
        <v>15</v>
      </c>
      <c r="G121" s="44">
        <v>800</v>
      </c>
      <c r="H121" s="44">
        <v>920</v>
      </c>
      <c r="I121" s="44">
        <v>32000</v>
      </c>
      <c r="J121" s="44">
        <v>26</v>
      </c>
      <c r="K121" s="44">
        <v>270</v>
      </c>
      <c r="L121" s="44">
        <v>450</v>
      </c>
      <c r="M121" s="44">
        <v>8</v>
      </c>
      <c r="N121" s="44">
        <f>SUM((E121*500)/30)</f>
        <v>55.166666666666664</v>
      </c>
      <c r="O121" s="77"/>
    </row>
    <row r="122" spans="1:15" s="28" customFormat="1" outlineLevel="1" x14ac:dyDescent="0.2">
      <c r="A122" s="49"/>
      <c r="B122" s="95" t="s">
        <v>36</v>
      </c>
      <c r="C122" s="97"/>
      <c r="D122" s="48"/>
      <c r="E122" s="70">
        <f t="shared" ref="E122:N122" si="19">SUBTOTAL(9,E117:E121)</f>
        <v>17.649999999999999</v>
      </c>
      <c r="F122" s="61">
        <f t="shared" si="19"/>
        <v>73</v>
      </c>
      <c r="G122" s="61">
        <f t="shared" si="19"/>
        <v>6890</v>
      </c>
      <c r="H122" s="61">
        <f t="shared" si="19"/>
        <v>8120</v>
      </c>
      <c r="I122" s="61">
        <f t="shared" si="19"/>
        <v>182000</v>
      </c>
      <c r="J122" s="61">
        <f t="shared" si="19"/>
        <v>155</v>
      </c>
      <c r="K122" s="61">
        <f t="shared" si="19"/>
        <v>5760</v>
      </c>
      <c r="L122" s="61">
        <f t="shared" si="19"/>
        <v>6960</v>
      </c>
      <c r="M122" s="61">
        <f t="shared" si="19"/>
        <v>57</v>
      </c>
      <c r="N122" s="61">
        <f t="shared" si="19"/>
        <v>55.166666666666664</v>
      </c>
      <c r="O122" s="72"/>
    </row>
    <row r="123" spans="1:15" outlineLevel="2" x14ac:dyDescent="0.2">
      <c r="A123" s="41">
        <v>104</v>
      </c>
      <c r="B123" s="81" t="s">
        <v>17</v>
      </c>
      <c r="C123" s="84">
        <v>2015</v>
      </c>
      <c r="D123" s="42">
        <v>42289</v>
      </c>
      <c r="E123" s="75">
        <v>2.9</v>
      </c>
      <c r="F123" s="44">
        <v>15</v>
      </c>
      <c r="G123" s="44">
        <v>2540</v>
      </c>
      <c r="H123" s="44">
        <v>2780</v>
      </c>
      <c r="I123" s="44">
        <v>42000</v>
      </c>
      <c r="J123" s="44">
        <v>54</v>
      </c>
      <c r="K123" s="44">
        <v>2230</v>
      </c>
      <c r="L123" s="44">
        <v>3140</v>
      </c>
      <c r="M123" s="44">
        <v>16</v>
      </c>
      <c r="N123" s="44">
        <v>0</v>
      </c>
      <c r="O123" s="77" t="s">
        <v>30</v>
      </c>
    </row>
    <row r="124" spans="1:15" outlineLevel="2" x14ac:dyDescent="0.2">
      <c r="A124" s="81">
        <v>105</v>
      </c>
      <c r="B124" s="81" t="s">
        <v>17</v>
      </c>
      <c r="C124" s="84">
        <v>2015</v>
      </c>
      <c r="D124" s="42">
        <v>42304</v>
      </c>
      <c r="E124" s="75">
        <v>2.46</v>
      </c>
      <c r="F124" s="44">
        <v>18</v>
      </c>
      <c r="G124" s="44">
        <v>2130</v>
      </c>
      <c r="H124" s="44">
        <v>2560</v>
      </c>
      <c r="I124" s="44">
        <v>34000</v>
      </c>
      <c r="J124" s="44">
        <v>43</v>
      </c>
      <c r="K124" s="44">
        <v>1970</v>
      </c>
      <c r="L124" s="44">
        <v>2430</v>
      </c>
      <c r="M124" s="44">
        <v>23</v>
      </c>
      <c r="N124" s="44">
        <f>SUM((E124*500)/30)</f>
        <v>41</v>
      </c>
      <c r="O124" s="77"/>
    </row>
    <row r="125" spans="1:15" outlineLevel="2" x14ac:dyDescent="0.2">
      <c r="A125" s="41">
        <v>106</v>
      </c>
      <c r="B125" s="81" t="s">
        <v>17</v>
      </c>
      <c r="C125" s="84">
        <v>2015</v>
      </c>
      <c r="D125" s="42">
        <v>42308</v>
      </c>
      <c r="E125" s="75">
        <v>2.89</v>
      </c>
      <c r="F125" s="44">
        <v>15</v>
      </c>
      <c r="G125" s="44">
        <v>2670</v>
      </c>
      <c r="H125" s="44">
        <v>2820</v>
      </c>
      <c r="I125" s="44">
        <v>36000</v>
      </c>
      <c r="J125" s="44">
        <v>35</v>
      </c>
      <c r="K125" s="44">
        <v>2450</v>
      </c>
      <c r="L125" s="44">
        <v>2830</v>
      </c>
      <c r="M125" s="44">
        <v>33</v>
      </c>
      <c r="N125" s="44">
        <f>SUM((E125*500)/30)</f>
        <v>48.166666666666664</v>
      </c>
      <c r="O125" s="77"/>
    </row>
    <row r="126" spans="1:15" s="28" customFormat="1" outlineLevel="1" x14ac:dyDescent="0.2">
      <c r="A126" s="49"/>
      <c r="B126" s="95" t="s">
        <v>37</v>
      </c>
      <c r="C126" s="97"/>
      <c r="D126" s="48"/>
      <c r="E126" s="70">
        <f t="shared" ref="E126:N126" si="20">SUBTOTAL(9,E123:E125)</f>
        <v>8.25</v>
      </c>
      <c r="F126" s="61">
        <f t="shared" si="20"/>
        <v>48</v>
      </c>
      <c r="G126" s="61">
        <f t="shared" si="20"/>
        <v>7340</v>
      </c>
      <c r="H126" s="61">
        <f t="shared" si="20"/>
        <v>8160</v>
      </c>
      <c r="I126" s="61">
        <f t="shared" si="20"/>
        <v>112000</v>
      </c>
      <c r="J126" s="61">
        <f t="shared" si="20"/>
        <v>132</v>
      </c>
      <c r="K126" s="61">
        <f t="shared" si="20"/>
        <v>6650</v>
      </c>
      <c r="L126" s="61">
        <f t="shared" si="20"/>
        <v>8400</v>
      </c>
      <c r="M126" s="61">
        <f t="shared" si="20"/>
        <v>72</v>
      </c>
      <c r="N126" s="61">
        <f t="shared" si="20"/>
        <v>89.166666666666657</v>
      </c>
      <c r="O126" s="72"/>
    </row>
    <row r="127" spans="1:15" s="29" customFormat="1" outlineLevel="2" x14ac:dyDescent="0.2">
      <c r="A127" s="81">
        <v>107</v>
      </c>
      <c r="B127" s="81" t="s">
        <v>18</v>
      </c>
      <c r="C127" s="83">
        <v>2015</v>
      </c>
      <c r="D127" s="42">
        <v>42328</v>
      </c>
      <c r="E127" s="75">
        <v>4.46</v>
      </c>
      <c r="F127" s="44">
        <v>15</v>
      </c>
      <c r="G127" s="44">
        <v>1940</v>
      </c>
      <c r="H127" s="44">
        <v>2230</v>
      </c>
      <c r="I127" s="44">
        <v>28000</v>
      </c>
      <c r="J127" s="44">
        <v>47</v>
      </c>
      <c r="K127" s="44">
        <v>2960</v>
      </c>
      <c r="L127" s="44">
        <v>3320</v>
      </c>
      <c r="M127" s="44">
        <v>27</v>
      </c>
      <c r="N127" s="44">
        <v>0</v>
      </c>
      <c r="O127" s="78" t="s">
        <v>30</v>
      </c>
    </row>
    <row r="128" spans="1:15" s="28" customFormat="1" outlineLevel="1" x14ac:dyDescent="0.2">
      <c r="A128" s="95"/>
      <c r="B128" s="95" t="s">
        <v>38</v>
      </c>
      <c r="C128" s="104"/>
      <c r="D128" s="48"/>
      <c r="E128" s="70">
        <f t="shared" ref="E128:N128" si="21">SUBTOTAL(9,E127:E127)</f>
        <v>4.46</v>
      </c>
      <c r="F128" s="61">
        <f t="shared" si="21"/>
        <v>15</v>
      </c>
      <c r="G128" s="61">
        <f t="shared" si="21"/>
        <v>1940</v>
      </c>
      <c r="H128" s="61">
        <f t="shared" si="21"/>
        <v>2230</v>
      </c>
      <c r="I128" s="61">
        <f t="shared" si="21"/>
        <v>28000</v>
      </c>
      <c r="J128" s="61">
        <f t="shared" si="21"/>
        <v>47</v>
      </c>
      <c r="K128" s="61">
        <f t="shared" si="21"/>
        <v>2960</v>
      </c>
      <c r="L128" s="61">
        <f t="shared" si="21"/>
        <v>3320</v>
      </c>
      <c r="M128" s="61">
        <f t="shared" si="21"/>
        <v>27</v>
      </c>
      <c r="N128" s="61">
        <f t="shared" si="21"/>
        <v>0</v>
      </c>
      <c r="O128" s="72"/>
    </row>
    <row r="129" spans="1:15" outlineLevel="2" x14ac:dyDescent="0.2">
      <c r="A129" s="41">
        <v>108</v>
      </c>
      <c r="B129" s="81" t="s">
        <v>21</v>
      </c>
      <c r="C129" s="83">
        <v>2015</v>
      </c>
      <c r="D129" s="42">
        <v>42340</v>
      </c>
      <c r="E129" s="75">
        <v>3.42</v>
      </c>
      <c r="F129" s="44">
        <v>18</v>
      </c>
      <c r="G129" s="44">
        <v>2140</v>
      </c>
      <c r="H129" s="44">
        <v>2570</v>
      </c>
      <c r="I129" s="44">
        <v>19000</v>
      </c>
      <c r="J129" s="44">
        <v>62</v>
      </c>
      <c r="K129" s="44">
        <v>3100</v>
      </c>
      <c r="L129" s="44">
        <v>3540</v>
      </c>
      <c r="M129" s="44">
        <v>15</v>
      </c>
      <c r="N129" s="44">
        <v>0</v>
      </c>
      <c r="O129" s="77" t="s">
        <v>30</v>
      </c>
    </row>
    <row r="130" spans="1:15" outlineLevel="2" x14ac:dyDescent="0.2">
      <c r="A130" s="81">
        <v>109</v>
      </c>
      <c r="B130" s="81" t="s">
        <v>21</v>
      </c>
      <c r="C130" s="83">
        <v>2015</v>
      </c>
      <c r="D130" s="42">
        <v>42340</v>
      </c>
      <c r="E130" s="75">
        <v>3.56</v>
      </c>
      <c r="F130" s="44">
        <v>15</v>
      </c>
      <c r="G130" s="44">
        <v>1960</v>
      </c>
      <c r="H130" s="44">
        <v>2340</v>
      </c>
      <c r="I130" s="44">
        <v>21000</v>
      </c>
      <c r="J130" s="44">
        <v>56</v>
      </c>
      <c r="K130" s="44">
        <v>3300</v>
      </c>
      <c r="L130" s="44">
        <v>4120</v>
      </c>
      <c r="M130" s="44">
        <v>21</v>
      </c>
      <c r="N130" s="44">
        <v>0</v>
      </c>
      <c r="O130" s="77" t="s">
        <v>30</v>
      </c>
    </row>
    <row r="131" spans="1:15" outlineLevel="2" x14ac:dyDescent="0.2">
      <c r="A131" s="41">
        <v>110</v>
      </c>
      <c r="B131" s="81" t="s">
        <v>21</v>
      </c>
      <c r="C131" s="83">
        <v>2015</v>
      </c>
      <c r="D131" s="42">
        <v>42361</v>
      </c>
      <c r="E131" s="75">
        <v>1.92</v>
      </c>
      <c r="F131" s="44">
        <v>12</v>
      </c>
      <c r="G131" s="44">
        <v>1640</v>
      </c>
      <c r="H131" s="44">
        <v>2150</v>
      </c>
      <c r="I131" s="44">
        <v>32000</v>
      </c>
      <c r="J131" s="44">
        <v>32</v>
      </c>
      <c r="K131" s="44">
        <v>2430</v>
      </c>
      <c r="L131" s="44">
        <v>2660</v>
      </c>
      <c r="M131" s="44">
        <v>9</v>
      </c>
      <c r="N131" s="44">
        <f t="shared" ref="N131:N136" si="22">SUM((E131*500)/30)</f>
        <v>32</v>
      </c>
      <c r="O131" s="77"/>
    </row>
    <row r="132" spans="1:15" outlineLevel="2" x14ac:dyDescent="0.2">
      <c r="A132" s="41">
        <v>111</v>
      </c>
      <c r="B132" s="81" t="s">
        <v>21</v>
      </c>
      <c r="C132" s="83">
        <v>2015</v>
      </c>
      <c r="D132" s="42">
        <v>42362</v>
      </c>
      <c r="E132" s="75">
        <v>2.9</v>
      </c>
      <c r="F132" s="44">
        <v>18</v>
      </c>
      <c r="G132" s="44">
        <v>1850</v>
      </c>
      <c r="H132" s="44">
        <v>2670</v>
      </c>
      <c r="I132" s="44">
        <v>33000</v>
      </c>
      <c r="J132" s="44">
        <v>36</v>
      </c>
      <c r="K132" s="44">
        <v>2770</v>
      </c>
      <c r="L132" s="44">
        <v>3240</v>
      </c>
      <c r="M132" s="44">
        <v>13</v>
      </c>
      <c r="N132" s="44">
        <f t="shared" si="22"/>
        <v>48.333333333333336</v>
      </c>
      <c r="O132" s="77"/>
    </row>
    <row r="133" spans="1:15" outlineLevel="2" x14ac:dyDescent="0.2">
      <c r="A133" s="41">
        <v>112</v>
      </c>
      <c r="B133" s="81" t="s">
        <v>21</v>
      </c>
      <c r="C133" s="83">
        <v>2015</v>
      </c>
      <c r="D133" s="42">
        <v>42364</v>
      </c>
      <c r="E133" s="75">
        <v>3.24</v>
      </c>
      <c r="F133" s="44">
        <v>15</v>
      </c>
      <c r="G133" s="44">
        <v>2370</v>
      </c>
      <c r="H133" s="44">
        <v>3240</v>
      </c>
      <c r="I133" s="44">
        <v>24000</v>
      </c>
      <c r="J133" s="44">
        <v>42</v>
      </c>
      <c r="K133" s="44">
        <v>1830</v>
      </c>
      <c r="L133" s="44">
        <v>2250</v>
      </c>
      <c r="M133" s="44">
        <v>22</v>
      </c>
      <c r="N133" s="44">
        <f t="shared" si="22"/>
        <v>54</v>
      </c>
      <c r="O133" s="77"/>
    </row>
    <row r="134" spans="1:15" outlineLevel="2" x14ac:dyDescent="0.2">
      <c r="A134" s="81">
        <v>113</v>
      </c>
      <c r="B134" s="81" t="s">
        <v>21</v>
      </c>
      <c r="C134" s="83">
        <v>2015</v>
      </c>
      <c r="D134" s="42">
        <v>42364</v>
      </c>
      <c r="E134" s="75">
        <v>4.41</v>
      </c>
      <c r="F134" s="44">
        <v>15</v>
      </c>
      <c r="G134" s="44">
        <v>2530</v>
      </c>
      <c r="H134" s="44">
        <v>3300</v>
      </c>
      <c r="I134" s="44">
        <v>41000</v>
      </c>
      <c r="J134" s="44">
        <v>47</v>
      </c>
      <c r="K134" s="44">
        <v>2190</v>
      </c>
      <c r="L134" s="44">
        <v>3540</v>
      </c>
      <c r="M134" s="44">
        <v>17</v>
      </c>
      <c r="N134" s="44">
        <f t="shared" si="22"/>
        <v>73.5</v>
      </c>
      <c r="O134" s="77"/>
    </row>
    <row r="135" spans="1:15" outlineLevel="2" x14ac:dyDescent="0.2">
      <c r="A135" s="41">
        <v>114</v>
      </c>
      <c r="B135" s="81" t="s">
        <v>21</v>
      </c>
      <c r="C135" s="83">
        <v>2015</v>
      </c>
      <c r="D135" s="42">
        <v>42364</v>
      </c>
      <c r="E135" s="75">
        <v>3.39</v>
      </c>
      <c r="F135" s="44">
        <v>18</v>
      </c>
      <c r="G135" s="44">
        <v>2720</v>
      </c>
      <c r="H135" s="44">
        <v>3690</v>
      </c>
      <c r="I135" s="44">
        <v>23000</v>
      </c>
      <c r="J135" s="44">
        <v>22</v>
      </c>
      <c r="K135" s="44">
        <v>2520</v>
      </c>
      <c r="L135" s="44">
        <v>3360</v>
      </c>
      <c r="M135" s="44">
        <v>27</v>
      </c>
      <c r="N135" s="44">
        <f t="shared" si="22"/>
        <v>56.5</v>
      </c>
      <c r="O135" s="77"/>
    </row>
    <row r="136" spans="1:15" s="29" customFormat="1" outlineLevel="2" x14ac:dyDescent="0.2">
      <c r="A136" s="41">
        <v>115</v>
      </c>
      <c r="B136" s="81" t="s">
        <v>21</v>
      </c>
      <c r="C136" s="83">
        <v>2015</v>
      </c>
      <c r="D136" s="42">
        <v>42364</v>
      </c>
      <c r="E136" s="75">
        <v>3.27</v>
      </c>
      <c r="F136" s="44">
        <v>15</v>
      </c>
      <c r="G136" s="44">
        <v>2250</v>
      </c>
      <c r="H136" s="44">
        <v>3180</v>
      </c>
      <c r="I136" s="44">
        <v>37000</v>
      </c>
      <c r="J136" s="44">
        <v>63</v>
      </c>
      <c r="K136" s="44">
        <v>2740</v>
      </c>
      <c r="L136" s="44">
        <v>2840</v>
      </c>
      <c r="M136" s="44">
        <v>8</v>
      </c>
      <c r="N136" s="44">
        <f t="shared" si="22"/>
        <v>54.5</v>
      </c>
      <c r="O136" s="78"/>
    </row>
    <row r="137" spans="1:15" s="28" customFormat="1" outlineLevel="1" x14ac:dyDescent="0.2">
      <c r="A137" s="49"/>
      <c r="B137" s="95" t="s">
        <v>39</v>
      </c>
      <c r="C137" s="104"/>
      <c r="D137" s="48"/>
      <c r="E137" s="70">
        <f t="shared" ref="E137:N137" si="23">SUBTOTAL(9,E129:E136)</f>
        <v>26.110000000000003</v>
      </c>
      <c r="F137" s="61">
        <f t="shared" si="23"/>
        <v>126</v>
      </c>
      <c r="G137" s="61">
        <f t="shared" si="23"/>
        <v>17460</v>
      </c>
      <c r="H137" s="61">
        <f t="shared" si="23"/>
        <v>23140</v>
      </c>
      <c r="I137" s="61">
        <f t="shared" si="23"/>
        <v>230000</v>
      </c>
      <c r="J137" s="61">
        <f t="shared" si="23"/>
        <v>360</v>
      </c>
      <c r="K137" s="61">
        <f t="shared" si="23"/>
        <v>20880</v>
      </c>
      <c r="L137" s="61">
        <f t="shared" si="23"/>
        <v>25550</v>
      </c>
      <c r="M137" s="61">
        <f t="shared" si="23"/>
        <v>132</v>
      </c>
      <c r="N137" s="61">
        <f t="shared" si="23"/>
        <v>318.83333333333337</v>
      </c>
      <c r="O137" s="72"/>
    </row>
    <row r="138" spans="1:15" outlineLevel="2" x14ac:dyDescent="0.2">
      <c r="A138" s="41">
        <v>116</v>
      </c>
      <c r="B138" s="81" t="s">
        <v>22</v>
      </c>
      <c r="C138" s="83">
        <v>2016</v>
      </c>
      <c r="D138" s="42">
        <v>42379</v>
      </c>
      <c r="E138" s="75">
        <v>3.6</v>
      </c>
      <c r="F138" s="44">
        <v>15</v>
      </c>
      <c r="G138" s="44">
        <v>3240</v>
      </c>
      <c r="H138" s="44">
        <v>4160</v>
      </c>
      <c r="I138" s="44">
        <v>28000</v>
      </c>
      <c r="J138" s="44">
        <v>54</v>
      </c>
      <c r="K138" s="44">
        <v>1360</v>
      </c>
      <c r="L138" s="44">
        <v>2580</v>
      </c>
      <c r="M138" s="44">
        <v>17</v>
      </c>
      <c r="N138" s="44">
        <f>SUM((E138*500)/30)</f>
        <v>60</v>
      </c>
      <c r="O138" s="77"/>
    </row>
    <row r="139" spans="1:15" s="28" customFormat="1" outlineLevel="1" x14ac:dyDescent="0.2">
      <c r="A139" s="49"/>
      <c r="B139" s="95" t="s">
        <v>40</v>
      </c>
      <c r="C139" s="104"/>
      <c r="D139" s="48"/>
      <c r="E139" s="70">
        <f t="shared" ref="E139:N139" si="24">SUBTOTAL(9,E138:E138)</f>
        <v>3.6</v>
      </c>
      <c r="F139" s="61">
        <f t="shared" si="24"/>
        <v>15</v>
      </c>
      <c r="G139" s="61">
        <f t="shared" si="24"/>
        <v>3240</v>
      </c>
      <c r="H139" s="61">
        <f t="shared" si="24"/>
        <v>4160</v>
      </c>
      <c r="I139" s="61">
        <f t="shared" si="24"/>
        <v>28000</v>
      </c>
      <c r="J139" s="61">
        <f t="shared" si="24"/>
        <v>54</v>
      </c>
      <c r="K139" s="61">
        <f t="shared" si="24"/>
        <v>1360</v>
      </c>
      <c r="L139" s="61">
        <f t="shared" si="24"/>
        <v>2580</v>
      </c>
      <c r="M139" s="61">
        <f t="shared" si="24"/>
        <v>17</v>
      </c>
      <c r="N139" s="61">
        <f t="shared" si="24"/>
        <v>60</v>
      </c>
      <c r="O139" s="72"/>
    </row>
    <row r="140" spans="1:15" outlineLevel="2" x14ac:dyDescent="0.2">
      <c r="A140" s="41">
        <v>117</v>
      </c>
      <c r="B140" s="81" t="s">
        <v>23</v>
      </c>
      <c r="C140" s="83">
        <v>2016</v>
      </c>
      <c r="D140" s="42">
        <v>42402</v>
      </c>
      <c r="E140" s="75">
        <v>4.0599999999999996</v>
      </c>
      <c r="F140" s="44">
        <v>18</v>
      </c>
      <c r="G140" s="44">
        <v>3530</v>
      </c>
      <c r="H140" s="44">
        <v>4620</v>
      </c>
      <c r="I140" s="44">
        <v>24000</v>
      </c>
      <c r="J140" s="44">
        <v>62</v>
      </c>
      <c r="K140" s="44">
        <v>1850</v>
      </c>
      <c r="L140" s="44">
        <v>2210</v>
      </c>
      <c r="M140" s="44">
        <v>14</v>
      </c>
      <c r="N140" s="44">
        <f t="shared" ref="N140:N145" si="25">SUM((E140*500)/30)</f>
        <v>67.666666666666657</v>
      </c>
      <c r="O140" s="77"/>
    </row>
    <row r="141" spans="1:15" outlineLevel="2" x14ac:dyDescent="0.2">
      <c r="A141" s="81">
        <v>118</v>
      </c>
      <c r="B141" s="81" t="s">
        <v>23</v>
      </c>
      <c r="C141" s="83">
        <v>2016</v>
      </c>
      <c r="D141" s="42">
        <v>42403</v>
      </c>
      <c r="E141" s="75">
        <v>2.11</v>
      </c>
      <c r="F141" s="44">
        <v>15</v>
      </c>
      <c r="G141" s="44">
        <v>2340</v>
      </c>
      <c r="H141" s="44">
        <v>3870</v>
      </c>
      <c r="I141" s="44">
        <v>31000</v>
      </c>
      <c r="J141" s="44">
        <v>46</v>
      </c>
      <c r="K141" s="44">
        <v>2130</v>
      </c>
      <c r="L141" s="44">
        <v>2680</v>
      </c>
      <c r="M141" s="44">
        <v>21</v>
      </c>
      <c r="N141" s="44">
        <f t="shared" si="25"/>
        <v>35.166666666666664</v>
      </c>
      <c r="O141" s="77"/>
    </row>
    <row r="142" spans="1:15" outlineLevel="2" x14ac:dyDescent="0.2">
      <c r="A142" s="41">
        <v>119</v>
      </c>
      <c r="B142" s="81" t="s">
        <v>23</v>
      </c>
      <c r="C142" s="83">
        <v>2016</v>
      </c>
      <c r="D142" s="42">
        <v>42405</v>
      </c>
      <c r="E142" s="75">
        <v>3.01</v>
      </c>
      <c r="F142" s="44">
        <v>15</v>
      </c>
      <c r="G142" s="44">
        <v>2460</v>
      </c>
      <c r="H142" s="44">
        <v>3640</v>
      </c>
      <c r="I142" s="44">
        <v>27000</v>
      </c>
      <c r="J142" s="44">
        <v>38</v>
      </c>
      <c r="K142" s="44">
        <v>1920</v>
      </c>
      <c r="L142" s="44">
        <v>2390</v>
      </c>
      <c r="M142" s="44">
        <v>26</v>
      </c>
      <c r="N142" s="44">
        <f t="shared" si="25"/>
        <v>50.166666666666664</v>
      </c>
      <c r="O142" s="77"/>
    </row>
    <row r="143" spans="1:15" outlineLevel="2" x14ac:dyDescent="0.2">
      <c r="A143" s="41">
        <v>120</v>
      </c>
      <c r="B143" s="81" t="s">
        <v>23</v>
      </c>
      <c r="C143" s="83">
        <v>2016</v>
      </c>
      <c r="D143" s="42">
        <v>42417</v>
      </c>
      <c r="E143" s="75">
        <v>3.41</v>
      </c>
      <c r="F143" s="44">
        <v>18</v>
      </c>
      <c r="G143" s="44">
        <v>1340</v>
      </c>
      <c r="H143" s="44">
        <v>1680</v>
      </c>
      <c r="I143" s="44">
        <v>24000</v>
      </c>
      <c r="J143" s="44">
        <v>22</v>
      </c>
      <c r="K143" s="44">
        <v>1530</v>
      </c>
      <c r="L143" s="44">
        <v>1940</v>
      </c>
      <c r="M143" s="44">
        <v>6</v>
      </c>
      <c r="N143" s="44">
        <f t="shared" si="25"/>
        <v>56.833333333333336</v>
      </c>
      <c r="O143" s="77"/>
    </row>
    <row r="144" spans="1:15" outlineLevel="2" x14ac:dyDescent="0.2">
      <c r="A144" s="41">
        <v>121</v>
      </c>
      <c r="B144" s="81" t="s">
        <v>23</v>
      </c>
      <c r="C144" s="83">
        <v>2016</v>
      </c>
      <c r="D144" s="42">
        <v>42419</v>
      </c>
      <c r="E144" s="75">
        <v>3.66</v>
      </c>
      <c r="F144" s="44">
        <v>15</v>
      </c>
      <c r="G144" s="44">
        <v>950</v>
      </c>
      <c r="H144" s="44">
        <v>1120</v>
      </c>
      <c r="I144" s="44">
        <v>21000</v>
      </c>
      <c r="J144" s="44">
        <v>32</v>
      </c>
      <c r="K144" s="44">
        <v>1370</v>
      </c>
      <c r="L144" s="44">
        <v>1640</v>
      </c>
      <c r="M144" s="44">
        <v>4</v>
      </c>
      <c r="N144" s="44">
        <f t="shared" si="25"/>
        <v>61</v>
      </c>
      <c r="O144" s="77"/>
    </row>
    <row r="145" spans="1:15" outlineLevel="2" x14ac:dyDescent="0.2">
      <c r="A145" s="41">
        <v>122</v>
      </c>
      <c r="B145" s="81" t="s">
        <v>23</v>
      </c>
      <c r="C145" s="83">
        <v>2016</v>
      </c>
      <c r="D145" s="42">
        <v>42425</v>
      </c>
      <c r="E145" s="75">
        <v>4.51</v>
      </c>
      <c r="F145" s="44">
        <v>15</v>
      </c>
      <c r="G145" s="44">
        <v>2240</v>
      </c>
      <c r="H145" s="44">
        <v>3150</v>
      </c>
      <c r="I145" s="44">
        <v>36000</v>
      </c>
      <c r="J145" s="44">
        <v>46</v>
      </c>
      <c r="K145" s="44">
        <v>2450</v>
      </c>
      <c r="L145" s="44">
        <v>3140</v>
      </c>
      <c r="M145" s="44">
        <v>16</v>
      </c>
      <c r="N145" s="44">
        <f t="shared" si="25"/>
        <v>75.166666666666671</v>
      </c>
      <c r="O145" s="77"/>
    </row>
    <row r="146" spans="1:15" s="28" customFormat="1" outlineLevel="1" x14ac:dyDescent="0.2">
      <c r="A146" s="49"/>
      <c r="B146" s="95" t="s">
        <v>41</v>
      </c>
      <c r="C146" s="104"/>
      <c r="D146" s="48"/>
      <c r="E146" s="70">
        <f t="shared" ref="E146:N146" si="26">SUBTOTAL(9,E140:E145)</f>
        <v>20.759999999999998</v>
      </c>
      <c r="F146" s="61">
        <f t="shared" si="26"/>
        <v>96</v>
      </c>
      <c r="G146" s="61">
        <f t="shared" si="26"/>
        <v>12860</v>
      </c>
      <c r="H146" s="61">
        <f t="shared" si="26"/>
        <v>18080</v>
      </c>
      <c r="I146" s="61">
        <f t="shared" si="26"/>
        <v>163000</v>
      </c>
      <c r="J146" s="61">
        <f t="shared" si="26"/>
        <v>246</v>
      </c>
      <c r="K146" s="61">
        <f t="shared" si="26"/>
        <v>11250</v>
      </c>
      <c r="L146" s="61">
        <f t="shared" si="26"/>
        <v>14000</v>
      </c>
      <c r="M146" s="61">
        <f t="shared" si="26"/>
        <v>87</v>
      </c>
      <c r="N146" s="61">
        <f t="shared" si="26"/>
        <v>346</v>
      </c>
      <c r="O146" s="72"/>
    </row>
    <row r="147" spans="1:15" outlineLevel="2" x14ac:dyDescent="0.2">
      <c r="A147" s="41">
        <v>123</v>
      </c>
      <c r="B147" s="81" t="s">
        <v>31</v>
      </c>
      <c r="C147" s="126">
        <v>2016</v>
      </c>
      <c r="D147" s="42">
        <v>42430</v>
      </c>
      <c r="E147" s="75">
        <v>2.89</v>
      </c>
      <c r="F147" s="44">
        <v>18</v>
      </c>
      <c r="G147" s="44">
        <v>3050</v>
      </c>
      <c r="H147" s="44">
        <v>3270</v>
      </c>
      <c r="I147" s="44">
        <v>29000</v>
      </c>
      <c r="J147" s="44">
        <v>24</v>
      </c>
      <c r="K147" s="44">
        <v>1740</v>
      </c>
      <c r="L147" s="44">
        <v>2250</v>
      </c>
      <c r="M147" s="44">
        <v>24</v>
      </c>
      <c r="N147" s="44">
        <f>SUM((E147*500)/30)</f>
        <v>48.166666666666664</v>
      </c>
      <c r="O147" s="77"/>
    </row>
    <row r="148" spans="1:15" outlineLevel="2" x14ac:dyDescent="0.2">
      <c r="A148" s="41">
        <v>124</v>
      </c>
      <c r="B148" s="81" t="s">
        <v>26</v>
      </c>
      <c r="C148" s="126">
        <v>2016</v>
      </c>
      <c r="D148" s="42">
        <v>42440</v>
      </c>
      <c r="E148" s="75">
        <v>2.89</v>
      </c>
      <c r="F148" s="44">
        <v>15</v>
      </c>
      <c r="G148" s="44">
        <v>1630</v>
      </c>
      <c r="H148" s="44">
        <v>1820</v>
      </c>
      <c r="I148" s="44">
        <v>18000</v>
      </c>
      <c r="J148" s="44">
        <v>37</v>
      </c>
      <c r="K148" s="44">
        <v>2150</v>
      </c>
      <c r="L148" s="44">
        <v>2390</v>
      </c>
      <c r="M148" s="44">
        <v>23</v>
      </c>
      <c r="N148" s="44">
        <f>SUM((E148*500)/30)</f>
        <v>48.166666666666664</v>
      </c>
      <c r="O148" s="77"/>
    </row>
    <row r="149" spans="1:15" outlineLevel="2" x14ac:dyDescent="0.2">
      <c r="A149" s="41">
        <v>125</v>
      </c>
      <c r="B149" s="81" t="s">
        <v>26</v>
      </c>
      <c r="C149" s="126">
        <v>2016</v>
      </c>
      <c r="D149" s="42">
        <v>42441</v>
      </c>
      <c r="E149" s="75">
        <v>2.5099999999999998</v>
      </c>
      <c r="F149" s="44">
        <v>15</v>
      </c>
      <c r="G149" s="44">
        <v>1120</v>
      </c>
      <c r="H149" s="44">
        <v>1460</v>
      </c>
      <c r="I149" s="44">
        <v>17000</v>
      </c>
      <c r="J149" s="44">
        <v>43</v>
      </c>
      <c r="K149" s="44">
        <v>2270</v>
      </c>
      <c r="L149" s="44">
        <v>2490</v>
      </c>
      <c r="M149" s="44">
        <v>18</v>
      </c>
      <c r="N149" s="44">
        <f>SUM((E149*500)/30)</f>
        <v>41.833333333333336</v>
      </c>
      <c r="O149" s="77"/>
    </row>
    <row r="150" spans="1:15" outlineLevel="2" x14ac:dyDescent="0.2">
      <c r="A150" s="41">
        <v>126</v>
      </c>
      <c r="B150" s="81" t="s">
        <v>26</v>
      </c>
      <c r="C150" s="126">
        <v>2016</v>
      </c>
      <c r="D150" s="42">
        <v>42444</v>
      </c>
      <c r="E150" s="75">
        <v>3.58</v>
      </c>
      <c r="F150" s="44">
        <v>18</v>
      </c>
      <c r="G150" s="44">
        <v>3340</v>
      </c>
      <c r="H150" s="44">
        <v>3640</v>
      </c>
      <c r="I150" s="44">
        <v>45000</v>
      </c>
      <c r="J150" s="44">
        <v>48</v>
      </c>
      <c r="K150" s="44">
        <v>3450</v>
      </c>
      <c r="L150" s="44">
        <v>3740</v>
      </c>
      <c r="M150" s="44">
        <v>46</v>
      </c>
      <c r="N150" s="44">
        <f>SUM((E150*500)/30)</f>
        <v>59.666666666666664</v>
      </c>
      <c r="O150" s="77"/>
    </row>
    <row r="151" spans="1:15" outlineLevel="2" x14ac:dyDescent="0.2">
      <c r="A151" s="41">
        <v>127</v>
      </c>
      <c r="B151" s="81" t="s">
        <v>26</v>
      </c>
      <c r="C151" s="126">
        <v>2016</v>
      </c>
      <c r="D151" s="42">
        <v>42458</v>
      </c>
      <c r="E151" s="75">
        <v>3.41</v>
      </c>
      <c r="F151" s="44">
        <v>15</v>
      </c>
      <c r="G151" s="44">
        <v>3560</v>
      </c>
      <c r="H151" s="44">
        <v>3740</v>
      </c>
      <c r="I151" s="44">
        <v>43000</v>
      </c>
      <c r="J151" s="44">
        <v>53</v>
      </c>
      <c r="K151" s="44">
        <v>3320</v>
      </c>
      <c r="L151" s="44">
        <v>3570</v>
      </c>
      <c r="M151" s="44">
        <v>38</v>
      </c>
      <c r="N151" s="44">
        <f>SUM((E151*500)/30)</f>
        <v>56.833333333333336</v>
      </c>
      <c r="O151" s="77"/>
    </row>
    <row r="152" spans="1:15" s="28" customFormat="1" outlineLevel="1" x14ac:dyDescent="0.2">
      <c r="A152" s="49"/>
      <c r="B152" s="95" t="s">
        <v>44</v>
      </c>
      <c r="C152" s="103"/>
      <c r="D152" s="48"/>
      <c r="E152" s="70">
        <f t="shared" ref="E152:N152" si="27">SUBTOTAL(9,E147:E151)</f>
        <v>15.28</v>
      </c>
      <c r="F152" s="61">
        <f t="shared" si="27"/>
        <v>81</v>
      </c>
      <c r="G152" s="61">
        <f t="shared" si="27"/>
        <v>12700</v>
      </c>
      <c r="H152" s="61">
        <f t="shared" si="27"/>
        <v>13930</v>
      </c>
      <c r="I152" s="61">
        <f t="shared" si="27"/>
        <v>152000</v>
      </c>
      <c r="J152" s="61">
        <f t="shared" si="27"/>
        <v>205</v>
      </c>
      <c r="K152" s="61">
        <f t="shared" si="27"/>
        <v>12930</v>
      </c>
      <c r="L152" s="61">
        <f t="shared" si="27"/>
        <v>14440</v>
      </c>
      <c r="M152" s="61">
        <f t="shared" si="27"/>
        <v>149</v>
      </c>
      <c r="N152" s="61">
        <f t="shared" si="27"/>
        <v>254.66666666666666</v>
      </c>
      <c r="O152" s="72"/>
    </row>
    <row r="153" spans="1:15" outlineLevel="2" x14ac:dyDescent="0.2">
      <c r="A153" s="127">
        <v>128</v>
      </c>
      <c r="B153" s="84" t="s">
        <v>27</v>
      </c>
      <c r="C153" s="84">
        <v>2016</v>
      </c>
      <c r="D153" s="85">
        <v>42468</v>
      </c>
      <c r="E153" s="86">
        <v>2.79</v>
      </c>
      <c r="F153" s="87">
        <v>15</v>
      </c>
      <c r="G153" s="87">
        <v>2460</v>
      </c>
      <c r="H153" s="87">
        <v>3150</v>
      </c>
      <c r="I153" s="87">
        <v>38000</v>
      </c>
      <c r="J153" s="87">
        <v>46</v>
      </c>
      <c r="K153" s="87">
        <v>3540</v>
      </c>
      <c r="L153" s="87">
        <v>3840</v>
      </c>
      <c r="M153" s="87">
        <v>24</v>
      </c>
      <c r="N153" s="44">
        <f>SUM((E153*500)/30)</f>
        <v>46.5</v>
      </c>
      <c r="O153" s="77"/>
    </row>
    <row r="154" spans="1:15" outlineLevel="2" x14ac:dyDescent="0.2">
      <c r="A154" s="127">
        <v>129</v>
      </c>
      <c r="B154" s="84" t="s">
        <v>27</v>
      </c>
      <c r="C154" s="84">
        <v>2016</v>
      </c>
      <c r="D154" s="85">
        <v>42490</v>
      </c>
      <c r="E154" s="86">
        <v>4.21</v>
      </c>
      <c r="F154" s="87">
        <v>18</v>
      </c>
      <c r="G154" s="87">
        <v>3860</v>
      </c>
      <c r="H154" s="87">
        <v>4240</v>
      </c>
      <c r="I154" s="87">
        <v>47000</v>
      </c>
      <c r="J154" s="87">
        <v>18</v>
      </c>
      <c r="K154" s="87">
        <v>3200</v>
      </c>
      <c r="L154" s="87">
        <v>3470</v>
      </c>
      <c r="M154" s="87">
        <v>36</v>
      </c>
      <c r="N154" s="44">
        <f>SUM((E154*500)/30)</f>
        <v>70.166666666666671</v>
      </c>
      <c r="O154" s="77"/>
    </row>
    <row r="155" spans="1:15" outlineLevel="2" x14ac:dyDescent="0.2">
      <c r="A155" s="127">
        <v>130</v>
      </c>
      <c r="B155" s="84" t="s">
        <v>27</v>
      </c>
      <c r="C155" s="84">
        <v>2016</v>
      </c>
      <c r="D155" s="85">
        <v>42490</v>
      </c>
      <c r="E155" s="86">
        <v>4.88</v>
      </c>
      <c r="F155" s="87">
        <v>15</v>
      </c>
      <c r="G155" s="87">
        <v>3230</v>
      </c>
      <c r="H155" s="87">
        <v>3640</v>
      </c>
      <c r="I155" s="87">
        <v>52000</v>
      </c>
      <c r="J155" s="87">
        <v>27</v>
      </c>
      <c r="K155" s="87">
        <v>3750</v>
      </c>
      <c r="L155" s="87">
        <v>3940</v>
      </c>
      <c r="M155" s="87">
        <v>42</v>
      </c>
      <c r="N155" s="44">
        <f>SUM((E155*500)/30)</f>
        <v>81.333333333333329</v>
      </c>
      <c r="O155" s="77"/>
    </row>
    <row r="156" spans="1:15" outlineLevel="2" x14ac:dyDescent="0.2">
      <c r="A156" s="41">
        <v>131</v>
      </c>
      <c r="B156" s="84" t="s">
        <v>27</v>
      </c>
      <c r="C156" s="84">
        <v>2016</v>
      </c>
      <c r="D156" s="42">
        <v>42490</v>
      </c>
      <c r="E156" s="75">
        <v>4.47</v>
      </c>
      <c r="F156" s="44">
        <v>15</v>
      </c>
      <c r="G156" s="44">
        <v>3760</v>
      </c>
      <c r="H156" s="44">
        <v>4150</v>
      </c>
      <c r="I156" s="44">
        <v>45000</v>
      </c>
      <c r="J156" s="44">
        <v>40</v>
      </c>
      <c r="K156" s="44">
        <v>2840</v>
      </c>
      <c r="L156" s="44">
        <v>3270</v>
      </c>
      <c r="M156" s="44">
        <v>23</v>
      </c>
      <c r="N156" s="44">
        <f>SUM((E156*500)/30)</f>
        <v>74.5</v>
      </c>
      <c r="O156" s="15"/>
    </row>
    <row r="157" spans="1:15" outlineLevel="2" x14ac:dyDescent="0.2">
      <c r="A157" s="41">
        <v>132</v>
      </c>
      <c r="B157" s="84" t="s">
        <v>27</v>
      </c>
      <c r="C157" s="84">
        <v>2016</v>
      </c>
      <c r="D157" s="42">
        <v>42490</v>
      </c>
      <c r="E157" s="75">
        <v>3.29</v>
      </c>
      <c r="F157" s="44">
        <v>18</v>
      </c>
      <c r="G157" s="44">
        <v>3640</v>
      </c>
      <c r="H157" s="44">
        <v>3520</v>
      </c>
      <c r="I157" s="44">
        <v>52000</v>
      </c>
      <c r="J157" s="44">
        <v>33</v>
      </c>
      <c r="K157" s="44">
        <v>2530</v>
      </c>
      <c r="L157" s="44">
        <v>2940</v>
      </c>
      <c r="M157" s="44">
        <v>34</v>
      </c>
      <c r="N157" s="44">
        <f>SUM((E157*500)/30)</f>
        <v>54.833333333333336</v>
      </c>
      <c r="O157" s="15"/>
    </row>
    <row r="158" spans="1:15" s="28" customFormat="1" outlineLevel="1" x14ac:dyDescent="0.2">
      <c r="A158" s="49"/>
      <c r="B158" s="97" t="s">
        <v>43</v>
      </c>
      <c r="C158" s="97"/>
      <c r="D158" s="48"/>
      <c r="E158" s="70">
        <f t="shared" ref="E158:N158" si="28">SUBTOTAL(9,E153:E157)</f>
        <v>19.639999999999997</v>
      </c>
      <c r="F158" s="61">
        <f t="shared" si="28"/>
        <v>81</v>
      </c>
      <c r="G158" s="61">
        <f t="shared" si="28"/>
        <v>16950</v>
      </c>
      <c r="H158" s="61">
        <f t="shared" si="28"/>
        <v>18700</v>
      </c>
      <c r="I158" s="61">
        <f t="shared" si="28"/>
        <v>234000</v>
      </c>
      <c r="J158" s="61">
        <f t="shared" si="28"/>
        <v>164</v>
      </c>
      <c r="K158" s="61">
        <f t="shared" si="28"/>
        <v>15860</v>
      </c>
      <c r="L158" s="61">
        <f t="shared" si="28"/>
        <v>17460</v>
      </c>
      <c r="M158" s="61">
        <f t="shared" si="28"/>
        <v>159</v>
      </c>
      <c r="N158" s="61">
        <f t="shared" si="28"/>
        <v>327.33333333333331</v>
      </c>
      <c r="O158" s="7"/>
    </row>
    <row r="159" spans="1:15" outlineLevel="2" x14ac:dyDescent="0.2">
      <c r="A159" s="41">
        <v>133</v>
      </c>
      <c r="B159" s="88" t="s">
        <v>11</v>
      </c>
      <c r="C159" s="84">
        <v>2016</v>
      </c>
      <c r="D159" s="42">
        <v>42497</v>
      </c>
      <c r="E159" s="75">
        <v>4.16</v>
      </c>
      <c r="F159" s="44">
        <v>15</v>
      </c>
      <c r="G159" s="44">
        <v>4230</v>
      </c>
      <c r="H159" s="44">
        <v>4620</v>
      </c>
      <c r="I159" s="44">
        <v>53000</v>
      </c>
      <c r="J159" s="44">
        <v>34</v>
      </c>
      <c r="K159" s="44">
        <v>2727</v>
      </c>
      <c r="L159" s="44">
        <v>3360</v>
      </c>
      <c r="M159" s="44">
        <v>38</v>
      </c>
      <c r="N159" s="44">
        <f>SUM((E159*500)/30)</f>
        <v>69.333333333333329</v>
      </c>
      <c r="O159" s="15"/>
    </row>
    <row r="160" spans="1:15" outlineLevel="2" x14ac:dyDescent="0.2">
      <c r="A160" s="41">
        <v>134</v>
      </c>
      <c r="B160" s="88" t="s">
        <v>12</v>
      </c>
      <c r="C160" s="84">
        <v>2016</v>
      </c>
      <c r="D160" s="42">
        <v>42502</v>
      </c>
      <c r="E160" s="75">
        <v>2.93</v>
      </c>
      <c r="F160" s="44">
        <v>15</v>
      </c>
      <c r="G160" s="44">
        <v>3590</v>
      </c>
      <c r="H160" s="44">
        <v>3840</v>
      </c>
      <c r="I160" s="44">
        <v>47000</v>
      </c>
      <c r="J160" s="44">
        <v>42</v>
      </c>
      <c r="K160" s="44">
        <v>1760</v>
      </c>
      <c r="L160" s="44">
        <v>2640</v>
      </c>
      <c r="M160" s="44">
        <v>26</v>
      </c>
      <c r="N160" s="44">
        <f>SUM((E160*500)/30)</f>
        <v>48.833333333333336</v>
      </c>
      <c r="O160" s="15"/>
    </row>
    <row r="161" spans="1:15" outlineLevel="2" x14ac:dyDescent="0.2">
      <c r="A161" s="41">
        <v>135</v>
      </c>
      <c r="B161" s="88" t="s">
        <v>11</v>
      </c>
      <c r="C161" s="84">
        <v>2016</v>
      </c>
      <c r="D161" s="42">
        <v>42521</v>
      </c>
      <c r="E161" s="75">
        <v>2.37</v>
      </c>
      <c r="F161" s="44">
        <v>18</v>
      </c>
      <c r="G161" s="44">
        <v>3740</v>
      </c>
      <c r="H161" s="44">
        <v>4120</v>
      </c>
      <c r="I161" s="44">
        <v>56000</v>
      </c>
      <c r="J161" s="44">
        <v>65</v>
      </c>
      <c r="K161" s="44">
        <v>1680</v>
      </c>
      <c r="L161" s="44">
        <v>2530</v>
      </c>
      <c r="M161" s="44">
        <v>32</v>
      </c>
      <c r="N161" s="44">
        <f>SUM((E161*500)/30)</f>
        <v>39.5</v>
      </c>
      <c r="O161" s="15"/>
    </row>
    <row r="162" spans="1:15" s="28" customFormat="1" outlineLevel="1" x14ac:dyDescent="0.2">
      <c r="A162" s="49"/>
      <c r="B162" s="98" t="s">
        <v>32</v>
      </c>
      <c r="C162" s="97"/>
      <c r="D162" s="48"/>
      <c r="E162" s="70">
        <f t="shared" ref="E162:N162" si="29">SUBTOTAL(9,E159:E161)</f>
        <v>9.4600000000000009</v>
      </c>
      <c r="F162" s="61">
        <f t="shared" si="29"/>
        <v>48</v>
      </c>
      <c r="G162" s="61">
        <f t="shared" si="29"/>
        <v>11560</v>
      </c>
      <c r="H162" s="61">
        <f t="shared" si="29"/>
        <v>12580</v>
      </c>
      <c r="I162" s="61">
        <f t="shared" si="29"/>
        <v>156000</v>
      </c>
      <c r="J162" s="61">
        <f t="shared" si="29"/>
        <v>141</v>
      </c>
      <c r="K162" s="61">
        <f t="shared" si="29"/>
        <v>6167</v>
      </c>
      <c r="L162" s="61">
        <f t="shared" si="29"/>
        <v>8530</v>
      </c>
      <c r="M162" s="61">
        <f t="shared" si="29"/>
        <v>96</v>
      </c>
      <c r="N162" s="61">
        <f t="shared" si="29"/>
        <v>157.66666666666666</v>
      </c>
      <c r="O162" s="7"/>
    </row>
    <row r="163" spans="1:15" outlineLevel="2" x14ac:dyDescent="0.2">
      <c r="A163" s="41">
        <v>136</v>
      </c>
      <c r="B163" s="88" t="s">
        <v>13</v>
      </c>
      <c r="C163" s="84">
        <v>2016</v>
      </c>
      <c r="D163" s="42">
        <v>42536</v>
      </c>
      <c r="E163" s="75">
        <v>2.57</v>
      </c>
      <c r="F163" s="44">
        <v>15</v>
      </c>
      <c r="G163" s="44">
        <v>4200</v>
      </c>
      <c r="H163" s="44">
        <v>4630</v>
      </c>
      <c r="I163" s="44">
        <v>38000</v>
      </c>
      <c r="J163" s="44">
        <v>53</v>
      </c>
      <c r="K163" s="44">
        <v>1480</v>
      </c>
      <c r="L163" s="44">
        <v>1760</v>
      </c>
      <c r="M163" s="44">
        <v>43</v>
      </c>
      <c r="N163" s="44">
        <f t="shared" ref="N163:N168" si="30">SUM((E163*500)/30)</f>
        <v>42.833333333333336</v>
      </c>
      <c r="O163" s="15"/>
    </row>
    <row r="164" spans="1:15" outlineLevel="2" x14ac:dyDescent="0.2">
      <c r="A164" s="41">
        <v>137</v>
      </c>
      <c r="B164" s="88" t="s">
        <v>13</v>
      </c>
      <c r="C164" s="84">
        <v>2016</v>
      </c>
      <c r="D164" s="42">
        <v>42537</v>
      </c>
      <c r="E164" s="75">
        <v>2.39</v>
      </c>
      <c r="F164" s="44">
        <v>15</v>
      </c>
      <c r="G164" s="44">
        <v>3840</v>
      </c>
      <c r="H164" s="44">
        <v>3990</v>
      </c>
      <c r="I164" s="44">
        <v>41000</v>
      </c>
      <c r="J164" s="44">
        <v>32</v>
      </c>
      <c r="K164" s="44">
        <v>1540</v>
      </c>
      <c r="L164" s="44">
        <v>2030</v>
      </c>
      <c r="M164" s="44">
        <v>38</v>
      </c>
      <c r="N164" s="44">
        <f t="shared" si="30"/>
        <v>39.833333333333336</v>
      </c>
      <c r="O164" s="15"/>
    </row>
    <row r="165" spans="1:15" outlineLevel="2" x14ac:dyDescent="0.2">
      <c r="A165" s="41">
        <v>138</v>
      </c>
      <c r="B165" s="41" t="s">
        <v>13</v>
      </c>
      <c r="C165" s="89">
        <v>2016</v>
      </c>
      <c r="D165" s="42">
        <v>42542</v>
      </c>
      <c r="E165" s="41">
        <v>3.98</v>
      </c>
      <c r="F165" s="41">
        <v>15</v>
      </c>
      <c r="G165" s="41">
        <v>4350</v>
      </c>
      <c r="H165" s="41">
        <v>4120</v>
      </c>
      <c r="I165" s="41">
        <v>45000</v>
      </c>
      <c r="J165" s="41">
        <v>42</v>
      </c>
      <c r="K165" s="41">
        <v>1630</v>
      </c>
      <c r="L165" s="41">
        <v>2140</v>
      </c>
      <c r="M165" s="41">
        <v>24</v>
      </c>
      <c r="N165" s="44">
        <f t="shared" si="30"/>
        <v>66.333333333333329</v>
      </c>
      <c r="O165" s="15"/>
    </row>
    <row r="166" spans="1:15" outlineLevel="2" x14ac:dyDescent="0.2">
      <c r="A166" s="41">
        <v>139</v>
      </c>
      <c r="B166" s="41" t="s">
        <v>13</v>
      </c>
      <c r="C166" s="89">
        <v>2016</v>
      </c>
      <c r="D166" s="42">
        <v>42543</v>
      </c>
      <c r="E166" s="41">
        <v>3.47</v>
      </c>
      <c r="F166" s="41">
        <v>15</v>
      </c>
      <c r="G166" s="41">
        <v>3960</v>
      </c>
      <c r="H166" s="41">
        <v>3720</v>
      </c>
      <c r="I166" s="41">
        <v>52000</v>
      </c>
      <c r="J166" s="41">
        <v>38</v>
      </c>
      <c r="K166" s="41">
        <v>1870</v>
      </c>
      <c r="L166" s="41">
        <v>2200</v>
      </c>
      <c r="M166" s="41">
        <v>35</v>
      </c>
      <c r="N166" s="44">
        <f t="shared" si="30"/>
        <v>57.833333333333336</v>
      </c>
      <c r="O166" s="15"/>
    </row>
    <row r="167" spans="1:15" outlineLevel="2" x14ac:dyDescent="0.2">
      <c r="A167" s="41">
        <v>140</v>
      </c>
      <c r="B167" s="41" t="s">
        <v>13</v>
      </c>
      <c r="C167" s="89">
        <v>2016</v>
      </c>
      <c r="D167" s="42">
        <v>42545</v>
      </c>
      <c r="E167" s="41">
        <v>3.97</v>
      </c>
      <c r="F167" s="41">
        <v>18</v>
      </c>
      <c r="G167" s="41">
        <v>4150</v>
      </c>
      <c r="H167" s="41">
        <v>3970</v>
      </c>
      <c r="I167" s="41">
        <v>48000</v>
      </c>
      <c r="J167" s="41">
        <v>41</v>
      </c>
      <c r="K167" s="41">
        <v>1530</v>
      </c>
      <c r="L167" s="41">
        <v>1700</v>
      </c>
      <c r="M167" s="41">
        <v>26</v>
      </c>
      <c r="N167" s="44">
        <f t="shared" si="30"/>
        <v>66.166666666666671</v>
      </c>
      <c r="O167" s="15"/>
    </row>
    <row r="168" spans="1:15" outlineLevel="2" x14ac:dyDescent="0.2">
      <c r="A168" s="41">
        <v>141</v>
      </c>
      <c r="B168" s="88" t="s">
        <v>13</v>
      </c>
      <c r="C168" s="84">
        <v>2016</v>
      </c>
      <c r="D168" s="42">
        <v>42551</v>
      </c>
      <c r="E168" s="75">
        <v>3.12</v>
      </c>
      <c r="F168" s="44">
        <v>18</v>
      </c>
      <c r="G168" s="44">
        <v>4450</v>
      </c>
      <c r="H168" s="44">
        <v>4310</v>
      </c>
      <c r="I168" s="44">
        <v>58000</v>
      </c>
      <c r="J168" s="44">
        <v>43</v>
      </c>
      <c r="K168" s="44">
        <v>2130</v>
      </c>
      <c r="L168" s="44">
        <v>2410</v>
      </c>
      <c r="M168" s="44">
        <v>29</v>
      </c>
      <c r="N168" s="44">
        <f t="shared" si="30"/>
        <v>52</v>
      </c>
      <c r="O168" s="15"/>
    </row>
    <row r="169" spans="1:15" s="28" customFormat="1" outlineLevel="1" x14ac:dyDescent="0.2">
      <c r="A169" s="49"/>
      <c r="B169" s="98" t="s">
        <v>33</v>
      </c>
      <c r="C169" s="97"/>
      <c r="D169" s="48"/>
      <c r="E169" s="70">
        <f t="shared" ref="E169:N169" si="31">SUBTOTAL(9,E163:E168)</f>
        <v>19.5</v>
      </c>
      <c r="F169" s="61">
        <f t="shared" si="31"/>
        <v>96</v>
      </c>
      <c r="G169" s="61">
        <f t="shared" si="31"/>
        <v>24950</v>
      </c>
      <c r="H169" s="61">
        <f t="shared" si="31"/>
        <v>24740</v>
      </c>
      <c r="I169" s="61">
        <f t="shared" si="31"/>
        <v>282000</v>
      </c>
      <c r="J169" s="61">
        <f t="shared" si="31"/>
        <v>249</v>
      </c>
      <c r="K169" s="61">
        <f t="shared" si="31"/>
        <v>10180</v>
      </c>
      <c r="L169" s="61">
        <f t="shared" si="31"/>
        <v>12240</v>
      </c>
      <c r="M169" s="61">
        <f t="shared" si="31"/>
        <v>195</v>
      </c>
      <c r="N169" s="61">
        <f t="shared" si="31"/>
        <v>325</v>
      </c>
      <c r="O169" s="7"/>
    </row>
    <row r="170" spans="1:15" outlineLevel="2" x14ac:dyDescent="0.2">
      <c r="A170" s="41">
        <v>142</v>
      </c>
      <c r="B170" s="88" t="s">
        <v>14</v>
      </c>
      <c r="C170" s="84">
        <v>2016</v>
      </c>
      <c r="D170" s="42">
        <v>42552</v>
      </c>
      <c r="E170" s="75">
        <v>3.17</v>
      </c>
      <c r="F170" s="44">
        <v>15</v>
      </c>
      <c r="G170" s="44">
        <v>3460</v>
      </c>
      <c r="H170" s="44">
        <v>3820</v>
      </c>
      <c r="I170" s="44">
        <v>43000</v>
      </c>
      <c r="J170" s="44">
        <v>38</v>
      </c>
      <c r="K170" s="44">
        <v>2240</v>
      </c>
      <c r="L170" s="44">
        <v>2670</v>
      </c>
      <c r="M170" s="44">
        <v>31</v>
      </c>
      <c r="N170" s="44">
        <f t="shared" ref="N170:N177" si="32">SUM((E170*500)/30)</f>
        <v>52.833333333333336</v>
      </c>
      <c r="O170" s="15"/>
    </row>
    <row r="171" spans="1:15" outlineLevel="2" x14ac:dyDescent="0.2">
      <c r="A171" s="41">
        <v>143</v>
      </c>
      <c r="B171" s="88" t="s">
        <v>14</v>
      </c>
      <c r="C171" s="84">
        <v>2016</v>
      </c>
      <c r="D171" s="42">
        <v>42564</v>
      </c>
      <c r="E171" s="75">
        <v>2.12</v>
      </c>
      <c r="F171" s="44">
        <v>15</v>
      </c>
      <c r="G171" s="44">
        <v>2850</v>
      </c>
      <c r="H171" s="44">
        <v>3120</v>
      </c>
      <c r="I171" s="44">
        <v>52000</v>
      </c>
      <c r="J171" s="44">
        <v>53</v>
      </c>
      <c r="K171" s="44">
        <v>1930</v>
      </c>
      <c r="L171" s="44">
        <v>2150</v>
      </c>
      <c r="M171" s="44">
        <v>28</v>
      </c>
      <c r="N171" s="44">
        <f t="shared" si="32"/>
        <v>35.333333333333336</v>
      </c>
      <c r="O171" s="15"/>
    </row>
    <row r="172" spans="1:15" outlineLevel="2" x14ac:dyDescent="0.2">
      <c r="A172" s="41">
        <v>144</v>
      </c>
      <c r="B172" s="88" t="s">
        <v>14</v>
      </c>
      <c r="C172" s="84">
        <v>2016</v>
      </c>
      <c r="D172" s="42">
        <v>42574</v>
      </c>
      <c r="E172" s="75">
        <v>2.31</v>
      </c>
      <c r="F172" s="44">
        <v>18</v>
      </c>
      <c r="G172" s="44">
        <v>3560</v>
      </c>
      <c r="H172" s="44">
        <v>3780</v>
      </c>
      <c r="I172" s="44">
        <v>65000</v>
      </c>
      <c r="J172" s="44">
        <v>33</v>
      </c>
      <c r="K172" s="44">
        <v>2460</v>
      </c>
      <c r="L172" s="44">
        <v>2520</v>
      </c>
      <c r="M172" s="44">
        <v>34</v>
      </c>
      <c r="N172" s="44">
        <f t="shared" si="32"/>
        <v>38.5</v>
      </c>
      <c r="O172" s="15"/>
    </row>
    <row r="173" spans="1:15" outlineLevel="2" x14ac:dyDescent="0.2">
      <c r="A173" s="41">
        <v>145</v>
      </c>
      <c r="B173" s="88" t="s">
        <v>14</v>
      </c>
      <c r="C173" s="84">
        <v>2016</v>
      </c>
      <c r="D173" s="42">
        <v>42579</v>
      </c>
      <c r="E173" s="75">
        <v>3.16</v>
      </c>
      <c r="F173" s="44">
        <v>15</v>
      </c>
      <c r="G173" s="44">
        <v>4130</v>
      </c>
      <c r="H173" s="44">
        <v>4360</v>
      </c>
      <c r="I173" s="44">
        <v>52000</v>
      </c>
      <c r="J173" s="44">
        <v>54</v>
      </c>
      <c r="K173" s="44">
        <v>2610</v>
      </c>
      <c r="L173" s="44">
        <v>2900</v>
      </c>
      <c r="M173" s="44">
        <v>26</v>
      </c>
      <c r="N173" s="44">
        <f t="shared" si="32"/>
        <v>52.666666666666664</v>
      </c>
      <c r="O173" s="15"/>
    </row>
    <row r="174" spans="1:15" outlineLevel="2" x14ac:dyDescent="0.2">
      <c r="A174" s="41">
        <v>146</v>
      </c>
      <c r="B174" s="88" t="s">
        <v>14</v>
      </c>
      <c r="C174" s="84">
        <v>2016</v>
      </c>
      <c r="D174" s="42">
        <v>42580</v>
      </c>
      <c r="E174" s="75">
        <v>4.0199999999999996</v>
      </c>
      <c r="F174" s="44">
        <v>15</v>
      </c>
      <c r="G174" s="44">
        <v>4350</v>
      </c>
      <c r="H174" s="44">
        <v>4600</v>
      </c>
      <c r="I174" s="44">
        <v>55000</v>
      </c>
      <c r="J174" s="44">
        <v>34</v>
      </c>
      <c r="K174" s="44">
        <v>2430</v>
      </c>
      <c r="L174" s="44">
        <v>2780</v>
      </c>
      <c r="M174" s="44">
        <v>38</v>
      </c>
      <c r="N174" s="44">
        <f t="shared" si="32"/>
        <v>66.999999999999986</v>
      </c>
      <c r="O174" s="15"/>
    </row>
    <row r="175" spans="1:15" outlineLevel="2" x14ac:dyDescent="0.2">
      <c r="A175" s="41">
        <v>147</v>
      </c>
      <c r="B175" s="88" t="s">
        <v>14</v>
      </c>
      <c r="C175" s="84">
        <v>2016</v>
      </c>
      <c r="D175" s="42">
        <v>42580</v>
      </c>
      <c r="E175" s="75">
        <v>3.26</v>
      </c>
      <c r="F175" s="44">
        <v>18</v>
      </c>
      <c r="G175" s="44">
        <v>4420</v>
      </c>
      <c r="H175" s="44">
        <v>4850</v>
      </c>
      <c r="I175" s="44">
        <v>65000</v>
      </c>
      <c r="J175" s="44">
        <v>48</v>
      </c>
      <c r="K175" s="44">
        <v>2340</v>
      </c>
      <c r="L175" s="44">
        <v>2580</v>
      </c>
      <c r="M175" s="44">
        <v>25</v>
      </c>
      <c r="N175" s="44">
        <f t="shared" si="32"/>
        <v>54.333333333333336</v>
      </c>
      <c r="O175" s="15"/>
    </row>
    <row r="176" spans="1:15" outlineLevel="2" x14ac:dyDescent="0.2">
      <c r="A176" s="41">
        <v>148</v>
      </c>
      <c r="B176" s="88" t="s">
        <v>14</v>
      </c>
      <c r="C176" s="84">
        <v>2016</v>
      </c>
      <c r="D176" s="42">
        <v>42582</v>
      </c>
      <c r="E176" s="75">
        <v>3.82</v>
      </c>
      <c r="F176" s="44">
        <v>15</v>
      </c>
      <c r="G176" s="44">
        <v>2130</v>
      </c>
      <c r="H176" s="44">
        <v>2240</v>
      </c>
      <c r="I176" s="44">
        <v>35000</v>
      </c>
      <c r="J176" s="44">
        <v>45</v>
      </c>
      <c r="K176" s="44">
        <v>1830</v>
      </c>
      <c r="L176" s="44">
        <v>2140</v>
      </c>
      <c r="M176" s="44">
        <v>16</v>
      </c>
      <c r="N176" s="44">
        <f t="shared" si="32"/>
        <v>63.666666666666664</v>
      </c>
      <c r="O176" s="15"/>
    </row>
    <row r="177" spans="1:15" outlineLevel="2" x14ac:dyDescent="0.2">
      <c r="A177" s="41">
        <v>149</v>
      </c>
      <c r="B177" s="88" t="s">
        <v>14</v>
      </c>
      <c r="C177" s="84">
        <v>2016</v>
      </c>
      <c r="D177" s="42">
        <v>42582</v>
      </c>
      <c r="E177" s="75">
        <v>4.88</v>
      </c>
      <c r="F177" s="44">
        <v>15</v>
      </c>
      <c r="G177" s="44">
        <v>2450</v>
      </c>
      <c r="H177" s="44">
        <v>2500</v>
      </c>
      <c r="I177" s="44">
        <v>32000</v>
      </c>
      <c r="J177" s="44">
        <v>33</v>
      </c>
      <c r="K177" s="44">
        <v>1950</v>
      </c>
      <c r="L177" s="44">
        <v>2070</v>
      </c>
      <c r="M177" s="44">
        <v>24</v>
      </c>
      <c r="N177" s="44">
        <f t="shared" si="32"/>
        <v>81.333333333333329</v>
      </c>
      <c r="O177" s="15"/>
    </row>
    <row r="178" spans="1:15" s="28" customFormat="1" outlineLevel="1" x14ac:dyDescent="0.2">
      <c r="A178" s="49"/>
      <c r="B178" s="98" t="s">
        <v>34</v>
      </c>
      <c r="C178" s="97"/>
      <c r="D178" s="48"/>
      <c r="E178" s="70">
        <f t="shared" ref="E178:N178" si="33">SUBTOTAL(9,E170:E177)</f>
        <v>26.74</v>
      </c>
      <c r="F178" s="61">
        <f t="shared" si="33"/>
        <v>126</v>
      </c>
      <c r="G178" s="61">
        <f t="shared" si="33"/>
        <v>27350</v>
      </c>
      <c r="H178" s="61">
        <f t="shared" si="33"/>
        <v>29270</v>
      </c>
      <c r="I178" s="61">
        <f t="shared" si="33"/>
        <v>399000</v>
      </c>
      <c r="J178" s="61">
        <f t="shared" si="33"/>
        <v>338</v>
      </c>
      <c r="K178" s="61">
        <f t="shared" si="33"/>
        <v>17790</v>
      </c>
      <c r="L178" s="61">
        <f t="shared" si="33"/>
        <v>19810</v>
      </c>
      <c r="M178" s="61">
        <f t="shared" si="33"/>
        <v>222</v>
      </c>
      <c r="N178" s="61">
        <f t="shared" si="33"/>
        <v>445.66666666666663</v>
      </c>
      <c r="O178" s="7"/>
    </row>
    <row r="179" spans="1:15" outlineLevel="2" x14ac:dyDescent="0.2">
      <c r="A179" s="41">
        <v>150</v>
      </c>
      <c r="B179" s="88" t="s">
        <v>15</v>
      </c>
      <c r="C179" s="84">
        <v>2016</v>
      </c>
      <c r="D179" s="42">
        <v>42586</v>
      </c>
      <c r="E179" s="75">
        <v>5.05</v>
      </c>
      <c r="F179" s="44">
        <v>18</v>
      </c>
      <c r="G179" s="44">
        <v>2300</v>
      </c>
      <c r="H179" s="44">
        <v>2260</v>
      </c>
      <c r="I179" s="44">
        <v>16000</v>
      </c>
      <c r="J179" s="44">
        <v>28</v>
      </c>
      <c r="K179" s="44">
        <v>1360</v>
      </c>
      <c r="L179" s="44">
        <v>1650</v>
      </c>
      <c r="M179" s="44">
        <v>15</v>
      </c>
      <c r="N179" s="44">
        <f>SUM((E179*500)/30)</f>
        <v>84.166666666666671</v>
      </c>
      <c r="O179" s="15"/>
    </row>
    <row r="180" spans="1:15" outlineLevel="2" x14ac:dyDescent="0.2">
      <c r="A180" s="41">
        <v>151</v>
      </c>
      <c r="B180" s="88" t="s">
        <v>15</v>
      </c>
      <c r="C180" s="84">
        <v>2016</v>
      </c>
      <c r="D180" s="42">
        <v>42598</v>
      </c>
      <c r="E180" s="75">
        <v>2.79</v>
      </c>
      <c r="F180" s="44">
        <v>15</v>
      </c>
      <c r="G180" s="44">
        <v>2850</v>
      </c>
      <c r="H180" s="44">
        <v>3120</v>
      </c>
      <c r="I180" s="44">
        <v>34000</v>
      </c>
      <c r="J180" s="44">
        <v>42</v>
      </c>
      <c r="K180" s="44">
        <v>2100</v>
      </c>
      <c r="L180" s="44">
        <v>2630</v>
      </c>
      <c r="M180" s="44">
        <v>31</v>
      </c>
      <c r="N180" s="44">
        <f>SUM((E180*500)/30)</f>
        <v>46.5</v>
      </c>
      <c r="O180" s="15"/>
    </row>
    <row r="181" spans="1:15" outlineLevel="2" x14ac:dyDescent="0.2">
      <c r="A181" s="41">
        <v>152</v>
      </c>
      <c r="B181" s="88" t="s">
        <v>15</v>
      </c>
      <c r="C181" s="84">
        <v>2016</v>
      </c>
      <c r="D181" s="42">
        <v>42599</v>
      </c>
      <c r="E181" s="75">
        <v>3.47</v>
      </c>
      <c r="F181" s="44">
        <v>15</v>
      </c>
      <c r="G181" s="44">
        <v>2640</v>
      </c>
      <c r="H181" s="44">
        <v>2900</v>
      </c>
      <c r="I181" s="44">
        <v>38000</v>
      </c>
      <c r="J181" s="44">
        <v>37</v>
      </c>
      <c r="K181" s="44">
        <v>2340</v>
      </c>
      <c r="L181" s="44">
        <v>2760</v>
      </c>
      <c r="M181" s="44">
        <v>22</v>
      </c>
      <c r="N181" s="44">
        <f>SUM((E181*500)/30)</f>
        <v>57.833333333333336</v>
      </c>
      <c r="O181" s="15"/>
    </row>
    <row r="182" spans="1:15" outlineLevel="2" x14ac:dyDescent="0.2">
      <c r="A182" s="41">
        <v>153</v>
      </c>
      <c r="B182" s="88" t="s">
        <v>15</v>
      </c>
      <c r="C182" s="84">
        <v>2016</v>
      </c>
      <c r="D182" s="42">
        <v>42601</v>
      </c>
      <c r="E182" s="75">
        <v>4.01</v>
      </c>
      <c r="F182" s="44">
        <v>18</v>
      </c>
      <c r="G182" s="44">
        <v>3250</v>
      </c>
      <c r="H182" s="44">
        <v>3570</v>
      </c>
      <c r="I182" s="44">
        <v>42000</v>
      </c>
      <c r="J182" s="44">
        <v>56</v>
      </c>
      <c r="K182" s="44">
        <v>2700</v>
      </c>
      <c r="L182" s="44">
        <v>3020</v>
      </c>
      <c r="M182" s="44">
        <v>28</v>
      </c>
      <c r="N182" s="44">
        <f>SUM((E182*500)/30)</f>
        <v>66.833333333333329</v>
      </c>
      <c r="O182" s="15"/>
    </row>
    <row r="183" spans="1:15" outlineLevel="2" x14ac:dyDescent="0.2">
      <c r="A183" s="41">
        <v>154</v>
      </c>
      <c r="B183" s="88" t="s">
        <v>15</v>
      </c>
      <c r="C183" s="84">
        <v>2016</v>
      </c>
      <c r="D183" s="90">
        <v>42606</v>
      </c>
      <c r="E183" s="79">
        <v>3.18</v>
      </c>
      <c r="F183" s="80">
        <v>15</v>
      </c>
      <c r="G183" s="80">
        <v>2530</v>
      </c>
      <c r="H183" s="80">
        <v>2740</v>
      </c>
      <c r="I183" s="80">
        <v>52000</v>
      </c>
      <c r="J183" s="80">
        <v>38</v>
      </c>
      <c r="K183" s="80">
        <v>2810</v>
      </c>
      <c r="L183" s="80">
        <v>3150</v>
      </c>
      <c r="M183" s="80">
        <v>32</v>
      </c>
      <c r="N183" s="44">
        <f>SUM((E183*500)/30)</f>
        <v>53</v>
      </c>
      <c r="O183" s="15"/>
    </row>
    <row r="184" spans="1:15" s="28" customFormat="1" outlineLevel="1" x14ac:dyDescent="0.2">
      <c r="A184" s="49"/>
      <c r="B184" s="98" t="s">
        <v>35</v>
      </c>
      <c r="C184" s="97"/>
      <c r="D184" s="101"/>
      <c r="E184" s="102">
        <f t="shared" ref="E184:N184" si="34">SUBTOTAL(9,E179:E183)</f>
        <v>18.5</v>
      </c>
      <c r="F184" s="96">
        <f t="shared" si="34"/>
        <v>81</v>
      </c>
      <c r="G184" s="96">
        <f t="shared" si="34"/>
        <v>13570</v>
      </c>
      <c r="H184" s="96">
        <f t="shared" si="34"/>
        <v>14590</v>
      </c>
      <c r="I184" s="96">
        <f t="shared" si="34"/>
        <v>182000</v>
      </c>
      <c r="J184" s="96">
        <f t="shared" si="34"/>
        <v>201</v>
      </c>
      <c r="K184" s="96">
        <f t="shared" si="34"/>
        <v>11310</v>
      </c>
      <c r="L184" s="96">
        <f t="shared" si="34"/>
        <v>13210</v>
      </c>
      <c r="M184" s="96">
        <f t="shared" si="34"/>
        <v>128</v>
      </c>
      <c r="N184" s="61">
        <f t="shared" si="34"/>
        <v>308.33333333333337</v>
      </c>
      <c r="O184" s="7"/>
    </row>
    <row r="185" spans="1:15" outlineLevel="2" x14ac:dyDescent="0.2">
      <c r="A185" s="41">
        <v>155</v>
      </c>
      <c r="B185" s="88" t="s">
        <v>16</v>
      </c>
      <c r="C185" s="84">
        <v>2016</v>
      </c>
      <c r="D185" s="42">
        <v>42615</v>
      </c>
      <c r="E185" s="75">
        <v>3.13</v>
      </c>
      <c r="F185" s="44">
        <v>15</v>
      </c>
      <c r="G185" s="44">
        <v>2780</v>
      </c>
      <c r="H185" s="44">
        <v>2640</v>
      </c>
      <c r="I185" s="44">
        <v>38000</v>
      </c>
      <c r="J185" s="44">
        <v>21</v>
      </c>
      <c r="K185" s="44">
        <v>2130</v>
      </c>
      <c r="L185" s="44">
        <v>2830</v>
      </c>
      <c r="M185" s="44">
        <v>15</v>
      </c>
      <c r="N185" s="44">
        <f>SUM((E185*500)/30)</f>
        <v>52.166666666666664</v>
      </c>
      <c r="O185" s="77"/>
    </row>
    <row r="186" spans="1:15" outlineLevel="2" x14ac:dyDescent="0.2">
      <c r="A186" s="41">
        <v>156</v>
      </c>
      <c r="B186" s="88" t="s">
        <v>16</v>
      </c>
      <c r="C186" s="89">
        <v>2016</v>
      </c>
      <c r="D186" s="42">
        <v>42620</v>
      </c>
      <c r="E186" s="41">
        <v>2.4300000000000002</v>
      </c>
      <c r="F186" s="41">
        <v>18</v>
      </c>
      <c r="G186" s="41">
        <v>2740</v>
      </c>
      <c r="H186" s="41">
        <v>3360</v>
      </c>
      <c r="I186" s="41">
        <v>24000</v>
      </c>
      <c r="J186" s="41">
        <v>32</v>
      </c>
      <c r="K186" s="41">
        <v>2210</v>
      </c>
      <c r="L186" s="41">
        <v>2490</v>
      </c>
      <c r="M186" s="41">
        <v>28</v>
      </c>
      <c r="N186" s="44">
        <f>SUM((E186*500)/30)</f>
        <v>40.5</v>
      </c>
      <c r="O186" s="15"/>
    </row>
    <row r="187" spans="1:15" outlineLevel="2" x14ac:dyDescent="0.2">
      <c r="A187" s="41">
        <v>157</v>
      </c>
      <c r="B187" s="88" t="s">
        <v>16</v>
      </c>
      <c r="C187" s="89">
        <v>2016</v>
      </c>
      <c r="D187" s="42">
        <v>42632</v>
      </c>
      <c r="E187" s="41">
        <v>3.08</v>
      </c>
      <c r="F187" s="41">
        <v>15</v>
      </c>
      <c r="G187" s="41">
        <v>2530</v>
      </c>
      <c r="H187" s="41">
        <v>3460</v>
      </c>
      <c r="I187" s="41">
        <v>21000</v>
      </c>
      <c r="J187" s="41">
        <v>38</v>
      </c>
      <c r="K187" s="41">
        <v>2300</v>
      </c>
      <c r="L187" s="41">
        <v>2760</v>
      </c>
      <c r="M187" s="41">
        <v>33</v>
      </c>
      <c r="N187" s="44">
        <f>SUM((E187*500)/30)</f>
        <v>51.333333333333336</v>
      </c>
      <c r="O187" s="77"/>
    </row>
    <row r="188" spans="1:15" s="28" customFormat="1" outlineLevel="1" x14ac:dyDescent="0.2">
      <c r="A188" s="49"/>
      <c r="B188" s="98" t="s">
        <v>36</v>
      </c>
      <c r="C188" s="100"/>
      <c r="D188" s="48"/>
      <c r="E188" s="49">
        <f t="shared" ref="E188:N188" si="35">SUBTOTAL(9,E185:E187)</f>
        <v>8.64</v>
      </c>
      <c r="F188" s="49">
        <f t="shared" si="35"/>
        <v>48</v>
      </c>
      <c r="G188" s="49">
        <f t="shared" si="35"/>
        <v>8050</v>
      </c>
      <c r="H188" s="49">
        <f t="shared" si="35"/>
        <v>9460</v>
      </c>
      <c r="I188" s="49">
        <f t="shared" si="35"/>
        <v>83000</v>
      </c>
      <c r="J188" s="49">
        <f t="shared" si="35"/>
        <v>91</v>
      </c>
      <c r="K188" s="49">
        <f t="shared" si="35"/>
        <v>6640</v>
      </c>
      <c r="L188" s="49">
        <f t="shared" si="35"/>
        <v>8080</v>
      </c>
      <c r="M188" s="49">
        <f t="shared" si="35"/>
        <v>76</v>
      </c>
      <c r="N188" s="61">
        <f t="shared" si="35"/>
        <v>144</v>
      </c>
      <c r="O188" s="72"/>
    </row>
    <row r="189" spans="1:15" outlineLevel="2" x14ac:dyDescent="0.2">
      <c r="A189" s="41">
        <v>158</v>
      </c>
      <c r="B189" s="88" t="s">
        <v>17</v>
      </c>
      <c r="C189" s="89">
        <v>2016</v>
      </c>
      <c r="D189" s="42">
        <v>42652</v>
      </c>
      <c r="E189" s="41">
        <v>2.9</v>
      </c>
      <c r="F189" s="41">
        <v>15</v>
      </c>
      <c r="G189" s="41">
        <v>1876</v>
      </c>
      <c r="H189" s="41">
        <v>3990</v>
      </c>
      <c r="I189" s="41">
        <v>27600</v>
      </c>
      <c r="J189" s="41">
        <v>10</v>
      </c>
      <c r="K189" s="41">
        <v>1240</v>
      </c>
      <c r="L189" s="41">
        <v>1980</v>
      </c>
      <c r="M189" s="41">
        <v>11</v>
      </c>
      <c r="N189" s="44">
        <f>SUM((E189*500)/30)</f>
        <v>48.333333333333336</v>
      </c>
      <c r="O189" s="77"/>
    </row>
    <row r="190" spans="1:15" outlineLevel="2" x14ac:dyDescent="0.2">
      <c r="A190" s="41">
        <v>159</v>
      </c>
      <c r="B190" s="88" t="s">
        <v>17</v>
      </c>
      <c r="C190" s="89">
        <v>2016</v>
      </c>
      <c r="D190" s="42">
        <v>42670</v>
      </c>
      <c r="E190" s="41">
        <v>3</v>
      </c>
      <c r="F190" s="41">
        <v>18</v>
      </c>
      <c r="G190" s="41">
        <v>2340</v>
      </c>
      <c r="H190" s="41">
        <v>3150</v>
      </c>
      <c r="I190" s="41">
        <v>19000</v>
      </c>
      <c r="J190" s="41">
        <v>46</v>
      </c>
      <c r="K190" s="41">
        <v>2470</v>
      </c>
      <c r="L190" s="41">
        <v>2810</v>
      </c>
      <c r="M190" s="41">
        <v>37</v>
      </c>
      <c r="N190" s="44">
        <f>SUM((E190*500)/30)</f>
        <v>50</v>
      </c>
      <c r="O190" s="77"/>
    </row>
    <row r="191" spans="1:15" s="28" customFormat="1" outlineLevel="1" x14ac:dyDescent="0.2">
      <c r="A191" s="49"/>
      <c r="B191" s="98" t="s">
        <v>37</v>
      </c>
      <c r="C191" s="100"/>
      <c r="D191" s="48"/>
      <c r="E191" s="49">
        <f t="shared" ref="E191:N191" si="36">SUBTOTAL(9,E189:E190)</f>
        <v>5.9</v>
      </c>
      <c r="F191" s="49">
        <f t="shared" si="36"/>
        <v>33</v>
      </c>
      <c r="G191" s="49">
        <f t="shared" si="36"/>
        <v>4216</v>
      </c>
      <c r="H191" s="49">
        <f t="shared" si="36"/>
        <v>7140</v>
      </c>
      <c r="I191" s="49">
        <f t="shared" si="36"/>
        <v>46600</v>
      </c>
      <c r="J191" s="49">
        <f t="shared" si="36"/>
        <v>56</v>
      </c>
      <c r="K191" s="49">
        <f t="shared" si="36"/>
        <v>3710</v>
      </c>
      <c r="L191" s="49">
        <f t="shared" si="36"/>
        <v>4790</v>
      </c>
      <c r="M191" s="49">
        <f t="shared" si="36"/>
        <v>48</v>
      </c>
      <c r="N191" s="61">
        <f t="shared" si="36"/>
        <v>98.333333333333343</v>
      </c>
      <c r="O191" s="72"/>
    </row>
    <row r="192" spans="1:15" outlineLevel="2" x14ac:dyDescent="0.2">
      <c r="A192" s="41">
        <v>160</v>
      </c>
      <c r="B192" s="88" t="s">
        <v>18</v>
      </c>
      <c r="C192" s="89">
        <v>2016</v>
      </c>
      <c r="D192" s="42">
        <v>42691</v>
      </c>
      <c r="E192" s="41">
        <v>2.0099999999999998</v>
      </c>
      <c r="F192" s="41">
        <v>15</v>
      </c>
      <c r="G192" s="41">
        <v>2244</v>
      </c>
      <c r="H192" s="41">
        <v>4358</v>
      </c>
      <c r="I192" s="41">
        <v>27000</v>
      </c>
      <c r="J192" s="41">
        <v>64</v>
      </c>
      <c r="K192" s="41">
        <v>3400</v>
      </c>
      <c r="L192" s="41">
        <v>3700</v>
      </c>
      <c r="M192" s="41">
        <v>22</v>
      </c>
      <c r="N192" s="44">
        <f>SUM((E192*500)/30)</f>
        <v>33.499999999999993</v>
      </c>
      <c r="O192" s="77"/>
    </row>
    <row r="193" spans="1:15" outlineLevel="2" x14ac:dyDescent="0.2">
      <c r="A193" s="41">
        <v>161</v>
      </c>
      <c r="B193" s="88" t="s">
        <v>18</v>
      </c>
      <c r="C193" s="89">
        <v>2016</v>
      </c>
      <c r="D193" s="42">
        <v>42703</v>
      </c>
      <c r="E193" s="41">
        <v>1.98</v>
      </c>
      <c r="F193" s="41">
        <v>15</v>
      </c>
      <c r="G193" s="41">
        <v>2980</v>
      </c>
      <c r="H193" s="41">
        <v>4460</v>
      </c>
      <c r="I193" s="41">
        <v>36000</v>
      </c>
      <c r="J193" s="41">
        <v>18</v>
      </c>
      <c r="K193" s="41">
        <v>1880</v>
      </c>
      <c r="L193" s="41">
        <v>1610</v>
      </c>
      <c r="M193" s="41">
        <v>11</v>
      </c>
      <c r="N193" s="44">
        <f>SUM((E193*500)/30)</f>
        <v>33</v>
      </c>
      <c r="O193" s="77"/>
    </row>
    <row r="194" spans="1:15" outlineLevel="2" x14ac:dyDescent="0.2">
      <c r="A194" s="41">
        <v>162</v>
      </c>
      <c r="B194" s="88" t="s">
        <v>18</v>
      </c>
      <c r="C194" s="89">
        <v>2016</v>
      </c>
      <c r="D194" s="42">
        <v>42704</v>
      </c>
      <c r="E194" s="41">
        <v>2.75</v>
      </c>
      <c r="F194" s="41">
        <v>18</v>
      </c>
      <c r="G194" s="41">
        <v>3460</v>
      </c>
      <c r="H194" s="41">
        <v>5840</v>
      </c>
      <c r="I194" s="41">
        <v>16000</v>
      </c>
      <c r="J194" s="41">
        <v>42</v>
      </c>
      <c r="K194" s="41">
        <v>3260</v>
      </c>
      <c r="L194" s="41">
        <v>3430</v>
      </c>
      <c r="M194" s="41">
        <v>34</v>
      </c>
      <c r="N194" s="44">
        <f>SUM((E194*500)/30)</f>
        <v>45.833333333333336</v>
      </c>
      <c r="O194" s="77"/>
    </row>
    <row r="195" spans="1:15" s="28" customFormat="1" outlineLevel="1" x14ac:dyDescent="0.2">
      <c r="A195" s="49"/>
      <c r="B195" s="98" t="s">
        <v>38</v>
      </c>
      <c r="C195" s="100"/>
      <c r="D195" s="48"/>
      <c r="E195" s="49">
        <f t="shared" ref="E195:N195" si="37">SUBTOTAL(9,E192:E194)</f>
        <v>6.74</v>
      </c>
      <c r="F195" s="49">
        <f t="shared" si="37"/>
        <v>48</v>
      </c>
      <c r="G195" s="49">
        <f t="shared" si="37"/>
        <v>8684</v>
      </c>
      <c r="H195" s="49">
        <f t="shared" si="37"/>
        <v>14658</v>
      </c>
      <c r="I195" s="49">
        <f t="shared" si="37"/>
        <v>79000</v>
      </c>
      <c r="J195" s="49">
        <f t="shared" si="37"/>
        <v>124</v>
      </c>
      <c r="K195" s="49">
        <f t="shared" si="37"/>
        <v>8540</v>
      </c>
      <c r="L195" s="49">
        <f t="shared" si="37"/>
        <v>8740</v>
      </c>
      <c r="M195" s="49">
        <f t="shared" si="37"/>
        <v>67</v>
      </c>
      <c r="N195" s="61">
        <f t="shared" si="37"/>
        <v>112.33333333333334</v>
      </c>
      <c r="O195" s="72"/>
    </row>
    <row r="196" spans="1:15" outlineLevel="2" x14ac:dyDescent="0.2">
      <c r="A196" s="41">
        <v>163</v>
      </c>
      <c r="B196" s="88" t="s">
        <v>21</v>
      </c>
      <c r="C196" s="89">
        <v>2016</v>
      </c>
      <c r="D196" s="42">
        <v>42705</v>
      </c>
      <c r="E196" s="41">
        <v>3.41</v>
      </c>
      <c r="F196" s="41">
        <v>15</v>
      </c>
      <c r="G196" s="41">
        <v>1840</v>
      </c>
      <c r="H196" s="41">
        <v>4760</v>
      </c>
      <c r="I196" s="41">
        <v>23000</v>
      </c>
      <c r="J196" s="41">
        <v>43</v>
      </c>
      <c r="K196" s="41">
        <v>3470</v>
      </c>
      <c r="L196" s="41">
        <v>3800</v>
      </c>
      <c r="M196" s="41">
        <v>6</v>
      </c>
      <c r="N196" s="44">
        <f>SUM((E196*500)/30)</f>
        <v>56.833333333333336</v>
      </c>
      <c r="O196" s="77"/>
    </row>
    <row r="197" spans="1:15" outlineLevel="2" x14ac:dyDescent="0.2">
      <c r="A197" s="41">
        <v>164</v>
      </c>
      <c r="B197" s="88" t="s">
        <v>21</v>
      </c>
      <c r="C197" s="89">
        <v>2016</v>
      </c>
      <c r="D197" s="42">
        <v>42710</v>
      </c>
      <c r="E197" s="41">
        <v>2.5499999999999998</v>
      </c>
      <c r="F197" s="41">
        <v>15</v>
      </c>
      <c r="G197" s="41">
        <v>1360</v>
      </c>
      <c r="H197" s="41">
        <v>3850</v>
      </c>
      <c r="I197" s="41">
        <v>34000</v>
      </c>
      <c r="J197" s="41">
        <v>39</v>
      </c>
      <c r="K197" s="41">
        <v>2340</v>
      </c>
      <c r="L197" s="41">
        <v>4220</v>
      </c>
      <c r="M197" s="41">
        <v>24</v>
      </c>
      <c r="N197" s="44">
        <f>SUM((E197*500)/30)</f>
        <v>42.5</v>
      </c>
      <c r="O197" s="77"/>
    </row>
    <row r="198" spans="1:15" s="29" customFormat="1" outlineLevel="2" x14ac:dyDescent="0.2">
      <c r="A198" s="41">
        <v>165</v>
      </c>
      <c r="B198" s="88" t="s">
        <v>21</v>
      </c>
      <c r="C198" s="89">
        <v>2016</v>
      </c>
      <c r="D198" s="42">
        <v>42720</v>
      </c>
      <c r="E198" s="41">
        <v>1.74</v>
      </c>
      <c r="F198" s="41">
        <v>18</v>
      </c>
      <c r="G198" s="41">
        <v>1880</v>
      </c>
      <c r="H198" s="41">
        <v>2890</v>
      </c>
      <c r="I198" s="41">
        <v>26000</v>
      </c>
      <c r="J198" s="41">
        <v>59</v>
      </c>
      <c r="K198" s="41">
        <v>2100</v>
      </c>
      <c r="L198" s="41">
        <v>4040</v>
      </c>
      <c r="M198" s="41">
        <v>20</v>
      </c>
      <c r="N198" s="44">
        <f>SUM((E198*500)/30)</f>
        <v>29</v>
      </c>
      <c r="O198" s="78"/>
    </row>
    <row r="199" spans="1:15" s="29" customFormat="1" outlineLevel="2" x14ac:dyDescent="0.2">
      <c r="A199" s="41">
        <v>166</v>
      </c>
      <c r="B199" s="88" t="s">
        <v>21</v>
      </c>
      <c r="C199" s="89">
        <v>2016</v>
      </c>
      <c r="D199" s="42">
        <v>42737</v>
      </c>
      <c r="E199" s="41">
        <v>2.13</v>
      </c>
      <c r="F199" s="44">
        <v>15</v>
      </c>
      <c r="G199" s="44">
        <v>2460</v>
      </c>
      <c r="H199" s="41">
        <v>2740</v>
      </c>
      <c r="I199" s="41">
        <v>32000</v>
      </c>
      <c r="J199" s="41">
        <v>48</v>
      </c>
      <c r="K199" s="41">
        <v>3250</v>
      </c>
      <c r="L199" s="41">
        <v>4430</v>
      </c>
      <c r="M199" s="41">
        <v>15</v>
      </c>
      <c r="N199" s="44">
        <f>SUM((E199*500)/30)</f>
        <v>35.5</v>
      </c>
      <c r="O199" s="78"/>
    </row>
    <row r="200" spans="1:15" s="28" customFormat="1" outlineLevel="1" x14ac:dyDescent="0.2">
      <c r="A200" s="49"/>
      <c r="B200" s="98" t="s">
        <v>39</v>
      </c>
      <c r="C200" s="100"/>
      <c r="D200" s="48"/>
      <c r="E200" s="49">
        <f t="shared" ref="E200:N200" si="38">SUBTOTAL(9,E196:E199)</f>
        <v>9.83</v>
      </c>
      <c r="F200" s="61">
        <f t="shared" si="38"/>
        <v>63</v>
      </c>
      <c r="G200" s="61">
        <f t="shared" si="38"/>
        <v>7540</v>
      </c>
      <c r="H200" s="49">
        <f t="shared" si="38"/>
        <v>14240</v>
      </c>
      <c r="I200" s="49">
        <f t="shared" si="38"/>
        <v>115000</v>
      </c>
      <c r="J200" s="49">
        <f t="shared" si="38"/>
        <v>189</v>
      </c>
      <c r="K200" s="49">
        <f t="shared" si="38"/>
        <v>11160</v>
      </c>
      <c r="L200" s="49">
        <f t="shared" si="38"/>
        <v>16490</v>
      </c>
      <c r="M200" s="49">
        <f t="shared" si="38"/>
        <v>65</v>
      </c>
      <c r="N200" s="61">
        <f t="shared" si="38"/>
        <v>163.83333333333334</v>
      </c>
      <c r="O200" s="72"/>
    </row>
    <row r="201" spans="1:15" outlineLevel="2" x14ac:dyDescent="0.2">
      <c r="A201" s="41">
        <v>167</v>
      </c>
      <c r="B201" s="88" t="s">
        <v>22</v>
      </c>
      <c r="C201" s="89">
        <v>2017</v>
      </c>
      <c r="D201" s="42">
        <v>42754</v>
      </c>
      <c r="E201" s="41">
        <v>2.4300000000000002</v>
      </c>
      <c r="F201" s="44">
        <v>15</v>
      </c>
      <c r="G201" s="44">
        <v>2260</v>
      </c>
      <c r="H201" s="41">
        <v>2780</v>
      </c>
      <c r="I201" s="41">
        <v>28000</v>
      </c>
      <c r="J201" s="41">
        <v>36</v>
      </c>
      <c r="K201" s="41">
        <v>2870</v>
      </c>
      <c r="L201" s="41">
        <v>3640</v>
      </c>
      <c r="M201" s="41">
        <v>22</v>
      </c>
      <c r="N201" s="44">
        <f>SUM((E201*500)/30)</f>
        <v>40.5</v>
      </c>
      <c r="O201" s="77"/>
    </row>
    <row r="202" spans="1:15" s="28" customFormat="1" outlineLevel="1" x14ac:dyDescent="0.2">
      <c r="A202" s="49"/>
      <c r="B202" s="98" t="s">
        <v>40</v>
      </c>
      <c r="C202" s="100"/>
      <c r="D202" s="48"/>
      <c r="E202" s="49">
        <f t="shared" ref="E202:N202" si="39">SUBTOTAL(9,E201:E201)</f>
        <v>2.4300000000000002</v>
      </c>
      <c r="F202" s="61">
        <f t="shared" si="39"/>
        <v>15</v>
      </c>
      <c r="G202" s="61">
        <f t="shared" si="39"/>
        <v>2260</v>
      </c>
      <c r="H202" s="49">
        <f t="shared" si="39"/>
        <v>2780</v>
      </c>
      <c r="I202" s="49">
        <f t="shared" si="39"/>
        <v>28000</v>
      </c>
      <c r="J202" s="49">
        <f t="shared" si="39"/>
        <v>36</v>
      </c>
      <c r="K202" s="49">
        <f t="shared" si="39"/>
        <v>2870</v>
      </c>
      <c r="L202" s="49">
        <f t="shared" si="39"/>
        <v>3640</v>
      </c>
      <c r="M202" s="49">
        <f t="shared" si="39"/>
        <v>22</v>
      </c>
      <c r="N202" s="61">
        <f t="shared" si="39"/>
        <v>40.5</v>
      </c>
      <c r="O202" s="72"/>
    </row>
    <row r="203" spans="1:15" outlineLevel="2" x14ac:dyDescent="0.2">
      <c r="A203" s="41">
        <v>168</v>
      </c>
      <c r="B203" s="41" t="s">
        <v>23</v>
      </c>
      <c r="C203" s="89">
        <v>2017</v>
      </c>
      <c r="D203" s="42">
        <v>42792</v>
      </c>
      <c r="E203" s="41">
        <v>2.3199999999999998</v>
      </c>
      <c r="F203" s="41">
        <v>18</v>
      </c>
      <c r="G203" s="41">
        <v>2890</v>
      </c>
      <c r="H203" s="41">
        <v>2460</v>
      </c>
      <c r="I203" s="41">
        <v>30000</v>
      </c>
      <c r="J203" s="41">
        <v>22</v>
      </c>
      <c r="K203" s="41">
        <v>2610</v>
      </c>
      <c r="L203" s="41">
        <v>3250</v>
      </c>
      <c r="M203" s="41">
        <v>19</v>
      </c>
      <c r="N203" s="44">
        <f>SUM((E203*500)/30)</f>
        <v>38.666666666666664</v>
      </c>
      <c r="O203" s="77"/>
    </row>
    <row r="204" spans="1:15" outlineLevel="2" x14ac:dyDescent="0.2">
      <c r="A204" s="41">
        <v>169</v>
      </c>
      <c r="B204" s="41" t="s">
        <v>23</v>
      </c>
      <c r="C204" s="89">
        <v>2017</v>
      </c>
      <c r="D204" s="42">
        <v>42792</v>
      </c>
      <c r="E204" s="41">
        <v>3.72</v>
      </c>
      <c r="F204" s="41">
        <v>15</v>
      </c>
      <c r="G204" s="41">
        <v>2140</v>
      </c>
      <c r="H204" s="41">
        <v>1870</v>
      </c>
      <c r="I204" s="41">
        <v>15000</v>
      </c>
      <c r="J204" s="41">
        <v>23</v>
      </c>
      <c r="K204" s="41">
        <v>2040</v>
      </c>
      <c r="L204" s="41">
        <v>2450</v>
      </c>
      <c r="M204" s="41">
        <v>12</v>
      </c>
      <c r="N204" s="44">
        <f>SUM((E204*500)/30)</f>
        <v>62</v>
      </c>
      <c r="O204" s="77"/>
    </row>
    <row r="205" spans="1:15" s="28" customFormat="1" outlineLevel="1" x14ac:dyDescent="0.2">
      <c r="A205" s="49"/>
      <c r="B205" s="49" t="s">
        <v>41</v>
      </c>
      <c r="C205" s="100"/>
      <c r="D205" s="48"/>
      <c r="E205" s="49">
        <f t="shared" ref="E205:N205" si="40">SUBTOTAL(9,E203:E204)</f>
        <v>6.04</v>
      </c>
      <c r="F205" s="49">
        <f t="shared" si="40"/>
        <v>33</v>
      </c>
      <c r="G205" s="49">
        <f t="shared" si="40"/>
        <v>5030</v>
      </c>
      <c r="H205" s="49">
        <f t="shared" si="40"/>
        <v>4330</v>
      </c>
      <c r="I205" s="49">
        <f t="shared" si="40"/>
        <v>45000</v>
      </c>
      <c r="J205" s="49">
        <f t="shared" si="40"/>
        <v>45</v>
      </c>
      <c r="K205" s="49">
        <f t="shared" si="40"/>
        <v>4650</v>
      </c>
      <c r="L205" s="49">
        <f t="shared" si="40"/>
        <v>5700</v>
      </c>
      <c r="M205" s="49">
        <f t="shared" si="40"/>
        <v>31</v>
      </c>
      <c r="N205" s="61">
        <f t="shared" si="40"/>
        <v>100.66666666666666</v>
      </c>
      <c r="O205" s="72"/>
    </row>
    <row r="206" spans="1:15" outlineLevel="2" x14ac:dyDescent="0.2">
      <c r="A206" s="41">
        <v>170</v>
      </c>
      <c r="B206" s="41" t="s">
        <v>31</v>
      </c>
      <c r="C206" s="89">
        <v>2017</v>
      </c>
      <c r="D206" s="42">
        <v>42824</v>
      </c>
      <c r="E206" s="41">
        <v>2.14</v>
      </c>
      <c r="F206" s="41">
        <v>15</v>
      </c>
      <c r="G206" s="41">
        <v>2570</v>
      </c>
      <c r="H206" s="41">
        <v>2930</v>
      </c>
      <c r="I206" s="41">
        <v>23000</v>
      </c>
      <c r="J206" s="41">
        <v>28</v>
      </c>
      <c r="K206" s="41">
        <v>2650</v>
      </c>
      <c r="L206" s="41">
        <v>2910</v>
      </c>
      <c r="M206" s="41">
        <v>14</v>
      </c>
      <c r="N206" s="44">
        <f>SUM((E206*500)/30)</f>
        <v>35.666666666666664</v>
      </c>
      <c r="O206" s="77"/>
    </row>
    <row r="207" spans="1:15" outlineLevel="2" x14ac:dyDescent="0.2">
      <c r="A207" s="41">
        <v>171</v>
      </c>
      <c r="B207" s="41" t="s">
        <v>31</v>
      </c>
      <c r="C207" s="89">
        <v>2017</v>
      </c>
      <c r="D207" s="42">
        <v>42825</v>
      </c>
      <c r="E207" s="41">
        <v>2.74</v>
      </c>
      <c r="F207" s="41">
        <v>18</v>
      </c>
      <c r="G207" s="41">
        <v>2030</v>
      </c>
      <c r="H207" s="41">
        <v>2340</v>
      </c>
      <c r="I207" s="41">
        <v>14000</v>
      </c>
      <c r="J207" s="41">
        <v>18</v>
      </c>
      <c r="K207" s="41">
        <v>1960</v>
      </c>
      <c r="L207" s="41">
        <v>2150</v>
      </c>
      <c r="M207" s="41">
        <v>18</v>
      </c>
      <c r="N207" s="44">
        <f>SUM((E207*500)/30)</f>
        <v>45.666666666666664</v>
      </c>
      <c r="O207" s="77"/>
    </row>
    <row r="208" spans="1:15" outlineLevel="2" x14ac:dyDescent="0.2">
      <c r="A208" s="41">
        <v>172</v>
      </c>
      <c r="B208" s="41" t="s">
        <v>31</v>
      </c>
      <c r="C208" s="89">
        <v>2017</v>
      </c>
      <c r="D208" s="42">
        <v>42825</v>
      </c>
      <c r="E208" s="41">
        <v>2.63</v>
      </c>
      <c r="F208" s="41">
        <v>15</v>
      </c>
      <c r="G208" s="41">
        <v>1940</v>
      </c>
      <c r="H208" s="41">
        <v>2170</v>
      </c>
      <c r="I208" s="41">
        <v>12000</v>
      </c>
      <c r="J208" s="41">
        <v>15</v>
      </c>
      <c r="K208" s="41">
        <v>1820</v>
      </c>
      <c r="L208" s="41">
        <v>1980</v>
      </c>
      <c r="M208" s="41">
        <v>10</v>
      </c>
      <c r="N208" s="44">
        <f>SUM((E208*500)/30)</f>
        <v>43.833333333333336</v>
      </c>
      <c r="O208" s="77"/>
    </row>
    <row r="209" spans="1:15" outlineLevel="2" x14ac:dyDescent="0.2">
      <c r="A209" s="41">
        <v>173</v>
      </c>
      <c r="B209" s="41" t="s">
        <v>31</v>
      </c>
      <c r="C209" s="89">
        <v>2017</v>
      </c>
      <c r="D209" s="42">
        <v>42825</v>
      </c>
      <c r="E209" s="41">
        <v>2.09</v>
      </c>
      <c r="F209" s="41">
        <v>15</v>
      </c>
      <c r="G209" s="41">
        <v>1870</v>
      </c>
      <c r="H209" s="41">
        <v>2040</v>
      </c>
      <c r="I209" s="41">
        <v>11000</v>
      </c>
      <c r="J209" s="41">
        <v>13</v>
      </c>
      <c r="K209" s="41">
        <v>1950</v>
      </c>
      <c r="L209" s="41">
        <v>2210</v>
      </c>
      <c r="M209" s="41">
        <v>6</v>
      </c>
      <c r="N209" s="44">
        <f>SUM((E209*500)/30)</f>
        <v>34.833333333333336</v>
      </c>
      <c r="O209" s="77"/>
    </row>
    <row r="210" spans="1:15" s="28" customFormat="1" outlineLevel="1" x14ac:dyDescent="0.2">
      <c r="A210" s="49"/>
      <c r="B210" s="49" t="s">
        <v>44</v>
      </c>
      <c r="C210" s="100"/>
      <c r="D210" s="48"/>
      <c r="E210" s="49">
        <f t="shared" ref="E210:N210" si="41">SUBTOTAL(9,E206:E209)</f>
        <v>9.6000000000000014</v>
      </c>
      <c r="F210" s="49">
        <f t="shared" si="41"/>
        <v>63</v>
      </c>
      <c r="G210" s="49">
        <f t="shared" si="41"/>
        <v>8410</v>
      </c>
      <c r="H210" s="49">
        <f t="shared" si="41"/>
        <v>9480</v>
      </c>
      <c r="I210" s="49">
        <f t="shared" si="41"/>
        <v>60000</v>
      </c>
      <c r="J210" s="49">
        <f t="shared" si="41"/>
        <v>74</v>
      </c>
      <c r="K210" s="49">
        <f t="shared" si="41"/>
        <v>8380</v>
      </c>
      <c r="L210" s="49">
        <f t="shared" si="41"/>
        <v>9250</v>
      </c>
      <c r="M210" s="49">
        <f t="shared" si="41"/>
        <v>48</v>
      </c>
      <c r="N210" s="61">
        <f t="shared" si="41"/>
        <v>160</v>
      </c>
      <c r="O210" s="72"/>
    </row>
    <row r="211" spans="1:15" outlineLevel="2" x14ac:dyDescent="0.2">
      <c r="A211" s="41">
        <v>174</v>
      </c>
      <c r="B211" s="41" t="s">
        <v>27</v>
      </c>
      <c r="C211" s="89">
        <v>2017</v>
      </c>
      <c r="D211" s="42">
        <v>42826</v>
      </c>
      <c r="E211" s="41">
        <v>2.67</v>
      </c>
      <c r="F211" s="41">
        <v>18</v>
      </c>
      <c r="G211" s="41">
        <v>1920</v>
      </c>
      <c r="H211" s="41">
        <v>2130</v>
      </c>
      <c r="I211" s="41">
        <v>13000</v>
      </c>
      <c r="J211" s="41">
        <v>21</v>
      </c>
      <c r="K211" s="41">
        <v>2230</v>
      </c>
      <c r="L211" s="41">
        <v>2590</v>
      </c>
      <c r="M211" s="41">
        <v>8</v>
      </c>
      <c r="N211" s="44">
        <f t="shared" ref="N211:N228" si="42">SUM((E211*500)/30)</f>
        <v>44.5</v>
      </c>
      <c r="O211" s="77"/>
    </row>
    <row r="212" spans="1:15" outlineLevel="2" x14ac:dyDescent="0.2">
      <c r="A212" s="41">
        <v>175</v>
      </c>
      <c r="B212" s="41" t="s">
        <v>27</v>
      </c>
      <c r="C212" s="89">
        <v>2017</v>
      </c>
      <c r="D212" s="42">
        <v>42826</v>
      </c>
      <c r="E212" s="41">
        <v>2.67</v>
      </c>
      <c r="F212" s="41">
        <v>18</v>
      </c>
      <c r="G212" s="41">
        <v>1920</v>
      </c>
      <c r="H212" s="41">
        <v>2130</v>
      </c>
      <c r="I212" s="41">
        <v>13000</v>
      </c>
      <c r="J212" s="41">
        <v>21</v>
      </c>
      <c r="K212" s="41">
        <v>2230</v>
      </c>
      <c r="L212" s="41">
        <v>2590</v>
      </c>
      <c r="M212" s="41">
        <v>8</v>
      </c>
      <c r="N212" s="44">
        <f t="shared" si="42"/>
        <v>44.5</v>
      </c>
      <c r="O212" s="77"/>
    </row>
    <row r="213" spans="1:15" outlineLevel="2" x14ac:dyDescent="0.2">
      <c r="A213" s="41">
        <v>176</v>
      </c>
      <c r="B213" s="41" t="s">
        <v>27</v>
      </c>
      <c r="C213" s="89">
        <v>2017</v>
      </c>
      <c r="D213" s="42">
        <v>42831</v>
      </c>
      <c r="E213" s="41">
        <v>3.55</v>
      </c>
      <c r="F213" s="41">
        <v>15</v>
      </c>
      <c r="G213" s="41">
        <v>2230</v>
      </c>
      <c r="H213" s="41">
        <v>2540</v>
      </c>
      <c r="I213" s="41">
        <v>2000</v>
      </c>
      <c r="J213" s="41">
        <v>16</v>
      </c>
      <c r="K213" s="41">
        <v>1480</v>
      </c>
      <c r="L213" s="41">
        <v>1670</v>
      </c>
      <c r="M213" s="41">
        <v>5</v>
      </c>
      <c r="N213" s="44">
        <f t="shared" si="42"/>
        <v>59.166666666666664</v>
      </c>
      <c r="O213" s="77"/>
    </row>
    <row r="214" spans="1:15" outlineLevel="2" x14ac:dyDescent="0.2">
      <c r="A214" s="41">
        <v>177</v>
      </c>
      <c r="B214" s="41" t="s">
        <v>27</v>
      </c>
      <c r="C214" s="89">
        <v>2017</v>
      </c>
      <c r="D214" s="42">
        <v>42831</v>
      </c>
      <c r="E214" s="41">
        <v>3.89</v>
      </c>
      <c r="F214" s="41">
        <v>18</v>
      </c>
      <c r="G214" s="41">
        <v>980</v>
      </c>
      <c r="H214" s="41">
        <v>1120</v>
      </c>
      <c r="I214" s="41">
        <v>3000</v>
      </c>
      <c r="J214" s="41">
        <v>14</v>
      </c>
      <c r="K214" s="41">
        <v>1500</v>
      </c>
      <c r="L214" s="41">
        <v>1730</v>
      </c>
      <c r="M214" s="41">
        <v>3</v>
      </c>
      <c r="N214" s="44">
        <f t="shared" si="42"/>
        <v>64.833333333333329</v>
      </c>
      <c r="O214" s="77"/>
    </row>
    <row r="215" spans="1:15" outlineLevel="2" x14ac:dyDescent="0.2">
      <c r="A215" s="41">
        <v>178</v>
      </c>
      <c r="B215" s="41" t="s">
        <v>27</v>
      </c>
      <c r="C215" s="89">
        <v>2017</v>
      </c>
      <c r="D215" s="42">
        <v>42831</v>
      </c>
      <c r="E215" s="41">
        <v>3.59</v>
      </c>
      <c r="F215" s="41">
        <v>15</v>
      </c>
      <c r="G215" s="41">
        <v>650</v>
      </c>
      <c r="H215" s="41">
        <v>720</v>
      </c>
      <c r="I215" s="41">
        <v>2000</v>
      </c>
      <c r="J215" s="41">
        <v>10</v>
      </c>
      <c r="K215" s="41">
        <v>1140</v>
      </c>
      <c r="L215" s="41">
        <v>1450</v>
      </c>
      <c r="M215" s="41">
        <v>5</v>
      </c>
      <c r="N215" s="44">
        <f t="shared" si="42"/>
        <v>59.833333333333336</v>
      </c>
      <c r="O215" s="77"/>
    </row>
    <row r="216" spans="1:15" outlineLevel="2" x14ac:dyDescent="0.2">
      <c r="A216" s="41">
        <v>179</v>
      </c>
      <c r="B216" s="41" t="s">
        <v>27</v>
      </c>
      <c r="C216" s="89">
        <v>2017</v>
      </c>
      <c r="D216" s="42">
        <v>42831</v>
      </c>
      <c r="E216" s="41">
        <v>3.13</v>
      </c>
      <c r="F216" s="41">
        <v>15</v>
      </c>
      <c r="G216" s="41">
        <v>430</v>
      </c>
      <c r="H216" s="41">
        <v>560</v>
      </c>
      <c r="I216" s="41">
        <v>4000</v>
      </c>
      <c r="J216" s="41">
        <v>9</v>
      </c>
      <c r="K216" s="41">
        <v>870</v>
      </c>
      <c r="L216" s="41">
        <v>990</v>
      </c>
      <c r="M216" s="41">
        <v>7</v>
      </c>
      <c r="N216" s="44">
        <f t="shared" si="42"/>
        <v>52.166666666666664</v>
      </c>
      <c r="O216" s="77"/>
    </row>
    <row r="217" spans="1:15" outlineLevel="2" x14ac:dyDescent="0.2">
      <c r="A217" s="41">
        <v>180</v>
      </c>
      <c r="B217" s="41" t="s">
        <v>27</v>
      </c>
      <c r="C217" s="89">
        <v>2017</v>
      </c>
      <c r="D217" s="42">
        <v>42831</v>
      </c>
      <c r="E217" s="41">
        <v>3.33</v>
      </c>
      <c r="F217" s="41">
        <v>18</v>
      </c>
      <c r="G217" s="41">
        <v>390</v>
      </c>
      <c r="H217" s="41">
        <v>460</v>
      </c>
      <c r="I217" s="41">
        <v>2000</v>
      </c>
      <c r="J217" s="41">
        <v>8</v>
      </c>
      <c r="K217" s="41">
        <v>720</v>
      </c>
      <c r="L217" s="41">
        <v>850</v>
      </c>
      <c r="M217" s="41">
        <v>2</v>
      </c>
      <c r="N217" s="44">
        <f t="shared" si="42"/>
        <v>55.5</v>
      </c>
      <c r="O217" s="77"/>
    </row>
    <row r="218" spans="1:15" outlineLevel="2" x14ac:dyDescent="0.2">
      <c r="A218" s="41">
        <v>181</v>
      </c>
      <c r="B218" s="41" t="s">
        <v>27</v>
      </c>
      <c r="C218" s="89">
        <v>2017</v>
      </c>
      <c r="D218" s="42">
        <v>42832</v>
      </c>
      <c r="E218" s="41">
        <v>3.11</v>
      </c>
      <c r="F218" s="41">
        <v>15</v>
      </c>
      <c r="G218" s="41">
        <v>490</v>
      </c>
      <c r="H218" s="41">
        <v>510</v>
      </c>
      <c r="I218" s="41">
        <v>3000</v>
      </c>
      <c r="J218" s="41">
        <v>11</v>
      </c>
      <c r="K218" s="41">
        <v>1020</v>
      </c>
      <c r="L218" s="41">
        <v>1110</v>
      </c>
      <c r="M218" s="41">
        <v>7</v>
      </c>
      <c r="N218" s="44">
        <f t="shared" si="42"/>
        <v>51.833333333333336</v>
      </c>
      <c r="O218" s="77"/>
    </row>
    <row r="219" spans="1:15" outlineLevel="2" x14ac:dyDescent="0.2">
      <c r="A219" s="41">
        <v>182</v>
      </c>
      <c r="B219" s="41" t="s">
        <v>27</v>
      </c>
      <c r="C219" s="89">
        <v>2017</v>
      </c>
      <c r="D219" s="42">
        <v>42832</v>
      </c>
      <c r="E219" s="41">
        <v>3.04</v>
      </c>
      <c r="F219" s="41">
        <v>15</v>
      </c>
      <c r="G219" s="41">
        <v>210</v>
      </c>
      <c r="H219" s="41">
        <v>340</v>
      </c>
      <c r="I219" s="41">
        <v>2000</v>
      </c>
      <c r="J219" s="41">
        <v>12</v>
      </c>
      <c r="K219" s="41">
        <v>890</v>
      </c>
      <c r="L219" s="41">
        <v>1040</v>
      </c>
      <c r="M219" s="41">
        <v>3</v>
      </c>
      <c r="N219" s="44">
        <f t="shared" si="42"/>
        <v>50.666666666666664</v>
      </c>
      <c r="O219" s="77"/>
    </row>
    <row r="220" spans="1:15" outlineLevel="2" x14ac:dyDescent="0.2">
      <c r="A220" s="41">
        <v>183</v>
      </c>
      <c r="B220" s="41" t="s">
        <v>27</v>
      </c>
      <c r="C220" s="89">
        <v>2017</v>
      </c>
      <c r="D220" s="42">
        <v>42832</v>
      </c>
      <c r="E220" s="41">
        <v>3.21</v>
      </c>
      <c r="F220" s="41">
        <v>18</v>
      </c>
      <c r="G220" s="41">
        <v>560</v>
      </c>
      <c r="H220" s="41">
        <v>670</v>
      </c>
      <c r="I220" s="41">
        <v>2000</v>
      </c>
      <c r="J220" s="41">
        <v>15</v>
      </c>
      <c r="K220" s="41">
        <v>920</v>
      </c>
      <c r="L220" s="41">
        <v>1080</v>
      </c>
      <c r="M220" s="41">
        <v>4</v>
      </c>
      <c r="N220" s="44">
        <f t="shared" si="42"/>
        <v>53.5</v>
      </c>
      <c r="O220" s="77"/>
    </row>
    <row r="221" spans="1:15" outlineLevel="2" x14ac:dyDescent="0.2">
      <c r="A221" s="41">
        <v>184</v>
      </c>
      <c r="B221" s="41" t="s">
        <v>27</v>
      </c>
      <c r="C221" s="89">
        <v>2017</v>
      </c>
      <c r="D221" s="42">
        <v>42832</v>
      </c>
      <c r="E221" s="41">
        <v>4.08</v>
      </c>
      <c r="F221" s="41">
        <v>15</v>
      </c>
      <c r="G221" s="41">
        <v>470</v>
      </c>
      <c r="H221" s="41">
        <v>560</v>
      </c>
      <c r="I221" s="41">
        <v>3000</v>
      </c>
      <c r="J221" s="41">
        <v>12</v>
      </c>
      <c r="K221" s="41">
        <v>780</v>
      </c>
      <c r="L221" s="41">
        <v>820</v>
      </c>
      <c r="M221" s="41">
        <v>5</v>
      </c>
      <c r="N221" s="44">
        <f t="shared" si="42"/>
        <v>68</v>
      </c>
      <c r="O221" s="77"/>
    </row>
    <row r="222" spans="1:15" outlineLevel="2" x14ac:dyDescent="0.2">
      <c r="A222" s="41">
        <v>185</v>
      </c>
      <c r="B222" s="41" t="s">
        <v>27</v>
      </c>
      <c r="C222" s="89">
        <v>2017</v>
      </c>
      <c r="D222" s="42">
        <v>42832</v>
      </c>
      <c r="E222" s="41">
        <v>3.26</v>
      </c>
      <c r="F222" s="41">
        <v>15</v>
      </c>
      <c r="G222" s="41">
        <v>390</v>
      </c>
      <c r="H222" s="41">
        <v>450</v>
      </c>
      <c r="I222" s="41">
        <v>2000</v>
      </c>
      <c r="J222" s="41">
        <v>8</v>
      </c>
      <c r="K222" s="41">
        <v>830</v>
      </c>
      <c r="L222" s="41">
        <v>990</v>
      </c>
      <c r="M222" s="41">
        <v>8</v>
      </c>
      <c r="N222" s="44">
        <f t="shared" si="42"/>
        <v>54.333333333333336</v>
      </c>
      <c r="O222" s="77"/>
    </row>
    <row r="223" spans="1:15" outlineLevel="2" x14ac:dyDescent="0.2">
      <c r="A223" s="41">
        <v>186</v>
      </c>
      <c r="B223" s="41" t="s">
        <v>27</v>
      </c>
      <c r="C223" s="89">
        <v>2017</v>
      </c>
      <c r="D223" s="42">
        <v>42833</v>
      </c>
      <c r="E223" s="41">
        <v>3.36</v>
      </c>
      <c r="F223" s="41">
        <v>18</v>
      </c>
      <c r="G223" s="41">
        <v>460</v>
      </c>
      <c r="H223" s="41">
        <v>620</v>
      </c>
      <c r="I223" s="41">
        <v>1000</v>
      </c>
      <c r="J223" s="41">
        <v>9</v>
      </c>
      <c r="K223" s="41">
        <v>790</v>
      </c>
      <c r="L223" s="41">
        <v>830</v>
      </c>
      <c r="M223" s="41">
        <v>10</v>
      </c>
      <c r="N223" s="44">
        <f t="shared" si="42"/>
        <v>56</v>
      </c>
      <c r="O223" s="77"/>
    </row>
    <row r="224" spans="1:15" outlineLevel="2" x14ac:dyDescent="0.2">
      <c r="A224" s="41">
        <v>187</v>
      </c>
      <c r="B224" s="41" t="s">
        <v>27</v>
      </c>
      <c r="C224" s="89">
        <v>2017</v>
      </c>
      <c r="D224" s="42">
        <v>42833</v>
      </c>
      <c r="E224" s="41">
        <v>3.62</v>
      </c>
      <c r="F224" s="41">
        <v>15</v>
      </c>
      <c r="G224" s="41">
        <v>530</v>
      </c>
      <c r="H224" s="41">
        <v>670</v>
      </c>
      <c r="I224" s="41">
        <v>2000</v>
      </c>
      <c r="J224" s="41">
        <v>13</v>
      </c>
      <c r="K224" s="41">
        <v>1120</v>
      </c>
      <c r="L224" s="41">
        <v>1340</v>
      </c>
      <c r="M224" s="41">
        <v>5</v>
      </c>
      <c r="N224" s="44">
        <f t="shared" si="42"/>
        <v>60.333333333333336</v>
      </c>
      <c r="O224" s="77"/>
    </row>
    <row r="225" spans="1:15" outlineLevel="2" x14ac:dyDescent="0.2">
      <c r="A225" s="41">
        <v>188</v>
      </c>
      <c r="B225" s="41" t="s">
        <v>27</v>
      </c>
      <c r="C225" s="89">
        <v>2017</v>
      </c>
      <c r="D225" s="42">
        <v>42833</v>
      </c>
      <c r="E225" s="41">
        <v>4.2699999999999996</v>
      </c>
      <c r="F225" s="41">
        <v>15</v>
      </c>
      <c r="G225" s="41">
        <v>460</v>
      </c>
      <c r="H225" s="41">
        <v>530</v>
      </c>
      <c r="I225" s="41">
        <v>1000</v>
      </c>
      <c r="J225" s="41">
        <v>12</v>
      </c>
      <c r="K225" s="41">
        <v>820</v>
      </c>
      <c r="L225" s="41">
        <v>1030</v>
      </c>
      <c r="M225" s="41">
        <v>7</v>
      </c>
      <c r="N225" s="44">
        <f t="shared" si="42"/>
        <v>71.166666666666671</v>
      </c>
      <c r="O225" s="77"/>
    </row>
    <row r="226" spans="1:15" outlineLevel="2" x14ac:dyDescent="0.2">
      <c r="A226" s="41">
        <v>189</v>
      </c>
      <c r="B226" s="41" t="s">
        <v>27</v>
      </c>
      <c r="C226" s="89">
        <v>2017</v>
      </c>
      <c r="D226" s="42">
        <v>42833</v>
      </c>
      <c r="E226" s="41">
        <v>4.01</v>
      </c>
      <c r="F226" s="41">
        <v>18</v>
      </c>
      <c r="G226" s="41">
        <v>340</v>
      </c>
      <c r="H226" s="41">
        <v>510</v>
      </c>
      <c r="I226" s="41">
        <v>2000</v>
      </c>
      <c r="J226" s="41">
        <v>10</v>
      </c>
      <c r="K226" s="41">
        <v>730</v>
      </c>
      <c r="L226" s="41">
        <v>910</v>
      </c>
      <c r="M226" s="41">
        <v>5</v>
      </c>
      <c r="N226" s="44">
        <f t="shared" si="42"/>
        <v>66.833333333333329</v>
      </c>
      <c r="O226" s="77"/>
    </row>
    <row r="227" spans="1:15" outlineLevel="2" x14ac:dyDescent="0.2">
      <c r="A227" s="41">
        <v>190</v>
      </c>
      <c r="B227" s="41" t="s">
        <v>27</v>
      </c>
      <c r="C227" s="89">
        <v>2017</v>
      </c>
      <c r="D227" s="42">
        <v>42833</v>
      </c>
      <c r="E227" s="41">
        <v>3.88</v>
      </c>
      <c r="F227" s="41">
        <v>15</v>
      </c>
      <c r="G227" s="41">
        <v>360</v>
      </c>
      <c r="H227" s="41">
        <v>490</v>
      </c>
      <c r="I227" s="41">
        <v>1000</v>
      </c>
      <c r="J227" s="41">
        <v>15</v>
      </c>
      <c r="K227" s="41">
        <v>820</v>
      </c>
      <c r="L227" s="41">
        <v>950</v>
      </c>
      <c r="M227" s="41">
        <v>8</v>
      </c>
      <c r="N227" s="44">
        <f t="shared" si="42"/>
        <v>64.666666666666671</v>
      </c>
      <c r="O227" s="77"/>
    </row>
    <row r="228" spans="1:15" outlineLevel="2" x14ac:dyDescent="0.2">
      <c r="A228" s="41">
        <v>191</v>
      </c>
      <c r="B228" s="41" t="s">
        <v>27</v>
      </c>
      <c r="C228" s="89">
        <v>2017</v>
      </c>
      <c r="D228" s="42">
        <v>42846</v>
      </c>
      <c r="E228" s="41">
        <v>4.67</v>
      </c>
      <c r="F228" s="41">
        <v>15</v>
      </c>
      <c r="G228" s="41">
        <v>2540</v>
      </c>
      <c r="H228" s="41">
        <v>2330</v>
      </c>
      <c r="I228" s="41">
        <v>12000</v>
      </c>
      <c r="J228" s="41">
        <v>32</v>
      </c>
      <c r="K228" s="41">
        <v>2450</v>
      </c>
      <c r="L228" s="41">
        <v>2670</v>
      </c>
      <c r="M228" s="41">
        <v>10</v>
      </c>
      <c r="N228" s="44">
        <f t="shared" si="42"/>
        <v>77.833333333333329</v>
      </c>
      <c r="O228" s="77"/>
    </row>
    <row r="229" spans="1:15" s="28" customFormat="1" outlineLevel="1" x14ac:dyDescent="0.2">
      <c r="A229" s="49"/>
      <c r="B229" s="49" t="s">
        <v>43</v>
      </c>
      <c r="C229" s="100"/>
      <c r="D229" s="48"/>
      <c r="E229" s="49">
        <f t="shared" ref="E229:N229" si="43">SUBTOTAL(9,E211:E228)</f>
        <v>63.339999999999989</v>
      </c>
      <c r="F229" s="49">
        <f t="shared" si="43"/>
        <v>291</v>
      </c>
      <c r="G229" s="49">
        <f t="shared" si="43"/>
        <v>15330</v>
      </c>
      <c r="H229" s="49">
        <f t="shared" si="43"/>
        <v>17340</v>
      </c>
      <c r="I229" s="49">
        <f t="shared" si="43"/>
        <v>70000</v>
      </c>
      <c r="J229" s="49">
        <f t="shared" si="43"/>
        <v>248</v>
      </c>
      <c r="K229" s="49">
        <f t="shared" si="43"/>
        <v>21340</v>
      </c>
      <c r="L229" s="49">
        <f t="shared" si="43"/>
        <v>24640</v>
      </c>
      <c r="M229" s="49">
        <f t="shared" si="43"/>
        <v>110</v>
      </c>
      <c r="N229" s="61">
        <f t="shared" si="43"/>
        <v>1055.6666666666667</v>
      </c>
      <c r="O229" s="72"/>
    </row>
    <row r="230" spans="1:15" outlineLevel="2" x14ac:dyDescent="0.2">
      <c r="A230" s="41">
        <v>192</v>
      </c>
      <c r="B230" s="41" t="s">
        <v>11</v>
      </c>
      <c r="C230" s="89">
        <v>2017</v>
      </c>
      <c r="D230" s="42">
        <v>42860</v>
      </c>
      <c r="E230" s="41">
        <v>3.53</v>
      </c>
      <c r="F230" s="41">
        <v>18</v>
      </c>
      <c r="G230" s="41">
        <v>2870</v>
      </c>
      <c r="H230" s="41">
        <v>3140</v>
      </c>
      <c r="I230" s="41">
        <v>16000</v>
      </c>
      <c r="J230" s="41">
        <v>21</v>
      </c>
      <c r="K230" s="41">
        <v>3460</v>
      </c>
      <c r="L230" s="41">
        <v>3720</v>
      </c>
      <c r="M230" s="41">
        <v>11</v>
      </c>
      <c r="N230" s="44">
        <f t="shared" ref="N230:N237" si="44">SUM((E230*500)/30)</f>
        <v>58.833333333333336</v>
      </c>
      <c r="O230" s="77"/>
    </row>
    <row r="231" spans="1:15" outlineLevel="2" x14ac:dyDescent="0.2">
      <c r="A231" s="41">
        <v>193</v>
      </c>
      <c r="B231" s="41" t="s">
        <v>11</v>
      </c>
      <c r="C231" s="89">
        <v>2017</v>
      </c>
      <c r="D231" s="42">
        <v>42860</v>
      </c>
      <c r="E231" s="41">
        <v>4.07</v>
      </c>
      <c r="F231" s="41">
        <v>15</v>
      </c>
      <c r="G231" s="41">
        <v>2230</v>
      </c>
      <c r="H231" s="41">
        <v>2820</v>
      </c>
      <c r="I231" s="41">
        <v>14000</v>
      </c>
      <c r="J231" s="41">
        <v>19</v>
      </c>
      <c r="K231" s="41">
        <v>3250</v>
      </c>
      <c r="L231" s="41">
        <v>3890</v>
      </c>
      <c r="M231" s="41">
        <v>14</v>
      </c>
      <c r="N231" s="44">
        <f t="shared" si="44"/>
        <v>67.833333333333343</v>
      </c>
      <c r="O231" s="77"/>
    </row>
    <row r="232" spans="1:15" outlineLevel="2" x14ac:dyDescent="0.2">
      <c r="A232" s="41">
        <v>194</v>
      </c>
      <c r="B232" s="41" t="s">
        <v>11</v>
      </c>
      <c r="C232" s="89">
        <v>2017</v>
      </c>
      <c r="D232" s="42">
        <v>42861</v>
      </c>
      <c r="E232" s="41">
        <v>3.93</v>
      </c>
      <c r="F232" s="41">
        <v>15</v>
      </c>
      <c r="G232" s="41">
        <v>2340</v>
      </c>
      <c r="H232" s="41">
        <v>2530</v>
      </c>
      <c r="I232" s="41">
        <v>15000</v>
      </c>
      <c r="J232" s="41">
        <v>18</v>
      </c>
      <c r="K232" s="41">
        <v>2890</v>
      </c>
      <c r="L232" s="41">
        <v>3100</v>
      </c>
      <c r="M232" s="41">
        <v>12</v>
      </c>
      <c r="N232" s="44">
        <f t="shared" si="44"/>
        <v>65.5</v>
      </c>
      <c r="O232" s="77"/>
    </row>
    <row r="233" spans="1:15" outlineLevel="2" x14ac:dyDescent="0.2">
      <c r="A233" s="41">
        <v>195</v>
      </c>
      <c r="B233" s="41" t="s">
        <v>11</v>
      </c>
      <c r="C233" s="89">
        <v>2017</v>
      </c>
      <c r="D233" s="42">
        <v>42866</v>
      </c>
      <c r="E233" s="41">
        <v>2.59</v>
      </c>
      <c r="F233" s="41">
        <v>18</v>
      </c>
      <c r="G233" s="41">
        <v>2560</v>
      </c>
      <c r="H233" s="41">
        <v>2430</v>
      </c>
      <c r="I233" s="41">
        <v>18000</v>
      </c>
      <c r="J233" s="41">
        <v>16</v>
      </c>
      <c r="K233" s="41">
        <v>3120</v>
      </c>
      <c r="L233" s="41">
        <v>3240</v>
      </c>
      <c r="M233" s="41">
        <v>8</v>
      </c>
      <c r="N233" s="44">
        <f t="shared" si="44"/>
        <v>43.166666666666664</v>
      </c>
      <c r="O233" s="77"/>
    </row>
    <row r="234" spans="1:15" outlineLevel="2" x14ac:dyDescent="0.2">
      <c r="A234" s="41">
        <v>196</v>
      </c>
      <c r="B234" s="41" t="s">
        <v>11</v>
      </c>
      <c r="C234" s="89">
        <v>2017</v>
      </c>
      <c r="D234" s="42">
        <v>42866</v>
      </c>
      <c r="E234" s="41">
        <v>3.81</v>
      </c>
      <c r="F234" s="41">
        <v>15</v>
      </c>
      <c r="G234" s="41">
        <v>2340</v>
      </c>
      <c r="H234" s="41">
        <v>2250</v>
      </c>
      <c r="I234" s="41">
        <v>19000</v>
      </c>
      <c r="J234" s="41">
        <v>22</v>
      </c>
      <c r="K234" s="41">
        <v>2830</v>
      </c>
      <c r="L234" s="41">
        <v>3020</v>
      </c>
      <c r="M234" s="41">
        <v>5</v>
      </c>
      <c r="N234" s="44">
        <f t="shared" si="44"/>
        <v>63.5</v>
      </c>
      <c r="O234" s="77"/>
    </row>
    <row r="235" spans="1:15" outlineLevel="2" x14ac:dyDescent="0.2">
      <c r="A235" s="41">
        <v>197</v>
      </c>
      <c r="B235" s="41" t="s">
        <v>11</v>
      </c>
      <c r="C235" s="89">
        <v>2017</v>
      </c>
      <c r="D235" s="42">
        <v>42877</v>
      </c>
      <c r="E235" s="41">
        <v>3.3</v>
      </c>
      <c r="F235" s="41">
        <v>15</v>
      </c>
      <c r="G235" s="41">
        <v>2480</v>
      </c>
      <c r="H235" s="41">
        <v>2320</v>
      </c>
      <c r="I235" s="41">
        <v>14000</v>
      </c>
      <c r="J235" s="41">
        <v>21</v>
      </c>
      <c r="K235" s="41">
        <v>2990</v>
      </c>
      <c r="L235" s="41">
        <v>3120</v>
      </c>
      <c r="M235" s="41">
        <v>9</v>
      </c>
      <c r="N235" s="44">
        <f t="shared" si="44"/>
        <v>55</v>
      </c>
      <c r="O235" s="77"/>
    </row>
    <row r="236" spans="1:15" outlineLevel="2" x14ac:dyDescent="0.2">
      <c r="A236" s="41">
        <v>198</v>
      </c>
      <c r="B236" s="41" t="s">
        <v>11</v>
      </c>
      <c r="C236" s="89">
        <v>2017</v>
      </c>
      <c r="D236" s="42">
        <v>42877</v>
      </c>
      <c r="E236" s="41">
        <v>3.84</v>
      </c>
      <c r="F236" s="41">
        <v>18</v>
      </c>
      <c r="G236" s="41">
        <v>2540</v>
      </c>
      <c r="H236" s="41">
        <v>2410</v>
      </c>
      <c r="I236" s="41">
        <v>15000</v>
      </c>
      <c r="J236" s="41">
        <v>16</v>
      </c>
      <c r="K236" s="41">
        <v>1980</v>
      </c>
      <c r="L236" s="41">
        <v>2230</v>
      </c>
      <c r="M236" s="41">
        <v>5</v>
      </c>
      <c r="N236" s="44">
        <f t="shared" si="44"/>
        <v>64</v>
      </c>
      <c r="O236" s="77"/>
    </row>
    <row r="237" spans="1:15" outlineLevel="2" x14ac:dyDescent="0.2">
      <c r="A237" s="41">
        <v>199</v>
      </c>
      <c r="B237" s="41" t="s">
        <v>11</v>
      </c>
      <c r="C237" s="89">
        <v>2017</v>
      </c>
      <c r="D237" s="42">
        <v>42881</v>
      </c>
      <c r="E237" s="41">
        <v>4.0999999999999996</v>
      </c>
      <c r="F237" s="41">
        <v>15</v>
      </c>
      <c r="G237" s="41">
        <v>2980</v>
      </c>
      <c r="H237" s="41">
        <v>2830</v>
      </c>
      <c r="I237" s="41">
        <v>17000</v>
      </c>
      <c r="J237" s="41">
        <v>18</v>
      </c>
      <c r="K237" s="41">
        <v>2590</v>
      </c>
      <c r="L237" s="41">
        <v>2730</v>
      </c>
      <c r="M237" s="41">
        <v>14</v>
      </c>
      <c r="N237" s="44">
        <f t="shared" si="44"/>
        <v>68.333333333333329</v>
      </c>
      <c r="O237" s="77"/>
    </row>
    <row r="238" spans="1:15" s="28" customFormat="1" outlineLevel="1" x14ac:dyDescent="0.2">
      <c r="A238" s="49"/>
      <c r="B238" s="49" t="s">
        <v>32</v>
      </c>
      <c r="C238" s="100"/>
      <c r="D238" s="48"/>
      <c r="E238" s="49">
        <f t="shared" ref="E238:N238" si="45">SUBTOTAL(9,E230:E237)</f>
        <v>29.17</v>
      </c>
      <c r="F238" s="49">
        <f t="shared" si="45"/>
        <v>129</v>
      </c>
      <c r="G238" s="49">
        <f t="shared" si="45"/>
        <v>20340</v>
      </c>
      <c r="H238" s="49">
        <f t="shared" si="45"/>
        <v>20730</v>
      </c>
      <c r="I238" s="49">
        <f t="shared" si="45"/>
        <v>128000</v>
      </c>
      <c r="J238" s="49">
        <f t="shared" si="45"/>
        <v>151</v>
      </c>
      <c r="K238" s="49">
        <f t="shared" si="45"/>
        <v>23110</v>
      </c>
      <c r="L238" s="49">
        <f t="shared" si="45"/>
        <v>25050</v>
      </c>
      <c r="M238" s="49">
        <f t="shared" si="45"/>
        <v>78</v>
      </c>
      <c r="N238" s="61">
        <f t="shared" si="45"/>
        <v>486.16666666666669</v>
      </c>
      <c r="O238" s="72"/>
    </row>
    <row r="239" spans="1:15" s="34" customFormat="1" outlineLevel="2" x14ac:dyDescent="0.2">
      <c r="A239" s="41">
        <v>200</v>
      </c>
      <c r="B239" s="41" t="s">
        <v>13</v>
      </c>
      <c r="C239" s="89">
        <v>2017</v>
      </c>
      <c r="D239" s="42">
        <v>42907</v>
      </c>
      <c r="E239" s="41">
        <v>4.0999999999999996</v>
      </c>
      <c r="F239" s="41">
        <v>18</v>
      </c>
      <c r="G239" s="41">
        <v>3250</v>
      </c>
      <c r="H239" s="41">
        <v>2980</v>
      </c>
      <c r="I239" s="41">
        <v>21000</v>
      </c>
      <c r="J239" s="41">
        <v>23</v>
      </c>
      <c r="K239" s="41">
        <v>3460</v>
      </c>
      <c r="L239" s="41">
        <v>3640</v>
      </c>
      <c r="M239" s="41">
        <v>12</v>
      </c>
      <c r="N239" s="44">
        <f>SUM((E239*500)/30)</f>
        <v>68.333333333333329</v>
      </c>
      <c r="O239" s="91"/>
    </row>
    <row r="240" spans="1:15" outlineLevel="2" x14ac:dyDescent="0.2">
      <c r="A240" s="41">
        <v>201</v>
      </c>
      <c r="B240" s="41" t="s">
        <v>13</v>
      </c>
      <c r="C240" s="89">
        <v>2017</v>
      </c>
      <c r="D240" s="42">
        <v>42907</v>
      </c>
      <c r="E240" s="41">
        <v>2.52</v>
      </c>
      <c r="F240" s="41">
        <v>15</v>
      </c>
      <c r="G240" s="41">
        <v>3340</v>
      </c>
      <c r="H240" s="41">
        <v>3120</v>
      </c>
      <c r="I240" s="41">
        <v>26000</v>
      </c>
      <c r="J240" s="41">
        <v>16</v>
      </c>
      <c r="K240" s="41">
        <v>2640</v>
      </c>
      <c r="L240" s="41">
        <v>3010</v>
      </c>
      <c r="M240" s="41">
        <v>8</v>
      </c>
      <c r="N240" s="44">
        <f>SUM((E240*500)/30)</f>
        <v>42</v>
      </c>
      <c r="O240" s="77"/>
    </row>
    <row r="241" spans="1:15" outlineLevel="2" x14ac:dyDescent="0.2">
      <c r="A241" s="41">
        <v>202</v>
      </c>
      <c r="B241" s="41" t="s">
        <v>13</v>
      </c>
      <c r="C241" s="89">
        <v>2017</v>
      </c>
      <c r="D241" s="42">
        <v>42913</v>
      </c>
      <c r="E241" s="41">
        <v>1.95</v>
      </c>
      <c r="F241" s="41">
        <v>15</v>
      </c>
      <c r="G241" s="41">
        <v>2850</v>
      </c>
      <c r="H241" s="41">
        <v>2560</v>
      </c>
      <c r="I241" s="41">
        <v>17000</v>
      </c>
      <c r="J241" s="41">
        <v>21</v>
      </c>
      <c r="K241" s="41">
        <v>2430</v>
      </c>
      <c r="L241" s="41">
        <v>2790</v>
      </c>
      <c r="M241" s="41">
        <v>7</v>
      </c>
      <c r="N241" s="44">
        <f>SUM((E241*500)/30)</f>
        <v>32.5</v>
      </c>
      <c r="O241" s="77"/>
    </row>
    <row r="242" spans="1:15" s="28" customFormat="1" outlineLevel="1" x14ac:dyDescent="0.2">
      <c r="A242" s="49"/>
      <c r="B242" s="49" t="s">
        <v>33</v>
      </c>
      <c r="C242" s="100"/>
      <c r="D242" s="48"/>
      <c r="E242" s="49">
        <f t="shared" ref="E242:N242" si="46">SUBTOTAL(9,E239:E241)</f>
        <v>8.5699999999999985</v>
      </c>
      <c r="F242" s="49">
        <f t="shared" si="46"/>
        <v>48</v>
      </c>
      <c r="G242" s="49">
        <f t="shared" si="46"/>
        <v>9440</v>
      </c>
      <c r="H242" s="49">
        <f t="shared" si="46"/>
        <v>8660</v>
      </c>
      <c r="I242" s="49">
        <f t="shared" si="46"/>
        <v>64000</v>
      </c>
      <c r="J242" s="49">
        <f t="shared" si="46"/>
        <v>60</v>
      </c>
      <c r="K242" s="49">
        <f t="shared" si="46"/>
        <v>8530</v>
      </c>
      <c r="L242" s="49">
        <f t="shared" si="46"/>
        <v>9440</v>
      </c>
      <c r="M242" s="49">
        <f t="shared" si="46"/>
        <v>27</v>
      </c>
      <c r="N242" s="61">
        <f t="shared" si="46"/>
        <v>142.83333333333331</v>
      </c>
      <c r="O242" s="72"/>
    </row>
    <row r="243" spans="1:15" outlineLevel="2" x14ac:dyDescent="0.2">
      <c r="A243" s="41">
        <v>203</v>
      </c>
      <c r="B243" s="41" t="s">
        <v>14</v>
      </c>
      <c r="C243" s="89">
        <v>2017</v>
      </c>
      <c r="D243" s="42">
        <v>42919</v>
      </c>
      <c r="E243" s="41">
        <v>3.58</v>
      </c>
      <c r="F243" s="41">
        <v>18</v>
      </c>
      <c r="G243" s="41">
        <v>3220</v>
      </c>
      <c r="H243" s="41">
        <v>3140</v>
      </c>
      <c r="I243" s="41">
        <v>23000</v>
      </c>
      <c r="J243" s="41">
        <v>24</v>
      </c>
      <c r="K243" s="41">
        <v>2870</v>
      </c>
      <c r="L243" s="41">
        <v>3160</v>
      </c>
      <c r="M243" s="41">
        <v>18</v>
      </c>
      <c r="N243" s="44">
        <f>SUM((E243*500)/30)</f>
        <v>59.666666666666664</v>
      </c>
      <c r="O243" s="77"/>
    </row>
    <row r="244" spans="1:15" outlineLevel="2" x14ac:dyDescent="0.2">
      <c r="A244" s="41">
        <v>204</v>
      </c>
      <c r="B244" s="41" t="s">
        <v>14</v>
      </c>
      <c r="C244" s="89">
        <v>2017</v>
      </c>
      <c r="D244" s="42">
        <v>42919</v>
      </c>
      <c r="E244" s="41">
        <v>1.5</v>
      </c>
      <c r="F244" s="41">
        <v>15</v>
      </c>
      <c r="G244" s="41">
        <v>2110</v>
      </c>
      <c r="H244" s="41">
        <v>1920</v>
      </c>
      <c r="I244" s="41">
        <v>14000</v>
      </c>
      <c r="J244" s="41">
        <v>32</v>
      </c>
      <c r="K244" s="41">
        <v>1780</v>
      </c>
      <c r="L244" s="41">
        <v>2140</v>
      </c>
      <c r="M244" s="41">
        <v>11</v>
      </c>
      <c r="N244" s="44">
        <f>SUM((E244*500)/30)</f>
        <v>25</v>
      </c>
      <c r="O244" s="77"/>
    </row>
    <row r="245" spans="1:15" outlineLevel="2" x14ac:dyDescent="0.2">
      <c r="A245" s="41">
        <v>205</v>
      </c>
      <c r="B245" s="41" t="s">
        <v>14</v>
      </c>
      <c r="C245" s="89">
        <v>2017</v>
      </c>
      <c r="D245" s="42">
        <v>42928</v>
      </c>
      <c r="E245" s="41">
        <v>3.63</v>
      </c>
      <c r="F245" s="41">
        <v>15</v>
      </c>
      <c r="G245" s="41">
        <v>3670</v>
      </c>
      <c r="H245" s="41">
        <v>3240</v>
      </c>
      <c r="I245" s="41">
        <v>32000</v>
      </c>
      <c r="J245" s="41">
        <v>34</v>
      </c>
      <c r="K245" s="41">
        <v>3020</v>
      </c>
      <c r="L245" s="41">
        <v>3560</v>
      </c>
      <c r="M245" s="41">
        <v>22</v>
      </c>
      <c r="N245" s="44">
        <f>SUM((E245*500)/30)</f>
        <v>60.5</v>
      </c>
      <c r="O245" s="77"/>
    </row>
    <row r="246" spans="1:15" outlineLevel="2" x14ac:dyDescent="0.2">
      <c r="A246" s="41">
        <v>206</v>
      </c>
      <c r="B246" s="41" t="s">
        <v>14</v>
      </c>
      <c r="C246" s="89">
        <v>2017</v>
      </c>
      <c r="D246" s="42">
        <v>42943</v>
      </c>
      <c r="E246" s="41">
        <v>2.21</v>
      </c>
      <c r="F246" s="41">
        <v>18</v>
      </c>
      <c r="G246" s="41">
        <v>2890</v>
      </c>
      <c r="H246" s="41">
        <v>2710</v>
      </c>
      <c r="I246" s="41">
        <v>11000</v>
      </c>
      <c r="J246" s="41">
        <v>20</v>
      </c>
      <c r="K246" s="127">
        <v>2890</v>
      </c>
      <c r="L246" s="41">
        <v>3250</v>
      </c>
      <c r="M246" s="41">
        <v>13</v>
      </c>
      <c r="N246" s="44">
        <f>SUM((E246*500)/30)</f>
        <v>36.833333333333336</v>
      </c>
      <c r="O246" s="77"/>
    </row>
    <row r="247" spans="1:15" outlineLevel="2" x14ac:dyDescent="0.2">
      <c r="A247" s="41">
        <v>207</v>
      </c>
      <c r="B247" s="41" t="s">
        <v>14</v>
      </c>
      <c r="C247" s="89">
        <v>2017</v>
      </c>
      <c r="D247" s="42">
        <v>42944</v>
      </c>
      <c r="E247" s="41">
        <v>4.04</v>
      </c>
      <c r="F247" s="41">
        <v>15</v>
      </c>
      <c r="G247" s="41">
        <v>1460</v>
      </c>
      <c r="H247" s="41">
        <v>1250</v>
      </c>
      <c r="I247" s="41">
        <v>9000</v>
      </c>
      <c r="J247" s="41">
        <v>12</v>
      </c>
      <c r="K247" s="41">
        <v>1120</v>
      </c>
      <c r="L247" s="41">
        <v>1540</v>
      </c>
      <c r="M247" s="41">
        <v>21</v>
      </c>
      <c r="N247" s="44">
        <f>SUM((E247*500)/30)</f>
        <v>67.333333333333329</v>
      </c>
      <c r="O247" s="77"/>
    </row>
    <row r="248" spans="1:15" s="28" customFormat="1" outlineLevel="1" x14ac:dyDescent="0.2">
      <c r="A248" s="49"/>
      <c r="B248" s="49" t="s">
        <v>34</v>
      </c>
      <c r="C248" s="100"/>
      <c r="D248" s="48"/>
      <c r="E248" s="49">
        <f t="shared" ref="E248:N248" si="47">SUBTOTAL(9,E243:E247)</f>
        <v>14.96</v>
      </c>
      <c r="F248" s="49">
        <f t="shared" si="47"/>
        <v>81</v>
      </c>
      <c r="G248" s="49">
        <f t="shared" si="47"/>
        <v>13350</v>
      </c>
      <c r="H248" s="49">
        <f t="shared" si="47"/>
        <v>12260</v>
      </c>
      <c r="I248" s="49">
        <f t="shared" si="47"/>
        <v>89000</v>
      </c>
      <c r="J248" s="49">
        <f t="shared" si="47"/>
        <v>122</v>
      </c>
      <c r="K248" s="49">
        <f t="shared" si="47"/>
        <v>11680</v>
      </c>
      <c r="L248" s="49">
        <f t="shared" si="47"/>
        <v>13650</v>
      </c>
      <c r="M248" s="49">
        <f t="shared" si="47"/>
        <v>85</v>
      </c>
      <c r="N248" s="61">
        <f t="shared" si="47"/>
        <v>249.33333333333331</v>
      </c>
      <c r="O248" s="72"/>
    </row>
    <row r="249" spans="1:15" outlineLevel="2" x14ac:dyDescent="0.2">
      <c r="A249" s="41">
        <v>208</v>
      </c>
      <c r="B249" s="41" t="s">
        <v>15</v>
      </c>
      <c r="C249" s="89">
        <v>2017</v>
      </c>
      <c r="D249" s="42">
        <v>42949</v>
      </c>
      <c r="E249" s="41">
        <v>3.87</v>
      </c>
      <c r="F249" s="41">
        <v>15</v>
      </c>
      <c r="G249" s="41">
        <v>3240</v>
      </c>
      <c r="H249" s="41">
        <v>3120</v>
      </c>
      <c r="I249" s="41">
        <v>18000</v>
      </c>
      <c r="J249" s="41">
        <v>27</v>
      </c>
      <c r="K249" s="41">
        <v>2780</v>
      </c>
      <c r="L249" s="41">
        <v>3170</v>
      </c>
      <c r="M249" s="41">
        <v>14</v>
      </c>
      <c r="N249" s="44">
        <f t="shared" ref="N249:N256" si="48">SUM((E249*500)/30)</f>
        <v>64.5</v>
      </c>
      <c r="O249" s="77"/>
    </row>
    <row r="250" spans="1:15" outlineLevel="2" x14ac:dyDescent="0.2">
      <c r="A250" s="41">
        <v>209</v>
      </c>
      <c r="B250" s="41" t="s">
        <v>15</v>
      </c>
      <c r="C250" s="89">
        <v>2017</v>
      </c>
      <c r="D250" s="42">
        <v>42951</v>
      </c>
      <c r="E250" s="41">
        <v>3.68</v>
      </c>
      <c r="F250" s="41">
        <v>18</v>
      </c>
      <c r="G250" s="41">
        <v>3530</v>
      </c>
      <c r="H250" s="41">
        <v>3240</v>
      </c>
      <c r="I250" s="41">
        <v>26000</v>
      </c>
      <c r="J250" s="41">
        <v>25</v>
      </c>
      <c r="K250" s="41">
        <v>3250</v>
      </c>
      <c r="L250" s="41">
        <v>3590</v>
      </c>
      <c r="M250" s="41">
        <v>9</v>
      </c>
      <c r="N250" s="44">
        <f t="shared" si="48"/>
        <v>61.333333333333336</v>
      </c>
      <c r="O250" s="77"/>
    </row>
    <row r="251" spans="1:15" outlineLevel="2" x14ac:dyDescent="0.2">
      <c r="A251" s="41">
        <v>210</v>
      </c>
      <c r="B251" s="41" t="s">
        <v>15</v>
      </c>
      <c r="C251" s="89">
        <v>2017</v>
      </c>
      <c r="D251" s="42">
        <v>42954</v>
      </c>
      <c r="E251" s="41">
        <v>2.17</v>
      </c>
      <c r="F251" s="41">
        <v>15</v>
      </c>
      <c r="G251" s="41">
        <v>2760</v>
      </c>
      <c r="H251" s="41">
        <v>2500</v>
      </c>
      <c r="I251" s="41">
        <v>19000</v>
      </c>
      <c r="J251" s="41">
        <v>31</v>
      </c>
      <c r="K251" s="41">
        <v>2230</v>
      </c>
      <c r="L251" s="41">
        <v>2740</v>
      </c>
      <c r="M251" s="41">
        <v>6</v>
      </c>
      <c r="N251" s="44">
        <f t="shared" si="48"/>
        <v>36.166666666666664</v>
      </c>
      <c r="O251" s="77"/>
    </row>
    <row r="252" spans="1:15" outlineLevel="2" x14ac:dyDescent="0.2">
      <c r="A252" s="41">
        <v>211</v>
      </c>
      <c r="B252" s="41" t="s">
        <v>15</v>
      </c>
      <c r="C252" s="89">
        <v>2017</v>
      </c>
      <c r="D252" s="42">
        <v>42958</v>
      </c>
      <c r="E252" s="41">
        <v>2.1</v>
      </c>
      <c r="F252" s="41">
        <v>15</v>
      </c>
      <c r="G252" s="41">
        <v>2980</v>
      </c>
      <c r="H252" s="41">
        <v>2740</v>
      </c>
      <c r="I252" s="41">
        <v>22000</v>
      </c>
      <c r="J252" s="41">
        <v>28</v>
      </c>
      <c r="K252" s="41">
        <v>2640</v>
      </c>
      <c r="L252" s="41">
        <v>2930</v>
      </c>
      <c r="M252" s="41">
        <v>13</v>
      </c>
      <c r="N252" s="44">
        <f t="shared" si="48"/>
        <v>35</v>
      </c>
      <c r="O252" s="77"/>
    </row>
    <row r="253" spans="1:15" outlineLevel="2" x14ac:dyDescent="0.2">
      <c r="A253" s="41">
        <v>212</v>
      </c>
      <c r="B253" s="41" t="s">
        <v>15</v>
      </c>
      <c r="C253" s="89">
        <v>2017</v>
      </c>
      <c r="D253" s="42">
        <v>42965</v>
      </c>
      <c r="E253" s="41">
        <v>3.7</v>
      </c>
      <c r="F253" s="41">
        <v>18</v>
      </c>
      <c r="G253" s="41">
        <v>2430</v>
      </c>
      <c r="H253" s="41">
        <v>2010</v>
      </c>
      <c r="I253" s="41">
        <v>27000</v>
      </c>
      <c r="J253" s="41">
        <v>36</v>
      </c>
      <c r="K253" s="41">
        <v>2910</v>
      </c>
      <c r="L253" s="41">
        <v>3310</v>
      </c>
      <c r="M253" s="41">
        <v>11</v>
      </c>
      <c r="N253" s="44">
        <f t="shared" si="48"/>
        <v>61.666666666666664</v>
      </c>
      <c r="O253" s="77"/>
    </row>
    <row r="254" spans="1:15" outlineLevel="2" x14ac:dyDescent="0.2">
      <c r="A254" s="41">
        <v>213</v>
      </c>
      <c r="B254" s="41" t="s">
        <v>15</v>
      </c>
      <c r="C254" s="89">
        <v>2017</v>
      </c>
      <c r="D254" s="42">
        <v>42966</v>
      </c>
      <c r="E254" s="41">
        <v>3.39</v>
      </c>
      <c r="F254" s="41">
        <v>15</v>
      </c>
      <c r="G254" s="41">
        <v>1500</v>
      </c>
      <c r="H254" s="41">
        <v>1390</v>
      </c>
      <c r="I254" s="41">
        <v>12000</v>
      </c>
      <c r="J254" s="41">
        <v>42</v>
      </c>
      <c r="K254" s="41">
        <v>600</v>
      </c>
      <c r="L254" s="41">
        <v>750</v>
      </c>
      <c r="M254" s="41">
        <v>6</v>
      </c>
      <c r="N254" s="44">
        <f t="shared" si="48"/>
        <v>56.5</v>
      </c>
      <c r="O254" s="77"/>
    </row>
    <row r="255" spans="1:15" outlineLevel="2" x14ac:dyDescent="0.2">
      <c r="A255" s="41">
        <v>214</v>
      </c>
      <c r="B255" s="41" t="s">
        <v>15</v>
      </c>
      <c r="C255" s="89">
        <v>2017</v>
      </c>
      <c r="D255" s="42">
        <v>42966</v>
      </c>
      <c r="E255" s="41">
        <v>3.14</v>
      </c>
      <c r="F255" s="41">
        <v>15</v>
      </c>
      <c r="G255" s="41">
        <v>1270</v>
      </c>
      <c r="H255" s="41">
        <v>1140</v>
      </c>
      <c r="I255" s="41">
        <v>9000</v>
      </c>
      <c r="J255" s="41">
        <v>13</v>
      </c>
      <c r="K255" s="41">
        <v>780</v>
      </c>
      <c r="L255" s="41">
        <v>890</v>
      </c>
      <c r="M255" s="41">
        <v>8</v>
      </c>
      <c r="N255" s="44">
        <f t="shared" si="48"/>
        <v>52.333333333333336</v>
      </c>
      <c r="O255" s="77"/>
    </row>
    <row r="256" spans="1:15" outlineLevel="2" x14ac:dyDescent="0.2">
      <c r="A256" s="41">
        <v>215</v>
      </c>
      <c r="B256" s="41" t="s">
        <v>15</v>
      </c>
      <c r="C256" s="89">
        <v>2017</v>
      </c>
      <c r="D256" s="42">
        <v>42966</v>
      </c>
      <c r="E256" s="41">
        <v>3.54</v>
      </c>
      <c r="F256" s="41">
        <v>18</v>
      </c>
      <c r="G256" s="41">
        <v>1340</v>
      </c>
      <c r="H256" s="41">
        <v>1180</v>
      </c>
      <c r="I256" s="41">
        <v>13000</v>
      </c>
      <c r="J256" s="41">
        <v>31</v>
      </c>
      <c r="K256" s="41">
        <v>630</v>
      </c>
      <c r="L256" s="41">
        <v>1250</v>
      </c>
      <c r="M256" s="41">
        <v>5</v>
      </c>
      <c r="N256" s="44">
        <f t="shared" si="48"/>
        <v>59</v>
      </c>
      <c r="O256" s="77"/>
    </row>
    <row r="257" spans="1:15" s="28" customFormat="1" outlineLevel="1" x14ac:dyDescent="0.2">
      <c r="A257" s="49"/>
      <c r="B257" s="49" t="s">
        <v>35</v>
      </c>
      <c r="C257" s="100"/>
      <c r="D257" s="48"/>
      <c r="E257" s="49">
        <f t="shared" ref="E257:N257" si="49">SUBTOTAL(9,E249:E256)</f>
        <v>25.59</v>
      </c>
      <c r="F257" s="49">
        <f t="shared" si="49"/>
        <v>129</v>
      </c>
      <c r="G257" s="49">
        <f t="shared" si="49"/>
        <v>19050</v>
      </c>
      <c r="H257" s="49">
        <f t="shared" si="49"/>
        <v>17320</v>
      </c>
      <c r="I257" s="49">
        <f t="shared" si="49"/>
        <v>146000</v>
      </c>
      <c r="J257" s="49">
        <f t="shared" si="49"/>
        <v>233</v>
      </c>
      <c r="K257" s="49">
        <f t="shared" si="49"/>
        <v>15820</v>
      </c>
      <c r="L257" s="49">
        <f t="shared" si="49"/>
        <v>18630</v>
      </c>
      <c r="M257" s="49">
        <f t="shared" si="49"/>
        <v>72</v>
      </c>
      <c r="N257" s="61">
        <f t="shared" si="49"/>
        <v>426.5</v>
      </c>
      <c r="O257" s="72"/>
    </row>
    <row r="258" spans="1:15" outlineLevel="2" x14ac:dyDescent="0.2">
      <c r="A258" s="41">
        <v>216</v>
      </c>
      <c r="B258" s="41" t="s">
        <v>16</v>
      </c>
      <c r="C258" s="89">
        <v>2017</v>
      </c>
      <c r="D258" s="42">
        <v>42990</v>
      </c>
      <c r="E258" s="41">
        <v>3.07</v>
      </c>
      <c r="F258" s="41">
        <v>18</v>
      </c>
      <c r="G258" s="41">
        <v>2780</v>
      </c>
      <c r="H258" s="41">
        <v>2540</v>
      </c>
      <c r="I258" s="41">
        <v>11000</v>
      </c>
      <c r="J258" s="41">
        <v>21</v>
      </c>
      <c r="K258" s="41">
        <v>1460</v>
      </c>
      <c r="L258" s="41">
        <v>1870</v>
      </c>
      <c r="M258" s="41">
        <v>6</v>
      </c>
      <c r="N258" s="44">
        <f>SUM((E258*500)/30)</f>
        <v>51.166666666666664</v>
      </c>
      <c r="O258" s="77"/>
    </row>
    <row r="259" spans="1:15" outlineLevel="2" x14ac:dyDescent="0.2">
      <c r="A259" s="41">
        <v>217</v>
      </c>
      <c r="B259" s="41" t="s">
        <v>16</v>
      </c>
      <c r="C259" s="89">
        <v>2017</v>
      </c>
      <c r="D259" s="42">
        <v>43003</v>
      </c>
      <c r="E259" s="41">
        <v>2.15</v>
      </c>
      <c r="F259" s="41">
        <v>15</v>
      </c>
      <c r="G259" s="41">
        <v>2910</v>
      </c>
      <c r="H259" s="41">
        <v>2890</v>
      </c>
      <c r="I259" s="41">
        <v>14000</v>
      </c>
      <c r="J259" s="41">
        <v>32</v>
      </c>
      <c r="K259" s="41">
        <v>1870</v>
      </c>
      <c r="L259" s="41">
        <v>2140</v>
      </c>
      <c r="M259" s="41">
        <v>12</v>
      </c>
      <c r="N259" s="44">
        <f>SUM((E259*500)/30)</f>
        <v>35.833333333333336</v>
      </c>
      <c r="O259" s="77"/>
    </row>
    <row r="260" spans="1:15" s="28" customFormat="1" outlineLevel="1" x14ac:dyDescent="0.2">
      <c r="A260" s="49"/>
      <c r="B260" s="49" t="s">
        <v>36</v>
      </c>
      <c r="C260" s="100"/>
      <c r="D260" s="48"/>
      <c r="E260" s="49">
        <f t="shared" ref="E260:N260" si="50">SUBTOTAL(9,E258:E259)</f>
        <v>5.22</v>
      </c>
      <c r="F260" s="49">
        <f t="shared" si="50"/>
        <v>33</v>
      </c>
      <c r="G260" s="49">
        <f t="shared" si="50"/>
        <v>5690</v>
      </c>
      <c r="H260" s="49">
        <f t="shared" si="50"/>
        <v>5430</v>
      </c>
      <c r="I260" s="49">
        <f t="shared" si="50"/>
        <v>25000</v>
      </c>
      <c r="J260" s="49">
        <f t="shared" si="50"/>
        <v>53</v>
      </c>
      <c r="K260" s="49">
        <f t="shared" si="50"/>
        <v>3330</v>
      </c>
      <c r="L260" s="49">
        <f t="shared" si="50"/>
        <v>4010</v>
      </c>
      <c r="M260" s="49">
        <f t="shared" si="50"/>
        <v>18</v>
      </c>
      <c r="N260" s="61">
        <f t="shared" si="50"/>
        <v>87</v>
      </c>
      <c r="O260" s="72"/>
    </row>
    <row r="261" spans="1:15" outlineLevel="2" x14ac:dyDescent="0.2">
      <c r="A261" s="41">
        <v>218</v>
      </c>
      <c r="B261" s="41" t="s">
        <v>17</v>
      </c>
      <c r="C261" s="89">
        <v>2017</v>
      </c>
      <c r="D261" s="42">
        <v>43019</v>
      </c>
      <c r="E261" s="41">
        <v>2.76</v>
      </c>
      <c r="F261" s="41">
        <v>15</v>
      </c>
      <c r="G261" s="41">
        <v>2760</v>
      </c>
      <c r="H261" s="41">
        <v>2450</v>
      </c>
      <c r="I261" s="41">
        <v>11000</v>
      </c>
      <c r="J261" s="41">
        <v>24</v>
      </c>
      <c r="K261" s="41">
        <v>1640</v>
      </c>
      <c r="L261" s="41">
        <v>2350</v>
      </c>
      <c r="M261" s="41">
        <v>8</v>
      </c>
      <c r="N261" s="44">
        <f>SUM((E261*500)/30)</f>
        <v>46</v>
      </c>
      <c r="O261" s="77"/>
    </row>
    <row r="262" spans="1:15" ht="18" customHeight="1" outlineLevel="2" x14ac:dyDescent="0.2">
      <c r="A262" s="41">
        <v>219</v>
      </c>
      <c r="B262" s="41" t="s">
        <v>17</v>
      </c>
      <c r="C262" s="89">
        <v>2017</v>
      </c>
      <c r="D262" s="42">
        <v>43033</v>
      </c>
      <c r="E262" s="41">
        <v>2.76</v>
      </c>
      <c r="F262" s="41">
        <v>18</v>
      </c>
      <c r="G262" s="41">
        <v>2950</v>
      </c>
      <c r="H262" s="41">
        <v>2780</v>
      </c>
      <c r="I262" s="41">
        <v>10000</v>
      </c>
      <c r="J262" s="41">
        <v>29</v>
      </c>
      <c r="K262" s="41">
        <v>1780</v>
      </c>
      <c r="L262" s="41">
        <v>2130</v>
      </c>
      <c r="M262" s="41">
        <v>7</v>
      </c>
      <c r="N262" s="44">
        <f>SUM((E262*500)/30)</f>
        <v>46</v>
      </c>
      <c r="O262" s="77"/>
    </row>
    <row r="263" spans="1:15" s="28" customFormat="1" ht="18" customHeight="1" outlineLevel="1" x14ac:dyDescent="0.2">
      <c r="A263" s="49"/>
      <c r="B263" s="49" t="s">
        <v>37</v>
      </c>
      <c r="C263" s="100"/>
      <c r="D263" s="48"/>
      <c r="E263" s="49">
        <f t="shared" ref="E263:N263" si="51">SUBTOTAL(9,E261:E262)</f>
        <v>5.52</v>
      </c>
      <c r="F263" s="49">
        <f t="shared" si="51"/>
        <v>33</v>
      </c>
      <c r="G263" s="49">
        <f t="shared" si="51"/>
        <v>5710</v>
      </c>
      <c r="H263" s="49">
        <f t="shared" si="51"/>
        <v>5230</v>
      </c>
      <c r="I263" s="49">
        <f t="shared" si="51"/>
        <v>21000</v>
      </c>
      <c r="J263" s="49">
        <f t="shared" si="51"/>
        <v>53</v>
      </c>
      <c r="K263" s="49">
        <f t="shared" si="51"/>
        <v>3420</v>
      </c>
      <c r="L263" s="49">
        <f t="shared" si="51"/>
        <v>4480</v>
      </c>
      <c r="M263" s="49">
        <f t="shared" si="51"/>
        <v>15</v>
      </c>
      <c r="N263" s="61">
        <f t="shared" si="51"/>
        <v>92</v>
      </c>
      <c r="O263" s="72"/>
    </row>
    <row r="264" spans="1:15" s="36" customFormat="1" outlineLevel="2" x14ac:dyDescent="0.2">
      <c r="A264" s="41">
        <v>220</v>
      </c>
      <c r="B264" s="73" t="s">
        <v>18</v>
      </c>
      <c r="C264" s="89">
        <v>2017</v>
      </c>
      <c r="D264" s="42">
        <v>43053</v>
      </c>
      <c r="E264" s="41">
        <v>2.38</v>
      </c>
      <c r="F264" s="41">
        <v>15</v>
      </c>
      <c r="G264" s="41">
        <v>2550</v>
      </c>
      <c r="H264" s="41">
        <v>2870</v>
      </c>
      <c r="I264" s="41">
        <v>12000</v>
      </c>
      <c r="J264" s="41">
        <v>23</v>
      </c>
      <c r="K264" s="41">
        <v>1640</v>
      </c>
      <c r="L264" s="41">
        <v>2210</v>
      </c>
      <c r="M264" s="41">
        <v>13</v>
      </c>
      <c r="N264" s="44">
        <f>SUM((E264*500)/30)</f>
        <v>39.666666666666664</v>
      </c>
      <c r="O264" s="92"/>
    </row>
    <row r="265" spans="1:15" s="32" customFormat="1" outlineLevel="2" x14ac:dyDescent="0.2">
      <c r="A265" s="41">
        <v>221</v>
      </c>
      <c r="B265" s="41" t="s">
        <v>18</v>
      </c>
      <c r="C265" s="89">
        <v>2017</v>
      </c>
      <c r="D265" s="42">
        <v>43054</v>
      </c>
      <c r="E265" s="41">
        <v>2.02</v>
      </c>
      <c r="F265" s="41">
        <v>15</v>
      </c>
      <c r="G265" s="41">
        <v>2720</v>
      </c>
      <c r="H265" s="41">
        <v>2980</v>
      </c>
      <c r="I265" s="41">
        <v>11000</v>
      </c>
      <c r="J265" s="41">
        <v>32</v>
      </c>
      <c r="K265" s="41">
        <v>1870</v>
      </c>
      <c r="L265" s="41">
        <v>2340</v>
      </c>
      <c r="M265" s="41">
        <v>11</v>
      </c>
      <c r="N265" s="44">
        <f>SUM((E265*500)/30)</f>
        <v>33.666666666666664</v>
      </c>
      <c r="O265" s="93"/>
    </row>
    <row r="266" spans="1:15" s="32" customFormat="1" outlineLevel="1" x14ac:dyDescent="0.2">
      <c r="A266" s="49"/>
      <c r="B266" s="49" t="s">
        <v>38</v>
      </c>
      <c r="C266" s="100"/>
      <c r="D266" s="48"/>
      <c r="E266" s="49">
        <f t="shared" ref="E266:N266" si="52">SUBTOTAL(9,E264:E265)</f>
        <v>4.4000000000000004</v>
      </c>
      <c r="F266" s="49">
        <f t="shared" si="52"/>
        <v>30</v>
      </c>
      <c r="G266" s="49">
        <f t="shared" si="52"/>
        <v>5270</v>
      </c>
      <c r="H266" s="49">
        <f t="shared" si="52"/>
        <v>5850</v>
      </c>
      <c r="I266" s="49">
        <f t="shared" si="52"/>
        <v>23000</v>
      </c>
      <c r="J266" s="49">
        <f t="shared" si="52"/>
        <v>55</v>
      </c>
      <c r="K266" s="49">
        <f t="shared" si="52"/>
        <v>3510</v>
      </c>
      <c r="L266" s="49">
        <f t="shared" si="52"/>
        <v>4550</v>
      </c>
      <c r="M266" s="49">
        <f t="shared" si="52"/>
        <v>24</v>
      </c>
      <c r="N266" s="61">
        <f t="shared" si="52"/>
        <v>73.333333333333329</v>
      </c>
      <c r="O266" s="93"/>
    </row>
    <row r="267" spans="1:15" outlineLevel="2" x14ac:dyDescent="0.2">
      <c r="A267" s="41">
        <v>222</v>
      </c>
      <c r="B267" s="41" t="s">
        <v>22</v>
      </c>
      <c r="C267" s="41">
        <v>2018</v>
      </c>
      <c r="D267" s="42">
        <v>43115</v>
      </c>
      <c r="E267" s="41">
        <v>2.17</v>
      </c>
      <c r="F267" s="41">
        <v>15</v>
      </c>
      <c r="G267" s="41">
        <v>2540</v>
      </c>
      <c r="H267" s="41">
        <v>3160</v>
      </c>
      <c r="I267" s="41">
        <v>15000</v>
      </c>
      <c r="J267" s="41">
        <v>28</v>
      </c>
      <c r="K267" s="41">
        <v>2220</v>
      </c>
      <c r="L267" s="41">
        <v>2560</v>
      </c>
      <c r="M267" s="41">
        <v>12</v>
      </c>
      <c r="N267" s="44">
        <f>SUM((E267*500)/30)</f>
        <v>36.166666666666664</v>
      </c>
      <c r="O267" s="77"/>
    </row>
    <row r="268" spans="1:15" outlineLevel="2" x14ac:dyDescent="0.2">
      <c r="A268" s="41">
        <v>223</v>
      </c>
      <c r="B268" s="41" t="s">
        <v>22</v>
      </c>
      <c r="C268" s="41">
        <v>2018</v>
      </c>
      <c r="D268" s="42">
        <v>43125</v>
      </c>
      <c r="E268" s="41">
        <v>2.08</v>
      </c>
      <c r="F268" s="41">
        <v>15</v>
      </c>
      <c r="G268" s="41">
        <v>2370</v>
      </c>
      <c r="H268" s="41">
        <v>2790</v>
      </c>
      <c r="I268" s="41">
        <v>21000</v>
      </c>
      <c r="J268" s="41">
        <v>12</v>
      </c>
      <c r="K268" s="41">
        <v>1540</v>
      </c>
      <c r="L268" s="41">
        <v>2760</v>
      </c>
      <c r="M268" s="41">
        <v>8</v>
      </c>
      <c r="N268" s="44">
        <f>SUM((E268*500)/30)</f>
        <v>34.666666666666664</v>
      </c>
      <c r="O268" s="77"/>
    </row>
    <row r="269" spans="1:15" s="28" customFormat="1" outlineLevel="1" x14ac:dyDescent="0.2">
      <c r="A269" s="49"/>
      <c r="B269" s="49" t="s">
        <v>40</v>
      </c>
      <c r="C269" s="49"/>
      <c r="D269" s="48"/>
      <c r="E269" s="49">
        <f t="shared" ref="E269:N269" si="53">SUBTOTAL(9,E267:E268)</f>
        <v>4.25</v>
      </c>
      <c r="F269" s="49">
        <f t="shared" si="53"/>
        <v>30</v>
      </c>
      <c r="G269" s="49">
        <f t="shared" si="53"/>
        <v>4910</v>
      </c>
      <c r="H269" s="49">
        <f t="shared" si="53"/>
        <v>5950</v>
      </c>
      <c r="I269" s="49">
        <f t="shared" si="53"/>
        <v>36000</v>
      </c>
      <c r="J269" s="49">
        <f t="shared" si="53"/>
        <v>40</v>
      </c>
      <c r="K269" s="49">
        <f t="shared" si="53"/>
        <v>3760</v>
      </c>
      <c r="L269" s="49">
        <f t="shared" si="53"/>
        <v>5320</v>
      </c>
      <c r="M269" s="49">
        <f t="shared" si="53"/>
        <v>20</v>
      </c>
      <c r="N269" s="61">
        <f t="shared" si="53"/>
        <v>70.833333333333329</v>
      </c>
      <c r="O269" s="72"/>
    </row>
    <row r="270" spans="1:15" outlineLevel="2" x14ac:dyDescent="0.2">
      <c r="A270" s="41">
        <v>224</v>
      </c>
      <c r="B270" s="41" t="s">
        <v>23</v>
      </c>
      <c r="C270" s="41">
        <v>2018</v>
      </c>
      <c r="D270" s="42">
        <v>43136</v>
      </c>
      <c r="E270" s="41">
        <v>3.12</v>
      </c>
      <c r="F270" s="41">
        <v>18</v>
      </c>
      <c r="G270" s="41">
        <v>2250</v>
      </c>
      <c r="H270" s="41">
        <v>3120</v>
      </c>
      <c r="I270" s="41">
        <v>18000</v>
      </c>
      <c r="J270" s="41">
        <v>16</v>
      </c>
      <c r="K270" s="41">
        <v>1630</v>
      </c>
      <c r="L270" s="41">
        <v>2800</v>
      </c>
      <c r="M270" s="41">
        <v>6</v>
      </c>
      <c r="N270" s="44">
        <f t="shared" ref="N270:N278" si="54">SUM((E270*500)/30)</f>
        <v>52</v>
      </c>
      <c r="O270" s="77"/>
    </row>
    <row r="271" spans="1:15" outlineLevel="2" x14ac:dyDescent="0.2">
      <c r="A271" s="41">
        <v>225</v>
      </c>
      <c r="B271" s="41" t="s">
        <v>23</v>
      </c>
      <c r="C271" s="41">
        <v>2018</v>
      </c>
      <c r="D271" s="42">
        <v>43136</v>
      </c>
      <c r="E271" s="41">
        <v>2.4500000000000002</v>
      </c>
      <c r="F271" s="41">
        <v>15</v>
      </c>
      <c r="G271" s="41">
        <v>1260</v>
      </c>
      <c r="H271" s="41">
        <v>1670</v>
      </c>
      <c r="I271" s="41">
        <v>22000</v>
      </c>
      <c r="J271" s="41">
        <v>9</v>
      </c>
      <c r="K271" s="41">
        <v>870</v>
      </c>
      <c r="L271" s="41">
        <v>1580</v>
      </c>
      <c r="M271" s="41">
        <v>4</v>
      </c>
      <c r="N271" s="44">
        <f t="shared" si="54"/>
        <v>40.833333333333336</v>
      </c>
      <c r="O271" s="77"/>
    </row>
    <row r="272" spans="1:15" outlineLevel="2" x14ac:dyDescent="0.2">
      <c r="A272" s="41">
        <v>226</v>
      </c>
      <c r="B272" s="41" t="s">
        <v>23</v>
      </c>
      <c r="C272" s="41">
        <v>2018</v>
      </c>
      <c r="D272" s="42">
        <v>43136</v>
      </c>
      <c r="E272" s="41">
        <v>3.72</v>
      </c>
      <c r="F272" s="41">
        <v>15</v>
      </c>
      <c r="G272" s="41">
        <v>950</v>
      </c>
      <c r="H272" s="41">
        <v>1470</v>
      </c>
      <c r="I272" s="41">
        <v>16000</v>
      </c>
      <c r="J272" s="41">
        <v>11</v>
      </c>
      <c r="K272" s="41">
        <v>920</v>
      </c>
      <c r="L272" s="41">
        <v>1340</v>
      </c>
      <c r="M272" s="41">
        <v>6</v>
      </c>
      <c r="N272" s="44">
        <f t="shared" si="54"/>
        <v>62</v>
      </c>
      <c r="O272" s="77"/>
    </row>
    <row r="273" spans="1:15" outlineLevel="2" x14ac:dyDescent="0.2">
      <c r="A273" s="41">
        <v>227</v>
      </c>
      <c r="B273" s="41" t="s">
        <v>23</v>
      </c>
      <c r="C273" s="41">
        <v>2018</v>
      </c>
      <c r="D273" s="42">
        <v>43137</v>
      </c>
      <c r="E273" s="41">
        <v>4</v>
      </c>
      <c r="F273" s="41">
        <v>18</v>
      </c>
      <c r="G273" s="41">
        <v>1020</v>
      </c>
      <c r="H273" s="41">
        <v>1590</v>
      </c>
      <c r="I273" s="41">
        <v>14000</v>
      </c>
      <c r="J273" s="41">
        <v>7</v>
      </c>
      <c r="K273" s="41">
        <v>1110</v>
      </c>
      <c r="L273" s="41">
        <v>1850</v>
      </c>
      <c r="M273" s="41">
        <v>12</v>
      </c>
      <c r="N273" s="44">
        <f t="shared" si="54"/>
        <v>66.666666666666671</v>
      </c>
      <c r="O273" s="77"/>
    </row>
    <row r="274" spans="1:15" outlineLevel="2" x14ac:dyDescent="0.2">
      <c r="A274" s="41">
        <v>228</v>
      </c>
      <c r="B274" s="41" t="s">
        <v>23</v>
      </c>
      <c r="C274" s="41">
        <v>2018</v>
      </c>
      <c r="D274" s="42">
        <v>43142</v>
      </c>
      <c r="E274" s="41">
        <v>3.54</v>
      </c>
      <c r="F274" s="41">
        <v>15</v>
      </c>
      <c r="G274" s="41">
        <v>2250</v>
      </c>
      <c r="H274" s="41">
        <v>2560</v>
      </c>
      <c r="I274" s="41">
        <v>24000</v>
      </c>
      <c r="J274" s="41">
        <v>18</v>
      </c>
      <c r="K274" s="41">
        <v>1430</v>
      </c>
      <c r="L274" s="41">
        <v>2260</v>
      </c>
      <c r="M274" s="41">
        <v>14</v>
      </c>
      <c r="N274" s="44">
        <f t="shared" si="54"/>
        <v>59</v>
      </c>
      <c r="O274" s="77"/>
    </row>
    <row r="275" spans="1:15" outlineLevel="2" x14ac:dyDescent="0.2">
      <c r="A275" s="41">
        <v>229</v>
      </c>
      <c r="B275" s="41" t="s">
        <v>23</v>
      </c>
      <c r="C275" s="41">
        <v>2018</v>
      </c>
      <c r="D275" s="42">
        <v>43142</v>
      </c>
      <c r="E275" s="41">
        <v>3.19</v>
      </c>
      <c r="F275" s="41">
        <v>15</v>
      </c>
      <c r="G275" s="41">
        <v>1130</v>
      </c>
      <c r="H275" s="41">
        <v>1470</v>
      </c>
      <c r="I275" s="41">
        <v>12000</v>
      </c>
      <c r="J275" s="41">
        <v>10</v>
      </c>
      <c r="K275" s="41">
        <v>650</v>
      </c>
      <c r="L275" s="41">
        <v>1400</v>
      </c>
      <c r="M275" s="41">
        <v>5</v>
      </c>
      <c r="N275" s="44">
        <f t="shared" si="54"/>
        <v>53.166666666666664</v>
      </c>
      <c r="O275" s="77"/>
    </row>
    <row r="276" spans="1:15" outlineLevel="2" x14ac:dyDescent="0.2">
      <c r="A276" s="41">
        <v>230</v>
      </c>
      <c r="B276" s="41" t="s">
        <v>23</v>
      </c>
      <c r="C276" s="41">
        <v>2018</v>
      </c>
      <c r="D276" s="42">
        <v>43142</v>
      </c>
      <c r="E276" s="41">
        <v>4.51</v>
      </c>
      <c r="F276" s="41">
        <v>18</v>
      </c>
      <c r="G276" s="41">
        <v>1240</v>
      </c>
      <c r="H276" s="41">
        <v>1510</v>
      </c>
      <c r="I276" s="41">
        <v>11000</v>
      </c>
      <c r="J276" s="41">
        <v>6</v>
      </c>
      <c r="K276" s="41">
        <v>710</v>
      </c>
      <c r="L276" s="41">
        <v>1390</v>
      </c>
      <c r="M276" s="41">
        <v>4</v>
      </c>
      <c r="N276" s="44">
        <f t="shared" si="54"/>
        <v>75.166666666666671</v>
      </c>
      <c r="O276" s="77"/>
    </row>
    <row r="277" spans="1:15" outlineLevel="2" x14ac:dyDescent="0.2">
      <c r="A277" s="41">
        <v>231</v>
      </c>
      <c r="B277" s="41" t="s">
        <v>23</v>
      </c>
      <c r="C277" s="41">
        <v>2018</v>
      </c>
      <c r="D277" s="42">
        <v>43144</v>
      </c>
      <c r="E277" s="41">
        <v>2.97</v>
      </c>
      <c r="F277" s="41">
        <v>15</v>
      </c>
      <c r="G277" s="41">
        <v>1950</v>
      </c>
      <c r="H277" s="41">
        <v>2130</v>
      </c>
      <c r="I277" s="41">
        <v>16000</v>
      </c>
      <c r="J277" s="41">
        <v>3</v>
      </c>
      <c r="K277" s="41">
        <v>1050</v>
      </c>
      <c r="L277" s="41">
        <v>1670</v>
      </c>
      <c r="M277" s="41">
        <v>8</v>
      </c>
      <c r="N277" s="44">
        <f t="shared" si="54"/>
        <v>49.5</v>
      </c>
      <c r="O277" s="77"/>
    </row>
    <row r="278" spans="1:15" outlineLevel="2" x14ac:dyDescent="0.2">
      <c r="A278" s="41">
        <v>232</v>
      </c>
      <c r="B278" s="41" t="s">
        <v>23</v>
      </c>
      <c r="C278" s="41">
        <v>2018</v>
      </c>
      <c r="D278" s="42">
        <v>43144</v>
      </c>
      <c r="E278" s="128">
        <v>3.78</v>
      </c>
      <c r="F278" s="41">
        <v>15</v>
      </c>
      <c r="G278" s="41">
        <v>1460</v>
      </c>
      <c r="H278" s="41">
        <v>1620</v>
      </c>
      <c r="I278" s="41">
        <v>12000</v>
      </c>
      <c r="J278" s="41">
        <v>5</v>
      </c>
      <c r="K278" s="41">
        <v>630</v>
      </c>
      <c r="L278" s="41">
        <v>1320</v>
      </c>
      <c r="M278" s="41">
        <v>3</v>
      </c>
      <c r="N278" s="44">
        <f t="shared" si="54"/>
        <v>63</v>
      </c>
      <c r="O278" s="77"/>
    </row>
    <row r="279" spans="1:15" s="28" customFormat="1" outlineLevel="1" x14ac:dyDescent="0.2">
      <c r="A279" s="49"/>
      <c r="B279" s="49" t="s">
        <v>41</v>
      </c>
      <c r="C279" s="49"/>
      <c r="D279" s="48"/>
      <c r="E279" s="129">
        <f t="shared" ref="E279:N279" si="55">SUBTOTAL(9,E270:E278)</f>
        <v>31.28</v>
      </c>
      <c r="F279" s="49">
        <f t="shared" si="55"/>
        <v>144</v>
      </c>
      <c r="G279" s="49">
        <f t="shared" si="55"/>
        <v>13510</v>
      </c>
      <c r="H279" s="49">
        <f t="shared" si="55"/>
        <v>17140</v>
      </c>
      <c r="I279" s="49">
        <f t="shared" si="55"/>
        <v>145000</v>
      </c>
      <c r="J279" s="49">
        <f t="shared" si="55"/>
        <v>85</v>
      </c>
      <c r="K279" s="49">
        <f t="shared" si="55"/>
        <v>9000</v>
      </c>
      <c r="L279" s="49">
        <f t="shared" si="55"/>
        <v>15610</v>
      </c>
      <c r="M279" s="49">
        <f t="shared" si="55"/>
        <v>62</v>
      </c>
      <c r="N279" s="61">
        <f t="shared" si="55"/>
        <v>521.33333333333337</v>
      </c>
      <c r="O279" s="72"/>
    </row>
    <row r="280" spans="1:15" s="29" customFormat="1" outlineLevel="2" x14ac:dyDescent="0.2">
      <c r="A280" s="41">
        <v>233</v>
      </c>
      <c r="B280" s="41" t="s">
        <v>26</v>
      </c>
      <c r="C280" s="41">
        <v>2018</v>
      </c>
      <c r="D280" s="42">
        <v>43165</v>
      </c>
      <c r="E280" s="41">
        <v>2.66</v>
      </c>
      <c r="F280" s="41">
        <v>15</v>
      </c>
      <c r="G280" s="41">
        <v>2210</v>
      </c>
      <c r="H280" s="41">
        <v>2650</v>
      </c>
      <c r="I280" s="41">
        <v>18000</v>
      </c>
      <c r="J280" s="41">
        <v>11</v>
      </c>
      <c r="K280" s="41">
        <v>1420</v>
      </c>
      <c r="L280" s="41">
        <v>1710</v>
      </c>
      <c r="M280" s="41">
        <v>7</v>
      </c>
      <c r="N280" s="44">
        <f>SUM((E280*500)/30)</f>
        <v>44.333333333333336</v>
      </c>
      <c r="O280" s="78"/>
    </row>
    <row r="281" spans="1:15" outlineLevel="2" x14ac:dyDescent="0.2">
      <c r="A281" s="41">
        <v>234</v>
      </c>
      <c r="B281" s="41" t="s">
        <v>26</v>
      </c>
      <c r="C281" s="41">
        <v>2018</v>
      </c>
      <c r="D281" s="42">
        <v>43165</v>
      </c>
      <c r="E281" s="41">
        <v>2.64</v>
      </c>
      <c r="F281" s="41">
        <v>15</v>
      </c>
      <c r="G281" s="41">
        <v>2470</v>
      </c>
      <c r="H281" s="41">
        <v>2810</v>
      </c>
      <c r="I281" s="41">
        <v>19000</v>
      </c>
      <c r="J281" s="41">
        <v>13</v>
      </c>
      <c r="K281" s="41">
        <v>1540</v>
      </c>
      <c r="L281" s="41">
        <v>1980</v>
      </c>
      <c r="M281" s="41">
        <v>10</v>
      </c>
      <c r="N281" s="44">
        <f>SUM((E281*500)/30)</f>
        <v>44</v>
      </c>
      <c r="O281" s="77"/>
    </row>
    <row r="282" spans="1:15" s="28" customFormat="1" outlineLevel="1" x14ac:dyDescent="0.2">
      <c r="A282" s="49"/>
      <c r="B282" s="49" t="s">
        <v>42</v>
      </c>
      <c r="C282" s="49"/>
      <c r="D282" s="48"/>
      <c r="E282" s="49">
        <f t="shared" ref="E282:N282" si="56">SUBTOTAL(9,E280:E281)</f>
        <v>5.3000000000000007</v>
      </c>
      <c r="F282" s="49">
        <f t="shared" si="56"/>
        <v>30</v>
      </c>
      <c r="G282" s="49">
        <f t="shared" si="56"/>
        <v>4680</v>
      </c>
      <c r="H282" s="49">
        <f t="shared" si="56"/>
        <v>5460</v>
      </c>
      <c r="I282" s="49">
        <f t="shared" si="56"/>
        <v>37000</v>
      </c>
      <c r="J282" s="49">
        <f t="shared" si="56"/>
        <v>24</v>
      </c>
      <c r="K282" s="49">
        <f t="shared" si="56"/>
        <v>2960</v>
      </c>
      <c r="L282" s="49">
        <f t="shared" si="56"/>
        <v>3690</v>
      </c>
      <c r="M282" s="49">
        <f t="shared" si="56"/>
        <v>17</v>
      </c>
      <c r="N282" s="61">
        <f t="shared" si="56"/>
        <v>88.333333333333343</v>
      </c>
      <c r="O282" s="72"/>
    </row>
    <row r="283" spans="1:15" outlineLevel="2" x14ac:dyDescent="0.2">
      <c r="A283" s="41">
        <v>235</v>
      </c>
      <c r="B283" s="41" t="s">
        <v>27</v>
      </c>
      <c r="C283" s="41">
        <v>2018</v>
      </c>
      <c r="D283" s="42">
        <v>43206</v>
      </c>
      <c r="E283" s="41">
        <v>4.3</v>
      </c>
      <c r="F283" s="41">
        <v>15</v>
      </c>
      <c r="G283" s="41">
        <v>2150</v>
      </c>
      <c r="H283" s="41">
        <v>2300</v>
      </c>
      <c r="I283" s="41">
        <v>23000</v>
      </c>
      <c r="J283" s="41">
        <v>16</v>
      </c>
      <c r="K283" s="41">
        <v>1320</v>
      </c>
      <c r="L283" s="41">
        <v>2070</v>
      </c>
      <c r="M283" s="41">
        <v>12</v>
      </c>
      <c r="N283" s="44">
        <f t="shared" ref="N283:N299" si="57">SUM((E283*500)/30)</f>
        <v>71.666666666666671</v>
      </c>
      <c r="O283" s="77"/>
    </row>
    <row r="284" spans="1:15" outlineLevel="2" x14ac:dyDescent="0.2">
      <c r="A284" s="41">
        <v>236</v>
      </c>
      <c r="B284" s="41" t="s">
        <v>27</v>
      </c>
      <c r="C284" s="41">
        <v>2018</v>
      </c>
      <c r="D284" s="42">
        <v>43206</v>
      </c>
      <c r="E284" s="41">
        <v>2.91</v>
      </c>
      <c r="F284" s="41">
        <v>15</v>
      </c>
      <c r="G284" s="41">
        <v>970</v>
      </c>
      <c r="H284" s="41">
        <v>1100</v>
      </c>
      <c r="I284" s="41">
        <v>8000</v>
      </c>
      <c r="J284" s="41">
        <v>2</v>
      </c>
      <c r="K284" s="41">
        <v>300</v>
      </c>
      <c r="L284" s="41">
        <v>800</v>
      </c>
      <c r="M284" s="41">
        <v>1</v>
      </c>
      <c r="N284" s="44">
        <f t="shared" si="57"/>
        <v>48.5</v>
      </c>
      <c r="O284" s="77"/>
    </row>
    <row r="285" spans="1:15" outlineLevel="2" x14ac:dyDescent="0.2">
      <c r="A285" s="41">
        <v>237</v>
      </c>
      <c r="B285" s="41" t="s">
        <v>27</v>
      </c>
      <c r="C285" s="41">
        <v>2018</v>
      </c>
      <c r="D285" s="42">
        <v>43206</v>
      </c>
      <c r="E285" s="41">
        <v>3.62</v>
      </c>
      <c r="F285" s="41">
        <v>15</v>
      </c>
      <c r="G285" s="41">
        <v>840</v>
      </c>
      <c r="H285" s="41">
        <v>920</v>
      </c>
      <c r="I285" s="41">
        <v>7000</v>
      </c>
      <c r="J285" s="41">
        <v>3</v>
      </c>
      <c r="K285" s="41">
        <v>290</v>
      </c>
      <c r="L285" s="41">
        <v>650</v>
      </c>
      <c r="M285" s="41">
        <v>4</v>
      </c>
      <c r="N285" s="44">
        <f t="shared" si="57"/>
        <v>60.333333333333336</v>
      </c>
      <c r="O285" s="77"/>
    </row>
    <row r="286" spans="1:15" outlineLevel="2" x14ac:dyDescent="0.2">
      <c r="A286" s="41">
        <v>238</v>
      </c>
      <c r="B286" s="41" t="s">
        <v>27</v>
      </c>
      <c r="C286" s="41">
        <v>2018</v>
      </c>
      <c r="D286" s="42">
        <v>43206</v>
      </c>
      <c r="E286" s="41">
        <v>2.4</v>
      </c>
      <c r="F286" s="41">
        <v>12</v>
      </c>
      <c r="G286" s="41">
        <v>790</v>
      </c>
      <c r="H286" s="41">
        <v>910</v>
      </c>
      <c r="I286" s="41">
        <v>8000</v>
      </c>
      <c r="J286" s="41">
        <v>4</v>
      </c>
      <c r="K286" s="41">
        <v>260</v>
      </c>
      <c r="L286" s="41">
        <v>590</v>
      </c>
      <c r="M286" s="41">
        <v>2</v>
      </c>
      <c r="N286" s="44">
        <f t="shared" si="57"/>
        <v>40</v>
      </c>
      <c r="O286" s="77"/>
    </row>
    <row r="287" spans="1:15" outlineLevel="2" x14ac:dyDescent="0.2">
      <c r="A287" s="41">
        <v>239</v>
      </c>
      <c r="B287" s="41" t="s">
        <v>27</v>
      </c>
      <c r="C287" s="41">
        <v>2018</v>
      </c>
      <c r="D287" s="42">
        <v>43207</v>
      </c>
      <c r="E287" s="41">
        <v>3.19</v>
      </c>
      <c r="F287" s="41">
        <v>15</v>
      </c>
      <c r="G287" s="41">
        <v>750</v>
      </c>
      <c r="H287" s="41">
        <v>830</v>
      </c>
      <c r="I287" s="41">
        <v>6000</v>
      </c>
      <c r="J287" s="41">
        <v>3</v>
      </c>
      <c r="K287" s="41">
        <v>190</v>
      </c>
      <c r="L287" s="41">
        <v>400</v>
      </c>
      <c r="M287" s="41">
        <v>4</v>
      </c>
      <c r="N287" s="44">
        <f t="shared" si="57"/>
        <v>53.166666666666664</v>
      </c>
      <c r="O287" s="77"/>
    </row>
    <row r="288" spans="1:15" outlineLevel="2" x14ac:dyDescent="0.2">
      <c r="A288" s="41">
        <v>240</v>
      </c>
      <c r="B288" s="41" t="s">
        <v>27</v>
      </c>
      <c r="C288" s="41">
        <v>2018</v>
      </c>
      <c r="D288" s="42">
        <v>43207</v>
      </c>
      <c r="E288" s="41">
        <v>3.03</v>
      </c>
      <c r="F288" s="41">
        <v>15</v>
      </c>
      <c r="G288" s="41">
        <v>810</v>
      </c>
      <c r="H288" s="41">
        <v>890</v>
      </c>
      <c r="I288" s="41">
        <v>5000</v>
      </c>
      <c r="J288" s="41">
        <v>4</v>
      </c>
      <c r="K288" s="41">
        <v>200</v>
      </c>
      <c r="L288" s="41">
        <v>450</v>
      </c>
      <c r="M288" s="41">
        <v>3</v>
      </c>
      <c r="N288" s="44">
        <f t="shared" si="57"/>
        <v>50.5</v>
      </c>
      <c r="O288" s="77"/>
    </row>
    <row r="289" spans="1:15" outlineLevel="2" x14ac:dyDescent="0.2">
      <c r="A289" s="41">
        <v>241</v>
      </c>
      <c r="B289" s="41" t="s">
        <v>27</v>
      </c>
      <c r="C289" s="41">
        <v>2018</v>
      </c>
      <c r="D289" s="42">
        <v>43207</v>
      </c>
      <c r="E289" s="41">
        <v>3.26</v>
      </c>
      <c r="F289" s="41">
        <v>15</v>
      </c>
      <c r="G289" s="41">
        <v>790</v>
      </c>
      <c r="H289" s="41">
        <v>1020</v>
      </c>
      <c r="I289" s="41">
        <v>6000</v>
      </c>
      <c r="J289" s="41">
        <v>3</v>
      </c>
      <c r="K289" s="41">
        <v>150</v>
      </c>
      <c r="L289" s="41">
        <v>500</v>
      </c>
      <c r="M289" s="41">
        <v>4</v>
      </c>
      <c r="N289" s="44">
        <f t="shared" si="57"/>
        <v>54.333333333333336</v>
      </c>
      <c r="O289" s="77"/>
    </row>
    <row r="290" spans="1:15" outlineLevel="2" x14ac:dyDescent="0.2">
      <c r="A290" s="41">
        <v>242</v>
      </c>
      <c r="B290" s="41" t="s">
        <v>27</v>
      </c>
      <c r="C290" s="41">
        <v>2018</v>
      </c>
      <c r="D290" s="42">
        <v>43207</v>
      </c>
      <c r="E290" s="41">
        <v>3.04</v>
      </c>
      <c r="F290" s="41">
        <v>15</v>
      </c>
      <c r="G290" s="41">
        <v>670</v>
      </c>
      <c r="H290" s="41">
        <v>840</v>
      </c>
      <c r="I290" s="41">
        <v>7000</v>
      </c>
      <c r="J290" s="41">
        <v>2</v>
      </c>
      <c r="K290" s="41">
        <v>230</v>
      </c>
      <c r="L290" s="41">
        <v>620</v>
      </c>
      <c r="M290" s="41">
        <v>3</v>
      </c>
      <c r="N290" s="44">
        <f t="shared" si="57"/>
        <v>50.666666666666664</v>
      </c>
      <c r="O290" s="77"/>
    </row>
    <row r="291" spans="1:15" outlineLevel="2" x14ac:dyDescent="0.2">
      <c r="A291" s="41">
        <v>243</v>
      </c>
      <c r="B291" s="41" t="s">
        <v>27</v>
      </c>
      <c r="C291" s="41">
        <v>2018</v>
      </c>
      <c r="D291" s="42">
        <v>43208</v>
      </c>
      <c r="E291" s="41">
        <v>3.09</v>
      </c>
      <c r="F291" s="41">
        <v>15</v>
      </c>
      <c r="G291" s="41">
        <v>710</v>
      </c>
      <c r="H291" s="41">
        <v>910</v>
      </c>
      <c r="I291" s="41">
        <v>7000</v>
      </c>
      <c r="J291" s="41">
        <v>4</v>
      </c>
      <c r="K291" s="41">
        <v>310</v>
      </c>
      <c r="L291" s="41">
        <v>780</v>
      </c>
      <c r="M291" s="41">
        <v>4</v>
      </c>
      <c r="N291" s="44">
        <f t="shared" si="57"/>
        <v>51.5</v>
      </c>
      <c r="O291" s="77"/>
    </row>
    <row r="292" spans="1:15" outlineLevel="2" x14ac:dyDescent="0.2">
      <c r="A292" s="41">
        <v>244</v>
      </c>
      <c r="B292" s="41" t="s">
        <v>27</v>
      </c>
      <c r="C292" s="41">
        <v>2018</v>
      </c>
      <c r="D292" s="42">
        <v>43208</v>
      </c>
      <c r="E292" s="41">
        <v>2.72</v>
      </c>
      <c r="F292" s="41">
        <v>15</v>
      </c>
      <c r="G292" s="41">
        <v>730</v>
      </c>
      <c r="H292" s="41">
        <v>840</v>
      </c>
      <c r="I292" s="41">
        <v>6000</v>
      </c>
      <c r="J292" s="41">
        <v>6</v>
      </c>
      <c r="K292" s="41">
        <v>280</v>
      </c>
      <c r="L292" s="41">
        <v>640</v>
      </c>
      <c r="M292" s="41">
        <v>2</v>
      </c>
      <c r="N292" s="44">
        <f t="shared" si="57"/>
        <v>45.333333333333336</v>
      </c>
      <c r="O292" s="77"/>
    </row>
    <row r="293" spans="1:15" outlineLevel="2" x14ac:dyDescent="0.2">
      <c r="A293" s="41">
        <v>245</v>
      </c>
      <c r="B293" s="41" t="s">
        <v>27</v>
      </c>
      <c r="C293" s="41">
        <v>2018</v>
      </c>
      <c r="D293" s="42">
        <v>43208</v>
      </c>
      <c r="E293" s="41">
        <v>3.65</v>
      </c>
      <c r="F293" s="41">
        <v>15</v>
      </c>
      <c r="G293" s="41">
        <v>820</v>
      </c>
      <c r="H293" s="41">
        <v>980</v>
      </c>
      <c r="I293" s="41">
        <v>7000</v>
      </c>
      <c r="J293" s="41">
        <v>5</v>
      </c>
      <c r="K293" s="41">
        <v>170</v>
      </c>
      <c r="L293" s="41">
        <v>590</v>
      </c>
      <c r="M293" s="41">
        <v>5</v>
      </c>
      <c r="N293" s="44">
        <f t="shared" si="57"/>
        <v>60.833333333333336</v>
      </c>
      <c r="O293" s="77"/>
    </row>
    <row r="294" spans="1:15" outlineLevel="2" x14ac:dyDescent="0.2">
      <c r="A294" s="41">
        <v>246</v>
      </c>
      <c r="B294" s="41" t="s">
        <v>27</v>
      </c>
      <c r="C294" s="41">
        <v>2018</v>
      </c>
      <c r="D294" s="42">
        <v>43208</v>
      </c>
      <c r="E294" s="41">
        <v>3.38</v>
      </c>
      <c r="F294" s="41">
        <v>15</v>
      </c>
      <c r="G294" s="41">
        <v>760</v>
      </c>
      <c r="H294" s="41">
        <v>870</v>
      </c>
      <c r="I294" s="41">
        <v>6000</v>
      </c>
      <c r="J294" s="41">
        <v>3</v>
      </c>
      <c r="K294" s="41">
        <v>240</v>
      </c>
      <c r="L294" s="41">
        <v>720</v>
      </c>
      <c r="M294" s="41">
        <v>1</v>
      </c>
      <c r="N294" s="44">
        <f t="shared" si="57"/>
        <v>56.333333333333336</v>
      </c>
      <c r="O294" s="77"/>
    </row>
    <row r="295" spans="1:15" outlineLevel="2" x14ac:dyDescent="0.2">
      <c r="A295" s="41">
        <v>247</v>
      </c>
      <c r="B295" s="41" t="s">
        <v>27</v>
      </c>
      <c r="C295" s="41">
        <v>2018</v>
      </c>
      <c r="D295" s="42">
        <v>43208</v>
      </c>
      <c r="E295" s="41">
        <v>3.44</v>
      </c>
      <c r="F295" s="41">
        <v>15</v>
      </c>
      <c r="G295" s="41">
        <v>670</v>
      </c>
      <c r="H295" s="41">
        <v>780</v>
      </c>
      <c r="I295" s="41">
        <v>6000</v>
      </c>
      <c r="J295" s="41">
        <v>7</v>
      </c>
      <c r="K295" s="41">
        <v>310</v>
      </c>
      <c r="L295" s="41">
        <v>810</v>
      </c>
      <c r="M295" s="41">
        <v>3</v>
      </c>
      <c r="N295" s="44">
        <f t="shared" si="57"/>
        <v>57.333333333333336</v>
      </c>
      <c r="O295" s="77"/>
    </row>
    <row r="296" spans="1:15" outlineLevel="2" x14ac:dyDescent="0.2">
      <c r="A296" s="41">
        <v>248</v>
      </c>
      <c r="B296" s="41" t="s">
        <v>27</v>
      </c>
      <c r="C296" s="41">
        <v>2018</v>
      </c>
      <c r="D296" s="42">
        <v>43208</v>
      </c>
      <c r="E296" s="41">
        <v>2.57</v>
      </c>
      <c r="F296" s="41">
        <v>15</v>
      </c>
      <c r="G296" s="41">
        <v>730</v>
      </c>
      <c r="H296" s="41">
        <v>850</v>
      </c>
      <c r="I296" s="41">
        <v>6000</v>
      </c>
      <c r="J296" s="41">
        <v>2</v>
      </c>
      <c r="K296" s="41">
        <v>110</v>
      </c>
      <c r="L296" s="41">
        <v>570</v>
      </c>
      <c r="M296" s="41">
        <v>2</v>
      </c>
      <c r="N296" s="44">
        <f t="shared" si="57"/>
        <v>42.833333333333336</v>
      </c>
      <c r="O296" s="77"/>
    </row>
    <row r="297" spans="1:15" outlineLevel="2" x14ac:dyDescent="0.2">
      <c r="A297" s="41">
        <v>249</v>
      </c>
      <c r="B297" s="41" t="s">
        <v>27</v>
      </c>
      <c r="C297" s="41">
        <v>2018</v>
      </c>
      <c r="D297" s="42">
        <v>43210</v>
      </c>
      <c r="E297" s="41">
        <v>3.36</v>
      </c>
      <c r="F297" s="41">
        <v>15</v>
      </c>
      <c r="G297" s="41">
        <v>750</v>
      </c>
      <c r="H297" s="41">
        <v>870</v>
      </c>
      <c r="I297" s="41">
        <v>7000</v>
      </c>
      <c r="J297" s="41">
        <v>4</v>
      </c>
      <c r="K297" s="41">
        <v>230</v>
      </c>
      <c r="L297" s="41">
        <v>730</v>
      </c>
      <c r="M297" s="41">
        <v>4</v>
      </c>
      <c r="N297" s="44">
        <f t="shared" si="57"/>
        <v>56</v>
      </c>
      <c r="O297" s="77"/>
    </row>
    <row r="298" spans="1:15" outlineLevel="2" x14ac:dyDescent="0.2">
      <c r="A298" s="41">
        <v>250</v>
      </c>
      <c r="B298" s="41" t="s">
        <v>27</v>
      </c>
      <c r="C298" s="41">
        <v>2018</v>
      </c>
      <c r="D298" s="42">
        <v>43210</v>
      </c>
      <c r="E298" s="41">
        <v>2.72</v>
      </c>
      <c r="F298" s="41">
        <v>15</v>
      </c>
      <c r="G298" s="41">
        <v>820</v>
      </c>
      <c r="H298" s="41">
        <v>910</v>
      </c>
      <c r="I298" s="41">
        <v>8000</v>
      </c>
      <c r="J298" s="41">
        <v>3</v>
      </c>
      <c r="K298" s="41">
        <v>190</v>
      </c>
      <c r="L298" s="41">
        <v>610</v>
      </c>
      <c r="M298" s="41">
        <v>2</v>
      </c>
      <c r="N298" s="44">
        <f t="shared" si="57"/>
        <v>45.333333333333336</v>
      </c>
      <c r="O298" s="77"/>
    </row>
    <row r="299" spans="1:15" outlineLevel="2" x14ac:dyDescent="0.2">
      <c r="A299" s="41">
        <v>251</v>
      </c>
      <c r="B299" s="41" t="s">
        <v>27</v>
      </c>
      <c r="C299" s="41">
        <v>2018</v>
      </c>
      <c r="D299" s="42">
        <v>43216</v>
      </c>
      <c r="E299" s="41">
        <v>3.81</v>
      </c>
      <c r="F299" s="41">
        <v>15</v>
      </c>
      <c r="G299" s="41">
        <v>1580</v>
      </c>
      <c r="H299" s="41">
        <v>1870</v>
      </c>
      <c r="I299" s="41">
        <v>12000</v>
      </c>
      <c r="J299" s="41">
        <v>12</v>
      </c>
      <c r="K299" s="41">
        <v>980</v>
      </c>
      <c r="L299" s="41">
        <v>1560</v>
      </c>
      <c r="M299" s="41">
        <v>3</v>
      </c>
      <c r="N299" s="44">
        <f t="shared" si="57"/>
        <v>63.5</v>
      </c>
      <c r="O299" s="77"/>
    </row>
    <row r="300" spans="1:15" s="28" customFormat="1" outlineLevel="1" x14ac:dyDescent="0.2">
      <c r="A300" s="49"/>
      <c r="B300" s="49" t="s">
        <v>43</v>
      </c>
      <c r="C300" s="49"/>
      <c r="D300" s="48"/>
      <c r="E300" s="49">
        <f t="shared" ref="E300:N300" si="58">SUBTOTAL(9,E283:E299)</f>
        <v>54.49</v>
      </c>
      <c r="F300" s="49">
        <f t="shared" si="58"/>
        <v>252</v>
      </c>
      <c r="G300" s="49">
        <f t="shared" si="58"/>
        <v>15340</v>
      </c>
      <c r="H300" s="49">
        <f t="shared" si="58"/>
        <v>17690</v>
      </c>
      <c r="I300" s="49">
        <f t="shared" si="58"/>
        <v>135000</v>
      </c>
      <c r="J300" s="49">
        <f t="shared" si="58"/>
        <v>83</v>
      </c>
      <c r="K300" s="49">
        <f t="shared" si="58"/>
        <v>5760</v>
      </c>
      <c r="L300" s="49">
        <f t="shared" si="58"/>
        <v>13090</v>
      </c>
      <c r="M300" s="49">
        <f t="shared" si="58"/>
        <v>59</v>
      </c>
      <c r="N300" s="61">
        <f t="shared" si="58"/>
        <v>908.16666666666686</v>
      </c>
      <c r="O300" s="72"/>
    </row>
    <row r="301" spans="1:15" outlineLevel="2" x14ac:dyDescent="0.2">
      <c r="A301" s="41">
        <v>252</v>
      </c>
      <c r="B301" s="41" t="s">
        <v>12</v>
      </c>
      <c r="C301" s="41">
        <v>2018</v>
      </c>
      <c r="D301" s="42">
        <v>43232</v>
      </c>
      <c r="E301" s="41">
        <v>3.36</v>
      </c>
      <c r="F301" s="41">
        <v>15</v>
      </c>
      <c r="G301" s="41">
        <v>2130</v>
      </c>
      <c r="H301" s="41">
        <v>2340</v>
      </c>
      <c r="I301" s="41">
        <v>11000</v>
      </c>
      <c r="J301" s="41">
        <v>9</v>
      </c>
      <c r="K301" s="41">
        <v>1140</v>
      </c>
      <c r="L301" s="41">
        <v>2140</v>
      </c>
      <c r="M301" s="41">
        <v>4</v>
      </c>
      <c r="N301" s="44">
        <f t="shared" ref="N301:N311" si="59">SUM((E301*500)/30)</f>
        <v>56</v>
      </c>
      <c r="O301" s="94"/>
    </row>
    <row r="302" spans="1:15" outlineLevel="2" x14ac:dyDescent="0.2">
      <c r="A302" s="41">
        <v>253</v>
      </c>
      <c r="B302" s="41" t="s">
        <v>12</v>
      </c>
      <c r="C302" s="41">
        <v>2018</v>
      </c>
      <c r="D302" s="42">
        <v>43234</v>
      </c>
      <c r="E302" s="41">
        <v>4.29</v>
      </c>
      <c r="F302" s="41">
        <v>15</v>
      </c>
      <c r="G302" s="41">
        <v>2350</v>
      </c>
      <c r="H302" s="41">
        <v>2130</v>
      </c>
      <c r="I302" s="41">
        <v>14000</v>
      </c>
      <c r="J302" s="41">
        <v>5</v>
      </c>
      <c r="K302" s="41">
        <v>600</v>
      </c>
      <c r="L302" s="41">
        <v>2350</v>
      </c>
      <c r="M302" s="41">
        <v>5</v>
      </c>
      <c r="N302" s="44">
        <f t="shared" si="59"/>
        <v>71.5</v>
      </c>
      <c r="O302" s="94"/>
    </row>
    <row r="303" spans="1:15" outlineLevel="2" x14ac:dyDescent="0.2">
      <c r="A303" s="41">
        <v>254</v>
      </c>
      <c r="B303" s="41" t="s">
        <v>12</v>
      </c>
      <c r="C303" s="41">
        <v>2018</v>
      </c>
      <c r="D303" s="42">
        <v>43234</v>
      </c>
      <c r="E303" s="41">
        <v>4.29</v>
      </c>
      <c r="F303" s="41">
        <v>15</v>
      </c>
      <c r="G303" s="41">
        <v>2460</v>
      </c>
      <c r="H303" s="41">
        <v>2370</v>
      </c>
      <c r="I303" s="41">
        <v>17000</v>
      </c>
      <c r="J303" s="41">
        <v>3</v>
      </c>
      <c r="K303" s="41">
        <v>740</v>
      </c>
      <c r="L303" s="41">
        <v>2570</v>
      </c>
      <c r="M303" s="41">
        <v>3</v>
      </c>
      <c r="N303" s="44">
        <f t="shared" si="59"/>
        <v>71.5</v>
      </c>
      <c r="O303" s="94"/>
    </row>
    <row r="304" spans="1:15" outlineLevel="2" x14ac:dyDescent="0.2">
      <c r="A304" s="41">
        <v>255</v>
      </c>
      <c r="B304" s="41" t="s">
        <v>12</v>
      </c>
      <c r="C304" s="41">
        <v>2018</v>
      </c>
      <c r="D304" s="42">
        <v>43236</v>
      </c>
      <c r="E304" s="41">
        <v>4</v>
      </c>
      <c r="F304" s="41">
        <v>15</v>
      </c>
      <c r="G304" s="41">
        <v>1220</v>
      </c>
      <c r="H304" s="41">
        <v>1360</v>
      </c>
      <c r="I304" s="41">
        <v>8000</v>
      </c>
      <c r="J304" s="41">
        <v>4</v>
      </c>
      <c r="K304" s="41">
        <v>350</v>
      </c>
      <c r="L304" s="41">
        <v>780</v>
      </c>
      <c r="M304" s="41">
        <v>2</v>
      </c>
      <c r="N304" s="44">
        <f t="shared" si="59"/>
        <v>66.666666666666671</v>
      </c>
      <c r="O304" s="94"/>
    </row>
    <row r="305" spans="1:15" outlineLevel="2" x14ac:dyDescent="0.2">
      <c r="A305" s="41">
        <v>256</v>
      </c>
      <c r="B305" s="41" t="s">
        <v>12</v>
      </c>
      <c r="C305" s="41">
        <v>2018</v>
      </c>
      <c r="D305" s="42">
        <v>43236</v>
      </c>
      <c r="E305" s="41">
        <v>3.25</v>
      </c>
      <c r="F305" s="41">
        <v>15</v>
      </c>
      <c r="G305" s="41">
        <v>950</v>
      </c>
      <c r="H305" s="41">
        <v>890</v>
      </c>
      <c r="I305" s="41">
        <v>7000</v>
      </c>
      <c r="J305" s="41">
        <v>3</v>
      </c>
      <c r="K305" s="41">
        <v>250</v>
      </c>
      <c r="L305" s="41">
        <v>1010</v>
      </c>
      <c r="M305" s="41">
        <v>3</v>
      </c>
      <c r="N305" s="44">
        <f t="shared" si="59"/>
        <v>54.166666666666664</v>
      </c>
      <c r="O305" s="77"/>
    </row>
    <row r="306" spans="1:15" outlineLevel="2" x14ac:dyDescent="0.2">
      <c r="A306" s="41">
        <v>257</v>
      </c>
      <c r="B306" s="41" t="s">
        <v>12</v>
      </c>
      <c r="C306" s="41">
        <v>2018</v>
      </c>
      <c r="D306" s="42">
        <v>43236</v>
      </c>
      <c r="E306" s="41">
        <v>1.6</v>
      </c>
      <c r="F306" s="41">
        <v>15</v>
      </c>
      <c r="G306" s="41">
        <v>400</v>
      </c>
      <c r="H306" s="41">
        <v>320</v>
      </c>
      <c r="I306" s="41">
        <v>4000</v>
      </c>
      <c r="J306" s="41">
        <v>2</v>
      </c>
      <c r="K306" s="41">
        <v>210</v>
      </c>
      <c r="L306" s="41">
        <v>780</v>
      </c>
      <c r="M306" s="41">
        <v>0</v>
      </c>
      <c r="N306" s="44">
        <f t="shared" si="59"/>
        <v>26.666666666666668</v>
      </c>
      <c r="O306" s="77"/>
    </row>
    <row r="307" spans="1:15" outlineLevel="2" x14ac:dyDescent="0.2">
      <c r="A307" s="41">
        <v>258</v>
      </c>
      <c r="B307" s="41" t="s">
        <v>12</v>
      </c>
      <c r="C307" s="41">
        <v>2018</v>
      </c>
      <c r="D307" s="42">
        <v>43237</v>
      </c>
      <c r="E307" s="41">
        <v>3.62</v>
      </c>
      <c r="F307" s="41">
        <v>15</v>
      </c>
      <c r="G307" s="41">
        <v>1050</v>
      </c>
      <c r="H307" s="41">
        <v>1170</v>
      </c>
      <c r="I307" s="41">
        <v>6000</v>
      </c>
      <c r="J307" s="41">
        <v>4</v>
      </c>
      <c r="K307" s="41">
        <v>470</v>
      </c>
      <c r="L307" s="41">
        <v>970</v>
      </c>
      <c r="M307" s="41">
        <v>2</v>
      </c>
      <c r="N307" s="44">
        <f t="shared" si="59"/>
        <v>60.333333333333336</v>
      </c>
      <c r="O307" s="77"/>
    </row>
    <row r="308" spans="1:15" outlineLevel="2" x14ac:dyDescent="0.2">
      <c r="A308" s="41">
        <v>259</v>
      </c>
      <c r="B308" s="41" t="s">
        <v>12</v>
      </c>
      <c r="C308" s="41">
        <v>2018</v>
      </c>
      <c r="D308" s="42">
        <v>43248</v>
      </c>
      <c r="E308" s="41">
        <v>3.19</v>
      </c>
      <c r="F308" s="41">
        <v>15</v>
      </c>
      <c r="G308" s="41">
        <v>1480</v>
      </c>
      <c r="H308" s="41">
        <v>1560</v>
      </c>
      <c r="I308" s="41">
        <v>8000</v>
      </c>
      <c r="J308" s="41">
        <v>3</v>
      </c>
      <c r="K308" s="41">
        <v>1360</v>
      </c>
      <c r="L308" s="41">
        <v>2340</v>
      </c>
      <c r="M308" s="41">
        <v>3</v>
      </c>
      <c r="N308" s="44">
        <f t="shared" si="59"/>
        <v>53.166666666666664</v>
      </c>
      <c r="O308" s="77"/>
    </row>
    <row r="309" spans="1:15" outlineLevel="2" x14ac:dyDescent="0.2">
      <c r="A309" s="41">
        <v>260</v>
      </c>
      <c r="B309" s="41" t="s">
        <v>12</v>
      </c>
      <c r="C309" s="41">
        <v>2018</v>
      </c>
      <c r="D309" s="42">
        <v>43248</v>
      </c>
      <c r="E309" s="41">
        <v>2.86</v>
      </c>
      <c r="F309" s="41">
        <v>15</v>
      </c>
      <c r="G309" s="41">
        <v>1300</v>
      </c>
      <c r="H309" s="41">
        <v>1230</v>
      </c>
      <c r="I309" s="41">
        <v>7000</v>
      </c>
      <c r="J309" s="41">
        <v>6</v>
      </c>
      <c r="K309" s="41">
        <v>1130</v>
      </c>
      <c r="L309" s="41">
        <v>2140</v>
      </c>
      <c r="M309" s="41">
        <v>2</v>
      </c>
      <c r="N309" s="44">
        <f t="shared" si="59"/>
        <v>47.666666666666664</v>
      </c>
      <c r="O309" s="77"/>
    </row>
    <row r="310" spans="1:15" outlineLevel="2" x14ac:dyDescent="0.2">
      <c r="A310" s="41">
        <v>261</v>
      </c>
      <c r="B310" s="41" t="s">
        <v>12</v>
      </c>
      <c r="C310" s="41">
        <v>2018</v>
      </c>
      <c r="D310" s="42">
        <v>43248</v>
      </c>
      <c r="E310" s="41">
        <v>4.0999999999999996</v>
      </c>
      <c r="F310" s="41">
        <v>15</v>
      </c>
      <c r="G310" s="41">
        <v>1650</v>
      </c>
      <c r="H310" s="41">
        <v>1490</v>
      </c>
      <c r="I310" s="41">
        <v>9000</v>
      </c>
      <c r="J310" s="41">
        <v>2</v>
      </c>
      <c r="K310" s="41">
        <v>820</v>
      </c>
      <c r="L310" s="41">
        <v>1930</v>
      </c>
      <c r="M310" s="41">
        <v>1</v>
      </c>
      <c r="N310" s="44">
        <f t="shared" si="59"/>
        <v>68.333333333333329</v>
      </c>
      <c r="O310" s="77"/>
    </row>
    <row r="311" spans="1:15" s="29" customFormat="1" outlineLevel="2" x14ac:dyDescent="0.2">
      <c r="A311" s="127">
        <v>262</v>
      </c>
      <c r="B311" s="41" t="s">
        <v>12</v>
      </c>
      <c r="C311" s="41">
        <v>2018</v>
      </c>
      <c r="D311" s="130">
        <v>43251</v>
      </c>
      <c r="E311" s="127">
        <v>3.38</v>
      </c>
      <c r="F311" s="127">
        <v>15</v>
      </c>
      <c r="G311" s="127">
        <v>2130</v>
      </c>
      <c r="H311" s="127">
        <v>2240</v>
      </c>
      <c r="I311" s="127">
        <v>11000</v>
      </c>
      <c r="J311" s="127">
        <v>9</v>
      </c>
      <c r="K311" s="127">
        <v>650</v>
      </c>
      <c r="L311" s="127">
        <v>2350</v>
      </c>
      <c r="M311" s="127">
        <v>2</v>
      </c>
      <c r="N311" s="44">
        <f t="shared" si="59"/>
        <v>56.333333333333336</v>
      </c>
      <c r="O311" s="78"/>
    </row>
    <row r="312" spans="1:15" s="28" customFormat="1" outlineLevel="1" x14ac:dyDescent="0.2">
      <c r="A312" s="131"/>
      <c r="B312" s="49" t="s">
        <v>45</v>
      </c>
      <c r="C312" s="49"/>
      <c r="D312" s="132"/>
      <c r="E312" s="131">
        <f t="shared" ref="E312:N312" si="60">SUBTOTAL(9,E301:E311)</f>
        <v>37.940000000000005</v>
      </c>
      <c r="F312" s="131">
        <f t="shared" si="60"/>
        <v>165</v>
      </c>
      <c r="G312" s="131">
        <f t="shared" si="60"/>
        <v>17120</v>
      </c>
      <c r="H312" s="131">
        <f t="shared" si="60"/>
        <v>17100</v>
      </c>
      <c r="I312" s="131">
        <f t="shared" si="60"/>
        <v>102000</v>
      </c>
      <c r="J312" s="131">
        <f t="shared" si="60"/>
        <v>50</v>
      </c>
      <c r="K312" s="131">
        <f t="shared" si="60"/>
        <v>7720</v>
      </c>
      <c r="L312" s="131">
        <f t="shared" si="60"/>
        <v>19360</v>
      </c>
      <c r="M312" s="131">
        <f t="shared" si="60"/>
        <v>27</v>
      </c>
      <c r="N312" s="61">
        <f t="shared" si="60"/>
        <v>632.33333333333348</v>
      </c>
      <c r="O312" s="72"/>
    </row>
    <row r="313" spans="1:15" outlineLevel="2" x14ac:dyDescent="0.2">
      <c r="A313" s="41">
        <v>263</v>
      </c>
      <c r="B313" s="41" t="s">
        <v>13</v>
      </c>
      <c r="C313" s="41">
        <v>2018</v>
      </c>
      <c r="D313" s="42">
        <v>43254</v>
      </c>
      <c r="E313" s="41">
        <v>3.35</v>
      </c>
      <c r="F313" s="41">
        <v>15</v>
      </c>
      <c r="G313" s="41">
        <v>2340</v>
      </c>
      <c r="H313" s="41">
        <v>2580</v>
      </c>
      <c r="I313" s="41">
        <v>12000</v>
      </c>
      <c r="J313" s="41">
        <v>11</v>
      </c>
      <c r="K313" s="41">
        <v>1130</v>
      </c>
      <c r="L313" s="41">
        <v>1760</v>
      </c>
      <c r="M313" s="41">
        <v>5</v>
      </c>
      <c r="N313" s="44">
        <f t="shared" ref="N313:N322" si="61">SUM((E313*500)/30)</f>
        <v>55.833333333333336</v>
      </c>
      <c r="O313" s="77"/>
    </row>
    <row r="314" spans="1:15" outlineLevel="2" x14ac:dyDescent="0.2">
      <c r="A314" s="41">
        <v>264</v>
      </c>
      <c r="B314" s="41" t="s">
        <v>13</v>
      </c>
      <c r="C314" s="41">
        <v>2018</v>
      </c>
      <c r="D314" s="42">
        <v>43254</v>
      </c>
      <c r="E314" s="41">
        <v>3.17</v>
      </c>
      <c r="F314" s="41">
        <v>15</v>
      </c>
      <c r="G314" s="41">
        <v>1890</v>
      </c>
      <c r="H314" s="41">
        <v>2130</v>
      </c>
      <c r="I314" s="41">
        <v>14000</v>
      </c>
      <c r="J314" s="41">
        <v>6</v>
      </c>
      <c r="K314" s="41">
        <v>870</v>
      </c>
      <c r="L314" s="41">
        <v>1590</v>
      </c>
      <c r="M314" s="41">
        <v>4</v>
      </c>
      <c r="N314" s="44">
        <f t="shared" si="61"/>
        <v>52.833333333333336</v>
      </c>
      <c r="O314" s="77"/>
    </row>
    <row r="315" spans="1:15" outlineLevel="2" x14ac:dyDescent="0.2">
      <c r="A315" s="41">
        <v>265</v>
      </c>
      <c r="B315" s="41" t="s">
        <v>13</v>
      </c>
      <c r="C315" s="41">
        <v>2018</v>
      </c>
      <c r="D315" s="42">
        <v>43256</v>
      </c>
      <c r="E315" s="41">
        <v>4.1900000000000004</v>
      </c>
      <c r="F315" s="41">
        <v>15</v>
      </c>
      <c r="G315" s="41">
        <v>1420</v>
      </c>
      <c r="H315" s="41">
        <v>1650</v>
      </c>
      <c r="I315" s="41">
        <v>8000</v>
      </c>
      <c r="J315" s="41">
        <v>3</v>
      </c>
      <c r="K315" s="41">
        <v>590</v>
      </c>
      <c r="L315" s="41">
        <v>1020</v>
      </c>
      <c r="M315" s="41">
        <v>3</v>
      </c>
      <c r="N315" s="44">
        <f t="shared" si="61"/>
        <v>69.833333333333329</v>
      </c>
      <c r="O315" s="77"/>
    </row>
    <row r="316" spans="1:15" outlineLevel="2" x14ac:dyDescent="0.2">
      <c r="A316" s="41">
        <v>266</v>
      </c>
      <c r="B316" s="41" t="s">
        <v>13</v>
      </c>
      <c r="C316" s="41">
        <v>2018</v>
      </c>
      <c r="D316" s="42">
        <v>43256</v>
      </c>
      <c r="E316" s="41">
        <v>2.6</v>
      </c>
      <c r="F316" s="41">
        <v>15</v>
      </c>
      <c r="G316" s="41">
        <v>1280</v>
      </c>
      <c r="H316" s="41">
        <v>1330</v>
      </c>
      <c r="I316" s="41">
        <v>9000</v>
      </c>
      <c r="J316" s="41">
        <v>3</v>
      </c>
      <c r="K316" s="41">
        <v>630</v>
      </c>
      <c r="L316" s="41">
        <v>1170</v>
      </c>
      <c r="M316" s="41">
        <v>2</v>
      </c>
      <c r="N316" s="44">
        <f t="shared" si="61"/>
        <v>43.333333333333336</v>
      </c>
      <c r="O316" s="77"/>
    </row>
    <row r="317" spans="1:15" outlineLevel="2" x14ac:dyDescent="0.2">
      <c r="A317" s="41">
        <v>267</v>
      </c>
      <c r="B317" s="41" t="s">
        <v>13</v>
      </c>
      <c r="C317" s="41">
        <v>2018</v>
      </c>
      <c r="D317" s="42">
        <v>43256</v>
      </c>
      <c r="E317" s="41">
        <v>4.1500000000000004</v>
      </c>
      <c r="F317" s="41">
        <v>15</v>
      </c>
      <c r="G317" s="41">
        <v>1140</v>
      </c>
      <c r="H317" s="41">
        <v>1290</v>
      </c>
      <c r="I317" s="41">
        <v>7000</v>
      </c>
      <c r="J317" s="41">
        <v>2</v>
      </c>
      <c r="K317" s="41">
        <v>570</v>
      </c>
      <c r="L317" s="41">
        <v>1340</v>
      </c>
      <c r="M317" s="41">
        <v>4</v>
      </c>
      <c r="N317" s="44">
        <f t="shared" si="61"/>
        <v>69.166666666666671</v>
      </c>
      <c r="O317" s="77"/>
    </row>
    <row r="318" spans="1:15" outlineLevel="2" x14ac:dyDescent="0.2">
      <c r="A318" s="41">
        <v>268</v>
      </c>
      <c r="B318" s="41" t="s">
        <v>13</v>
      </c>
      <c r="C318" s="41">
        <v>2018</v>
      </c>
      <c r="D318" s="42">
        <v>43263</v>
      </c>
      <c r="E318" s="41">
        <v>4.2300000000000004</v>
      </c>
      <c r="F318" s="41">
        <v>15</v>
      </c>
      <c r="G318" s="41">
        <v>870</v>
      </c>
      <c r="H318" s="41">
        <v>950</v>
      </c>
      <c r="I318" s="41">
        <v>11000</v>
      </c>
      <c r="J318" s="41">
        <v>6</v>
      </c>
      <c r="K318" s="41">
        <v>890</v>
      </c>
      <c r="L318" s="41">
        <v>1220</v>
      </c>
      <c r="M318" s="41">
        <v>2</v>
      </c>
      <c r="N318" s="44">
        <f t="shared" si="61"/>
        <v>70.5</v>
      </c>
      <c r="O318" s="77"/>
    </row>
    <row r="319" spans="1:15" outlineLevel="2" x14ac:dyDescent="0.2">
      <c r="A319" s="41">
        <v>269</v>
      </c>
      <c r="B319" s="41" t="s">
        <v>13</v>
      </c>
      <c r="C319" s="41">
        <v>2018</v>
      </c>
      <c r="D319" s="42">
        <v>43263</v>
      </c>
      <c r="E319" s="41">
        <v>4.1500000000000004</v>
      </c>
      <c r="F319" s="41">
        <v>15</v>
      </c>
      <c r="G319" s="41">
        <v>940</v>
      </c>
      <c r="H319" s="41">
        <v>1130</v>
      </c>
      <c r="I319" s="41">
        <v>10000</v>
      </c>
      <c r="J319" s="41">
        <v>8</v>
      </c>
      <c r="K319" s="41">
        <v>760</v>
      </c>
      <c r="L319" s="41">
        <v>1430</v>
      </c>
      <c r="M319" s="41">
        <v>8</v>
      </c>
      <c r="N319" s="44">
        <f t="shared" si="61"/>
        <v>69.166666666666671</v>
      </c>
      <c r="O319" s="77"/>
    </row>
    <row r="320" spans="1:15" outlineLevel="2" x14ac:dyDescent="0.2">
      <c r="A320" s="41">
        <v>270</v>
      </c>
      <c r="B320" s="41" t="s">
        <v>13</v>
      </c>
      <c r="C320" s="41">
        <v>2018</v>
      </c>
      <c r="D320" s="42">
        <v>43263</v>
      </c>
      <c r="E320" s="41">
        <v>4.4400000000000004</v>
      </c>
      <c r="F320" s="41">
        <v>15</v>
      </c>
      <c r="G320" s="41">
        <v>620</v>
      </c>
      <c r="H320" s="41">
        <v>730</v>
      </c>
      <c r="I320" s="41">
        <v>5000</v>
      </c>
      <c r="J320" s="41">
        <v>4</v>
      </c>
      <c r="K320" s="41">
        <v>810</v>
      </c>
      <c r="L320" s="41">
        <v>1020</v>
      </c>
      <c r="M320" s="41">
        <v>3</v>
      </c>
      <c r="N320" s="44">
        <f t="shared" si="61"/>
        <v>74</v>
      </c>
      <c r="O320" s="77"/>
    </row>
    <row r="321" spans="1:15" outlineLevel="2" x14ac:dyDescent="0.2">
      <c r="A321" s="41">
        <v>271</v>
      </c>
      <c r="B321" s="41" t="s">
        <v>13</v>
      </c>
      <c r="C321" s="41">
        <v>2018</v>
      </c>
      <c r="D321" s="42">
        <v>43279</v>
      </c>
      <c r="E321" s="41">
        <v>3.12</v>
      </c>
      <c r="F321" s="41">
        <v>15</v>
      </c>
      <c r="G321" s="41">
        <v>1560</v>
      </c>
      <c r="H321" s="41">
        <v>1780</v>
      </c>
      <c r="I321" s="41">
        <v>13000</v>
      </c>
      <c r="J321" s="41">
        <v>5</v>
      </c>
      <c r="K321" s="41">
        <v>1240</v>
      </c>
      <c r="L321" s="41">
        <v>1750</v>
      </c>
      <c r="M321" s="41">
        <v>2</v>
      </c>
      <c r="N321" s="44">
        <f t="shared" si="61"/>
        <v>52</v>
      </c>
      <c r="O321" s="77"/>
    </row>
    <row r="322" spans="1:15" outlineLevel="2" x14ac:dyDescent="0.2">
      <c r="A322" s="41">
        <v>272</v>
      </c>
      <c r="B322" s="41" t="s">
        <v>13</v>
      </c>
      <c r="C322" s="41">
        <v>2018</v>
      </c>
      <c r="D322" s="42">
        <v>43280</v>
      </c>
      <c r="E322" s="41">
        <v>0.96</v>
      </c>
      <c r="F322" s="41">
        <v>15</v>
      </c>
      <c r="G322" s="41">
        <v>1720</v>
      </c>
      <c r="H322" s="41">
        <v>1980</v>
      </c>
      <c r="I322" s="41">
        <v>12000</v>
      </c>
      <c r="J322" s="41">
        <v>4</v>
      </c>
      <c r="K322" s="41">
        <v>1110</v>
      </c>
      <c r="L322" s="41">
        <v>1500</v>
      </c>
      <c r="M322" s="41">
        <v>2</v>
      </c>
      <c r="N322" s="44">
        <f t="shared" si="61"/>
        <v>16</v>
      </c>
      <c r="O322" s="77"/>
    </row>
    <row r="323" spans="1:15" s="28" customFormat="1" outlineLevel="1" x14ac:dyDescent="0.2">
      <c r="A323" s="49"/>
      <c r="B323" s="49" t="s">
        <v>33</v>
      </c>
      <c r="C323" s="49"/>
      <c r="D323" s="48"/>
      <c r="E323" s="49">
        <f t="shared" ref="E323:N323" si="62">SUBTOTAL(9,E313:E322)</f>
        <v>34.360000000000007</v>
      </c>
      <c r="F323" s="49">
        <f t="shared" si="62"/>
        <v>150</v>
      </c>
      <c r="G323" s="49">
        <f t="shared" si="62"/>
        <v>13780</v>
      </c>
      <c r="H323" s="49">
        <f t="shared" si="62"/>
        <v>15550</v>
      </c>
      <c r="I323" s="49">
        <f t="shared" si="62"/>
        <v>101000</v>
      </c>
      <c r="J323" s="49">
        <f t="shared" si="62"/>
        <v>52</v>
      </c>
      <c r="K323" s="49">
        <f t="shared" si="62"/>
        <v>8600</v>
      </c>
      <c r="L323" s="49">
        <f t="shared" si="62"/>
        <v>13800</v>
      </c>
      <c r="M323" s="49">
        <f t="shared" si="62"/>
        <v>35</v>
      </c>
      <c r="N323" s="61">
        <f t="shared" si="62"/>
        <v>572.66666666666674</v>
      </c>
      <c r="O323" s="72"/>
    </row>
    <row r="324" spans="1:15" outlineLevel="2" x14ac:dyDescent="0.2">
      <c r="A324" s="41">
        <v>273</v>
      </c>
      <c r="B324" s="41" t="s">
        <v>14</v>
      </c>
      <c r="C324" s="41">
        <v>2018</v>
      </c>
      <c r="D324" s="42">
        <v>43299</v>
      </c>
      <c r="E324" s="41">
        <v>2.99</v>
      </c>
      <c r="F324" s="41">
        <v>15</v>
      </c>
      <c r="G324" s="41">
        <v>1890</v>
      </c>
      <c r="H324" s="41">
        <v>1630</v>
      </c>
      <c r="I324" s="41">
        <v>13000</v>
      </c>
      <c r="J324" s="41">
        <v>8</v>
      </c>
      <c r="K324" s="41">
        <v>850</v>
      </c>
      <c r="L324" s="41">
        <v>1290</v>
      </c>
      <c r="M324" s="41">
        <v>3</v>
      </c>
      <c r="N324" s="44">
        <f t="shared" ref="N324:N336" si="63">SUM((E324*500)/30)</f>
        <v>49.833333333333336</v>
      </c>
      <c r="O324" s="77"/>
    </row>
    <row r="325" spans="1:15" outlineLevel="2" x14ac:dyDescent="0.2">
      <c r="A325" s="41">
        <v>274</v>
      </c>
      <c r="B325" s="41" t="s">
        <v>14</v>
      </c>
      <c r="C325" s="41">
        <v>2018</v>
      </c>
      <c r="D325" s="42">
        <v>43303</v>
      </c>
      <c r="E325" s="41">
        <v>3.49</v>
      </c>
      <c r="F325" s="41">
        <v>15</v>
      </c>
      <c r="G325" s="41">
        <v>1760</v>
      </c>
      <c r="H325" s="41">
        <v>1830</v>
      </c>
      <c r="I325" s="41">
        <v>10000</v>
      </c>
      <c r="J325" s="41">
        <v>10</v>
      </c>
      <c r="K325" s="41">
        <v>790</v>
      </c>
      <c r="L325" s="41">
        <v>1340</v>
      </c>
      <c r="M325" s="41">
        <v>1</v>
      </c>
      <c r="N325" s="44">
        <f t="shared" si="63"/>
        <v>58.166666666666664</v>
      </c>
      <c r="O325" s="77"/>
    </row>
    <row r="326" spans="1:15" outlineLevel="2" x14ac:dyDescent="0.2">
      <c r="A326" s="41">
        <v>275</v>
      </c>
      <c r="B326" s="41" t="s">
        <v>14</v>
      </c>
      <c r="C326" s="41">
        <v>2018</v>
      </c>
      <c r="D326" s="42">
        <v>43305</v>
      </c>
      <c r="E326" s="41">
        <v>4.3899999999999997</v>
      </c>
      <c r="F326" s="41">
        <v>15</v>
      </c>
      <c r="G326" s="41">
        <v>890</v>
      </c>
      <c r="H326" s="41">
        <v>1020</v>
      </c>
      <c r="I326" s="41">
        <v>8000</v>
      </c>
      <c r="J326" s="41">
        <v>4</v>
      </c>
      <c r="K326" s="41">
        <v>340</v>
      </c>
      <c r="L326" s="41">
        <v>710</v>
      </c>
      <c r="M326" s="41">
        <v>5</v>
      </c>
      <c r="N326" s="44">
        <f t="shared" si="63"/>
        <v>73.166666666666671</v>
      </c>
      <c r="O326" s="77"/>
    </row>
    <row r="327" spans="1:15" outlineLevel="2" x14ac:dyDescent="0.2">
      <c r="A327" s="41">
        <v>276</v>
      </c>
      <c r="B327" s="41" t="s">
        <v>14</v>
      </c>
      <c r="C327" s="41">
        <v>2018</v>
      </c>
      <c r="D327" s="42">
        <v>43305</v>
      </c>
      <c r="E327" s="41">
        <v>3.57</v>
      </c>
      <c r="F327" s="41">
        <v>15</v>
      </c>
      <c r="G327" s="41">
        <v>710</v>
      </c>
      <c r="H327" s="41">
        <v>850</v>
      </c>
      <c r="I327" s="41">
        <v>6000</v>
      </c>
      <c r="J327" s="41">
        <v>2</v>
      </c>
      <c r="K327" s="41">
        <v>410</v>
      </c>
      <c r="L327" s="41">
        <v>820</v>
      </c>
      <c r="M327" s="41">
        <v>3</v>
      </c>
      <c r="N327" s="44">
        <f t="shared" si="63"/>
        <v>59.5</v>
      </c>
      <c r="O327" s="77"/>
    </row>
    <row r="328" spans="1:15" outlineLevel="2" x14ac:dyDescent="0.2">
      <c r="A328" s="41">
        <v>277</v>
      </c>
      <c r="B328" s="41" t="s">
        <v>14</v>
      </c>
      <c r="C328" s="41">
        <v>2018</v>
      </c>
      <c r="D328" s="42">
        <v>43305</v>
      </c>
      <c r="E328" s="41">
        <v>3.79</v>
      </c>
      <c r="F328" s="41">
        <v>15</v>
      </c>
      <c r="G328" s="41">
        <v>620</v>
      </c>
      <c r="H328" s="41">
        <v>540</v>
      </c>
      <c r="I328" s="41">
        <v>4000</v>
      </c>
      <c r="J328" s="41">
        <v>2</v>
      </c>
      <c r="K328" s="41">
        <v>370</v>
      </c>
      <c r="L328" s="41">
        <v>560</v>
      </c>
      <c r="M328" s="41">
        <v>1</v>
      </c>
      <c r="N328" s="44">
        <f t="shared" si="63"/>
        <v>63.166666666666664</v>
      </c>
      <c r="O328" s="77"/>
    </row>
    <row r="329" spans="1:15" outlineLevel="2" x14ac:dyDescent="0.2">
      <c r="A329" s="41">
        <v>278</v>
      </c>
      <c r="B329" s="41" t="s">
        <v>14</v>
      </c>
      <c r="C329" s="41">
        <v>2018</v>
      </c>
      <c r="D329" s="42">
        <v>43305</v>
      </c>
      <c r="E329" s="41">
        <v>4.24</v>
      </c>
      <c r="F329" s="41">
        <v>15</v>
      </c>
      <c r="G329" s="41">
        <v>780</v>
      </c>
      <c r="H329" s="41">
        <v>670</v>
      </c>
      <c r="I329" s="41">
        <v>5000</v>
      </c>
      <c r="J329" s="41">
        <v>3</v>
      </c>
      <c r="K329" s="41">
        <v>50</v>
      </c>
      <c r="L329" s="41">
        <v>720</v>
      </c>
      <c r="M329" s="41">
        <v>2</v>
      </c>
      <c r="N329" s="44">
        <f t="shared" si="63"/>
        <v>70.666666666666671</v>
      </c>
      <c r="O329" s="77"/>
    </row>
    <row r="330" spans="1:15" outlineLevel="2" x14ac:dyDescent="0.2">
      <c r="A330" s="41">
        <v>279</v>
      </c>
      <c r="B330" s="41" t="s">
        <v>14</v>
      </c>
      <c r="C330" s="41">
        <v>2018</v>
      </c>
      <c r="D330" s="42">
        <v>43306</v>
      </c>
      <c r="E330" s="41">
        <v>3.49</v>
      </c>
      <c r="F330" s="41">
        <v>15</v>
      </c>
      <c r="G330" s="41">
        <v>540</v>
      </c>
      <c r="H330" s="41">
        <v>430</v>
      </c>
      <c r="I330" s="41">
        <v>8000</v>
      </c>
      <c r="J330" s="41">
        <v>6</v>
      </c>
      <c r="K330" s="41">
        <v>410</v>
      </c>
      <c r="L330" s="41">
        <v>910</v>
      </c>
      <c r="M330" s="41">
        <v>7</v>
      </c>
      <c r="N330" s="44">
        <f t="shared" si="63"/>
        <v>58.166666666666664</v>
      </c>
      <c r="O330" s="77"/>
    </row>
    <row r="331" spans="1:15" outlineLevel="2" x14ac:dyDescent="0.2">
      <c r="A331" s="41">
        <v>280</v>
      </c>
      <c r="B331" s="41" t="s">
        <v>14</v>
      </c>
      <c r="C331" s="41">
        <v>2018</v>
      </c>
      <c r="D331" s="42">
        <v>43306</v>
      </c>
      <c r="E331" s="41">
        <v>4.16</v>
      </c>
      <c r="F331" s="41">
        <v>15</v>
      </c>
      <c r="G331" s="41">
        <v>670</v>
      </c>
      <c r="H331" s="41">
        <v>720</v>
      </c>
      <c r="I331" s="41">
        <v>7000</v>
      </c>
      <c r="J331" s="41">
        <v>4</v>
      </c>
      <c r="K331" s="41">
        <v>360</v>
      </c>
      <c r="L331" s="41">
        <v>840</v>
      </c>
      <c r="M331" s="41">
        <v>4</v>
      </c>
      <c r="N331" s="44">
        <f t="shared" si="63"/>
        <v>69.333333333333329</v>
      </c>
      <c r="O331" s="77"/>
    </row>
    <row r="332" spans="1:15" outlineLevel="2" x14ac:dyDescent="0.2">
      <c r="A332" s="41">
        <v>281</v>
      </c>
      <c r="B332" s="41" t="s">
        <v>14</v>
      </c>
      <c r="C332" s="41">
        <v>2018</v>
      </c>
      <c r="D332" s="42">
        <v>43307</v>
      </c>
      <c r="E332" s="41">
        <v>3.17</v>
      </c>
      <c r="F332" s="41">
        <v>15</v>
      </c>
      <c r="G332" s="41">
        <v>820</v>
      </c>
      <c r="H332" s="41">
        <v>540</v>
      </c>
      <c r="I332" s="41">
        <v>6000</v>
      </c>
      <c r="J332" s="41">
        <v>8</v>
      </c>
      <c r="K332" s="41">
        <v>430</v>
      </c>
      <c r="L332" s="41">
        <v>750</v>
      </c>
      <c r="M332" s="41">
        <v>5</v>
      </c>
      <c r="N332" s="44">
        <f t="shared" si="63"/>
        <v>52.833333333333336</v>
      </c>
      <c r="O332" s="77"/>
    </row>
    <row r="333" spans="1:15" outlineLevel="2" x14ac:dyDescent="0.2">
      <c r="A333" s="41">
        <v>282</v>
      </c>
      <c r="B333" s="41" t="s">
        <v>14</v>
      </c>
      <c r="C333" s="41">
        <v>2018</v>
      </c>
      <c r="D333" s="42">
        <v>43309</v>
      </c>
      <c r="E333" s="41">
        <v>3.31</v>
      </c>
      <c r="F333" s="41">
        <v>15</v>
      </c>
      <c r="G333" s="41">
        <v>540</v>
      </c>
      <c r="H333" s="41">
        <v>650</v>
      </c>
      <c r="I333" s="41">
        <v>10000</v>
      </c>
      <c r="J333" s="41">
        <v>5</v>
      </c>
      <c r="K333" s="41">
        <v>500</v>
      </c>
      <c r="L333" s="41">
        <v>690</v>
      </c>
      <c r="M333" s="41">
        <v>1</v>
      </c>
      <c r="N333" s="44">
        <f t="shared" si="63"/>
        <v>55.166666666666664</v>
      </c>
      <c r="O333" s="77"/>
    </row>
    <row r="334" spans="1:15" outlineLevel="2" x14ac:dyDescent="0.2">
      <c r="A334" s="41">
        <v>283</v>
      </c>
      <c r="B334" s="41" t="s">
        <v>14</v>
      </c>
      <c r="C334" s="41">
        <v>2018</v>
      </c>
      <c r="D334" s="42">
        <v>43309</v>
      </c>
      <c r="E334" s="41">
        <v>3.32</v>
      </c>
      <c r="F334" s="41">
        <v>15</v>
      </c>
      <c r="G334" s="41">
        <v>730</v>
      </c>
      <c r="H334" s="41">
        <v>670</v>
      </c>
      <c r="I334" s="41">
        <v>7000</v>
      </c>
      <c r="J334" s="41">
        <v>6</v>
      </c>
      <c r="K334" s="41">
        <v>290</v>
      </c>
      <c r="L334" s="41">
        <v>1020</v>
      </c>
      <c r="M334" s="41">
        <v>7</v>
      </c>
      <c r="N334" s="44">
        <f t="shared" si="63"/>
        <v>55.333333333333336</v>
      </c>
      <c r="O334" s="77"/>
    </row>
    <row r="335" spans="1:15" outlineLevel="2" x14ac:dyDescent="0.2">
      <c r="A335" s="41">
        <v>284</v>
      </c>
      <c r="B335" s="41" t="s">
        <v>14</v>
      </c>
      <c r="C335" s="41">
        <v>2018</v>
      </c>
      <c r="D335" s="42">
        <v>43309</v>
      </c>
      <c r="E335" s="41">
        <v>3.98</v>
      </c>
      <c r="F335" s="41">
        <v>15</v>
      </c>
      <c r="G335" s="41">
        <v>910</v>
      </c>
      <c r="H335" s="41">
        <v>790</v>
      </c>
      <c r="I335" s="41">
        <v>5000</v>
      </c>
      <c r="J335" s="41">
        <v>9</v>
      </c>
      <c r="K335" s="41">
        <v>370</v>
      </c>
      <c r="L335" s="41">
        <v>560</v>
      </c>
      <c r="M335" s="41">
        <v>2</v>
      </c>
      <c r="N335" s="44">
        <f t="shared" si="63"/>
        <v>66.333333333333329</v>
      </c>
      <c r="O335" s="77"/>
    </row>
    <row r="336" spans="1:15" outlineLevel="2" x14ac:dyDescent="0.2">
      <c r="A336" s="41">
        <v>285</v>
      </c>
      <c r="B336" s="41" t="s">
        <v>14</v>
      </c>
      <c r="C336" s="41">
        <v>2018</v>
      </c>
      <c r="D336" s="42">
        <v>43309</v>
      </c>
      <c r="E336" s="41">
        <v>3.84</v>
      </c>
      <c r="F336" s="41">
        <v>15</v>
      </c>
      <c r="G336" s="41">
        <v>710</v>
      </c>
      <c r="H336" s="41">
        <v>630</v>
      </c>
      <c r="I336" s="41">
        <v>8000</v>
      </c>
      <c r="J336" s="41">
        <v>2</v>
      </c>
      <c r="K336" s="41">
        <v>300</v>
      </c>
      <c r="L336" s="41">
        <v>730</v>
      </c>
      <c r="M336" s="41">
        <v>3</v>
      </c>
      <c r="N336" s="44">
        <f t="shared" si="63"/>
        <v>64</v>
      </c>
      <c r="O336" s="77"/>
    </row>
    <row r="337" spans="1:15" s="28" customFormat="1" outlineLevel="1" x14ac:dyDescent="0.2">
      <c r="A337" s="49"/>
      <c r="B337" s="49" t="s">
        <v>34</v>
      </c>
      <c r="C337" s="49"/>
      <c r="D337" s="48"/>
      <c r="E337" s="49">
        <f t="shared" ref="E337:N337" si="64">SUBTOTAL(9,E324:E336)</f>
        <v>47.739999999999995</v>
      </c>
      <c r="F337" s="49">
        <f t="shared" si="64"/>
        <v>195</v>
      </c>
      <c r="G337" s="49">
        <f t="shared" si="64"/>
        <v>11570</v>
      </c>
      <c r="H337" s="49">
        <f t="shared" si="64"/>
        <v>10970</v>
      </c>
      <c r="I337" s="49">
        <f t="shared" si="64"/>
        <v>97000</v>
      </c>
      <c r="J337" s="49">
        <f t="shared" si="64"/>
        <v>69</v>
      </c>
      <c r="K337" s="49">
        <f t="shared" si="64"/>
        <v>5470</v>
      </c>
      <c r="L337" s="49">
        <f t="shared" si="64"/>
        <v>10940</v>
      </c>
      <c r="M337" s="49">
        <f t="shared" si="64"/>
        <v>44</v>
      </c>
      <c r="N337" s="61">
        <f t="shared" si="64"/>
        <v>795.66666666666674</v>
      </c>
      <c r="O337" s="72"/>
    </row>
    <row r="338" spans="1:15" outlineLevel="2" x14ac:dyDescent="0.2">
      <c r="A338" s="41">
        <v>286</v>
      </c>
      <c r="B338" s="41" t="s">
        <v>15</v>
      </c>
      <c r="C338" s="41">
        <v>2018</v>
      </c>
      <c r="D338" s="42">
        <v>43321</v>
      </c>
      <c r="E338" s="41">
        <v>3.31</v>
      </c>
      <c r="F338" s="41">
        <v>15</v>
      </c>
      <c r="G338" s="41">
        <v>1750</v>
      </c>
      <c r="H338" s="41">
        <v>990</v>
      </c>
      <c r="I338" s="41">
        <v>11000</v>
      </c>
      <c r="J338" s="41">
        <v>6</v>
      </c>
      <c r="K338" s="41">
        <v>910</v>
      </c>
      <c r="L338" s="41">
        <v>1650</v>
      </c>
      <c r="M338" s="41">
        <v>6</v>
      </c>
      <c r="N338" s="44">
        <f>SUM((E338*500)/30)</f>
        <v>55.166666666666664</v>
      </c>
      <c r="O338" s="77"/>
    </row>
    <row r="339" spans="1:15" outlineLevel="2" x14ac:dyDescent="0.2">
      <c r="A339" s="41">
        <v>287</v>
      </c>
      <c r="B339" s="41" t="s">
        <v>15</v>
      </c>
      <c r="C339" s="41">
        <v>2018</v>
      </c>
      <c r="D339" s="42">
        <v>43326</v>
      </c>
      <c r="E339" s="41">
        <v>4.62</v>
      </c>
      <c r="F339" s="41">
        <v>18</v>
      </c>
      <c r="G339" s="41">
        <v>1320</v>
      </c>
      <c r="H339" s="41">
        <v>1010</v>
      </c>
      <c r="I339" s="41">
        <v>4900</v>
      </c>
      <c r="J339" s="41">
        <v>14</v>
      </c>
      <c r="K339" s="41">
        <v>1260</v>
      </c>
      <c r="L339" s="41">
        <v>920</v>
      </c>
      <c r="M339" s="41">
        <v>1</v>
      </c>
      <c r="N339" s="44">
        <f>SUM((E339*500)/30)</f>
        <v>77</v>
      </c>
      <c r="O339" s="77"/>
    </row>
    <row r="340" spans="1:15" outlineLevel="2" x14ac:dyDescent="0.2">
      <c r="A340" s="41">
        <v>288</v>
      </c>
      <c r="B340" s="41" t="s">
        <v>15</v>
      </c>
      <c r="C340" s="41">
        <v>2018</v>
      </c>
      <c r="D340" s="42">
        <v>43326</v>
      </c>
      <c r="E340" s="41">
        <v>3.74</v>
      </c>
      <c r="F340" s="41">
        <v>15</v>
      </c>
      <c r="G340" s="41">
        <v>2740</v>
      </c>
      <c r="H340" s="41">
        <v>1130</v>
      </c>
      <c r="I340" s="41">
        <v>6700</v>
      </c>
      <c r="J340" s="41">
        <v>29</v>
      </c>
      <c r="K340" s="41">
        <v>2100</v>
      </c>
      <c r="L340" s="41">
        <v>1340</v>
      </c>
      <c r="M340" s="41">
        <v>9</v>
      </c>
      <c r="N340" s="44">
        <f>SUM((E340*500)/30)</f>
        <v>62.333333333333336</v>
      </c>
      <c r="O340" s="77"/>
    </row>
    <row r="341" spans="1:15" outlineLevel="2" x14ac:dyDescent="0.2">
      <c r="A341" s="41">
        <v>289</v>
      </c>
      <c r="B341" s="41" t="s">
        <v>15</v>
      </c>
      <c r="C341" s="41">
        <v>2018</v>
      </c>
      <c r="D341" s="42">
        <v>43326</v>
      </c>
      <c r="E341" s="41">
        <v>3.27</v>
      </c>
      <c r="F341" s="41">
        <v>15</v>
      </c>
      <c r="G341" s="41">
        <v>1120</v>
      </c>
      <c r="H341" s="41">
        <v>790</v>
      </c>
      <c r="I341" s="41">
        <v>4000</v>
      </c>
      <c r="J341" s="41">
        <v>4</v>
      </c>
      <c r="K341" s="41">
        <v>1050</v>
      </c>
      <c r="L341" s="41">
        <v>1160</v>
      </c>
      <c r="M341" s="41">
        <v>0</v>
      </c>
      <c r="N341" s="44">
        <f>SUM((E341*500)/30)</f>
        <v>54.5</v>
      </c>
      <c r="O341" s="77"/>
    </row>
    <row r="342" spans="1:15" outlineLevel="2" x14ac:dyDescent="0.2">
      <c r="A342" s="41">
        <v>290</v>
      </c>
      <c r="B342" s="41" t="s">
        <v>15</v>
      </c>
      <c r="C342" s="41">
        <v>2018</v>
      </c>
      <c r="D342" s="42">
        <v>43326</v>
      </c>
      <c r="E342" s="41">
        <v>3.04</v>
      </c>
      <c r="F342" s="41">
        <v>18</v>
      </c>
      <c r="G342" s="41">
        <v>2100</v>
      </c>
      <c r="H342" s="41">
        <v>980</v>
      </c>
      <c r="I342" s="41">
        <v>3000</v>
      </c>
      <c r="J342" s="41">
        <v>12</v>
      </c>
      <c r="K342" s="41">
        <v>940</v>
      </c>
      <c r="L342" s="41">
        <v>990</v>
      </c>
      <c r="M342" s="41">
        <v>2</v>
      </c>
      <c r="N342" s="44">
        <f>SUM((E342*500)/30)</f>
        <v>50.666666666666664</v>
      </c>
      <c r="O342" s="77"/>
    </row>
    <row r="343" spans="1:15" s="28" customFormat="1" outlineLevel="1" x14ac:dyDescent="0.2">
      <c r="A343" s="49"/>
      <c r="B343" s="49" t="s">
        <v>35</v>
      </c>
      <c r="C343" s="49"/>
      <c r="D343" s="48"/>
      <c r="E343" s="49">
        <f t="shared" ref="E343:N343" si="65">SUBTOTAL(9,E338:E342)</f>
        <v>17.98</v>
      </c>
      <c r="F343" s="49">
        <f t="shared" si="65"/>
        <v>81</v>
      </c>
      <c r="G343" s="49">
        <f t="shared" si="65"/>
        <v>9030</v>
      </c>
      <c r="H343" s="49">
        <f t="shared" si="65"/>
        <v>4900</v>
      </c>
      <c r="I343" s="49">
        <f t="shared" si="65"/>
        <v>29600</v>
      </c>
      <c r="J343" s="49">
        <f t="shared" si="65"/>
        <v>65</v>
      </c>
      <c r="K343" s="49">
        <f t="shared" si="65"/>
        <v>6260</v>
      </c>
      <c r="L343" s="49">
        <f t="shared" si="65"/>
        <v>6060</v>
      </c>
      <c r="M343" s="49">
        <f t="shared" si="65"/>
        <v>18</v>
      </c>
      <c r="N343" s="61">
        <f t="shared" si="65"/>
        <v>299.66666666666669</v>
      </c>
      <c r="O343" s="72"/>
    </row>
    <row r="344" spans="1:15" outlineLevel="2" x14ac:dyDescent="0.2">
      <c r="A344" s="41">
        <v>291</v>
      </c>
      <c r="B344" s="41" t="s">
        <v>16</v>
      </c>
      <c r="C344" s="41">
        <v>2018</v>
      </c>
      <c r="D344" s="42">
        <v>43344</v>
      </c>
      <c r="E344" s="41">
        <v>2.4300000000000002</v>
      </c>
      <c r="F344" s="41">
        <v>15</v>
      </c>
      <c r="G344" s="41">
        <v>3110</v>
      </c>
      <c r="H344" s="41">
        <v>1420</v>
      </c>
      <c r="I344" s="41">
        <v>6500</v>
      </c>
      <c r="J344" s="41">
        <v>38</v>
      </c>
      <c r="K344" s="41">
        <v>990</v>
      </c>
      <c r="L344" s="41">
        <v>1620</v>
      </c>
      <c r="M344" s="41">
        <v>14</v>
      </c>
      <c r="N344" s="44">
        <f t="shared" ref="N344:N351" si="66">SUM((E344*500)/30)</f>
        <v>40.5</v>
      </c>
      <c r="O344" s="77"/>
    </row>
    <row r="345" spans="1:15" outlineLevel="2" x14ac:dyDescent="0.2">
      <c r="A345" s="41">
        <v>292</v>
      </c>
      <c r="B345" s="41" t="s">
        <v>16</v>
      </c>
      <c r="C345" s="41">
        <v>2018</v>
      </c>
      <c r="D345" s="42">
        <v>43344</v>
      </c>
      <c r="E345" s="41">
        <v>3.35</v>
      </c>
      <c r="F345" s="41">
        <v>15</v>
      </c>
      <c r="G345" s="41">
        <v>1200</v>
      </c>
      <c r="H345" s="41">
        <v>880</v>
      </c>
      <c r="I345" s="41">
        <v>5000</v>
      </c>
      <c r="J345" s="41">
        <v>9</v>
      </c>
      <c r="K345" s="41">
        <v>1210</v>
      </c>
      <c r="L345" s="41">
        <v>1500</v>
      </c>
      <c r="M345" s="41">
        <v>11</v>
      </c>
      <c r="N345" s="44">
        <f t="shared" si="66"/>
        <v>55.833333333333336</v>
      </c>
      <c r="O345" s="77"/>
    </row>
    <row r="346" spans="1:15" outlineLevel="2" x14ac:dyDescent="0.2">
      <c r="A346" s="41">
        <v>293</v>
      </c>
      <c r="B346" s="41" t="s">
        <v>16</v>
      </c>
      <c r="C346" s="41">
        <v>2018</v>
      </c>
      <c r="D346" s="42">
        <v>43352</v>
      </c>
      <c r="E346" s="41">
        <v>3.5</v>
      </c>
      <c r="F346" s="41">
        <v>15</v>
      </c>
      <c r="G346" s="41">
        <v>1390</v>
      </c>
      <c r="H346" s="41">
        <v>870</v>
      </c>
      <c r="I346" s="41">
        <v>7200</v>
      </c>
      <c r="J346" s="41">
        <v>18</v>
      </c>
      <c r="K346" s="41">
        <v>560</v>
      </c>
      <c r="L346" s="41">
        <v>2100</v>
      </c>
      <c r="M346" s="41">
        <v>6</v>
      </c>
      <c r="N346" s="44">
        <f t="shared" si="66"/>
        <v>58.333333333333336</v>
      </c>
      <c r="O346" s="77"/>
    </row>
    <row r="347" spans="1:15" outlineLevel="2" x14ac:dyDescent="0.2">
      <c r="A347" s="41">
        <v>294</v>
      </c>
      <c r="B347" s="41" t="s">
        <v>16</v>
      </c>
      <c r="C347" s="41">
        <v>2018</v>
      </c>
      <c r="D347" s="42">
        <v>43352</v>
      </c>
      <c r="E347" s="41">
        <v>4.25</v>
      </c>
      <c r="F347" s="41">
        <v>18</v>
      </c>
      <c r="G347" s="41">
        <v>940</v>
      </c>
      <c r="H347" s="41">
        <v>600</v>
      </c>
      <c r="I347" s="41">
        <v>2500</v>
      </c>
      <c r="J347" s="41">
        <v>6</v>
      </c>
      <c r="K347" s="41">
        <v>470</v>
      </c>
      <c r="L347" s="41">
        <v>860</v>
      </c>
      <c r="M347" s="41">
        <v>0</v>
      </c>
      <c r="N347" s="44">
        <f t="shared" si="66"/>
        <v>70.833333333333329</v>
      </c>
      <c r="O347" s="77"/>
    </row>
    <row r="348" spans="1:15" outlineLevel="2" x14ac:dyDescent="0.2">
      <c r="A348" s="41">
        <v>295</v>
      </c>
      <c r="B348" s="41" t="s">
        <v>16</v>
      </c>
      <c r="C348" s="41">
        <v>2018</v>
      </c>
      <c r="D348" s="42">
        <v>43353</v>
      </c>
      <c r="E348" s="41">
        <v>3.77</v>
      </c>
      <c r="F348" s="41">
        <v>15</v>
      </c>
      <c r="G348" s="41">
        <v>1220</v>
      </c>
      <c r="H348" s="41">
        <v>940</v>
      </c>
      <c r="I348" s="41">
        <v>5000</v>
      </c>
      <c r="J348" s="41">
        <v>12</v>
      </c>
      <c r="K348" s="41">
        <v>850</v>
      </c>
      <c r="L348" s="41">
        <v>1100</v>
      </c>
      <c r="M348" s="41">
        <v>4</v>
      </c>
      <c r="N348" s="44">
        <f t="shared" si="66"/>
        <v>62.833333333333336</v>
      </c>
      <c r="O348" s="77"/>
    </row>
    <row r="349" spans="1:15" outlineLevel="2" x14ac:dyDescent="0.2">
      <c r="A349" s="41">
        <v>296</v>
      </c>
      <c r="B349" s="41" t="s">
        <v>16</v>
      </c>
      <c r="C349" s="41">
        <v>2018</v>
      </c>
      <c r="D349" s="42">
        <v>43359</v>
      </c>
      <c r="E349" s="41">
        <v>2.2599999999999998</v>
      </c>
      <c r="F349" s="41">
        <v>15</v>
      </c>
      <c r="G349" s="41">
        <v>1960</v>
      </c>
      <c r="H349" s="41">
        <v>1070</v>
      </c>
      <c r="I349" s="41">
        <v>7000</v>
      </c>
      <c r="J349" s="41">
        <v>31</v>
      </c>
      <c r="K349" s="41">
        <v>1000</v>
      </c>
      <c r="L349" s="41">
        <v>1570</v>
      </c>
      <c r="M349" s="41">
        <v>9</v>
      </c>
      <c r="N349" s="44">
        <f t="shared" si="66"/>
        <v>37.666666666666664</v>
      </c>
      <c r="O349" s="77"/>
    </row>
    <row r="350" spans="1:15" outlineLevel="2" x14ac:dyDescent="0.2">
      <c r="A350" s="41">
        <v>297</v>
      </c>
      <c r="B350" s="41" t="s">
        <v>16</v>
      </c>
      <c r="C350" s="41">
        <v>2018</v>
      </c>
      <c r="D350" s="42">
        <v>43368</v>
      </c>
      <c r="E350" s="41">
        <v>3.09</v>
      </c>
      <c r="F350" s="41">
        <v>18</v>
      </c>
      <c r="G350" s="41">
        <v>2150</v>
      </c>
      <c r="H350" s="41">
        <v>950</v>
      </c>
      <c r="I350" s="41">
        <v>8000</v>
      </c>
      <c r="J350" s="41">
        <v>19</v>
      </c>
      <c r="K350" s="41">
        <v>490</v>
      </c>
      <c r="L350" s="41">
        <v>1410</v>
      </c>
      <c r="M350" s="41">
        <v>16</v>
      </c>
      <c r="N350" s="44">
        <f t="shared" si="66"/>
        <v>51.5</v>
      </c>
      <c r="O350" s="77"/>
    </row>
    <row r="351" spans="1:15" outlineLevel="2" x14ac:dyDescent="0.2">
      <c r="A351" s="41">
        <v>298</v>
      </c>
      <c r="B351" s="41" t="s">
        <v>16</v>
      </c>
      <c r="C351" s="41">
        <v>2018</v>
      </c>
      <c r="D351" s="42">
        <v>43368</v>
      </c>
      <c r="E351" s="41">
        <v>2.95</v>
      </c>
      <c r="F351" s="41">
        <v>15</v>
      </c>
      <c r="G351" s="41">
        <v>2380</v>
      </c>
      <c r="H351" s="41">
        <v>1250</v>
      </c>
      <c r="I351" s="41">
        <v>7500</v>
      </c>
      <c r="J351" s="41">
        <v>22</v>
      </c>
      <c r="K351" s="41">
        <v>1500</v>
      </c>
      <c r="L351" s="41">
        <v>1860</v>
      </c>
      <c r="M351" s="41">
        <v>14</v>
      </c>
      <c r="N351" s="44">
        <f t="shared" si="66"/>
        <v>49.166666666666664</v>
      </c>
      <c r="O351" s="77"/>
    </row>
    <row r="352" spans="1:15" s="28" customFormat="1" outlineLevel="1" x14ac:dyDescent="0.2">
      <c r="A352" s="49"/>
      <c r="B352" s="49" t="s">
        <v>36</v>
      </c>
      <c r="C352" s="49"/>
      <c r="D352" s="48"/>
      <c r="E352" s="49">
        <f t="shared" ref="E352:N352" si="67">SUBTOTAL(9,E344:E351)</f>
        <v>25.6</v>
      </c>
      <c r="F352" s="49">
        <f t="shared" si="67"/>
        <v>126</v>
      </c>
      <c r="G352" s="49">
        <f t="shared" si="67"/>
        <v>14350</v>
      </c>
      <c r="H352" s="49">
        <f t="shared" si="67"/>
        <v>7980</v>
      </c>
      <c r="I352" s="49">
        <f t="shared" si="67"/>
        <v>48700</v>
      </c>
      <c r="J352" s="49">
        <f t="shared" si="67"/>
        <v>155</v>
      </c>
      <c r="K352" s="49">
        <f t="shared" si="67"/>
        <v>7070</v>
      </c>
      <c r="L352" s="49">
        <f t="shared" si="67"/>
        <v>12020</v>
      </c>
      <c r="M352" s="49">
        <f t="shared" si="67"/>
        <v>74</v>
      </c>
      <c r="N352" s="61">
        <f t="shared" si="67"/>
        <v>426.66666666666669</v>
      </c>
      <c r="O352" s="72"/>
    </row>
    <row r="353" spans="1:116" outlineLevel="2" x14ac:dyDescent="0.2">
      <c r="A353" s="41">
        <v>299</v>
      </c>
      <c r="B353" s="41" t="s">
        <v>17</v>
      </c>
      <c r="C353" s="41">
        <v>2018</v>
      </c>
      <c r="D353" s="42">
        <v>43377</v>
      </c>
      <c r="E353" s="41">
        <v>3.28</v>
      </c>
      <c r="F353" s="41">
        <v>15</v>
      </c>
      <c r="G353" s="41">
        <v>1440</v>
      </c>
      <c r="H353" s="41">
        <v>800</v>
      </c>
      <c r="I353" s="41">
        <v>4000</v>
      </c>
      <c r="J353" s="41">
        <v>11</v>
      </c>
      <c r="K353" s="41">
        <v>1700</v>
      </c>
      <c r="L353" s="41">
        <v>2100</v>
      </c>
      <c r="M353" s="41">
        <v>8</v>
      </c>
      <c r="N353" s="44">
        <f>SUM((E353*500)/30)</f>
        <v>54.666666666666664</v>
      </c>
      <c r="O353" s="77"/>
    </row>
    <row r="354" spans="1:116" outlineLevel="2" x14ac:dyDescent="0.2">
      <c r="A354" s="41">
        <v>300</v>
      </c>
      <c r="B354" s="41" t="s">
        <v>17</v>
      </c>
      <c r="C354" s="41">
        <v>2018</v>
      </c>
      <c r="D354" s="42">
        <v>43377</v>
      </c>
      <c r="E354" s="41">
        <v>3.1</v>
      </c>
      <c r="F354" s="41">
        <v>18</v>
      </c>
      <c r="G354" s="41">
        <v>1080</v>
      </c>
      <c r="H354" s="41">
        <v>610</v>
      </c>
      <c r="I354" s="41">
        <v>6000</v>
      </c>
      <c r="J354" s="41">
        <v>26</v>
      </c>
      <c r="K354" s="41">
        <v>820</v>
      </c>
      <c r="L354" s="41">
        <v>1640</v>
      </c>
      <c r="M354" s="41">
        <v>8</v>
      </c>
      <c r="N354" s="44">
        <f>SUM((E354*500)/30)</f>
        <v>51.666666666666664</v>
      </c>
      <c r="O354" s="77"/>
    </row>
    <row r="355" spans="1:116" outlineLevel="2" x14ac:dyDescent="0.2">
      <c r="A355" s="41">
        <v>301</v>
      </c>
      <c r="B355" s="41" t="s">
        <v>17</v>
      </c>
      <c r="C355" s="41">
        <v>2018</v>
      </c>
      <c r="D355" s="42">
        <v>43392</v>
      </c>
      <c r="E355" s="41">
        <v>3.04</v>
      </c>
      <c r="F355" s="41">
        <v>15</v>
      </c>
      <c r="G355" s="41">
        <v>1840</v>
      </c>
      <c r="H355" s="41">
        <v>710</v>
      </c>
      <c r="I355" s="41">
        <v>8000</v>
      </c>
      <c r="J355" s="41">
        <v>38</v>
      </c>
      <c r="K355" s="41">
        <v>1050</v>
      </c>
      <c r="L355" s="41">
        <v>1820</v>
      </c>
      <c r="M355" s="41">
        <v>11</v>
      </c>
      <c r="N355" s="44">
        <f>SUM((E355*500)/30)</f>
        <v>50.666666666666664</v>
      </c>
      <c r="O355" s="77"/>
    </row>
    <row r="356" spans="1:116" s="28" customFormat="1" outlineLevel="1" x14ac:dyDescent="0.2">
      <c r="A356" s="49"/>
      <c r="B356" s="49" t="s">
        <v>37</v>
      </c>
      <c r="C356" s="49"/>
      <c r="D356" s="48"/>
      <c r="E356" s="49">
        <f t="shared" ref="E356:N356" si="68">SUBTOTAL(9,E353:E355)</f>
        <v>9.42</v>
      </c>
      <c r="F356" s="49">
        <f t="shared" si="68"/>
        <v>48</v>
      </c>
      <c r="G356" s="49">
        <f t="shared" si="68"/>
        <v>4360</v>
      </c>
      <c r="H356" s="49">
        <f t="shared" si="68"/>
        <v>2120</v>
      </c>
      <c r="I356" s="49">
        <f t="shared" si="68"/>
        <v>18000</v>
      </c>
      <c r="J356" s="49">
        <f t="shared" si="68"/>
        <v>75</v>
      </c>
      <c r="K356" s="49">
        <f t="shared" si="68"/>
        <v>3570</v>
      </c>
      <c r="L356" s="49">
        <f t="shared" si="68"/>
        <v>5560</v>
      </c>
      <c r="M356" s="49">
        <f t="shared" si="68"/>
        <v>27</v>
      </c>
      <c r="N356" s="61">
        <f t="shared" si="68"/>
        <v>157</v>
      </c>
      <c r="O356" s="72"/>
    </row>
    <row r="357" spans="1:116" outlineLevel="2" x14ac:dyDescent="0.2">
      <c r="A357" s="41">
        <v>302</v>
      </c>
      <c r="B357" s="41" t="s">
        <v>18</v>
      </c>
      <c r="C357" s="41">
        <v>2018</v>
      </c>
      <c r="D357" s="42">
        <v>43408</v>
      </c>
      <c r="E357" s="41">
        <v>3.11</v>
      </c>
      <c r="F357" s="41">
        <v>15</v>
      </c>
      <c r="G357" s="41">
        <v>2100</v>
      </c>
      <c r="H357" s="41">
        <v>1420</v>
      </c>
      <c r="I357" s="41">
        <v>5500</v>
      </c>
      <c r="J357" s="41">
        <v>12</v>
      </c>
      <c r="K357" s="41">
        <v>880</v>
      </c>
      <c r="L357" s="41">
        <v>980</v>
      </c>
      <c r="M357" s="41">
        <v>6</v>
      </c>
      <c r="N357" s="44">
        <f t="shared" ref="N357:N365" si="69">SUM((E357*500)/30)</f>
        <v>51.833333333333336</v>
      </c>
      <c r="O357" s="77"/>
    </row>
    <row r="358" spans="1:116" outlineLevel="2" x14ac:dyDescent="0.2">
      <c r="A358" s="41">
        <v>303</v>
      </c>
      <c r="B358" s="41" t="s">
        <v>18</v>
      </c>
      <c r="C358" s="41">
        <v>2018</v>
      </c>
      <c r="D358" s="42">
        <v>43408</v>
      </c>
      <c r="E358" s="41">
        <v>2.2599999999999998</v>
      </c>
      <c r="F358" s="41">
        <v>15</v>
      </c>
      <c r="G358" s="41">
        <v>1500</v>
      </c>
      <c r="H358" s="41">
        <v>1040</v>
      </c>
      <c r="I358" s="41">
        <v>4000</v>
      </c>
      <c r="J358" s="41">
        <v>8</v>
      </c>
      <c r="K358" s="41">
        <v>1210</v>
      </c>
      <c r="L358" s="41">
        <v>1440</v>
      </c>
      <c r="M358" s="41">
        <v>4</v>
      </c>
      <c r="N358" s="44">
        <f t="shared" si="69"/>
        <v>37.666666666666664</v>
      </c>
      <c r="O358" s="77"/>
    </row>
    <row r="359" spans="1:116" outlineLevel="2" x14ac:dyDescent="0.2">
      <c r="A359" s="41">
        <v>304</v>
      </c>
      <c r="B359" s="41" t="s">
        <v>18</v>
      </c>
      <c r="C359" s="41">
        <v>2018</v>
      </c>
      <c r="D359" s="42">
        <v>43408</v>
      </c>
      <c r="E359" s="41">
        <v>3.46</v>
      </c>
      <c r="F359" s="41">
        <v>15</v>
      </c>
      <c r="G359" s="41">
        <v>660</v>
      </c>
      <c r="H359" s="41">
        <v>560</v>
      </c>
      <c r="I359" s="41">
        <v>3000</v>
      </c>
      <c r="J359" s="41">
        <v>4</v>
      </c>
      <c r="K359" s="41">
        <v>700</v>
      </c>
      <c r="L359" s="41">
        <v>840</v>
      </c>
      <c r="M359" s="41">
        <v>0</v>
      </c>
      <c r="N359" s="44">
        <f t="shared" si="69"/>
        <v>57.666666666666664</v>
      </c>
      <c r="O359" s="77"/>
    </row>
    <row r="360" spans="1:116" outlineLevel="2" x14ac:dyDescent="0.2">
      <c r="A360" s="41">
        <v>305</v>
      </c>
      <c r="B360" s="41" t="s">
        <v>18</v>
      </c>
      <c r="C360" s="41">
        <v>2018</v>
      </c>
      <c r="D360" s="42">
        <v>43408</v>
      </c>
      <c r="E360" s="41">
        <v>4.54</v>
      </c>
      <c r="F360" s="41">
        <v>18</v>
      </c>
      <c r="G360" s="41">
        <v>590</v>
      </c>
      <c r="H360" s="41">
        <v>540</v>
      </c>
      <c r="I360" s="41">
        <v>2000</v>
      </c>
      <c r="J360" s="41">
        <v>14</v>
      </c>
      <c r="K360" s="41">
        <v>390</v>
      </c>
      <c r="L360" s="41">
        <v>880</v>
      </c>
      <c r="M360" s="41">
        <v>4</v>
      </c>
      <c r="N360" s="44">
        <f t="shared" si="69"/>
        <v>75.666666666666671</v>
      </c>
      <c r="O360" s="77"/>
    </row>
    <row r="361" spans="1:116" outlineLevel="2" x14ac:dyDescent="0.2">
      <c r="A361" s="41">
        <v>306</v>
      </c>
      <c r="B361" s="41" t="s">
        <v>18</v>
      </c>
      <c r="C361" s="41">
        <v>2018</v>
      </c>
      <c r="D361" s="42">
        <v>43423</v>
      </c>
      <c r="E361" s="41">
        <v>3.19</v>
      </c>
      <c r="F361" s="41">
        <v>15</v>
      </c>
      <c r="G361" s="41">
        <v>1200</v>
      </c>
      <c r="H361" s="41">
        <v>1140</v>
      </c>
      <c r="I361" s="41">
        <v>6500</v>
      </c>
      <c r="J361" s="41">
        <v>21</v>
      </c>
      <c r="K361" s="41">
        <v>1100</v>
      </c>
      <c r="L361" s="41">
        <v>1660</v>
      </c>
      <c r="M361" s="41">
        <v>9</v>
      </c>
      <c r="N361" s="44">
        <f t="shared" si="69"/>
        <v>53.166666666666664</v>
      </c>
      <c r="O361" s="77"/>
    </row>
    <row r="362" spans="1:116" outlineLevel="2" x14ac:dyDescent="0.2">
      <c r="A362" s="41">
        <v>307</v>
      </c>
      <c r="B362" s="41" t="s">
        <v>18</v>
      </c>
      <c r="C362" s="41">
        <v>2018</v>
      </c>
      <c r="D362" s="42">
        <v>43429</v>
      </c>
      <c r="E362" s="41">
        <v>3.17</v>
      </c>
      <c r="F362" s="41">
        <v>15</v>
      </c>
      <c r="G362" s="41">
        <v>2610</v>
      </c>
      <c r="H362" s="41">
        <v>1600</v>
      </c>
      <c r="I362" s="41">
        <v>6000</v>
      </c>
      <c r="J362" s="41">
        <v>28</v>
      </c>
      <c r="K362" s="41">
        <v>940</v>
      </c>
      <c r="L362" s="41">
        <v>1650</v>
      </c>
      <c r="M362" s="41">
        <v>14</v>
      </c>
      <c r="N362" s="44">
        <f t="shared" si="69"/>
        <v>52.833333333333336</v>
      </c>
      <c r="O362" s="77"/>
    </row>
    <row r="363" spans="1:116" outlineLevel="2" x14ac:dyDescent="0.2">
      <c r="A363" s="41">
        <v>308</v>
      </c>
      <c r="B363" s="41" t="s">
        <v>18</v>
      </c>
      <c r="C363" s="41">
        <v>2018</v>
      </c>
      <c r="D363" s="42">
        <v>43429</v>
      </c>
      <c r="E363" s="41">
        <v>2.78</v>
      </c>
      <c r="F363" s="41">
        <v>18</v>
      </c>
      <c r="G363" s="41">
        <v>1820</v>
      </c>
      <c r="H363" s="41">
        <v>1880</v>
      </c>
      <c r="I363" s="41">
        <v>5000</v>
      </c>
      <c r="J363" s="41">
        <v>8</v>
      </c>
      <c r="K363" s="41">
        <v>800</v>
      </c>
      <c r="L363" s="41">
        <v>1220</v>
      </c>
      <c r="M363" s="41">
        <v>2</v>
      </c>
      <c r="N363" s="44">
        <f t="shared" si="69"/>
        <v>46.333333333333336</v>
      </c>
      <c r="O363" s="77"/>
    </row>
    <row r="364" spans="1:116" outlineLevel="2" x14ac:dyDescent="0.2">
      <c r="A364" s="41">
        <v>309</v>
      </c>
      <c r="B364" s="41" t="s">
        <v>18</v>
      </c>
      <c r="C364" s="41">
        <v>2018</v>
      </c>
      <c r="D364" s="42">
        <v>43429</v>
      </c>
      <c r="E364" s="41">
        <v>2.77</v>
      </c>
      <c r="F364" s="41">
        <v>15</v>
      </c>
      <c r="G364" s="41">
        <v>1080</v>
      </c>
      <c r="H364" s="41">
        <v>1640</v>
      </c>
      <c r="I364" s="41">
        <v>6000</v>
      </c>
      <c r="J364" s="41">
        <v>14</v>
      </c>
      <c r="K364" s="41">
        <v>640</v>
      </c>
      <c r="L364" s="41">
        <v>980</v>
      </c>
      <c r="M364" s="41">
        <v>0</v>
      </c>
      <c r="N364" s="44">
        <f t="shared" si="69"/>
        <v>46.166666666666664</v>
      </c>
      <c r="O364" s="91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41">
        <v>310</v>
      </c>
      <c r="B365" s="41" t="s">
        <v>18</v>
      </c>
      <c r="C365" s="41">
        <v>2018</v>
      </c>
      <c r="D365" s="42">
        <v>43434</v>
      </c>
      <c r="E365" s="41">
        <v>3.26</v>
      </c>
      <c r="F365" s="41">
        <v>15</v>
      </c>
      <c r="G365" s="41">
        <v>790</v>
      </c>
      <c r="H365" s="41">
        <v>1000</v>
      </c>
      <c r="I365" s="41">
        <v>5500</v>
      </c>
      <c r="J365" s="41">
        <v>31</v>
      </c>
      <c r="K365" s="41">
        <v>1080</v>
      </c>
      <c r="L365" s="41">
        <v>1140</v>
      </c>
      <c r="M365" s="41">
        <v>6</v>
      </c>
      <c r="N365" s="44">
        <f t="shared" si="69"/>
        <v>54.333333333333336</v>
      </c>
      <c r="O365" s="77"/>
    </row>
    <row r="366" spans="1:116" s="28" customFormat="1" outlineLevel="1" x14ac:dyDescent="0.2">
      <c r="A366" s="49"/>
      <c r="B366" s="49" t="s">
        <v>38</v>
      </c>
      <c r="C366" s="49"/>
      <c r="D366" s="48"/>
      <c r="E366" s="49">
        <f t="shared" ref="E366:N366" si="70">SUBTOTAL(9,E357:E365)</f>
        <v>28.54</v>
      </c>
      <c r="F366" s="49">
        <f t="shared" si="70"/>
        <v>141</v>
      </c>
      <c r="G366" s="49">
        <f t="shared" si="70"/>
        <v>12350</v>
      </c>
      <c r="H366" s="49">
        <f t="shared" si="70"/>
        <v>10820</v>
      </c>
      <c r="I366" s="49">
        <f t="shared" si="70"/>
        <v>43500</v>
      </c>
      <c r="J366" s="49">
        <f t="shared" si="70"/>
        <v>140</v>
      </c>
      <c r="K366" s="49">
        <f t="shared" si="70"/>
        <v>7740</v>
      </c>
      <c r="L366" s="49">
        <f t="shared" si="70"/>
        <v>10790</v>
      </c>
      <c r="M366" s="49">
        <f t="shared" si="70"/>
        <v>45</v>
      </c>
      <c r="N366" s="61">
        <f t="shared" si="70"/>
        <v>475.66666666666663</v>
      </c>
      <c r="O366" s="72"/>
    </row>
    <row r="367" spans="1:116" outlineLevel="2" x14ac:dyDescent="0.2">
      <c r="A367" s="41">
        <v>311</v>
      </c>
      <c r="B367" s="41" t="s">
        <v>21</v>
      </c>
      <c r="C367" s="41">
        <v>2018</v>
      </c>
      <c r="D367" s="42">
        <v>43451</v>
      </c>
      <c r="E367" s="41">
        <v>3.53</v>
      </c>
      <c r="F367" s="41">
        <v>18</v>
      </c>
      <c r="G367" s="41">
        <v>1240</v>
      </c>
      <c r="H367" s="41">
        <v>990</v>
      </c>
      <c r="I367" s="41">
        <v>4000</v>
      </c>
      <c r="J367" s="41">
        <v>20</v>
      </c>
      <c r="K367" s="41">
        <v>840</v>
      </c>
      <c r="L367" s="41">
        <v>1200</v>
      </c>
      <c r="M367" s="41">
        <v>8</v>
      </c>
      <c r="N367" s="44">
        <f>SUM((E367*500)/30)</f>
        <v>58.833333333333336</v>
      </c>
      <c r="O367" s="77"/>
    </row>
    <row r="368" spans="1:116" outlineLevel="2" x14ac:dyDescent="0.2">
      <c r="A368" s="41">
        <v>312</v>
      </c>
      <c r="B368" s="41" t="s">
        <v>21</v>
      </c>
      <c r="C368" s="41">
        <v>2018</v>
      </c>
      <c r="D368" s="42">
        <v>43454</v>
      </c>
      <c r="E368" s="41">
        <v>3.38</v>
      </c>
      <c r="F368" s="41">
        <v>15</v>
      </c>
      <c r="G368" s="41">
        <v>780</v>
      </c>
      <c r="H368" s="41">
        <v>940</v>
      </c>
      <c r="I368" s="41">
        <v>3000</v>
      </c>
      <c r="J368" s="41">
        <v>10</v>
      </c>
      <c r="K368" s="41">
        <v>550</v>
      </c>
      <c r="L368" s="41">
        <v>840</v>
      </c>
      <c r="M368" s="41">
        <v>8</v>
      </c>
      <c r="N368" s="44">
        <f>SUM((E368*500)/30)</f>
        <v>56.333333333333336</v>
      </c>
      <c r="O368" s="77"/>
    </row>
    <row r="369" spans="1:116" outlineLevel="2" x14ac:dyDescent="0.2">
      <c r="A369" s="41">
        <v>313</v>
      </c>
      <c r="B369" s="41" t="s">
        <v>21</v>
      </c>
      <c r="C369" s="41">
        <v>2018</v>
      </c>
      <c r="D369" s="42">
        <v>43454</v>
      </c>
      <c r="E369" s="41">
        <v>2.96</v>
      </c>
      <c r="F369" s="41">
        <v>15</v>
      </c>
      <c r="G369" s="41">
        <v>480</v>
      </c>
      <c r="H369" s="41">
        <v>500</v>
      </c>
      <c r="I369" s="41">
        <v>1500</v>
      </c>
      <c r="J369" s="41">
        <v>18</v>
      </c>
      <c r="K369" s="41">
        <v>400</v>
      </c>
      <c r="L369" s="41">
        <v>300</v>
      </c>
      <c r="M369" s="41">
        <v>0</v>
      </c>
      <c r="N369" s="44">
        <f>SUM((E369*500)/30)</f>
        <v>49.333333333333336</v>
      </c>
      <c r="O369" s="77"/>
    </row>
    <row r="370" spans="1:116" s="33" customFormat="1" ht="18" customHeight="1" outlineLevel="2" x14ac:dyDescent="0.2">
      <c r="A370" s="41">
        <v>314</v>
      </c>
      <c r="B370" s="41" t="s">
        <v>21</v>
      </c>
      <c r="C370" s="41">
        <v>2018</v>
      </c>
      <c r="D370" s="42">
        <v>43454</v>
      </c>
      <c r="E370" s="41">
        <v>3.62</v>
      </c>
      <c r="F370" s="41">
        <v>15</v>
      </c>
      <c r="G370" s="41">
        <v>300</v>
      </c>
      <c r="H370" s="41">
        <v>440</v>
      </c>
      <c r="I370" s="41">
        <v>2000</v>
      </c>
      <c r="J370" s="41">
        <v>10</v>
      </c>
      <c r="K370" s="41">
        <v>250</v>
      </c>
      <c r="L370" s="41">
        <v>400</v>
      </c>
      <c r="M370" s="41">
        <v>4</v>
      </c>
      <c r="N370" s="44">
        <f>SUM((E370*500)/30)</f>
        <v>60.333333333333336</v>
      </c>
      <c r="O370" s="7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49"/>
      <c r="B371" s="49" t="s">
        <v>39</v>
      </c>
      <c r="C371" s="49"/>
      <c r="D371" s="48"/>
      <c r="E371" s="49">
        <f t="shared" ref="E371:N371" si="71">SUBTOTAL(9,E367:E370)</f>
        <v>13.490000000000002</v>
      </c>
      <c r="F371" s="49">
        <f t="shared" si="71"/>
        <v>63</v>
      </c>
      <c r="G371" s="49">
        <f t="shared" si="71"/>
        <v>2800</v>
      </c>
      <c r="H371" s="49">
        <f t="shared" si="71"/>
        <v>2870</v>
      </c>
      <c r="I371" s="49">
        <f t="shared" si="71"/>
        <v>10500</v>
      </c>
      <c r="J371" s="49">
        <f t="shared" si="71"/>
        <v>58</v>
      </c>
      <c r="K371" s="49">
        <f t="shared" si="71"/>
        <v>2040</v>
      </c>
      <c r="L371" s="49">
        <f t="shared" si="71"/>
        <v>2740</v>
      </c>
      <c r="M371" s="49">
        <f t="shared" si="71"/>
        <v>20</v>
      </c>
      <c r="N371" s="61">
        <f t="shared" si="71"/>
        <v>224.83333333333334</v>
      </c>
      <c r="O371" s="7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41">
        <v>315</v>
      </c>
      <c r="B372" s="41" t="s">
        <v>22</v>
      </c>
      <c r="C372" s="41">
        <v>2019</v>
      </c>
      <c r="D372" s="42">
        <v>43488</v>
      </c>
      <c r="E372" s="41">
        <v>2.5</v>
      </c>
      <c r="F372" s="44">
        <v>15</v>
      </c>
      <c r="G372" s="41">
        <v>990</v>
      </c>
      <c r="H372" s="41">
        <v>1640</v>
      </c>
      <c r="I372" s="41">
        <v>4500</v>
      </c>
      <c r="J372" s="41">
        <v>6</v>
      </c>
      <c r="K372" s="41">
        <v>990</v>
      </c>
      <c r="L372" s="41">
        <v>1230</v>
      </c>
      <c r="M372" s="41">
        <v>13</v>
      </c>
      <c r="N372" s="44">
        <f t="shared" ref="N372:N406" si="72">SUM((E372*500)/30)</f>
        <v>41.666666666666664</v>
      </c>
      <c r="O372" s="77"/>
    </row>
    <row r="373" spans="1:116" outlineLevel="2" x14ac:dyDescent="0.2">
      <c r="A373" s="41">
        <v>316</v>
      </c>
      <c r="B373" s="41" t="s">
        <v>22</v>
      </c>
      <c r="C373" s="41">
        <v>2019</v>
      </c>
      <c r="D373" s="42">
        <v>43488</v>
      </c>
      <c r="E373" s="41">
        <v>3.07</v>
      </c>
      <c r="F373" s="44">
        <v>15</v>
      </c>
      <c r="G373" s="41">
        <v>1110</v>
      </c>
      <c r="H373" s="41">
        <v>1940</v>
      </c>
      <c r="I373" s="41">
        <v>6000</v>
      </c>
      <c r="J373" s="41">
        <v>21</v>
      </c>
      <c r="K373" s="41">
        <v>1010</v>
      </c>
      <c r="L373" s="41">
        <v>750</v>
      </c>
      <c r="M373" s="41">
        <v>17</v>
      </c>
      <c r="N373" s="44">
        <f t="shared" si="72"/>
        <v>51.166666666666664</v>
      </c>
      <c r="O373" s="77"/>
    </row>
    <row r="374" spans="1:116" s="28" customFormat="1" outlineLevel="1" x14ac:dyDescent="0.2">
      <c r="A374" s="49"/>
      <c r="B374" s="49" t="s">
        <v>40</v>
      </c>
      <c r="C374" s="49"/>
      <c r="D374" s="48"/>
      <c r="E374" s="49">
        <f t="shared" ref="E374:N374" si="73">SUBTOTAL(9,E372:E373)</f>
        <v>5.57</v>
      </c>
      <c r="F374" s="61">
        <f t="shared" si="73"/>
        <v>30</v>
      </c>
      <c r="G374" s="49">
        <f t="shared" si="73"/>
        <v>2100</v>
      </c>
      <c r="H374" s="49">
        <f t="shared" si="73"/>
        <v>3580</v>
      </c>
      <c r="I374" s="49">
        <f t="shared" si="73"/>
        <v>10500</v>
      </c>
      <c r="J374" s="49">
        <f t="shared" si="73"/>
        <v>27</v>
      </c>
      <c r="K374" s="49">
        <f t="shared" si="73"/>
        <v>2000</v>
      </c>
      <c r="L374" s="49">
        <f t="shared" si="73"/>
        <v>1980</v>
      </c>
      <c r="M374" s="49">
        <f t="shared" si="73"/>
        <v>30</v>
      </c>
      <c r="N374" s="61">
        <f t="shared" si="73"/>
        <v>92.833333333333329</v>
      </c>
      <c r="O374" s="72"/>
    </row>
    <row r="375" spans="1:116" outlineLevel="2" x14ac:dyDescent="0.2">
      <c r="A375" s="41">
        <v>317</v>
      </c>
      <c r="B375" s="41" t="s">
        <v>23</v>
      </c>
      <c r="C375" s="41">
        <v>2019</v>
      </c>
      <c r="D375" s="42">
        <v>43508</v>
      </c>
      <c r="E375" s="41">
        <v>2.33</v>
      </c>
      <c r="F375" s="41">
        <v>15</v>
      </c>
      <c r="G375" s="41">
        <v>580</v>
      </c>
      <c r="H375" s="41">
        <v>890</v>
      </c>
      <c r="I375" s="41">
        <v>3400</v>
      </c>
      <c r="J375" s="41">
        <v>0</v>
      </c>
      <c r="K375" s="41">
        <v>750</v>
      </c>
      <c r="L375" s="41">
        <v>1100</v>
      </c>
      <c r="M375" s="41">
        <v>2</v>
      </c>
      <c r="N375" s="44">
        <f t="shared" si="72"/>
        <v>38.833333333333336</v>
      </c>
      <c r="O375" s="77"/>
    </row>
    <row r="376" spans="1:116" outlineLevel="2" x14ac:dyDescent="0.2">
      <c r="A376" s="41">
        <v>318</v>
      </c>
      <c r="B376" s="41" t="s">
        <v>23</v>
      </c>
      <c r="C376" s="41">
        <v>2019</v>
      </c>
      <c r="D376" s="42">
        <v>43508</v>
      </c>
      <c r="E376" s="41">
        <v>3.24</v>
      </c>
      <c r="F376" s="41">
        <v>15</v>
      </c>
      <c r="G376" s="41">
        <v>2200</v>
      </c>
      <c r="H376" s="41">
        <v>2750</v>
      </c>
      <c r="I376" s="41">
        <v>4600</v>
      </c>
      <c r="J376" s="41">
        <v>4</v>
      </c>
      <c r="K376" s="41">
        <v>1400</v>
      </c>
      <c r="L376" s="41">
        <v>1750</v>
      </c>
      <c r="M376" s="41">
        <v>11</v>
      </c>
      <c r="N376" s="44">
        <f t="shared" si="72"/>
        <v>54</v>
      </c>
      <c r="O376" s="77"/>
    </row>
    <row r="377" spans="1:116" s="28" customFormat="1" outlineLevel="1" x14ac:dyDescent="0.2">
      <c r="A377" s="49"/>
      <c r="B377" s="49" t="s">
        <v>41</v>
      </c>
      <c r="C377" s="49"/>
      <c r="D377" s="48"/>
      <c r="E377" s="49">
        <f t="shared" ref="E377:N377" si="74">SUBTOTAL(9,E375:E376)</f>
        <v>5.57</v>
      </c>
      <c r="F377" s="49">
        <f t="shared" si="74"/>
        <v>30</v>
      </c>
      <c r="G377" s="49">
        <f t="shared" si="74"/>
        <v>2780</v>
      </c>
      <c r="H377" s="49">
        <f t="shared" si="74"/>
        <v>3640</v>
      </c>
      <c r="I377" s="49">
        <f t="shared" si="74"/>
        <v>8000</v>
      </c>
      <c r="J377" s="49">
        <f t="shared" si="74"/>
        <v>4</v>
      </c>
      <c r="K377" s="49">
        <f t="shared" si="74"/>
        <v>2150</v>
      </c>
      <c r="L377" s="49">
        <f t="shared" si="74"/>
        <v>2850</v>
      </c>
      <c r="M377" s="49">
        <f t="shared" si="74"/>
        <v>13</v>
      </c>
      <c r="N377" s="61">
        <f t="shared" si="74"/>
        <v>92.833333333333343</v>
      </c>
      <c r="O377" s="72"/>
    </row>
    <row r="378" spans="1:116" outlineLevel="2" x14ac:dyDescent="0.2">
      <c r="A378" s="41">
        <v>319</v>
      </c>
      <c r="B378" s="41" t="s">
        <v>26</v>
      </c>
      <c r="C378" s="41">
        <v>2019</v>
      </c>
      <c r="D378" s="42">
        <v>43529</v>
      </c>
      <c r="E378" s="41">
        <v>2.52</v>
      </c>
      <c r="F378" s="41">
        <v>15</v>
      </c>
      <c r="G378" s="41">
        <v>1900</v>
      </c>
      <c r="H378" s="41">
        <v>3300</v>
      </c>
      <c r="I378" s="41">
        <v>6600</v>
      </c>
      <c r="J378" s="41">
        <v>14</v>
      </c>
      <c r="K378" s="41">
        <v>790</v>
      </c>
      <c r="L378" s="41">
        <v>1250</v>
      </c>
      <c r="M378" s="41">
        <v>14</v>
      </c>
      <c r="N378" s="44">
        <f t="shared" si="72"/>
        <v>42</v>
      </c>
      <c r="O378" s="77"/>
    </row>
    <row r="379" spans="1:116" outlineLevel="2" x14ac:dyDescent="0.2">
      <c r="A379" s="41">
        <v>320</v>
      </c>
      <c r="B379" s="41" t="s">
        <v>26</v>
      </c>
      <c r="C379" s="41">
        <v>2019</v>
      </c>
      <c r="D379" s="42">
        <v>43529</v>
      </c>
      <c r="E379" s="41">
        <v>2.27</v>
      </c>
      <c r="F379" s="41">
        <v>14</v>
      </c>
      <c r="G379" s="41">
        <v>2800</v>
      </c>
      <c r="H379" s="41">
        <v>2700</v>
      </c>
      <c r="I379" s="41">
        <v>8400</v>
      </c>
      <c r="J379" s="41">
        <v>5</v>
      </c>
      <c r="K379" s="41">
        <v>800</v>
      </c>
      <c r="L379" s="41">
        <v>1400</v>
      </c>
      <c r="M379" s="41">
        <v>9</v>
      </c>
      <c r="N379" s="44">
        <f t="shared" si="72"/>
        <v>37.833333333333336</v>
      </c>
      <c r="O379" s="77"/>
    </row>
    <row r="380" spans="1:116" outlineLevel="2" x14ac:dyDescent="0.2">
      <c r="A380" s="41">
        <v>321</v>
      </c>
      <c r="B380" s="41" t="s">
        <v>26</v>
      </c>
      <c r="C380" s="41">
        <v>2019</v>
      </c>
      <c r="D380" s="42">
        <v>43546</v>
      </c>
      <c r="E380" s="41">
        <v>3.06</v>
      </c>
      <c r="F380" s="41">
        <v>15</v>
      </c>
      <c r="G380" s="41">
        <v>840</v>
      </c>
      <c r="H380" s="41">
        <v>1050</v>
      </c>
      <c r="I380" s="41">
        <v>3500</v>
      </c>
      <c r="J380" s="41">
        <v>3</v>
      </c>
      <c r="K380" s="41">
        <v>450</v>
      </c>
      <c r="L380" s="41">
        <v>840</v>
      </c>
      <c r="M380" s="41">
        <v>0</v>
      </c>
      <c r="N380" s="44">
        <f t="shared" si="72"/>
        <v>51</v>
      </c>
      <c r="O380" s="77"/>
    </row>
    <row r="381" spans="1:116" outlineLevel="2" x14ac:dyDescent="0.2">
      <c r="A381" s="41">
        <v>322</v>
      </c>
      <c r="B381" s="41" t="s">
        <v>26</v>
      </c>
      <c r="C381" s="41">
        <v>2019</v>
      </c>
      <c r="D381" s="42">
        <v>43546</v>
      </c>
      <c r="E381" s="41">
        <v>3.33</v>
      </c>
      <c r="F381" s="41">
        <v>15</v>
      </c>
      <c r="G381" s="41">
        <v>680</v>
      </c>
      <c r="H381" s="41">
        <v>880</v>
      </c>
      <c r="I381" s="41">
        <v>2400</v>
      </c>
      <c r="J381" s="41">
        <v>4</v>
      </c>
      <c r="K381" s="41">
        <v>240</v>
      </c>
      <c r="L381" s="41">
        <v>650</v>
      </c>
      <c r="M381" s="41">
        <v>6</v>
      </c>
      <c r="N381" s="44">
        <f t="shared" si="72"/>
        <v>55.5</v>
      </c>
      <c r="O381" s="77"/>
    </row>
    <row r="382" spans="1:116" outlineLevel="2" x14ac:dyDescent="0.2">
      <c r="A382" s="41">
        <v>323</v>
      </c>
      <c r="B382" s="41" t="s">
        <v>26</v>
      </c>
      <c r="C382" s="41">
        <v>2019</v>
      </c>
      <c r="D382" s="42">
        <v>43546</v>
      </c>
      <c r="E382" s="41">
        <v>3.03</v>
      </c>
      <c r="F382" s="41">
        <v>15</v>
      </c>
      <c r="G382" s="41">
        <v>300</v>
      </c>
      <c r="H382" s="41">
        <v>500</v>
      </c>
      <c r="I382" s="41">
        <v>2000</v>
      </c>
      <c r="J382" s="41">
        <v>0</v>
      </c>
      <c r="K382" s="41">
        <v>425</v>
      </c>
      <c r="L382" s="41">
        <v>750</v>
      </c>
      <c r="M382" s="41">
        <v>6</v>
      </c>
      <c r="N382" s="44">
        <f t="shared" si="72"/>
        <v>50.5</v>
      </c>
      <c r="O382" s="77"/>
    </row>
    <row r="383" spans="1:116" outlineLevel="2" x14ac:dyDescent="0.2">
      <c r="A383" s="41">
        <v>324</v>
      </c>
      <c r="B383" s="41" t="s">
        <v>26</v>
      </c>
      <c r="C383" s="41">
        <v>2019</v>
      </c>
      <c r="D383" s="42">
        <v>43547</v>
      </c>
      <c r="E383" s="41">
        <v>2.6</v>
      </c>
      <c r="F383" s="41">
        <v>15</v>
      </c>
      <c r="G383" s="41">
        <v>240</v>
      </c>
      <c r="H383" s="41">
        <v>450</v>
      </c>
      <c r="I383" s="41">
        <v>1200</v>
      </c>
      <c r="J383" s="41">
        <v>2</v>
      </c>
      <c r="K383" s="41">
        <v>350</v>
      </c>
      <c r="L383" s="41">
        <v>600</v>
      </c>
      <c r="M383" s="41">
        <v>3</v>
      </c>
      <c r="N383" s="44">
        <f t="shared" si="72"/>
        <v>43.333333333333336</v>
      </c>
      <c r="O383" s="77"/>
    </row>
    <row r="384" spans="1:116" s="28" customFormat="1" outlineLevel="1" x14ac:dyDescent="0.2">
      <c r="A384" s="49"/>
      <c r="B384" s="49" t="s">
        <v>42</v>
      </c>
      <c r="C384" s="49"/>
      <c r="D384" s="48"/>
      <c r="E384" s="49">
        <f t="shared" ref="E384:N384" si="75">SUBTOTAL(9,E378:E383)</f>
        <v>16.809999999999999</v>
      </c>
      <c r="F384" s="49">
        <f t="shared" si="75"/>
        <v>89</v>
      </c>
      <c r="G384" s="49">
        <f t="shared" si="75"/>
        <v>6760</v>
      </c>
      <c r="H384" s="49">
        <f t="shared" si="75"/>
        <v>8880</v>
      </c>
      <c r="I384" s="49">
        <f t="shared" si="75"/>
        <v>24100</v>
      </c>
      <c r="J384" s="49">
        <f t="shared" si="75"/>
        <v>28</v>
      </c>
      <c r="K384" s="49">
        <f t="shared" si="75"/>
        <v>3055</v>
      </c>
      <c r="L384" s="49">
        <f t="shared" si="75"/>
        <v>5490</v>
      </c>
      <c r="M384" s="49">
        <f t="shared" si="75"/>
        <v>38</v>
      </c>
      <c r="N384" s="61">
        <f t="shared" si="75"/>
        <v>280.16666666666669</v>
      </c>
      <c r="O384" s="72"/>
    </row>
    <row r="385" spans="1:15" s="34" customFormat="1" outlineLevel="2" x14ac:dyDescent="0.2">
      <c r="A385" s="41">
        <v>325</v>
      </c>
      <c r="B385" s="41" t="s">
        <v>27</v>
      </c>
      <c r="C385" s="41">
        <v>2019</v>
      </c>
      <c r="D385" s="42">
        <v>43568</v>
      </c>
      <c r="E385" s="41">
        <v>2.2599999999999998</v>
      </c>
      <c r="F385" s="41">
        <v>15</v>
      </c>
      <c r="G385" s="41">
        <v>1015</v>
      </c>
      <c r="H385" s="41">
        <v>990</v>
      </c>
      <c r="I385" s="41">
        <v>5600</v>
      </c>
      <c r="J385" s="41">
        <v>6</v>
      </c>
      <c r="K385" s="41">
        <v>510</v>
      </c>
      <c r="L385" s="41">
        <v>775</v>
      </c>
      <c r="M385" s="41">
        <v>11</v>
      </c>
      <c r="N385" s="44">
        <f t="shared" si="72"/>
        <v>37.666666666666664</v>
      </c>
      <c r="O385" s="91"/>
    </row>
    <row r="386" spans="1:15" s="66" customFormat="1" outlineLevel="2" x14ac:dyDescent="0.2">
      <c r="A386" s="41">
        <v>326</v>
      </c>
      <c r="B386" s="41" t="s">
        <v>27</v>
      </c>
      <c r="C386" s="41">
        <v>2019</v>
      </c>
      <c r="D386" s="42">
        <v>43573</v>
      </c>
      <c r="E386" s="41">
        <v>3.52</v>
      </c>
      <c r="F386" s="41">
        <v>15</v>
      </c>
      <c r="G386" s="41">
        <v>2150</v>
      </c>
      <c r="H386" s="41">
        <v>2200</v>
      </c>
      <c r="I386" s="41">
        <v>6450</v>
      </c>
      <c r="J386" s="41">
        <v>11</v>
      </c>
      <c r="K386" s="41">
        <v>780</v>
      </c>
      <c r="L386" s="41">
        <v>1020</v>
      </c>
      <c r="M386" s="41">
        <v>14</v>
      </c>
      <c r="N386" s="44">
        <f t="shared" si="72"/>
        <v>58.666666666666664</v>
      </c>
      <c r="O386" s="65"/>
    </row>
    <row r="387" spans="1:15" s="34" customFormat="1" outlineLevel="2" x14ac:dyDescent="0.2">
      <c r="A387" s="41">
        <v>327</v>
      </c>
      <c r="B387" s="41" t="s">
        <v>27</v>
      </c>
      <c r="C387" s="41">
        <v>2019</v>
      </c>
      <c r="D387" s="42">
        <v>43573</v>
      </c>
      <c r="E387" s="41">
        <v>3.84</v>
      </c>
      <c r="F387" s="41">
        <v>15</v>
      </c>
      <c r="G387" s="41">
        <v>580</v>
      </c>
      <c r="H387" s="41">
        <v>480</v>
      </c>
      <c r="I387" s="41">
        <v>3100</v>
      </c>
      <c r="J387" s="41">
        <v>3</v>
      </c>
      <c r="K387" s="41">
        <v>250</v>
      </c>
      <c r="L387" s="41">
        <v>230</v>
      </c>
      <c r="M387" s="41">
        <v>4</v>
      </c>
      <c r="N387" s="44">
        <f t="shared" si="72"/>
        <v>64</v>
      </c>
      <c r="O387" s="91"/>
    </row>
    <row r="388" spans="1:15" s="67" customFormat="1" outlineLevel="2" x14ac:dyDescent="0.2">
      <c r="A388" s="41">
        <v>328</v>
      </c>
      <c r="B388" s="41" t="s">
        <v>27</v>
      </c>
      <c r="C388" s="41">
        <v>2019</v>
      </c>
      <c r="D388" s="42">
        <v>43579</v>
      </c>
      <c r="E388" s="41">
        <v>3.57</v>
      </c>
      <c r="F388" s="41">
        <v>15</v>
      </c>
      <c r="G388" s="41">
        <v>1400</v>
      </c>
      <c r="H388" s="41">
        <v>1760</v>
      </c>
      <c r="I388" s="41">
        <v>5500</v>
      </c>
      <c r="J388" s="41">
        <v>5</v>
      </c>
      <c r="K388" s="41">
        <v>1040</v>
      </c>
      <c r="L388" s="41">
        <v>1200</v>
      </c>
      <c r="M388" s="41">
        <v>8</v>
      </c>
      <c r="N388" s="44">
        <f t="shared" si="72"/>
        <v>59.5</v>
      </c>
      <c r="O388" s="68"/>
    </row>
    <row r="389" spans="1:15" s="34" customFormat="1" outlineLevel="2" x14ac:dyDescent="0.2">
      <c r="A389" s="41">
        <v>329</v>
      </c>
      <c r="B389" s="41" t="s">
        <v>27</v>
      </c>
      <c r="C389" s="41">
        <v>2019</v>
      </c>
      <c r="D389" s="42">
        <v>43585</v>
      </c>
      <c r="E389" s="41">
        <v>5.0999999999999996</v>
      </c>
      <c r="F389" s="41">
        <v>15</v>
      </c>
      <c r="G389" s="41">
        <v>800</v>
      </c>
      <c r="H389" s="41">
        <v>450</v>
      </c>
      <c r="I389" s="41">
        <v>2400</v>
      </c>
      <c r="J389" s="41">
        <v>2</v>
      </c>
      <c r="K389" s="41">
        <v>240</v>
      </c>
      <c r="L389" s="41">
        <v>350</v>
      </c>
      <c r="M389" s="41">
        <v>1</v>
      </c>
      <c r="N389" s="44">
        <f t="shared" si="72"/>
        <v>85</v>
      </c>
      <c r="O389" s="91"/>
    </row>
    <row r="390" spans="1:15" s="34" customFormat="1" outlineLevel="2" x14ac:dyDescent="0.2">
      <c r="A390" s="41">
        <v>330</v>
      </c>
      <c r="B390" s="41" t="s">
        <v>27</v>
      </c>
      <c r="C390" s="41">
        <v>2019</v>
      </c>
      <c r="D390" s="42">
        <v>43585</v>
      </c>
      <c r="E390" s="41">
        <v>3.53</v>
      </c>
      <c r="F390" s="41">
        <v>15</v>
      </c>
      <c r="G390" s="41">
        <v>1110</v>
      </c>
      <c r="H390" s="41">
        <v>1460</v>
      </c>
      <c r="I390" s="41">
        <v>7200</v>
      </c>
      <c r="J390" s="41">
        <v>12</v>
      </c>
      <c r="K390" s="41">
        <v>500</v>
      </c>
      <c r="L390" s="41">
        <v>580</v>
      </c>
      <c r="M390" s="41">
        <v>4</v>
      </c>
      <c r="N390" s="44">
        <f t="shared" si="72"/>
        <v>58.833333333333336</v>
      </c>
      <c r="O390" s="91"/>
    </row>
    <row r="391" spans="1:15" s="36" customFormat="1" outlineLevel="1" x14ac:dyDescent="0.2">
      <c r="A391" s="49"/>
      <c r="B391" s="49" t="s">
        <v>43</v>
      </c>
      <c r="C391" s="49"/>
      <c r="D391" s="48"/>
      <c r="E391" s="49">
        <f t="shared" ref="E391:N391" si="76">SUBTOTAL(9,E385:E390)</f>
        <v>21.82</v>
      </c>
      <c r="F391" s="49">
        <f t="shared" si="76"/>
        <v>90</v>
      </c>
      <c r="G391" s="49">
        <f t="shared" si="76"/>
        <v>7055</v>
      </c>
      <c r="H391" s="49">
        <f t="shared" si="76"/>
        <v>7340</v>
      </c>
      <c r="I391" s="49">
        <f t="shared" si="76"/>
        <v>30250</v>
      </c>
      <c r="J391" s="49">
        <f t="shared" si="76"/>
        <v>39</v>
      </c>
      <c r="K391" s="49">
        <f t="shared" si="76"/>
        <v>3320</v>
      </c>
      <c r="L391" s="49">
        <f t="shared" si="76"/>
        <v>4155</v>
      </c>
      <c r="M391" s="49">
        <f t="shared" si="76"/>
        <v>42</v>
      </c>
      <c r="N391" s="61">
        <f t="shared" si="76"/>
        <v>363.66666666666663</v>
      </c>
      <c r="O391" s="92"/>
    </row>
    <row r="392" spans="1:15" s="34" customFormat="1" outlineLevel="2" x14ac:dyDescent="0.2">
      <c r="A392" s="41">
        <v>331</v>
      </c>
      <c r="B392" s="41" t="s">
        <v>12</v>
      </c>
      <c r="C392" s="41">
        <v>2019</v>
      </c>
      <c r="D392" s="42">
        <v>43596</v>
      </c>
      <c r="E392" s="41">
        <v>3.04</v>
      </c>
      <c r="F392" s="41">
        <v>15</v>
      </c>
      <c r="G392" s="41">
        <v>1980</v>
      </c>
      <c r="H392" s="41">
        <v>2100</v>
      </c>
      <c r="I392" s="41">
        <v>4400</v>
      </c>
      <c r="J392" s="41">
        <v>6</v>
      </c>
      <c r="K392" s="41">
        <v>660</v>
      </c>
      <c r="L392" s="41">
        <v>680</v>
      </c>
      <c r="M392" s="41">
        <v>8</v>
      </c>
      <c r="N392" s="44">
        <f t="shared" si="72"/>
        <v>50.666666666666664</v>
      </c>
      <c r="O392" s="91"/>
    </row>
    <row r="393" spans="1:15" s="34" customFormat="1" outlineLevel="2" x14ac:dyDescent="0.2">
      <c r="A393" s="41">
        <v>332</v>
      </c>
      <c r="B393" s="41" t="s">
        <v>12</v>
      </c>
      <c r="C393" s="41">
        <v>2019</v>
      </c>
      <c r="D393" s="42">
        <v>43596</v>
      </c>
      <c r="E393" s="41">
        <v>3.07</v>
      </c>
      <c r="F393" s="41">
        <v>15</v>
      </c>
      <c r="G393" s="41">
        <v>1040</v>
      </c>
      <c r="H393" s="41">
        <v>1240</v>
      </c>
      <c r="I393" s="41">
        <v>3200</v>
      </c>
      <c r="J393" s="41">
        <v>14</v>
      </c>
      <c r="K393" s="41">
        <v>780</v>
      </c>
      <c r="L393" s="41">
        <v>1040</v>
      </c>
      <c r="M393" s="41">
        <v>14</v>
      </c>
      <c r="N393" s="44">
        <f t="shared" si="72"/>
        <v>51.166666666666664</v>
      </c>
      <c r="O393" s="91"/>
    </row>
    <row r="394" spans="1:15" s="34" customFormat="1" outlineLevel="2" x14ac:dyDescent="0.2">
      <c r="A394" s="41">
        <v>333</v>
      </c>
      <c r="B394" s="41" t="s">
        <v>12</v>
      </c>
      <c r="C394" s="41">
        <v>2019</v>
      </c>
      <c r="D394" s="42">
        <v>43598</v>
      </c>
      <c r="E394" s="41">
        <v>3.23</v>
      </c>
      <c r="F394" s="41">
        <v>15</v>
      </c>
      <c r="G394" s="41">
        <v>940</v>
      </c>
      <c r="H394" s="41">
        <v>1400</v>
      </c>
      <c r="I394" s="41">
        <v>5990</v>
      </c>
      <c r="J394" s="41">
        <v>10</v>
      </c>
      <c r="K394" s="41">
        <v>1000</v>
      </c>
      <c r="L394" s="41">
        <v>780</v>
      </c>
      <c r="M394" s="41">
        <v>9</v>
      </c>
      <c r="N394" s="44">
        <f t="shared" si="72"/>
        <v>53.833333333333336</v>
      </c>
      <c r="O394" s="91"/>
    </row>
    <row r="395" spans="1:15" s="34" customFormat="1" outlineLevel="2" x14ac:dyDescent="0.2">
      <c r="A395" s="41">
        <v>334</v>
      </c>
      <c r="B395" s="41" t="s">
        <v>12</v>
      </c>
      <c r="C395" s="41">
        <v>2019</v>
      </c>
      <c r="D395" s="42">
        <v>43598</v>
      </c>
      <c r="E395" s="41">
        <v>3.73</v>
      </c>
      <c r="F395" s="41">
        <v>15</v>
      </c>
      <c r="G395" s="41">
        <v>600</v>
      </c>
      <c r="H395" s="41">
        <v>450</v>
      </c>
      <c r="I395" s="41">
        <v>1200</v>
      </c>
      <c r="J395" s="41">
        <v>3</v>
      </c>
      <c r="K395" s="41">
        <v>240</v>
      </c>
      <c r="L395" s="41">
        <v>350</v>
      </c>
      <c r="M395" s="41">
        <v>4</v>
      </c>
      <c r="N395" s="44">
        <f t="shared" si="72"/>
        <v>62.166666666666664</v>
      </c>
      <c r="O395" s="91"/>
    </row>
    <row r="396" spans="1:15" outlineLevel="2" x14ac:dyDescent="0.2">
      <c r="A396" s="41">
        <v>335</v>
      </c>
      <c r="B396" s="41" t="s">
        <v>12</v>
      </c>
      <c r="C396" s="41">
        <v>2019</v>
      </c>
      <c r="D396" s="42">
        <v>43598</v>
      </c>
      <c r="E396" s="41">
        <v>3.38</v>
      </c>
      <c r="F396" s="41">
        <v>15</v>
      </c>
      <c r="G396" s="41">
        <v>460</v>
      </c>
      <c r="H396" s="41">
        <v>840</v>
      </c>
      <c r="I396" s="41">
        <v>980</v>
      </c>
      <c r="J396" s="41">
        <v>4</v>
      </c>
      <c r="K396" s="41">
        <v>180</v>
      </c>
      <c r="L396" s="41">
        <v>250</v>
      </c>
      <c r="M396" s="41">
        <v>4</v>
      </c>
      <c r="N396" s="44">
        <f t="shared" si="72"/>
        <v>56.333333333333336</v>
      </c>
      <c r="O396" s="77"/>
    </row>
    <row r="397" spans="1:15" outlineLevel="2" x14ac:dyDescent="0.2">
      <c r="A397" s="41">
        <v>336</v>
      </c>
      <c r="B397" s="41" t="s">
        <v>12</v>
      </c>
      <c r="C397" s="41">
        <v>2019</v>
      </c>
      <c r="D397" s="42">
        <v>43598</v>
      </c>
      <c r="E397" s="41">
        <v>2.92</v>
      </c>
      <c r="F397" s="41">
        <v>15</v>
      </c>
      <c r="G397" s="41">
        <v>980</v>
      </c>
      <c r="H397" s="41">
        <v>1200</v>
      </c>
      <c r="I397" s="41">
        <v>2400</v>
      </c>
      <c r="J397" s="41">
        <v>18</v>
      </c>
      <c r="K397" s="41">
        <v>640</v>
      </c>
      <c r="L397" s="41">
        <v>800</v>
      </c>
      <c r="M397" s="41">
        <v>14</v>
      </c>
      <c r="N397" s="44">
        <f t="shared" si="72"/>
        <v>48.666666666666664</v>
      </c>
      <c r="O397" s="77"/>
    </row>
    <row r="398" spans="1:15" outlineLevel="2" x14ac:dyDescent="0.2">
      <c r="A398" s="41">
        <v>337</v>
      </c>
      <c r="B398" s="41" t="s">
        <v>12</v>
      </c>
      <c r="C398" s="41">
        <v>2019</v>
      </c>
      <c r="D398" s="42">
        <v>43600</v>
      </c>
      <c r="E398" s="41">
        <v>2.83</v>
      </c>
      <c r="F398" s="41">
        <v>15</v>
      </c>
      <c r="G398" s="41">
        <v>1880</v>
      </c>
      <c r="H398" s="41">
        <v>2440</v>
      </c>
      <c r="I398" s="41">
        <v>4200</v>
      </c>
      <c r="J398" s="41">
        <v>10</v>
      </c>
      <c r="K398" s="41">
        <v>990</v>
      </c>
      <c r="L398" s="41">
        <v>460</v>
      </c>
      <c r="M398" s="41">
        <v>22</v>
      </c>
      <c r="N398" s="44">
        <f t="shared" si="72"/>
        <v>47.166666666666664</v>
      </c>
      <c r="O398" s="77"/>
    </row>
    <row r="399" spans="1:15" outlineLevel="2" x14ac:dyDescent="0.2">
      <c r="A399" s="41">
        <v>338</v>
      </c>
      <c r="B399" s="41" t="s">
        <v>12</v>
      </c>
      <c r="C399" s="41">
        <v>2019</v>
      </c>
      <c r="D399" s="42">
        <v>43600</v>
      </c>
      <c r="E399" s="41">
        <v>2.76</v>
      </c>
      <c r="F399" s="41">
        <v>15</v>
      </c>
      <c r="G399" s="41">
        <v>900</v>
      </c>
      <c r="H399" s="41">
        <v>1300</v>
      </c>
      <c r="I399" s="41">
        <v>3800</v>
      </c>
      <c r="J399" s="41">
        <v>4</v>
      </c>
      <c r="K399" s="41">
        <v>480</v>
      </c>
      <c r="L399" s="41">
        <v>660</v>
      </c>
      <c r="M399" s="41">
        <v>6</v>
      </c>
      <c r="N399" s="44">
        <f t="shared" si="72"/>
        <v>46</v>
      </c>
      <c r="O399" s="77"/>
    </row>
    <row r="400" spans="1:15" outlineLevel="2" x14ac:dyDescent="0.2">
      <c r="A400" s="41">
        <v>339</v>
      </c>
      <c r="B400" s="41" t="s">
        <v>12</v>
      </c>
      <c r="C400" s="41">
        <v>2019</v>
      </c>
      <c r="D400" s="42">
        <v>43613</v>
      </c>
      <c r="E400" s="41">
        <v>2.5099999999999998</v>
      </c>
      <c r="F400" s="41">
        <v>15</v>
      </c>
      <c r="G400" s="41">
        <v>1740</v>
      </c>
      <c r="H400" s="41">
        <v>2000</v>
      </c>
      <c r="I400" s="41">
        <v>6400</v>
      </c>
      <c r="J400" s="41">
        <v>13</v>
      </c>
      <c r="K400" s="41">
        <v>600</v>
      </c>
      <c r="L400" s="41">
        <v>780</v>
      </c>
      <c r="M400" s="41">
        <v>9</v>
      </c>
      <c r="N400" s="44">
        <f t="shared" si="72"/>
        <v>41.833333333333336</v>
      </c>
      <c r="O400" s="77"/>
    </row>
    <row r="401" spans="1:15" outlineLevel="2" x14ac:dyDescent="0.2">
      <c r="A401" s="41">
        <v>340</v>
      </c>
      <c r="B401" s="41" t="s">
        <v>12</v>
      </c>
      <c r="C401" s="41">
        <v>2019</v>
      </c>
      <c r="D401" s="42">
        <v>43613</v>
      </c>
      <c r="E401" s="41">
        <v>2.72</v>
      </c>
      <c r="F401" s="41">
        <v>15</v>
      </c>
      <c r="G401" s="41">
        <v>1140</v>
      </c>
      <c r="H401" s="41">
        <v>1080</v>
      </c>
      <c r="I401" s="41">
        <v>5400</v>
      </c>
      <c r="J401" s="41">
        <v>16</v>
      </c>
      <c r="K401" s="41">
        <v>900</v>
      </c>
      <c r="L401" s="41">
        <v>1080</v>
      </c>
      <c r="M401" s="41">
        <v>10</v>
      </c>
      <c r="N401" s="44">
        <f t="shared" si="72"/>
        <v>45.333333333333336</v>
      </c>
      <c r="O401" s="77"/>
    </row>
    <row r="402" spans="1:15" outlineLevel="2" x14ac:dyDescent="0.2">
      <c r="A402" s="41">
        <v>341</v>
      </c>
      <c r="B402" s="41" t="s">
        <v>12</v>
      </c>
      <c r="C402" s="41">
        <v>2019</v>
      </c>
      <c r="D402" s="42">
        <v>43616</v>
      </c>
      <c r="E402" s="41">
        <v>3.19</v>
      </c>
      <c r="F402" s="41">
        <v>15</v>
      </c>
      <c r="G402" s="41">
        <v>2040</v>
      </c>
      <c r="H402" s="41">
        <v>1250</v>
      </c>
      <c r="I402" s="41">
        <v>6600</v>
      </c>
      <c r="J402" s="41">
        <v>17</v>
      </c>
      <c r="K402" s="41">
        <v>860</v>
      </c>
      <c r="L402" s="41">
        <v>1480</v>
      </c>
      <c r="M402" s="41">
        <v>8</v>
      </c>
      <c r="N402" s="44">
        <f t="shared" si="72"/>
        <v>53.166666666666664</v>
      </c>
      <c r="O402" s="77"/>
    </row>
    <row r="403" spans="1:15" s="28" customFormat="1" outlineLevel="1" x14ac:dyDescent="0.2">
      <c r="A403" s="49"/>
      <c r="B403" s="49" t="s">
        <v>45</v>
      </c>
      <c r="C403" s="49"/>
      <c r="D403" s="48"/>
      <c r="E403" s="49">
        <f t="shared" ref="E403:N403" si="77">SUBTOTAL(9,E392:E402)</f>
        <v>33.379999999999988</v>
      </c>
      <c r="F403" s="49">
        <f t="shared" si="77"/>
        <v>165</v>
      </c>
      <c r="G403" s="49">
        <f t="shared" si="77"/>
        <v>13700</v>
      </c>
      <c r="H403" s="49">
        <f t="shared" si="77"/>
        <v>15300</v>
      </c>
      <c r="I403" s="49">
        <f t="shared" si="77"/>
        <v>44570</v>
      </c>
      <c r="J403" s="49">
        <f t="shared" si="77"/>
        <v>115</v>
      </c>
      <c r="K403" s="49">
        <f t="shared" si="77"/>
        <v>7330</v>
      </c>
      <c r="L403" s="49">
        <f t="shared" si="77"/>
        <v>8360</v>
      </c>
      <c r="M403" s="49">
        <f t="shared" si="77"/>
        <v>108</v>
      </c>
      <c r="N403" s="61">
        <f t="shared" si="77"/>
        <v>556.33333333333326</v>
      </c>
      <c r="O403" s="72"/>
    </row>
    <row r="404" spans="1:15" outlineLevel="2" x14ac:dyDescent="0.2">
      <c r="A404" s="41">
        <v>342</v>
      </c>
      <c r="B404" s="41" t="s">
        <v>13</v>
      </c>
      <c r="C404" s="41">
        <v>2019</v>
      </c>
      <c r="D404" s="42">
        <v>43628</v>
      </c>
      <c r="E404" s="41">
        <v>3.23</v>
      </c>
      <c r="F404" s="41">
        <v>15</v>
      </c>
      <c r="G404" s="41">
        <v>2800</v>
      </c>
      <c r="H404" s="41">
        <v>2200</v>
      </c>
      <c r="I404" s="41">
        <v>7800</v>
      </c>
      <c r="J404" s="41">
        <v>14</v>
      </c>
      <c r="K404" s="41">
        <v>1050</v>
      </c>
      <c r="L404" s="41">
        <v>2000</v>
      </c>
      <c r="M404" s="41">
        <v>17</v>
      </c>
      <c r="N404" s="44">
        <f t="shared" si="72"/>
        <v>53.833333333333336</v>
      </c>
      <c r="O404" s="77"/>
    </row>
    <row r="405" spans="1:15" outlineLevel="2" x14ac:dyDescent="0.2">
      <c r="A405" s="41">
        <v>343</v>
      </c>
      <c r="B405" s="41" t="s">
        <v>13</v>
      </c>
      <c r="C405" s="41">
        <v>2019</v>
      </c>
      <c r="D405" s="42">
        <v>43628</v>
      </c>
      <c r="E405" s="41">
        <v>3.08</v>
      </c>
      <c r="F405" s="41">
        <v>15</v>
      </c>
      <c r="G405" s="41">
        <v>1800</v>
      </c>
      <c r="H405" s="41">
        <v>2240</v>
      </c>
      <c r="I405" s="41">
        <v>6300</v>
      </c>
      <c r="J405" s="41">
        <v>11</v>
      </c>
      <c r="K405" s="41">
        <v>600</v>
      </c>
      <c r="L405" s="41">
        <v>1450</v>
      </c>
      <c r="M405" s="41">
        <v>8</v>
      </c>
      <c r="N405" s="44">
        <f t="shared" si="72"/>
        <v>51.333333333333336</v>
      </c>
      <c r="O405" s="77"/>
    </row>
    <row r="406" spans="1:15" outlineLevel="2" x14ac:dyDescent="0.2">
      <c r="A406" s="41">
        <v>344</v>
      </c>
      <c r="B406" s="41" t="s">
        <v>13</v>
      </c>
      <c r="C406" s="41">
        <v>2019</v>
      </c>
      <c r="D406" s="42">
        <v>43633</v>
      </c>
      <c r="E406" s="41">
        <v>3.02</v>
      </c>
      <c r="F406" s="41">
        <v>15</v>
      </c>
      <c r="G406" s="41">
        <v>3300</v>
      </c>
      <c r="H406" s="41">
        <v>2400</v>
      </c>
      <c r="I406" s="41">
        <v>8000</v>
      </c>
      <c r="J406" s="41">
        <v>18</v>
      </c>
      <c r="K406" s="41">
        <v>500</v>
      </c>
      <c r="L406" s="41">
        <v>1600</v>
      </c>
      <c r="M406" s="41">
        <v>16</v>
      </c>
      <c r="N406" s="44">
        <f t="shared" si="72"/>
        <v>50.333333333333336</v>
      </c>
      <c r="O406" s="77"/>
    </row>
    <row r="407" spans="1:15" s="28" customFormat="1" outlineLevel="1" x14ac:dyDescent="0.2">
      <c r="A407" s="49"/>
      <c r="B407" s="49" t="s">
        <v>33</v>
      </c>
      <c r="C407" s="49"/>
      <c r="D407" s="48"/>
      <c r="E407" s="49">
        <f t="shared" ref="E407:N407" si="78">SUBTOTAL(9,E404:E406)</f>
        <v>9.33</v>
      </c>
      <c r="F407" s="49">
        <f t="shared" si="78"/>
        <v>45</v>
      </c>
      <c r="G407" s="49">
        <f t="shared" si="78"/>
        <v>7900</v>
      </c>
      <c r="H407" s="49">
        <f t="shared" si="78"/>
        <v>6840</v>
      </c>
      <c r="I407" s="49">
        <f t="shared" si="78"/>
        <v>22100</v>
      </c>
      <c r="J407" s="49">
        <f t="shared" si="78"/>
        <v>43</v>
      </c>
      <c r="K407" s="49">
        <f t="shared" si="78"/>
        <v>2150</v>
      </c>
      <c r="L407" s="49">
        <f t="shared" si="78"/>
        <v>5050</v>
      </c>
      <c r="M407" s="49">
        <f t="shared" si="78"/>
        <v>41</v>
      </c>
      <c r="N407" s="61">
        <f t="shared" si="78"/>
        <v>155.5</v>
      </c>
      <c r="O407" s="72"/>
    </row>
    <row r="408" spans="1:15" s="32" customFormat="1" x14ac:dyDescent="0.2">
      <c r="A408" s="57"/>
      <c r="B408" s="57" t="s">
        <v>46</v>
      </c>
      <c r="C408" s="57"/>
      <c r="D408" s="59"/>
      <c r="E408" s="57">
        <f t="shared" ref="E408:N408" si="79">SUBTOTAL(9,E3:E406)</f>
        <v>1122.4499999999991</v>
      </c>
      <c r="F408" s="57">
        <f t="shared" si="79"/>
        <v>5347</v>
      </c>
      <c r="G408" s="57">
        <f t="shared" si="79"/>
        <v>644365</v>
      </c>
      <c r="H408" s="57">
        <f t="shared" si="79"/>
        <v>735707</v>
      </c>
      <c r="I408" s="57">
        <f t="shared" si="79"/>
        <v>10579420</v>
      </c>
      <c r="J408" s="57">
        <f t="shared" si="79"/>
        <v>8724</v>
      </c>
      <c r="K408" s="57">
        <f t="shared" si="79"/>
        <v>451062</v>
      </c>
      <c r="L408" s="57">
        <f t="shared" si="79"/>
        <v>612414</v>
      </c>
      <c r="M408" s="57">
        <f t="shared" si="79"/>
        <v>4064.6</v>
      </c>
      <c r="N408" s="56">
        <f t="shared" si="79"/>
        <v>15075.833333333332</v>
      </c>
      <c r="O408" s="99"/>
    </row>
    <row r="409" spans="1:15" outlineLevel="1" x14ac:dyDescent="0.2"/>
    <row r="410" spans="1:15" outlineLevel="1" x14ac:dyDescent="0.2"/>
    <row r="411" spans="1:15" outlineLevel="1" x14ac:dyDescent="0.2"/>
    <row r="412" spans="1:15" outlineLevel="1" x14ac:dyDescent="0.2"/>
    <row r="413" spans="1:15" outlineLevel="1" x14ac:dyDescent="0.2"/>
    <row r="414" spans="1:15" outlineLevel="1" x14ac:dyDescent="0.2"/>
    <row r="415" spans="1:15" outlineLevel="1" x14ac:dyDescent="0.2"/>
    <row r="416" spans="1:15" outlineLevel="1" x14ac:dyDescent="0.2"/>
    <row r="417" outlineLevel="1" x14ac:dyDescent="0.2"/>
    <row r="418" outlineLevel="1" x14ac:dyDescent="0.2"/>
    <row r="419" outlineLevel="1" x14ac:dyDescent="0.2"/>
    <row r="420" outlineLevel="1" x14ac:dyDescent="0.2"/>
    <row r="421" outlineLevel="1" x14ac:dyDescent="0.2"/>
    <row r="422" outlineLevel="1" x14ac:dyDescent="0.2"/>
    <row r="423" outlineLevel="1" x14ac:dyDescent="0.2"/>
    <row r="424" outlineLevel="1" x14ac:dyDescent="0.2"/>
    <row r="425" outlineLevel="1" x14ac:dyDescent="0.2"/>
    <row r="426" outlineLevel="1" x14ac:dyDescent="0.2"/>
    <row r="427" outlineLevel="1" x14ac:dyDescent="0.2"/>
    <row r="428" outlineLevel="1" x14ac:dyDescent="0.2"/>
    <row r="429" outlineLevel="1" x14ac:dyDescent="0.2"/>
    <row r="430" outlineLevel="1" x14ac:dyDescent="0.2"/>
    <row r="431" outlineLevel="1" x14ac:dyDescent="0.2"/>
    <row r="432" outlineLevel="1" x14ac:dyDescent="0.2"/>
    <row r="433" spans="3:14" outlineLevel="1" x14ac:dyDescent="0.2"/>
    <row r="434" spans="3:14" outlineLevel="1" x14ac:dyDescent="0.2">
      <c r="C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spans="3:14" outlineLevel="1" x14ac:dyDescent="0.2"/>
    <row r="436" spans="3:14" outlineLevel="1" x14ac:dyDescent="0.2"/>
    <row r="437" spans="3:14" outlineLevel="1" x14ac:dyDescent="0.2"/>
    <row r="438" spans="3:14" outlineLevel="1" x14ac:dyDescent="0.2"/>
    <row r="439" spans="3:14" outlineLevel="1" x14ac:dyDescent="0.2"/>
    <row r="440" spans="3:14" outlineLevel="1" x14ac:dyDescent="0.2"/>
    <row r="441" spans="3:14" outlineLevel="1" x14ac:dyDescent="0.2"/>
    <row r="442" spans="3:14" outlineLevel="1" x14ac:dyDescent="0.2"/>
    <row r="443" spans="3:14" outlineLevel="1" x14ac:dyDescent="0.2"/>
    <row r="444" spans="3:14" outlineLevel="1" x14ac:dyDescent="0.2"/>
    <row r="445" spans="3:14" outlineLevel="1" x14ac:dyDescent="0.2"/>
    <row r="446" spans="3:14" outlineLevel="1" x14ac:dyDescent="0.2"/>
    <row r="447" spans="3:14" outlineLevel="1" x14ac:dyDescent="0.2"/>
    <row r="448" spans="3:14" outlineLevel="1" x14ac:dyDescent="0.2"/>
    <row r="449" spans="2:2" outlineLevel="1" x14ac:dyDescent="0.2"/>
    <row r="450" spans="2:2" outlineLevel="1" x14ac:dyDescent="0.2"/>
    <row r="451" spans="2:2" outlineLevel="1" x14ac:dyDescent="0.2"/>
    <row r="452" spans="2:2" outlineLevel="1" x14ac:dyDescent="0.2"/>
    <row r="453" spans="2:2" outlineLevel="1" x14ac:dyDescent="0.2"/>
    <row r="454" spans="2:2" outlineLevel="1" x14ac:dyDescent="0.2">
      <c r="B454" s="28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C1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3"/>
  <sheetViews>
    <sheetView zoomScaleNormal="100" workbookViewId="0">
      <pane ySplit="2" topLeftCell="A3" activePane="bottomLeft" state="frozen"/>
      <selection pane="bottomLeft" activeCell="O19" sqref="O19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78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60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61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outlineLevel="1" x14ac:dyDescent="0.2">
      <c r="A26" s="49"/>
      <c r="B26" s="49" t="s">
        <v>35</v>
      </c>
      <c r="C26" s="60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61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61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62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62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62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62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5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63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5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5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5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5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63">
        <f t="shared" si="18"/>
        <v>113.5</v>
      </c>
    </row>
    <row r="54" spans="1:15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5">
        <f t="shared" si="7"/>
        <v>41</v>
      </c>
      <c r="O54" s="27"/>
    </row>
    <row r="55" spans="1:15" s="28" customForma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63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5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5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63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5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63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5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5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5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5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63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5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63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5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5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63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5">
        <f t="shared" si="7"/>
        <v>43.166666666666664</v>
      </c>
      <c r="O71" s="27"/>
    </row>
    <row r="72" spans="1:15" outlineLevel="2" x14ac:dyDescent="0.2">
      <c r="A72" s="25">
        <v>47</v>
      </c>
      <c r="B72" s="25" t="s">
        <v>27</v>
      </c>
      <c r="C72" s="25">
        <v>2019</v>
      </c>
      <c r="D72" s="24">
        <v>43573</v>
      </c>
      <c r="E72" s="25">
        <v>1.89</v>
      </c>
      <c r="F72" s="25">
        <v>15</v>
      </c>
      <c r="G72" s="25">
        <v>5900</v>
      </c>
      <c r="H72" s="25">
        <v>6400</v>
      </c>
      <c r="I72" s="25">
        <v>7500</v>
      </c>
      <c r="J72" s="25">
        <v>8</v>
      </c>
      <c r="K72" s="25">
        <v>1600</v>
      </c>
      <c r="L72" s="25">
        <v>5500</v>
      </c>
      <c r="M72" s="25">
        <v>0</v>
      </c>
      <c r="N72" s="55">
        <f t="shared" si="7"/>
        <v>31.5</v>
      </c>
      <c r="O72" s="27"/>
    </row>
    <row r="73" spans="1:15" s="28" customFormat="1" outlineLevel="2" x14ac:dyDescent="0.2">
      <c r="A73" s="25">
        <v>48</v>
      </c>
      <c r="B73" s="11" t="s">
        <v>27</v>
      </c>
      <c r="C73" s="25">
        <v>2019</v>
      </c>
      <c r="D73" s="24">
        <v>43585</v>
      </c>
      <c r="E73" s="25">
        <v>2.58</v>
      </c>
      <c r="F73" s="25">
        <v>15</v>
      </c>
      <c r="G73" s="25">
        <v>7500</v>
      </c>
      <c r="H73" s="25">
        <v>5300</v>
      </c>
      <c r="I73" s="25">
        <v>10000</v>
      </c>
      <c r="J73" s="25">
        <v>12</v>
      </c>
      <c r="K73" s="25">
        <v>1050</v>
      </c>
      <c r="L73" s="25">
        <v>4600</v>
      </c>
      <c r="M73" s="25">
        <v>0</v>
      </c>
      <c r="N73" s="55">
        <f t="shared" si="7"/>
        <v>43</v>
      </c>
    </row>
    <row r="74" spans="1:15" s="28" customFormat="1" outlineLevel="1" x14ac:dyDescent="0.2">
      <c r="A74" s="11"/>
      <c r="B74" s="11" t="s">
        <v>43</v>
      </c>
      <c r="C74" s="11"/>
      <c r="D74" s="12"/>
      <c r="E74" s="11">
        <f t="shared" ref="E74:N74" si="25">SUBTOTAL(9,E71:E73)</f>
        <v>7.06</v>
      </c>
      <c r="F74" s="11">
        <f t="shared" si="25"/>
        <v>45</v>
      </c>
      <c r="G74" s="11">
        <f t="shared" si="25"/>
        <v>20200</v>
      </c>
      <c r="H74" s="11">
        <f t="shared" si="25"/>
        <v>17700</v>
      </c>
      <c r="I74" s="11">
        <f t="shared" si="25"/>
        <v>25500</v>
      </c>
      <c r="J74" s="11">
        <f t="shared" si="25"/>
        <v>30</v>
      </c>
      <c r="K74" s="11">
        <f t="shared" si="25"/>
        <v>5450</v>
      </c>
      <c r="L74" s="11">
        <f t="shared" si="25"/>
        <v>17900</v>
      </c>
      <c r="M74" s="11">
        <f t="shared" si="25"/>
        <v>0</v>
      </c>
      <c r="N74" s="63">
        <f t="shared" si="25"/>
        <v>117.66666666666666</v>
      </c>
    </row>
    <row r="75" spans="1:15" outlineLevel="2" x14ac:dyDescent="0.2">
      <c r="A75" s="25">
        <v>49</v>
      </c>
      <c r="B75" s="25" t="s">
        <v>12</v>
      </c>
      <c r="C75" s="25">
        <v>2019</v>
      </c>
      <c r="D75" s="24">
        <v>43598</v>
      </c>
      <c r="E75" s="25">
        <v>2.0099999999999998</v>
      </c>
      <c r="F75" s="25">
        <v>15</v>
      </c>
      <c r="G75" s="25">
        <v>8000</v>
      </c>
      <c r="H75" s="25">
        <v>8400</v>
      </c>
      <c r="I75" s="25">
        <v>12400</v>
      </c>
      <c r="J75" s="25">
        <v>18</v>
      </c>
      <c r="K75" s="25">
        <v>1400</v>
      </c>
      <c r="L75" s="25">
        <v>2900</v>
      </c>
      <c r="M75" s="25">
        <v>0</v>
      </c>
      <c r="N75" s="55">
        <f t="shared" si="7"/>
        <v>33.499999999999993</v>
      </c>
      <c r="O75" s="27"/>
    </row>
    <row r="76" spans="1:15" s="28" customFormat="1" outlineLevel="1" x14ac:dyDescent="0.2">
      <c r="A76" s="11"/>
      <c r="B76" s="11" t="s">
        <v>45</v>
      </c>
      <c r="C76" s="11"/>
      <c r="D76" s="12"/>
      <c r="E76" s="11">
        <f t="shared" ref="E76:N76" si="26">SUBTOTAL(9,E75:E75)</f>
        <v>2.0099999999999998</v>
      </c>
      <c r="F76" s="11">
        <f t="shared" si="26"/>
        <v>15</v>
      </c>
      <c r="G76" s="11">
        <f t="shared" si="26"/>
        <v>8000</v>
      </c>
      <c r="H76" s="11">
        <f t="shared" si="26"/>
        <v>8400</v>
      </c>
      <c r="I76" s="11">
        <f t="shared" si="26"/>
        <v>12400</v>
      </c>
      <c r="J76" s="11">
        <f t="shared" si="26"/>
        <v>18</v>
      </c>
      <c r="K76" s="11">
        <f t="shared" si="26"/>
        <v>1400</v>
      </c>
      <c r="L76" s="11">
        <f t="shared" si="26"/>
        <v>2900</v>
      </c>
      <c r="M76" s="11">
        <f t="shared" si="26"/>
        <v>0</v>
      </c>
      <c r="N76" s="63">
        <f t="shared" si="26"/>
        <v>33.499999999999993</v>
      </c>
    </row>
    <row r="77" spans="1:15" outlineLevel="2" x14ac:dyDescent="0.2">
      <c r="A77" s="25">
        <v>50</v>
      </c>
      <c r="B77" s="25" t="s">
        <v>13</v>
      </c>
      <c r="C77" s="25">
        <v>2019</v>
      </c>
      <c r="D77" s="24">
        <v>43628</v>
      </c>
      <c r="E77" s="25">
        <v>1.91</v>
      </c>
      <c r="F77" s="25">
        <v>15</v>
      </c>
      <c r="G77" s="25">
        <v>4400</v>
      </c>
      <c r="H77" s="25">
        <v>3800</v>
      </c>
      <c r="I77" s="25">
        <v>9800</v>
      </c>
      <c r="J77" s="25">
        <v>8</v>
      </c>
      <c r="K77" s="25">
        <v>980</v>
      </c>
      <c r="L77" s="25">
        <v>3900</v>
      </c>
      <c r="M77" s="25">
        <v>0</v>
      </c>
      <c r="N77" s="55">
        <f t="shared" si="7"/>
        <v>31.833333333333332</v>
      </c>
      <c r="O77" s="27"/>
    </row>
    <row r="78" spans="1:15" outlineLevel="2" x14ac:dyDescent="0.2">
      <c r="A78" s="25">
        <v>51</v>
      </c>
      <c r="B78" s="25" t="s">
        <v>13</v>
      </c>
      <c r="C78" s="25">
        <v>2019</v>
      </c>
      <c r="D78" s="24">
        <v>43633</v>
      </c>
      <c r="E78" s="25">
        <v>1.1000000000000001</v>
      </c>
      <c r="F78" s="25">
        <v>15</v>
      </c>
      <c r="G78" s="25">
        <v>6600</v>
      </c>
      <c r="H78" s="25">
        <v>5800</v>
      </c>
      <c r="I78" s="25">
        <v>8700</v>
      </c>
      <c r="J78" s="25">
        <v>4</v>
      </c>
      <c r="K78" s="25">
        <v>1400</v>
      </c>
      <c r="L78" s="25">
        <v>5000</v>
      </c>
      <c r="M78" s="25">
        <v>0</v>
      </c>
      <c r="N78" s="55">
        <f t="shared" si="7"/>
        <v>18.333333333333332</v>
      </c>
      <c r="O78" s="27"/>
    </row>
    <row r="79" spans="1:15" s="28" customFormat="1" outlineLevel="1" x14ac:dyDescent="0.2">
      <c r="A79" s="11"/>
      <c r="B79" s="11" t="s">
        <v>33</v>
      </c>
      <c r="C79" s="11"/>
      <c r="D79" s="12"/>
      <c r="E79" s="11">
        <f t="shared" ref="E79:N79" si="27">SUBTOTAL(9,E77:E78)</f>
        <v>3.01</v>
      </c>
      <c r="F79" s="11">
        <f t="shared" si="27"/>
        <v>30</v>
      </c>
      <c r="G79" s="11">
        <f t="shared" si="27"/>
        <v>11000</v>
      </c>
      <c r="H79" s="11">
        <f t="shared" si="27"/>
        <v>9600</v>
      </c>
      <c r="I79" s="11">
        <f t="shared" si="27"/>
        <v>18500</v>
      </c>
      <c r="J79" s="11">
        <f t="shared" si="27"/>
        <v>12</v>
      </c>
      <c r="K79" s="11">
        <f t="shared" si="27"/>
        <v>2380</v>
      </c>
      <c r="L79" s="11">
        <f t="shared" si="27"/>
        <v>8900</v>
      </c>
      <c r="M79" s="11">
        <f t="shared" si="27"/>
        <v>0</v>
      </c>
      <c r="N79" s="63">
        <f t="shared" si="27"/>
        <v>50.166666666666664</v>
      </c>
    </row>
    <row r="80" spans="1:15" s="32" customFormat="1" x14ac:dyDescent="0.2">
      <c r="A80" s="58"/>
      <c r="B80" s="58" t="s">
        <v>46</v>
      </c>
      <c r="C80" s="58"/>
      <c r="D80" s="107"/>
      <c r="E80" s="58">
        <f t="shared" ref="E80:N80" si="28">SUBTOTAL(9,E3:E78)</f>
        <v>96.439999999999969</v>
      </c>
      <c r="F80" s="58">
        <f t="shared" si="28"/>
        <v>739</v>
      </c>
      <c r="G80" s="58">
        <f t="shared" si="28"/>
        <v>293796</v>
      </c>
      <c r="H80" s="58">
        <f t="shared" si="28"/>
        <v>350045</v>
      </c>
      <c r="I80" s="58">
        <f t="shared" si="28"/>
        <v>839278</v>
      </c>
      <c r="J80" s="58">
        <f t="shared" si="28"/>
        <v>545</v>
      </c>
      <c r="K80" s="58">
        <f t="shared" si="28"/>
        <v>210604</v>
      </c>
      <c r="L80" s="58">
        <f t="shared" si="28"/>
        <v>549732</v>
      </c>
      <c r="M80" s="58">
        <f t="shared" si="28"/>
        <v>14.2</v>
      </c>
      <c r="N80" s="64">
        <f t="shared" si="28"/>
        <v>1607.3333333333335</v>
      </c>
    </row>
    <row r="81" spans="1:15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7"/>
    </row>
    <row r="82" spans="1:15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7"/>
    </row>
    <row r="83" spans="1:15" x14ac:dyDescent="0.2">
      <c r="C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x14ac:dyDescent="0.2">
      <c r="C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x14ac:dyDescent="0.2">
      <c r="C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28" customFormat="1" x14ac:dyDescent="0.2"/>
    <row r="87" spans="1:15" x14ac:dyDescent="0.2">
      <c r="C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x14ac:dyDescent="0.2">
      <c r="C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x14ac:dyDescent="0.2">
      <c r="C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x14ac:dyDescent="0.2">
      <c r="C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x14ac:dyDescent="0.2">
      <c r="C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x14ac:dyDescent="0.2">
      <c r="C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28" customFormat="1" x14ac:dyDescent="0.2"/>
    <row r="94" spans="1:15" x14ac:dyDescent="0.2">
      <c r="C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x14ac:dyDescent="0.2">
      <c r="C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x14ac:dyDescent="0.2">
      <c r="C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3:15" x14ac:dyDescent="0.2">
      <c r="C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3:15" x14ac:dyDescent="0.2">
      <c r="C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3:15" x14ac:dyDescent="0.2">
      <c r="C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3:15" x14ac:dyDescent="0.2">
      <c r="C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3:15" x14ac:dyDescent="0.2">
      <c r="C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3:15" x14ac:dyDescent="0.2">
      <c r="C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3:15" x14ac:dyDescent="0.2">
      <c r="C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3:15" x14ac:dyDescent="0.2">
      <c r="C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3:15" x14ac:dyDescent="0.2">
      <c r="C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3:15" x14ac:dyDescent="0.2">
      <c r="C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3:15" x14ac:dyDescent="0.2">
      <c r="C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3:15" x14ac:dyDescent="0.2">
      <c r="C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3:15" x14ac:dyDescent="0.2">
      <c r="C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  <row r="110" spans="3:15" x14ac:dyDescent="0.2">
      <c r="C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</row>
    <row r="111" spans="3:15" x14ac:dyDescent="0.2">
      <c r="C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</row>
    <row r="112" spans="3:15" x14ac:dyDescent="0.2">
      <c r="C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</row>
    <row r="113" spans="3:15" x14ac:dyDescent="0.2">
      <c r="C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</row>
    <row r="114" spans="3:15" x14ac:dyDescent="0.2">
      <c r="C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</row>
    <row r="115" spans="3:15" s="28" customFormat="1" x14ac:dyDescent="0.2"/>
    <row r="116" spans="3:15" x14ac:dyDescent="0.2">
      <c r="C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</row>
    <row r="117" spans="3:15" x14ac:dyDescent="0.2">
      <c r="C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</row>
    <row r="118" spans="3:15" x14ac:dyDescent="0.2">
      <c r="C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</row>
    <row r="119" spans="3:15" x14ac:dyDescent="0.2">
      <c r="C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</row>
    <row r="120" spans="3:15" x14ac:dyDescent="0.2">
      <c r="C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</row>
    <row r="121" spans="3:15" x14ac:dyDescent="0.2">
      <c r="C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</row>
    <row r="122" spans="3:15" s="28" customFormat="1" x14ac:dyDescent="0.2"/>
    <row r="123" spans="3:15" x14ac:dyDescent="0.2">
      <c r="C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</row>
    <row r="124" spans="3:15" x14ac:dyDescent="0.2">
      <c r="C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</row>
    <row r="125" spans="3:15" x14ac:dyDescent="0.2">
      <c r="C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</row>
    <row r="126" spans="3:15" x14ac:dyDescent="0.2">
      <c r="C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</row>
    <row r="127" spans="3:15" x14ac:dyDescent="0.2">
      <c r="C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</row>
    <row r="128" spans="3:15" x14ac:dyDescent="0.2">
      <c r="C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</row>
    <row r="129" spans="3:15" s="28" customFormat="1" x14ac:dyDescent="0.2"/>
    <row r="130" spans="3:15" x14ac:dyDescent="0.2">
      <c r="C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3:15" s="29" customFormat="1" x14ac:dyDescent="0.2"/>
    <row r="132" spans="3:15" x14ac:dyDescent="0.2">
      <c r="C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</row>
    <row r="133" spans="3:15" x14ac:dyDescent="0.2">
      <c r="C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</row>
    <row r="134" spans="3:15" x14ac:dyDescent="0.2">
      <c r="C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</row>
    <row r="135" spans="3:15" s="28" customFormat="1" x14ac:dyDescent="0.2"/>
    <row r="136" spans="3:15" x14ac:dyDescent="0.2">
      <c r="C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</row>
    <row r="137" spans="3:15" x14ac:dyDescent="0.2">
      <c r="C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</row>
    <row r="138" spans="3:15" x14ac:dyDescent="0.2">
      <c r="C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</row>
    <row r="139" spans="3:15" s="28" customFormat="1" x14ac:dyDescent="0.2"/>
    <row r="140" spans="3:15" s="29" customFormat="1" x14ac:dyDescent="0.2"/>
    <row r="141" spans="3:15" s="28" customFormat="1" x14ac:dyDescent="0.2"/>
    <row r="142" spans="3:15" x14ac:dyDescent="0.2">
      <c r="C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</row>
    <row r="143" spans="3:15" x14ac:dyDescent="0.2">
      <c r="C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</row>
    <row r="144" spans="3:15" x14ac:dyDescent="0.2">
      <c r="C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</row>
    <row r="145" spans="3:15" x14ac:dyDescent="0.2">
      <c r="C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</row>
    <row r="146" spans="3:15" x14ac:dyDescent="0.2">
      <c r="C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</row>
    <row r="147" spans="3:15" x14ac:dyDescent="0.2">
      <c r="C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</row>
    <row r="148" spans="3:15" x14ac:dyDescent="0.2">
      <c r="C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</row>
    <row r="149" spans="3:15" s="29" customFormat="1" x14ac:dyDescent="0.2"/>
    <row r="150" spans="3:15" s="28" customFormat="1" x14ac:dyDescent="0.2"/>
    <row r="151" spans="3:15" x14ac:dyDescent="0.2">
      <c r="C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2" spans="3:15" s="28" customFormat="1" x14ac:dyDescent="0.2"/>
    <row r="153" spans="3:15" x14ac:dyDescent="0.2">
      <c r="C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</row>
    <row r="154" spans="3:15" x14ac:dyDescent="0.2">
      <c r="C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</row>
    <row r="155" spans="3:15" x14ac:dyDescent="0.2">
      <c r="C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</row>
    <row r="156" spans="3:15" x14ac:dyDescent="0.2">
      <c r="C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</row>
    <row r="157" spans="3:15" x14ac:dyDescent="0.2">
      <c r="C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</row>
    <row r="158" spans="3:15" x14ac:dyDescent="0.2">
      <c r="C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</row>
    <row r="159" spans="3:15" s="28" customFormat="1" x14ac:dyDescent="0.2"/>
    <row r="160" spans="3:15" x14ac:dyDescent="0.2">
      <c r="C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</row>
    <row r="161" spans="3:15" x14ac:dyDescent="0.2">
      <c r="C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</row>
    <row r="162" spans="3:15" x14ac:dyDescent="0.2">
      <c r="C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</row>
    <row r="163" spans="3:15" x14ac:dyDescent="0.2">
      <c r="C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</row>
    <row r="164" spans="3:15" x14ac:dyDescent="0.2">
      <c r="C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</row>
    <row r="165" spans="3:15" s="28" customFormat="1" x14ac:dyDescent="0.2"/>
    <row r="166" spans="3:15" x14ac:dyDescent="0.2">
      <c r="C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</row>
    <row r="167" spans="3:15" x14ac:dyDescent="0.2">
      <c r="C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</row>
    <row r="168" spans="3:15" x14ac:dyDescent="0.2">
      <c r="C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</row>
    <row r="169" spans="3:15" x14ac:dyDescent="0.2">
      <c r="C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</row>
    <row r="170" spans="3:15" x14ac:dyDescent="0.2">
      <c r="C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</row>
    <row r="171" spans="3:15" s="28" customFormat="1" x14ac:dyDescent="0.2"/>
    <row r="172" spans="3:15" x14ac:dyDescent="0.2">
      <c r="C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</row>
    <row r="173" spans="3:15" x14ac:dyDescent="0.2">
      <c r="C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</row>
    <row r="174" spans="3:15" x14ac:dyDescent="0.2">
      <c r="C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</row>
    <row r="175" spans="3:15" s="28" customFormat="1" x14ac:dyDescent="0.2"/>
    <row r="176" spans="3:15" x14ac:dyDescent="0.2">
      <c r="C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</row>
    <row r="177" spans="3:15" x14ac:dyDescent="0.2">
      <c r="C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</row>
    <row r="178" spans="3:15" x14ac:dyDescent="0.2">
      <c r="C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</row>
    <row r="179" spans="3:15" x14ac:dyDescent="0.2">
      <c r="C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</row>
    <row r="180" spans="3:15" x14ac:dyDescent="0.2">
      <c r="C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</row>
    <row r="181" spans="3:15" x14ac:dyDescent="0.2">
      <c r="C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</row>
    <row r="182" spans="3:15" s="28" customFormat="1" x14ac:dyDescent="0.2"/>
    <row r="183" spans="3:15" x14ac:dyDescent="0.2">
      <c r="C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</row>
    <row r="184" spans="3:15" x14ac:dyDescent="0.2">
      <c r="C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</row>
    <row r="185" spans="3:15" x14ac:dyDescent="0.2">
      <c r="C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</row>
    <row r="186" spans="3:15" x14ac:dyDescent="0.2">
      <c r="C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</row>
    <row r="187" spans="3:15" x14ac:dyDescent="0.2">
      <c r="C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</row>
    <row r="188" spans="3:15" x14ac:dyDescent="0.2">
      <c r="C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</row>
    <row r="189" spans="3:15" x14ac:dyDescent="0.2">
      <c r="C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</row>
    <row r="190" spans="3:15" x14ac:dyDescent="0.2">
      <c r="C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</row>
    <row r="191" spans="3:15" s="28" customFormat="1" x14ac:dyDescent="0.2"/>
    <row r="192" spans="3:15" x14ac:dyDescent="0.2">
      <c r="C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</row>
    <row r="193" spans="3:15" x14ac:dyDescent="0.2">
      <c r="C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</row>
    <row r="194" spans="3:15" x14ac:dyDescent="0.2">
      <c r="C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</row>
    <row r="195" spans="3:15" x14ac:dyDescent="0.2">
      <c r="C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</row>
    <row r="196" spans="3:15" x14ac:dyDescent="0.2">
      <c r="C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</row>
    <row r="197" spans="3:15" s="28" customFormat="1" x14ac:dyDescent="0.2"/>
    <row r="198" spans="3:15" x14ac:dyDescent="0.2">
      <c r="C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</row>
    <row r="199" spans="3:15" x14ac:dyDescent="0.2">
      <c r="C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</row>
    <row r="200" spans="3:15" x14ac:dyDescent="0.2">
      <c r="C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</row>
    <row r="201" spans="3:15" s="28" customFormat="1" x14ac:dyDescent="0.2"/>
    <row r="202" spans="3:15" x14ac:dyDescent="0.2">
      <c r="C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</row>
    <row r="203" spans="3:15" x14ac:dyDescent="0.2">
      <c r="C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</row>
    <row r="204" spans="3:15" s="28" customFormat="1" x14ac:dyDescent="0.2"/>
    <row r="205" spans="3:15" x14ac:dyDescent="0.2">
      <c r="C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</row>
    <row r="206" spans="3:15" x14ac:dyDescent="0.2">
      <c r="C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</row>
    <row r="207" spans="3:15" x14ac:dyDescent="0.2">
      <c r="C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</row>
    <row r="208" spans="3:15" s="28" customFormat="1" x14ac:dyDescent="0.2"/>
    <row r="209" spans="3:15" x14ac:dyDescent="0.2">
      <c r="C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</row>
    <row r="210" spans="3:15" x14ac:dyDescent="0.2">
      <c r="C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</row>
    <row r="211" spans="3:15" x14ac:dyDescent="0.2">
      <c r="C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</row>
    <row r="212" spans="3:15" s="28" customFormat="1" x14ac:dyDescent="0.2"/>
    <row r="213" spans="3:15" s="32" customFormat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N24"/>
  <sheetViews>
    <sheetView workbookViewId="0">
      <selection activeCell="D32" sqref="D32"/>
    </sheetView>
  </sheetViews>
  <sheetFormatPr baseColWidth="10" defaultRowHeight="16" outlineLevelRow="2" x14ac:dyDescent="0.2"/>
  <cols>
    <col min="2" max="2" width="14.33203125" bestFit="1" customWidth="1"/>
    <col min="3" max="3" width="14.33203125" customWidth="1"/>
    <col min="4" max="4" width="16.83203125" customWidth="1"/>
    <col min="5" max="5" width="19.1640625" customWidth="1"/>
    <col min="6" max="6" width="24" customWidth="1"/>
    <col min="7" max="7" width="14.6640625" customWidth="1"/>
    <col min="8" max="8" width="12.6640625" customWidth="1"/>
    <col min="9" max="9" width="15" customWidth="1"/>
    <col min="10" max="10" width="11.83203125" customWidth="1"/>
    <col min="11" max="11" width="15.83203125" customWidth="1"/>
  </cols>
  <sheetData>
    <row r="1" spans="1:14" ht="161" customHeight="1" x14ac:dyDescent="0.2">
      <c r="A1" s="133"/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15" t="s">
        <v>47</v>
      </c>
      <c r="K2" s="13" t="s">
        <v>24</v>
      </c>
      <c r="L2" s="51"/>
      <c r="M2" s="51"/>
    </row>
    <row r="3" spans="1:14" s="52" customFormat="1" outlineLevel="2" x14ac:dyDescent="0.2">
      <c r="A3" s="41">
        <v>1</v>
      </c>
      <c r="B3" s="116" t="s">
        <v>13</v>
      </c>
      <c r="C3" s="116">
        <v>2018</v>
      </c>
      <c r="D3" s="42">
        <v>43281</v>
      </c>
      <c r="E3" s="41">
        <v>0.96</v>
      </c>
      <c r="F3" s="41">
        <v>10</v>
      </c>
      <c r="G3" s="41">
        <v>1150</v>
      </c>
      <c r="H3" s="41">
        <v>940</v>
      </c>
      <c r="I3" s="41">
        <v>8200</v>
      </c>
      <c r="J3" s="41">
        <v>1420</v>
      </c>
      <c r="K3" s="53">
        <f>SUM((E3*500)/30)</f>
        <v>16</v>
      </c>
    </row>
    <row r="4" spans="1:14" s="1" customFormat="1" outlineLevel="1" x14ac:dyDescent="0.2">
      <c r="A4" s="49"/>
      <c r="B4" s="115" t="s">
        <v>33</v>
      </c>
      <c r="C4" s="115"/>
      <c r="D4" s="48"/>
      <c r="E4" s="49">
        <f t="shared" ref="E4:K4" si="0">SUBTOTAL(9,E3:E3)</f>
        <v>0.96</v>
      </c>
      <c r="F4" s="49">
        <f t="shared" si="0"/>
        <v>10</v>
      </c>
      <c r="G4" s="49">
        <f t="shared" si="0"/>
        <v>1150</v>
      </c>
      <c r="H4" s="49">
        <f t="shared" si="0"/>
        <v>940</v>
      </c>
      <c r="I4" s="49">
        <f t="shared" si="0"/>
        <v>8200</v>
      </c>
      <c r="J4" s="49">
        <f t="shared" si="0"/>
        <v>1420</v>
      </c>
      <c r="K4" s="54">
        <f t="shared" si="0"/>
        <v>16</v>
      </c>
    </row>
    <row r="5" spans="1:14" outlineLevel="2" x14ac:dyDescent="0.2">
      <c r="A5" s="25">
        <v>2</v>
      </c>
      <c r="B5" s="24" t="s">
        <v>14</v>
      </c>
      <c r="C5" s="25">
        <v>2018</v>
      </c>
      <c r="D5" s="24">
        <v>43300</v>
      </c>
      <c r="E5" s="25">
        <v>1.47</v>
      </c>
      <c r="F5" s="25">
        <v>10</v>
      </c>
      <c r="G5" s="25">
        <v>2320</v>
      </c>
      <c r="H5" s="25">
        <v>1380</v>
      </c>
      <c r="I5" s="25">
        <v>7400</v>
      </c>
      <c r="J5" s="25">
        <v>1810</v>
      </c>
      <c r="K5" s="117">
        <f t="shared" ref="K5:K18" si="1">SUM((E5*500)/30)</f>
        <v>24.5</v>
      </c>
    </row>
    <row r="6" spans="1:14" outlineLevel="2" x14ac:dyDescent="0.2">
      <c r="A6" s="25">
        <v>3</v>
      </c>
      <c r="B6" s="24" t="s">
        <v>14</v>
      </c>
      <c r="C6" s="25">
        <v>2018</v>
      </c>
      <c r="D6" s="24">
        <v>43304</v>
      </c>
      <c r="E6" s="25">
        <v>3.19</v>
      </c>
      <c r="F6" s="25">
        <v>10</v>
      </c>
      <c r="G6" s="25">
        <v>3450</v>
      </c>
      <c r="H6" s="25">
        <v>1160</v>
      </c>
      <c r="I6" s="25">
        <v>9600</v>
      </c>
      <c r="J6" s="25">
        <v>2220</v>
      </c>
      <c r="K6" s="117">
        <f t="shared" si="1"/>
        <v>53.166666666666664</v>
      </c>
    </row>
    <row r="7" spans="1:14" s="1" customFormat="1" outlineLevel="1" x14ac:dyDescent="0.2">
      <c r="A7" s="11"/>
      <c r="B7" s="12" t="s">
        <v>34</v>
      </c>
      <c r="C7" s="11"/>
      <c r="D7" s="12"/>
      <c r="E7" s="11">
        <f t="shared" ref="E7:K7" si="2">SUBTOTAL(9,E5:E6)</f>
        <v>4.66</v>
      </c>
      <c r="F7" s="11">
        <f t="shared" si="2"/>
        <v>20</v>
      </c>
      <c r="G7" s="11">
        <f t="shared" si="2"/>
        <v>5770</v>
      </c>
      <c r="H7" s="11">
        <f t="shared" si="2"/>
        <v>2540</v>
      </c>
      <c r="I7" s="11">
        <f t="shared" si="2"/>
        <v>17000</v>
      </c>
      <c r="J7" s="11">
        <f t="shared" si="2"/>
        <v>4030</v>
      </c>
      <c r="K7" s="111">
        <f t="shared" si="2"/>
        <v>77.666666666666657</v>
      </c>
    </row>
    <row r="8" spans="1:14" outlineLevel="2" x14ac:dyDescent="0.2">
      <c r="A8" s="25">
        <v>4</v>
      </c>
      <c r="B8" s="24" t="s">
        <v>15</v>
      </c>
      <c r="C8" s="25">
        <v>2018</v>
      </c>
      <c r="D8" s="24">
        <v>43320</v>
      </c>
      <c r="E8" s="118">
        <v>1.1100000000000001</v>
      </c>
      <c r="F8" s="25">
        <v>10</v>
      </c>
      <c r="G8" s="25">
        <v>1490</v>
      </c>
      <c r="H8" s="25">
        <v>840</v>
      </c>
      <c r="I8" s="25">
        <v>5100</v>
      </c>
      <c r="J8" s="25">
        <v>1130</v>
      </c>
      <c r="K8" s="117">
        <f t="shared" si="1"/>
        <v>18.5</v>
      </c>
    </row>
    <row r="9" spans="1:14" s="1" customFormat="1" outlineLevel="1" x14ac:dyDescent="0.2">
      <c r="A9" s="11"/>
      <c r="B9" s="12" t="s">
        <v>35</v>
      </c>
      <c r="C9" s="11"/>
      <c r="D9" s="12"/>
      <c r="E9" s="119">
        <f t="shared" ref="E9:K9" si="3">SUBTOTAL(9,E8:E8)</f>
        <v>1.1100000000000001</v>
      </c>
      <c r="F9" s="11">
        <f t="shared" si="3"/>
        <v>10</v>
      </c>
      <c r="G9" s="11">
        <f t="shared" si="3"/>
        <v>1490</v>
      </c>
      <c r="H9" s="11">
        <f t="shared" si="3"/>
        <v>840</v>
      </c>
      <c r="I9" s="11">
        <f t="shared" si="3"/>
        <v>5100</v>
      </c>
      <c r="J9" s="11">
        <f t="shared" si="3"/>
        <v>1130</v>
      </c>
      <c r="K9" s="111">
        <f t="shared" si="3"/>
        <v>18.5</v>
      </c>
    </row>
    <row r="10" spans="1:14" outlineLevel="2" x14ac:dyDescent="0.2">
      <c r="A10" s="25">
        <v>5</v>
      </c>
      <c r="B10" s="24" t="s">
        <v>17</v>
      </c>
      <c r="C10" s="118">
        <v>2018</v>
      </c>
      <c r="D10" s="24">
        <v>43388</v>
      </c>
      <c r="E10" s="25">
        <v>1.44</v>
      </c>
      <c r="F10" s="25">
        <v>10</v>
      </c>
      <c r="G10" s="25">
        <v>920</v>
      </c>
      <c r="H10" s="25">
        <v>940</v>
      </c>
      <c r="I10" s="25">
        <v>6400</v>
      </c>
      <c r="J10" s="25">
        <v>2100</v>
      </c>
      <c r="K10" s="117">
        <f t="shared" si="1"/>
        <v>24</v>
      </c>
    </row>
    <row r="11" spans="1:14" s="1" customFormat="1" outlineLevel="1" x14ac:dyDescent="0.2">
      <c r="A11" s="11"/>
      <c r="B11" s="12" t="s">
        <v>37</v>
      </c>
      <c r="C11" s="119"/>
      <c r="D11" s="12"/>
      <c r="E11" s="11">
        <f t="shared" ref="E11:K11" si="4">SUBTOTAL(9,E10:E10)</f>
        <v>1.44</v>
      </c>
      <c r="F11" s="11">
        <f t="shared" si="4"/>
        <v>10</v>
      </c>
      <c r="G11" s="11">
        <f t="shared" si="4"/>
        <v>920</v>
      </c>
      <c r="H11" s="11">
        <f t="shared" si="4"/>
        <v>940</v>
      </c>
      <c r="I11" s="11">
        <f t="shared" si="4"/>
        <v>6400</v>
      </c>
      <c r="J11" s="11">
        <f t="shared" si="4"/>
        <v>2100</v>
      </c>
      <c r="K11" s="111">
        <f t="shared" si="4"/>
        <v>24</v>
      </c>
    </row>
    <row r="12" spans="1:14" outlineLevel="2" x14ac:dyDescent="0.2">
      <c r="A12" s="25">
        <v>6</v>
      </c>
      <c r="B12" s="24" t="s">
        <v>21</v>
      </c>
      <c r="C12" s="25">
        <v>2018</v>
      </c>
      <c r="D12" s="24">
        <v>43448</v>
      </c>
      <c r="E12" s="25">
        <v>0.66</v>
      </c>
      <c r="F12" s="25">
        <v>8</v>
      </c>
      <c r="G12" s="25">
        <v>1010</v>
      </c>
      <c r="H12" s="25">
        <v>650</v>
      </c>
      <c r="I12" s="25">
        <v>3500</v>
      </c>
      <c r="J12" s="25">
        <v>920</v>
      </c>
      <c r="K12" s="117">
        <f t="shared" si="1"/>
        <v>11</v>
      </c>
    </row>
    <row r="13" spans="1:14" s="1" customFormat="1" outlineLevel="1" x14ac:dyDescent="0.2">
      <c r="A13" s="11"/>
      <c r="B13" s="12" t="s">
        <v>39</v>
      </c>
      <c r="C13" s="11"/>
      <c r="D13" s="12"/>
      <c r="E13" s="11">
        <f t="shared" ref="E13:K13" si="5">SUBTOTAL(9,E12:E12)</f>
        <v>0.66</v>
      </c>
      <c r="F13" s="11">
        <f t="shared" si="5"/>
        <v>8</v>
      </c>
      <c r="G13" s="11">
        <f t="shared" si="5"/>
        <v>1010</v>
      </c>
      <c r="H13" s="11">
        <f t="shared" si="5"/>
        <v>650</v>
      </c>
      <c r="I13" s="11">
        <f t="shared" si="5"/>
        <v>3500</v>
      </c>
      <c r="J13" s="11">
        <f t="shared" si="5"/>
        <v>920</v>
      </c>
      <c r="K13" s="111">
        <f t="shared" si="5"/>
        <v>11</v>
      </c>
    </row>
    <row r="14" spans="1:14" outlineLevel="2" x14ac:dyDescent="0.2">
      <c r="A14" s="118">
        <v>7</v>
      </c>
      <c r="B14" s="10" t="s">
        <v>26</v>
      </c>
      <c r="C14" s="23">
        <v>2019</v>
      </c>
      <c r="D14" s="120">
        <v>43531</v>
      </c>
      <c r="E14" s="118">
        <v>0.98</v>
      </c>
      <c r="F14" s="25">
        <v>8</v>
      </c>
      <c r="G14" s="25">
        <v>680</v>
      </c>
      <c r="H14" s="25">
        <v>940</v>
      </c>
      <c r="I14" s="25">
        <v>2100</v>
      </c>
      <c r="J14" s="25">
        <v>1200</v>
      </c>
      <c r="K14" s="117">
        <f t="shared" si="1"/>
        <v>16.333333333333332</v>
      </c>
    </row>
    <row r="15" spans="1:14" s="1" customFormat="1" outlineLevel="1" x14ac:dyDescent="0.2">
      <c r="A15" s="119"/>
      <c r="B15" s="47" t="s">
        <v>42</v>
      </c>
      <c r="C15" s="46"/>
      <c r="D15" s="121"/>
      <c r="E15" s="119">
        <f t="shared" ref="E15:K15" si="6">SUBTOTAL(9,E14:E14)</f>
        <v>0.98</v>
      </c>
      <c r="F15" s="11">
        <f t="shared" si="6"/>
        <v>8</v>
      </c>
      <c r="G15" s="11">
        <f t="shared" si="6"/>
        <v>680</v>
      </c>
      <c r="H15" s="11">
        <f t="shared" si="6"/>
        <v>940</v>
      </c>
      <c r="I15" s="11">
        <f t="shared" si="6"/>
        <v>2100</v>
      </c>
      <c r="J15" s="11">
        <f t="shared" si="6"/>
        <v>1200</v>
      </c>
      <c r="K15" s="111">
        <f t="shared" si="6"/>
        <v>16.333333333333332</v>
      </c>
    </row>
    <row r="16" spans="1:14" outlineLevel="2" x14ac:dyDescent="0.2">
      <c r="A16" s="118">
        <v>8</v>
      </c>
      <c r="B16" s="10" t="s">
        <v>27</v>
      </c>
      <c r="C16" s="23">
        <v>2019</v>
      </c>
      <c r="D16" s="120">
        <v>43579</v>
      </c>
      <c r="E16" s="118">
        <v>1.8</v>
      </c>
      <c r="F16" s="25">
        <v>10</v>
      </c>
      <c r="G16" s="25">
        <v>1800</v>
      </c>
      <c r="H16" s="25">
        <v>750</v>
      </c>
      <c r="I16" s="25">
        <v>4200</v>
      </c>
      <c r="J16" s="25">
        <v>1650</v>
      </c>
      <c r="K16" s="117">
        <f t="shared" si="1"/>
        <v>30</v>
      </c>
    </row>
    <row r="17" spans="1:11" s="1" customFormat="1" outlineLevel="1" x14ac:dyDescent="0.2">
      <c r="A17" s="119"/>
      <c r="B17" s="47" t="s">
        <v>43</v>
      </c>
      <c r="C17" s="46"/>
      <c r="D17" s="121"/>
      <c r="E17" s="119">
        <f t="shared" ref="E17:K17" si="7">SUBTOTAL(9,E16:E16)</f>
        <v>1.8</v>
      </c>
      <c r="F17" s="11">
        <f t="shared" si="7"/>
        <v>10</v>
      </c>
      <c r="G17" s="11">
        <f t="shared" si="7"/>
        <v>1800</v>
      </c>
      <c r="H17" s="11">
        <f t="shared" si="7"/>
        <v>750</v>
      </c>
      <c r="I17" s="11">
        <f t="shared" si="7"/>
        <v>4200</v>
      </c>
      <c r="J17" s="11">
        <f t="shared" si="7"/>
        <v>1650</v>
      </c>
      <c r="K17" s="111">
        <f t="shared" si="7"/>
        <v>30</v>
      </c>
    </row>
    <row r="18" spans="1:11" outlineLevel="2" x14ac:dyDescent="0.2">
      <c r="A18" s="118">
        <v>9</v>
      </c>
      <c r="B18" s="10" t="s">
        <v>12</v>
      </c>
      <c r="C18" s="23">
        <v>2019</v>
      </c>
      <c r="D18" s="120">
        <v>43616</v>
      </c>
      <c r="E18" s="118">
        <v>2.17</v>
      </c>
      <c r="F18" s="25">
        <v>10</v>
      </c>
      <c r="G18" s="25">
        <v>2700</v>
      </c>
      <c r="H18" s="25">
        <v>1050</v>
      </c>
      <c r="I18" s="25">
        <v>4700</v>
      </c>
      <c r="J18" s="25">
        <v>1900</v>
      </c>
      <c r="K18" s="117">
        <f t="shared" si="1"/>
        <v>36.166666666666664</v>
      </c>
    </row>
    <row r="19" spans="1:11" s="1" customFormat="1" outlineLevel="1" x14ac:dyDescent="0.2">
      <c r="A19" s="119"/>
      <c r="B19" s="47" t="s">
        <v>45</v>
      </c>
      <c r="C19" s="46"/>
      <c r="D19" s="121"/>
      <c r="E19" s="119">
        <f t="shared" ref="E19:K19" si="8">SUBTOTAL(9,E18:E18)</f>
        <v>2.17</v>
      </c>
      <c r="F19" s="11">
        <f t="shared" si="8"/>
        <v>10</v>
      </c>
      <c r="G19" s="11">
        <f t="shared" si="8"/>
        <v>2700</v>
      </c>
      <c r="H19" s="11">
        <f t="shared" si="8"/>
        <v>1050</v>
      </c>
      <c r="I19" s="11">
        <f t="shared" si="8"/>
        <v>4700</v>
      </c>
      <c r="J19" s="11">
        <f t="shared" si="8"/>
        <v>1900</v>
      </c>
      <c r="K19" s="111">
        <f t="shared" si="8"/>
        <v>36.166666666666664</v>
      </c>
    </row>
    <row r="20" spans="1:11" s="110" customFormat="1" x14ac:dyDescent="0.2">
      <c r="A20" s="122"/>
      <c r="B20" s="112" t="s">
        <v>46</v>
      </c>
      <c r="C20" s="113"/>
      <c r="D20" s="123"/>
      <c r="E20" s="122">
        <f t="shared" ref="E20:K20" si="9">SUBTOTAL(9,E3:E18)</f>
        <v>13.780000000000001</v>
      </c>
      <c r="F20" s="58">
        <f t="shared" si="9"/>
        <v>86</v>
      </c>
      <c r="G20" s="58">
        <f t="shared" si="9"/>
        <v>15520</v>
      </c>
      <c r="H20" s="58">
        <f t="shared" si="9"/>
        <v>8650</v>
      </c>
      <c r="I20" s="58">
        <f t="shared" si="9"/>
        <v>51200</v>
      </c>
      <c r="J20" s="58">
        <f t="shared" si="9"/>
        <v>14350</v>
      </c>
      <c r="K20" s="114">
        <f t="shared" si="9"/>
        <v>229.66666666666666</v>
      </c>
    </row>
    <row r="21" spans="1:11" x14ac:dyDescent="0.2">
      <c r="A21" s="108"/>
      <c r="B21" s="109"/>
      <c r="C21" s="108"/>
    </row>
    <row r="24" spans="1:11" x14ac:dyDescent="0.2">
      <c r="A24" s="50"/>
      <c r="B24" s="50"/>
      <c r="C24" s="50"/>
      <c r="D24" s="50"/>
      <c r="E24" s="50"/>
      <c r="F24" s="50"/>
      <c r="G24" s="50"/>
      <c r="H24" s="50"/>
      <c r="I24" s="50"/>
      <c r="J24" s="50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D16" sqref="D1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</row>
    <row r="10" spans="1:2" x14ac:dyDescent="0.2">
      <c r="A10" s="15">
        <v>8</v>
      </c>
    </row>
    <row r="11" spans="1:2" x14ac:dyDescent="0.2">
      <c r="A11" s="15">
        <v>9</v>
      </c>
    </row>
    <row r="12" spans="1:2" x14ac:dyDescent="0.2">
      <c r="A12" s="15">
        <v>10</v>
      </c>
    </row>
    <row r="13" spans="1:2" x14ac:dyDescent="0.2">
      <c r="A13" s="15">
        <v>11</v>
      </c>
    </row>
    <row r="14" spans="1:2" x14ac:dyDescent="0.2">
      <c r="A14" s="15">
        <v>12</v>
      </c>
    </row>
    <row r="15" spans="1:2" ht="17" thickBot="1" x14ac:dyDescent="0.25">
      <c r="B15" s="3">
        <f>SUM(B3:B14)</f>
        <v>16.670000000000002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Mr. Trash Wheel</vt:lpstr>
      <vt:lpstr>Professor Trash Wheel</vt:lpstr>
      <vt:lpstr>Captain Trash Wheel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Microsoft Office User</cp:lastModifiedBy>
  <dcterms:created xsi:type="dcterms:W3CDTF">2014-11-11T15:41:11Z</dcterms:created>
  <dcterms:modified xsi:type="dcterms:W3CDTF">2020-09-26T03:54:39Z</dcterms:modified>
</cp:coreProperties>
</file>