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gemm project\mini_gemm\habr_article\"/>
    </mc:Choice>
  </mc:AlternateContent>
  <xr:revisionPtr revIDLastSave="0" documentId="13_ncr:1_{1EBF0B02-F7E4-4FEC-8C90-47416312704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3" l="1"/>
  <c r="G41" i="3"/>
  <c r="G42" i="3"/>
  <c r="G43" i="3"/>
  <c r="G44" i="3"/>
  <c r="G45" i="3"/>
  <c r="F40" i="3"/>
  <c r="F41" i="3"/>
  <c r="F42" i="3"/>
  <c r="F43" i="3"/>
  <c r="F44" i="3"/>
  <c r="F45" i="3"/>
  <c r="G39" i="3"/>
  <c r="F39" i="3"/>
  <c r="G13" i="3"/>
  <c r="G6" i="3"/>
  <c r="G7" i="3"/>
  <c r="G8" i="3"/>
  <c r="G9" i="3"/>
  <c r="G10" i="3"/>
  <c r="G11" i="3"/>
  <c r="G12" i="3"/>
  <c r="G5" i="3"/>
  <c r="F6" i="3"/>
  <c r="F7" i="3"/>
  <c r="F8" i="3"/>
  <c r="F9" i="3"/>
  <c r="F10" i="3"/>
  <c r="F11" i="3"/>
  <c r="F12" i="3"/>
  <c r="F13" i="3"/>
  <c r="F5" i="3"/>
  <c r="D47" i="3"/>
  <c r="D46" i="3"/>
  <c r="D45" i="3"/>
  <c r="D44" i="3"/>
  <c r="D43" i="3"/>
  <c r="D42" i="3"/>
  <c r="D41" i="3"/>
  <c r="D40" i="3"/>
  <c r="D39" i="3"/>
  <c r="D6" i="3"/>
  <c r="D7" i="3"/>
  <c r="D8" i="3"/>
  <c r="D9" i="3"/>
  <c r="D10" i="3"/>
  <c r="D11" i="3"/>
  <c r="D12" i="3"/>
  <c r="D13" i="3"/>
  <c r="D14" i="3"/>
  <c r="D5" i="3"/>
  <c r="I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<sst xmlns="http://schemas.openxmlformats.org/spreadsheetml/2006/main" count="36" uniqueCount="21">
  <si>
    <t>function name</t>
  </si>
  <si>
    <t xml:space="preserve"> duration (ms)</t>
  </si>
  <si>
    <t xml:space="preserve"> GFLOPS</t>
  </si>
  <si>
    <t>gemm_v0</t>
  </si>
  <si>
    <t>gemm_v1</t>
  </si>
  <si>
    <t>gemm_v2</t>
  </si>
  <si>
    <t>gemm_v3</t>
  </si>
  <si>
    <t>gemm_v4</t>
  </si>
  <si>
    <t>gemm_v5</t>
  </si>
  <si>
    <t>gemm_v6</t>
  </si>
  <si>
    <t>gemm_v7</t>
  </si>
  <si>
    <t>SMALL TEST</t>
  </si>
  <si>
    <t>BIG TEST</t>
  </si>
  <si>
    <t>AMD Razen 7 5800H</t>
  </si>
  <si>
    <t>gemm_v8</t>
  </si>
  <si>
    <t>gemm_openblas</t>
  </si>
  <si>
    <t>frequency (GHz)</t>
  </si>
  <si>
    <t>Max GFLOPS</t>
  </si>
  <si>
    <t>% from maximum</t>
  </si>
  <si>
    <t>GFLOPS openblas</t>
  </si>
  <si>
    <t>Duration openblas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</si>
</sst>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Перемножение матрицы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на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endPara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Лист1!$F$4</c:f>
              <c:strCache>
                <c:ptCount val="1"/>
                <c:pt idx="0">
                  <c:v>Duration openblas (ms)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Лист1!$F$5:$F$12</c:f>
              <c:numCache>
                <c:formatCode>General</c:formatCode>
                <c:ptCount val="8"/>
                <c:pt idx="0">
                  <c:v>25.977</c:v>
                </c:pt>
                <c:pt idx="1">
                  <c:v>25.977</c:v>
                </c:pt>
                <c:pt idx="2">
                  <c:v>25.977</c:v>
                </c:pt>
                <c:pt idx="3">
                  <c:v>25.977</c:v>
                </c:pt>
                <c:pt idx="4">
                  <c:v>25.977</c:v>
                </c:pt>
                <c:pt idx="5">
                  <c:v>25.977</c:v>
                </c:pt>
                <c:pt idx="6">
                  <c:v>25.977</c:v>
                </c:pt>
                <c:pt idx="7">
                  <c:v>25.977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96-456F-A0D2-5815D6BEE47F}"/>
            </c:ext>
          </c:extLst>
        </c:ser>
        <c:ser>
          <c:idx val="0"/>
          <c:order val="2"/>
          <c:tx>
            <c:strRef>
              <c:f>Лист1!$B$4</c:f>
              <c:strCache>
                <c:ptCount val="1"/>
                <c:pt idx="0">
                  <c:v> duration (ms)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Лист1!$A$5:$A$12</c:f>
              <c:strCache>
                <c:ptCount val="8"/>
                <c:pt idx="0">
                  <c:v>gemm_v0</c:v>
                </c:pt>
                <c:pt idx="1">
                  <c:v>gemm_v1</c:v>
                </c:pt>
                <c:pt idx="2">
                  <c:v>gemm_v2</c:v>
                </c:pt>
                <c:pt idx="3">
                  <c:v>gemm_v3</c:v>
                </c:pt>
                <c:pt idx="4">
                  <c:v>gemm_v4</c:v>
                </c:pt>
                <c:pt idx="5">
                  <c:v>gemm_v5</c:v>
                </c:pt>
                <c:pt idx="6">
                  <c:v>gemm_v6</c:v>
                </c:pt>
                <c:pt idx="7">
                  <c:v>gemm_v7</c:v>
                </c:pt>
              </c:strCache>
            </c:strRef>
          </c:cat>
          <c:val>
            <c:numRef>
              <c:f>Лист1!$B$5:$B$12</c:f>
              <c:numCache>
                <c:formatCode>General</c:formatCode>
                <c:ptCount val="8"/>
                <c:pt idx="0">
                  <c:v>1991.95</c:v>
                </c:pt>
                <c:pt idx="1">
                  <c:v>80.683999999999997</c:v>
                </c:pt>
                <c:pt idx="2">
                  <c:v>79.063000000000002</c:v>
                </c:pt>
                <c:pt idx="3">
                  <c:v>35.069000000000003</c:v>
                </c:pt>
                <c:pt idx="4">
                  <c:v>25.734000000000002</c:v>
                </c:pt>
                <c:pt idx="5">
                  <c:v>27.471</c:v>
                </c:pt>
                <c:pt idx="6">
                  <c:v>26.062000000000001</c:v>
                </c:pt>
                <c:pt idx="7">
                  <c:v>25.907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E-46AD-9D84-C7C0445AD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867536"/>
        <c:axId val="505870776"/>
      </c:lineChart>
      <c:lineChart>
        <c:grouping val="standard"/>
        <c:varyColors val="0"/>
        <c:ser>
          <c:idx val="3"/>
          <c:order val="1"/>
          <c:tx>
            <c:strRef>
              <c:f>Лист1!$G$4</c:f>
              <c:strCache>
                <c:ptCount val="1"/>
                <c:pt idx="0">
                  <c:v>GFLOPS openblas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Лист1!$G$5:$G$12</c:f>
              <c:numCache>
                <c:formatCode>General</c:formatCode>
                <c:ptCount val="8"/>
                <c:pt idx="0">
                  <c:v>117.706</c:v>
                </c:pt>
                <c:pt idx="1">
                  <c:v>117.706</c:v>
                </c:pt>
                <c:pt idx="2">
                  <c:v>117.706</c:v>
                </c:pt>
                <c:pt idx="3">
                  <c:v>117.706</c:v>
                </c:pt>
                <c:pt idx="4">
                  <c:v>117.706</c:v>
                </c:pt>
                <c:pt idx="5">
                  <c:v>117.706</c:v>
                </c:pt>
                <c:pt idx="6">
                  <c:v>117.706</c:v>
                </c:pt>
                <c:pt idx="7">
                  <c:v>117.706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96-456F-A0D2-5815D6BEE47F}"/>
            </c:ext>
          </c:extLst>
        </c:ser>
        <c:ser>
          <c:idx val="1"/>
          <c:order val="3"/>
          <c:tx>
            <c:strRef>
              <c:f>Лист1!$C$4</c:f>
              <c:strCache>
                <c:ptCount val="1"/>
                <c:pt idx="0">
                  <c:v> GFLOPS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Лист1!$A$5:$A$12</c:f>
              <c:strCache>
                <c:ptCount val="8"/>
                <c:pt idx="0">
                  <c:v>gemm_v0</c:v>
                </c:pt>
                <c:pt idx="1">
                  <c:v>gemm_v1</c:v>
                </c:pt>
                <c:pt idx="2">
                  <c:v>gemm_v2</c:v>
                </c:pt>
                <c:pt idx="3">
                  <c:v>gemm_v3</c:v>
                </c:pt>
                <c:pt idx="4">
                  <c:v>gemm_v4</c:v>
                </c:pt>
                <c:pt idx="5">
                  <c:v>gemm_v5</c:v>
                </c:pt>
                <c:pt idx="6">
                  <c:v>gemm_v6</c:v>
                </c:pt>
                <c:pt idx="7">
                  <c:v>gemm_v7</c:v>
                </c:pt>
              </c:strCache>
            </c:strRef>
          </c:cat>
          <c:val>
            <c:numRef>
              <c:f>Лист1!$C$5:$C$12</c:f>
              <c:numCache>
                <c:formatCode>General</c:formatCode>
                <c:ptCount val="8"/>
                <c:pt idx="0">
                  <c:v>1.5349999999999999</c:v>
                </c:pt>
                <c:pt idx="1">
                  <c:v>37.896599999999999</c:v>
                </c:pt>
                <c:pt idx="2">
                  <c:v>38.6736</c:v>
                </c:pt>
                <c:pt idx="3">
                  <c:v>87.189499999999995</c:v>
                </c:pt>
                <c:pt idx="4">
                  <c:v>118.81699999999999</c:v>
                </c:pt>
                <c:pt idx="5">
                  <c:v>111.30500000000001</c:v>
                </c:pt>
                <c:pt idx="6">
                  <c:v>117.322</c:v>
                </c:pt>
                <c:pt idx="7">
                  <c:v>118.024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6E-46AD-9D84-C7C0445AD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170384"/>
        <c:axId val="1314169304"/>
      </c:lineChart>
      <c:catAx>
        <c:axId val="50586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Этап</a:t>
                </a:r>
                <a:r>
                  <a:rPr lang="ru-RU" baseline="0"/>
                  <a:t> оптимизации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70776"/>
        <c:crosses val="autoZero"/>
        <c:auto val="1"/>
        <c:lblAlgn val="ctr"/>
        <c:lblOffset val="100"/>
        <c:tickMarkSkip val="1"/>
        <c:noMultiLvlLbl val="0"/>
      </c:catAx>
      <c:valAx>
        <c:axId val="50587077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вычисления,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67536"/>
        <c:crosses val="autoZero"/>
        <c:crossBetween val="between"/>
      </c:valAx>
      <c:valAx>
        <c:axId val="13141693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Производительность</a:t>
                </a:r>
                <a:r>
                  <a:rPr lang="ru-RU" baseline="0"/>
                  <a:t>, </a:t>
                </a:r>
                <a:r>
                  <a:rPr lang="en-US" baseline="0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4170384"/>
        <c:crosses val="max"/>
        <c:crossBetween val="between"/>
      </c:valAx>
      <c:catAx>
        <c:axId val="1314170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4169304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2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Перемножение матрицы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00 на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x1152</a:t>
            </a:r>
            <a:endPara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Лист1!$F$38</c:f>
              <c:strCache>
                <c:ptCount val="1"/>
                <c:pt idx="0">
                  <c:v>Duration openblas (ms)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Лист1!$A$39:$A$45</c:f>
              <c:strCache>
                <c:ptCount val="7"/>
                <c:pt idx="0">
                  <c:v>gemm_v1</c:v>
                </c:pt>
                <c:pt idx="1">
                  <c:v>gemm_v2</c:v>
                </c:pt>
                <c:pt idx="2">
                  <c:v>gemm_v3</c:v>
                </c:pt>
                <c:pt idx="3">
                  <c:v>gemm_v4</c:v>
                </c:pt>
                <c:pt idx="4">
                  <c:v>gemm_v5</c:v>
                </c:pt>
                <c:pt idx="5">
                  <c:v>gemm_v6</c:v>
                </c:pt>
                <c:pt idx="6">
                  <c:v>gemm_v7</c:v>
                </c:pt>
              </c:strCache>
            </c:strRef>
          </c:cat>
          <c:val>
            <c:numRef>
              <c:f>Лист1!$F$39:$F$45</c:f>
              <c:numCache>
                <c:formatCode>General</c:formatCode>
                <c:ptCount val="7"/>
                <c:pt idx="0">
                  <c:v>2625.18</c:v>
                </c:pt>
                <c:pt idx="1">
                  <c:v>2625.18</c:v>
                </c:pt>
                <c:pt idx="2">
                  <c:v>2625.18</c:v>
                </c:pt>
                <c:pt idx="3">
                  <c:v>2625.18</c:v>
                </c:pt>
                <c:pt idx="4">
                  <c:v>2625.18</c:v>
                </c:pt>
                <c:pt idx="5">
                  <c:v>2625.18</c:v>
                </c:pt>
                <c:pt idx="6">
                  <c:v>2625.18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5-4D1C-BC8B-7D9F5CCE1423}"/>
            </c:ext>
          </c:extLst>
        </c:ser>
        <c:ser>
          <c:idx val="0"/>
          <c:order val="2"/>
          <c:tx>
            <c:strRef>
              <c:f>Лист1!$B$38</c:f>
              <c:strCache>
                <c:ptCount val="1"/>
                <c:pt idx="0">
                  <c:v> duration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Лист1!$A$39:$A$45</c:f>
              <c:strCache>
                <c:ptCount val="7"/>
                <c:pt idx="0">
                  <c:v>gemm_v1</c:v>
                </c:pt>
                <c:pt idx="1">
                  <c:v>gemm_v2</c:v>
                </c:pt>
                <c:pt idx="2">
                  <c:v>gemm_v3</c:v>
                </c:pt>
                <c:pt idx="3">
                  <c:v>gemm_v4</c:v>
                </c:pt>
                <c:pt idx="4">
                  <c:v>gemm_v5</c:v>
                </c:pt>
                <c:pt idx="5">
                  <c:v>gemm_v6</c:v>
                </c:pt>
                <c:pt idx="6">
                  <c:v>gemm_v7</c:v>
                </c:pt>
              </c:strCache>
            </c:strRef>
          </c:cat>
          <c:val>
            <c:numRef>
              <c:f>Лист1!$B$39:$B$45</c:f>
              <c:numCache>
                <c:formatCode>General</c:formatCode>
                <c:ptCount val="7"/>
                <c:pt idx="0">
                  <c:v>21521.1</c:v>
                </c:pt>
                <c:pt idx="1">
                  <c:v>20874.7</c:v>
                </c:pt>
                <c:pt idx="2">
                  <c:v>13555.1</c:v>
                </c:pt>
                <c:pt idx="3">
                  <c:v>2900.57</c:v>
                </c:pt>
                <c:pt idx="4">
                  <c:v>2879.13</c:v>
                </c:pt>
                <c:pt idx="5">
                  <c:v>2650.28</c:v>
                </c:pt>
                <c:pt idx="6">
                  <c:v>2618.67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5-4D1C-BC8B-7D9F5CCE1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867536"/>
        <c:axId val="505870776"/>
      </c:lineChart>
      <c:lineChart>
        <c:grouping val="standard"/>
        <c:varyColors val="0"/>
        <c:ser>
          <c:idx val="3"/>
          <c:order val="1"/>
          <c:tx>
            <c:strRef>
              <c:f>Лист1!$G$38</c:f>
              <c:strCache>
                <c:ptCount val="1"/>
                <c:pt idx="0">
                  <c:v>GFLOPS openblas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Лист1!$G$39:$G$45</c:f>
              <c:numCache>
                <c:formatCode>General</c:formatCode>
                <c:ptCount val="7"/>
                <c:pt idx="0">
                  <c:v>116.474</c:v>
                </c:pt>
                <c:pt idx="1">
                  <c:v>116.474</c:v>
                </c:pt>
                <c:pt idx="2">
                  <c:v>116.474</c:v>
                </c:pt>
                <c:pt idx="3">
                  <c:v>116.474</c:v>
                </c:pt>
                <c:pt idx="4">
                  <c:v>116.474</c:v>
                </c:pt>
                <c:pt idx="5">
                  <c:v>116.474</c:v>
                </c:pt>
                <c:pt idx="6">
                  <c:v>116.474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5-4D1C-BC8B-7D9F5CCE1423}"/>
            </c:ext>
          </c:extLst>
        </c:ser>
        <c:ser>
          <c:idx val="1"/>
          <c:order val="3"/>
          <c:tx>
            <c:strRef>
              <c:f>Лист1!$C$38</c:f>
              <c:strCache>
                <c:ptCount val="1"/>
                <c:pt idx="0">
                  <c:v> GFLOPS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Лист1!$A$5:$A$12</c:f>
              <c:strCache>
                <c:ptCount val="8"/>
                <c:pt idx="0">
                  <c:v>gemm_v0</c:v>
                </c:pt>
                <c:pt idx="1">
                  <c:v>gemm_v1</c:v>
                </c:pt>
                <c:pt idx="2">
                  <c:v>gemm_v2</c:v>
                </c:pt>
                <c:pt idx="3">
                  <c:v>gemm_v3</c:v>
                </c:pt>
                <c:pt idx="4">
                  <c:v>gemm_v4</c:v>
                </c:pt>
                <c:pt idx="5">
                  <c:v>gemm_v5</c:v>
                </c:pt>
                <c:pt idx="6">
                  <c:v>gemm_v6</c:v>
                </c:pt>
                <c:pt idx="7">
                  <c:v>gemm_v7</c:v>
                </c:pt>
              </c:strCache>
            </c:strRef>
          </c:cat>
          <c:val>
            <c:numRef>
              <c:f>Лист1!$C$39:$C$45</c:f>
              <c:numCache>
                <c:formatCode>General</c:formatCode>
                <c:ptCount val="7"/>
                <c:pt idx="0">
                  <c:v>14.207599999999999</c:v>
                </c:pt>
                <c:pt idx="1">
                  <c:v>14.647600000000001</c:v>
                </c:pt>
                <c:pt idx="2">
                  <c:v>22.557200000000002</c:v>
                </c:pt>
                <c:pt idx="3">
                  <c:v>105.41500000000001</c:v>
                </c:pt>
                <c:pt idx="4">
                  <c:v>106.2</c:v>
                </c:pt>
                <c:pt idx="5">
                  <c:v>115.371</c:v>
                </c:pt>
                <c:pt idx="6">
                  <c:v>116.76300000000001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15-4D1C-BC8B-7D9F5CCE1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170384"/>
        <c:axId val="1314169304"/>
      </c:lineChart>
      <c:catAx>
        <c:axId val="50586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Этап</a:t>
                </a:r>
                <a:r>
                  <a:rPr lang="ru-RU" baseline="0"/>
                  <a:t> оптимизации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70776"/>
        <c:crosses val="autoZero"/>
        <c:auto val="1"/>
        <c:lblAlgn val="ctr"/>
        <c:lblOffset val="100"/>
        <c:tickMarkSkip val="1"/>
        <c:noMultiLvlLbl val="0"/>
      </c:catAx>
      <c:valAx>
        <c:axId val="50587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вычисления,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67536"/>
        <c:crosses val="autoZero"/>
        <c:crossBetween val="between"/>
      </c:valAx>
      <c:valAx>
        <c:axId val="13141693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Производительность</a:t>
                </a:r>
                <a:r>
                  <a:rPr lang="ru-RU" baseline="0"/>
                  <a:t>, </a:t>
                </a:r>
                <a:r>
                  <a:rPr lang="en-US" baseline="0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4170384"/>
        <c:crosses val="max"/>
        <c:crossBetween val="between"/>
      </c:valAx>
      <c:catAx>
        <c:axId val="1314170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4169304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2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Производительность</a:t>
            </a:r>
            <a:r>
              <a:rPr lang="ru-RU" baseline="0"/>
              <a:t> на перемножении матриц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на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Лист1!$C$4</c:f>
              <c:strCache>
                <c:ptCount val="1"/>
                <c:pt idx="0">
                  <c:v> GFLOPS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Лист1!$A$5:$A$12</c:f>
              <c:strCache>
                <c:ptCount val="8"/>
                <c:pt idx="0">
                  <c:v>gemm_v0</c:v>
                </c:pt>
                <c:pt idx="1">
                  <c:v>gemm_v1</c:v>
                </c:pt>
                <c:pt idx="2">
                  <c:v>gemm_v2</c:v>
                </c:pt>
                <c:pt idx="3">
                  <c:v>gemm_v3</c:v>
                </c:pt>
                <c:pt idx="4">
                  <c:v>gemm_v4</c:v>
                </c:pt>
                <c:pt idx="5">
                  <c:v>gemm_v5</c:v>
                </c:pt>
                <c:pt idx="6">
                  <c:v>gemm_v6</c:v>
                </c:pt>
                <c:pt idx="7">
                  <c:v>gemm_v7</c:v>
                </c:pt>
              </c:strCache>
            </c:strRef>
          </c:cat>
          <c:val>
            <c:numRef>
              <c:f>Лист1!$C$5:$C$12</c:f>
              <c:numCache>
                <c:formatCode>General</c:formatCode>
                <c:ptCount val="8"/>
                <c:pt idx="0">
                  <c:v>1.5349999999999999</c:v>
                </c:pt>
                <c:pt idx="1">
                  <c:v>37.896599999999999</c:v>
                </c:pt>
                <c:pt idx="2">
                  <c:v>38.6736</c:v>
                </c:pt>
                <c:pt idx="3">
                  <c:v>87.189499999999995</c:v>
                </c:pt>
                <c:pt idx="4">
                  <c:v>118.81699999999999</c:v>
                </c:pt>
                <c:pt idx="5">
                  <c:v>111.30500000000001</c:v>
                </c:pt>
                <c:pt idx="6">
                  <c:v>117.322</c:v>
                </c:pt>
                <c:pt idx="7">
                  <c:v>118.024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1-48E9-88D6-9225589CC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204280"/>
        <c:axId val="577202480"/>
      </c:lineChart>
      <c:lineChart>
        <c:grouping val="standard"/>
        <c:varyColors val="0"/>
        <c:ser>
          <c:idx val="1"/>
          <c:order val="1"/>
          <c:tx>
            <c:strRef>
              <c:f>Лист1!$D$4</c:f>
              <c:strCache>
                <c:ptCount val="1"/>
                <c:pt idx="0">
                  <c:v>% from maximum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Лист1!$A$5:$A$12</c:f>
              <c:strCache>
                <c:ptCount val="8"/>
                <c:pt idx="0">
                  <c:v>gemm_v0</c:v>
                </c:pt>
                <c:pt idx="1">
                  <c:v>gemm_v1</c:v>
                </c:pt>
                <c:pt idx="2">
                  <c:v>gemm_v2</c:v>
                </c:pt>
                <c:pt idx="3">
                  <c:v>gemm_v3</c:v>
                </c:pt>
                <c:pt idx="4">
                  <c:v>gemm_v4</c:v>
                </c:pt>
                <c:pt idx="5">
                  <c:v>gemm_v5</c:v>
                </c:pt>
                <c:pt idx="6">
                  <c:v>gemm_v6</c:v>
                </c:pt>
                <c:pt idx="7">
                  <c:v>gemm_v7</c:v>
                </c:pt>
              </c:strCache>
            </c:strRef>
          </c:cat>
          <c:val>
            <c:numRef>
              <c:f>Лист1!$D$5:$D$12</c:f>
              <c:numCache>
                <c:formatCode>General</c:formatCode>
                <c:ptCount val="8"/>
                <c:pt idx="0">
                  <c:v>1.0901988636363635</c:v>
                </c:pt>
                <c:pt idx="1">
                  <c:v>26.915198863636363</c:v>
                </c:pt>
                <c:pt idx="2">
                  <c:v>27.467045454545453</c:v>
                </c:pt>
                <c:pt idx="3">
                  <c:v>61.924360795454533</c:v>
                </c:pt>
                <c:pt idx="4">
                  <c:v>84.387073863636346</c:v>
                </c:pt>
                <c:pt idx="5">
                  <c:v>79.051846590909093</c:v>
                </c:pt>
                <c:pt idx="6">
                  <c:v>83.325284090909093</c:v>
                </c:pt>
                <c:pt idx="7">
                  <c:v>83.823863636363626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1-48E9-88D6-9225589CC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040216"/>
        <c:axId val="577202120"/>
      </c:lineChart>
      <c:catAx>
        <c:axId val="57720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Этап</a:t>
                </a:r>
                <a:r>
                  <a:rPr lang="ru-RU" baseline="0"/>
                  <a:t> оптимизации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202480"/>
        <c:crosses val="autoZero"/>
        <c:auto val="1"/>
        <c:lblAlgn val="ctr"/>
        <c:lblOffset val="100"/>
        <c:noMultiLvlLbl val="0"/>
      </c:catAx>
      <c:valAx>
        <c:axId val="57720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Производительность</a:t>
                </a:r>
                <a:r>
                  <a:rPr lang="ru-RU" baseline="0"/>
                  <a:t>, </a:t>
                </a:r>
                <a:r>
                  <a:rPr lang="en-US" baseline="0"/>
                  <a:t>GFLOPS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204280"/>
        <c:crosses val="autoZero"/>
        <c:crossBetween val="between"/>
      </c:valAx>
      <c:valAx>
        <c:axId val="5772021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</a:t>
                </a:r>
                <a:r>
                  <a:rPr lang="ru-RU" baseline="0"/>
                  <a:t> от теоретического максимума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040216"/>
        <c:crosses val="max"/>
        <c:crossBetween val="between"/>
      </c:valAx>
      <c:catAx>
        <c:axId val="814040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72021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Производительность</a:t>
            </a:r>
            <a:r>
              <a:rPr lang="ru-RU" baseline="0"/>
              <a:t> на перемножении матриц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00 на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x1152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Лист1!$C$38</c:f>
              <c:strCache>
                <c:ptCount val="1"/>
                <c:pt idx="0">
                  <c:v> GFLOPS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Лист1!$A$39:$A$45</c:f>
              <c:strCache>
                <c:ptCount val="7"/>
                <c:pt idx="0">
                  <c:v>gemm_v1</c:v>
                </c:pt>
                <c:pt idx="1">
                  <c:v>gemm_v2</c:v>
                </c:pt>
                <c:pt idx="2">
                  <c:v>gemm_v3</c:v>
                </c:pt>
                <c:pt idx="3">
                  <c:v>gemm_v4</c:v>
                </c:pt>
                <c:pt idx="4">
                  <c:v>gemm_v5</c:v>
                </c:pt>
                <c:pt idx="5">
                  <c:v>gemm_v6</c:v>
                </c:pt>
                <c:pt idx="6">
                  <c:v>gemm_v7</c:v>
                </c:pt>
              </c:strCache>
            </c:strRef>
          </c:cat>
          <c:val>
            <c:numRef>
              <c:f>Лист1!$C$39:$C$45</c:f>
              <c:numCache>
                <c:formatCode>General</c:formatCode>
                <c:ptCount val="7"/>
                <c:pt idx="0">
                  <c:v>14.207599999999999</c:v>
                </c:pt>
                <c:pt idx="1">
                  <c:v>14.647600000000001</c:v>
                </c:pt>
                <c:pt idx="2">
                  <c:v>22.557200000000002</c:v>
                </c:pt>
                <c:pt idx="3">
                  <c:v>105.41500000000001</c:v>
                </c:pt>
                <c:pt idx="4">
                  <c:v>106.2</c:v>
                </c:pt>
                <c:pt idx="5">
                  <c:v>115.371</c:v>
                </c:pt>
                <c:pt idx="6">
                  <c:v>116.76300000000001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9-4EA3-9D40-8C0E21D5D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204280"/>
        <c:axId val="577202480"/>
      </c:lineChart>
      <c:lineChart>
        <c:grouping val="standard"/>
        <c:varyColors val="0"/>
        <c:ser>
          <c:idx val="1"/>
          <c:order val="1"/>
          <c:tx>
            <c:strRef>
              <c:f>Лист1!$D$38</c:f>
              <c:strCache>
                <c:ptCount val="1"/>
                <c:pt idx="0">
                  <c:v>% from maximum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Лист1!$A$39:$A$45</c:f>
              <c:strCache>
                <c:ptCount val="7"/>
                <c:pt idx="0">
                  <c:v>gemm_v1</c:v>
                </c:pt>
                <c:pt idx="1">
                  <c:v>gemm_v2</c:v>
                </c:pt>
                <c:pt idx="2">
                  <c:v>gemm_v3</c:v>
                </c:pt>
                <c:pt idx="3">
                  <c:v>gemm_v4</c:v>
                </c:pt>
                <c:pt idx="4">
                  <c:v>gemm_v5</c:v>
                </c:pt>
                <c:pt idx="5">
                  <c:v>gemm_v6</c:v>
                </c:pt>
                <c:pt idx="6">
                  <c:v>gemm_v7</c:v>
                </c:pt>
              </c:strCache>
            </c:strRef>
          </c:cat>
          <c:val>
            <c:numRef>
              <c:f>Лист1!$D$39:$D$45</c:f>
              <c:numCache>
                <c:formatCode>General</c:formatCode>
                <c:ptCount val="7"/>
                <c:pt idx="0">
                  <c:v>10.090624999999999</c:v>
                </c:pt>
                <c:pt idx="1">
                  <c:v>10.403124999999999</c:v>
                </c:pt>
                <c:pt idx="2">
                  <c:v>16.020738636363635</c:v>
                </c:pt>
                <c:pt idx="3">
                  <c:v>74.868607954545453</c:v>
                </c:pt>
                <c:pt idx="4">
                  <c:v>75.42613636363636</c:v>
                </c:pt>
                <c:pt idx="5">
                  <c:v>81.939630681818173</c:v>
                </c:pt>
                <c:pt idx="6">
                  <c:v>82.928267045454547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9-4EA3-9D40-8C0E21D5D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040216"/>
        <c:axId val="577202120"/>
      </c:lineChart>
      <c:catAx>
        <c:axId val="57720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Этап</a:t>
                </a:r>
                <a:r>
                  <a:rPr lang="ru-RU" baseline="0"/>
                  <a:t> оптимизации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202480"/>
        <c:crosses val="autoZero"/>
        <c:auto val="1"/>
        <c:lblAlgn val="ctr"/>
        <c:lblOffset val="100"/>
        <c:noMultiLvlLbl val="0"/>
      </c:catAx>
      <c:valAx>
        <c:axId val="57720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Производительность</a:t>
                </a:r>
                <a:r>
                  <a:rPr lang="ru-RU" baseline="0"/>
                  <a:t>, </a:t>
                </a:r>
                <a:r>
                  <a:rPr lang="en-US" baseline="0"/>
                  <a:t>GFLOPS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204280"/>
        <c:crosses val="autoZero"/>
        <c:crossBetween val="between"/>
      </c:valAx>
      <c:valAx>
        <c:axId val="5772021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</a:t>
                </a:r>
                <a:r>
                  <a:rPr lang="ru-RU" baseline="0"/>
                  <a:t> от теоретического максимума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040216"/>
        <c:crosses val="max"/>
        <c:crossBetween val="between"/>
      </c:valAx>
      <c:catAx>
        <c:axId val="814040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7202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3</xdr:row>
      <xdr:rowOff>41274</xdr:rowOff>
    </xdr:from>
    <xdr:to>
      <xdr:col>21</xdr:col>
      <xdr:colOff>603250</xdr:colOff>
      <xdr:row>32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3BEA08-1682-2473-44C9-E99E52CFF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33</xdr:row>
      <xdr:rowOff>0</xdr:rowOff>
    </xdr:from>
    <xdr:to>
      <xdr:col>21</xdr:col>
      <xdr:colOff>577850</xdr:colOff>
      <xdr:row>61</xdr:row>
      <xdr:rowOff>142876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2972BC2-1B33-4C14-AB89-2F87E375A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349250</xdr:colOff>
      <xdr:row>3</xdr:row>
      <xdr:rowOff>177800</xdr:rowOff>
    </xdr:from>
    <xdr:to>
      <xdr:col>37</xdr:col>
      <xdr:colOff>311150</xdr:colOff>
      <xdr:row>31</xdr:row>
      <xdr:rowOff>57150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EE16AC7-4D62-6E06-DBEB-F3C67E514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387350</xdr:colOff>
      <xdr:row>33</xdr:row>
      <xdr:rowOff>114300</xdr:rowOff>
    </xdr:from>
    <xdr:to>
      <xdr:col>37</xdr:col>
      <xdr:colOff>349250</xdr:colOff>
      <xdr:row>60</xdr:row>
      <xdr:rowOff>177800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FDBC420-5E2F-4843-9029-710A894E3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P22" workbookViewId="0">
      <selection activeCell="AL32" sqref="AL32"/>
    </sheetView>
  </sheetViews>
  <sheetFormatPr defaultRowHeight="14.5" x14ac:dyDescent="0.35"/>
  <cols>
    <col min="1" max="1" width="14.7265625" customWidth="1"/>
    <col min="4" max="4" width="16.08984375" customWidth="1"/>
    <col min="6" max="6" width="17.08984375" customWidth="1"/>
    <col min="7" max="7" width="16.08984375" customWidth="1"/>
  </cols>
  <sheetData>
    <row r="1" spans="1:9" x14ac:dyDescent="0.35">
      <c r="D1" t="s">
        <v>13</v>
      </c>
      <c r="G1" t="s">
        <v>16</v>
      </c>
      <c r="I1" t="s">
        <v>17</v>
      </c>
    </row>
    <row r="2" spans="1:9" x14ac:dyDescent="0.35">
      <c r="G2">
        <v>4.4000000000000004</v>
      </c>
      <c r="I2">
        <f>G2*2*2*8</f>
        <v>140.80000000000001</v>
      </c>
    </row>
    <row r="3" spans="1:9" x14ac:dyDescent="0.35">
      <c r="A3" t="s">
        <v>11</v>
      </c>
    </row>
    <row r="4" spans="1:9" x14ac:dyDescent="0.35">
      <c r="A4" t="s">
        <v>0</v>
      </c>
      <c r="B4" t="s">
        <v>1</v>
      </c>
      <c r="C4" t="s">
        <v>2</v>
      </c>
      <c r="D4" t="s">
        <v>18</v>
      </c>
      <c r="F4" t="s">
        <v>20</v>
      </c>
      <c r="G4" t="s">
        <v>19</v>
      </c>
    </row>
    <row r="5" spans="1:9" x14ac:dyDescent="0.35">
      <c r="A5" t="s">
        <v>3</v>
      </c>
      <c r="B5">
        <v>1991.95</v>
      </c>
      <c r="C5">
        <v>1.5349999999999999</v>
      </c>
      <c r="D5">
        <f>C5/$I$2 * 100</f>
        <v>1.0901988636363635</v>
      </c>
      <c r="F5">
        <f>$B$14</f>
        <v>25.977</v>
      </c>
      <c r="G5">
        <f>$C$14</f>
        <v>117.706</v>
      </c>
    </row>
    <row r="6" spans="1:9" x14ac:dyDescent="0.35">
      <c r="A6" t="s">
        <v>4</v>
      </c>
      <c r="B6">
        <v>80.683999999999997</v>
      </c>
      <c r="C6">
        <v>37.896599999999999</v>
      </c>
      <c r="D6">
        <f t="shared" ref="D6:D14" si="0">C6/$I$2 * 100</f>
        <v>26.915198863636363</v>
      </c>
      <c r="F6">
        <f t="shared" ref="F6:F13" si="1">$B$14</f>
        <v>25.977</v>
      </c>
      <c r="G6">
        <f t="shared" ref="G6:G12" si="2">$C$14</f>
        <v>117.706</v>
      </c>
    </row>
    <row r="7" spans="1:9" x14ac:dyDescent="0.35">
      <c r="A7" t="s">
        <v>5</v>
      </c>
      <c r="B7">
        <v>79.063000000000002</v>
      </c>
      <c r="C7">
        <v>38.6736</v>
      </c>
      <c r="D7">
        <f t="shared" si="0"/>
        <v>27.467045454545453</v>
      </c>
      <c r="F7">
        <f t="shared" si="1"/>
        <v>25.977</v>
      </c>
      <c r="G7">
        <f t="shared" si="2"/>
        <v>117.706</v>
      </c>
    </row>
    <row r="8" spans="1:9" x14ac:dyDescent="0.35">
      <c r="A8" t="s">
        <v>6</v>
      </c>
      <c r="B8">
        <v>35.069000000000003</v>
      </c>
      <c r="C8">
        <v>87.189499999999995</v>
      </c>
      <c r="D8">
        <f t="shared" si="0"/>
        <v>61.924360795454533</v>
      </c>
      <c r="F8">
        <f t="shared" si="1"/>
        <v>25.977</v>
      </c>
      <c r="G8">
        <f t="shared" si="2"/>
        <v>117.706</v>
      </c>
    </row>
    <row r="9" spans="1:9" x14ac:dyDescent="0.35">
      <c r="A9" t="s">
        <v>7</v>
      </c>
      <c r="B9">
        <v>25.734000000000002</v>
      </c>
      <c r="C9">
        <v>118.81699999999999</v>
      </c>
      <c r="D9">
        <f t="shared" si="0"/>
        <v>84.387073863636346</v>
      </c>
      <c r="F9">
        <f t="shared" si="1"/>
        <v>25.977</v>
      </c>
      <c r="G9">
        <f t="shared" si="2"/>
        <v>117.706</v>
      </c>
    </row>
    <row r="10" spans="1:9" x14ac:dyDescent="0.35">
      <c r="A10" t="s">
        <v>8</v>
      </c>
      <c r="B10">
        <v>27.471</v>
      </c>
      <c r="C10">
        <v>111.30500000000001</v>
      </c>
      <c r="D10">
        <f t="shared" si="0"/>
        <v>79.051846590909093</v>
      </c>
      <c r="F10">
        <f t="shared" si="1"/>
        <v>25.977</v>
      </c>
      <c r="G10">
        <f t="shared" si="2"/>
        <v>117.706</v>
      </c>
    </row>
    <row r="11" spans="1:9" x14ac:dyDescent="0.35">
      <c r="A11" t="s">
        <v>9</v>
      </c>
      <c r="B11">
        <v>26.062000000000001</v>
      </c>
      <c r="C11">
        <v>117.322</v>
      </c>
      <c r="D11">
        <f t="shared" si="0"/>
        <v>83.325284090909093</v>
      </c>
      <c r="F11">
        <f t="shared" si="1"/>
        <v>25.977</v>
      </c>
      <c r="G11">
        <f t="shared" si="2"/>
        <v>117.706</v>
      </c>
    </row>
    <row r="12" spans="1:9" x14ac:dyDescent="0.35">
      <c r="A12" t="s">
        <v>10</v>
      </c>
      <c r="B12">
        <v>25.907</v>
      </c>
      <c r="C12">
        <v>118.024</v>
      </c>
      <c r="D12">
        <f t="shared" si="0"/>
        <v>83.823863636363626</v>
      </c>
      <c r="F12">
        <f t="shared" si="1"/>
        <v>25.977</v>
      </c>
      <c r="G12">
        <f t="shared" si="2"/>
        <v>117.706</v>
      </c>
    </row>
    <row r="13" spans="1:9" x14ac:dyDescent="0.35">
      <c r="A13" t="s">
        <v>14</v>
      </c>
      <c r="B13">
        <v>8.0079999999999991</v>
      </c>
      <c r="C13">
        <v>381.82400000000001</v>
      </c>
      <c r="D13">
        <f t="shared" si="0"/>
        <v>271.18181818181819</v>
      </c>
      <c r="F13">
        <f t="shared" si="1"/>
        <v>25.977</v>
      </c>
      <c r="G13">
        <f>$C$14</f>
        <v>117.706</v>
      </c>
    </row>
    <row r="14" spans="1:9" x14ac:dyDescent="0.35">
      <c r="A14" t="s">
        <v>15</v>
      </c>
      <c r="B14">
        <v>25.977</v>
      </c>
      <c r="C14">
        <v>117.706</v>
      </c>
      <c r="D14">
        <f t="shared" si="0"/>
        <v>83.59801136363636</v>
      </c>
    </row>
    <row r="36" spans="1:7" x14ac:dyDescent="0.35">
      <c r="A36" t="s">
        <v>12</v>
      </c>
    </row>
    <row r="38" spans="1:7" x14ac:dyDescent="0.35">
      <c r="A38" t="s">
        <v>0</v>
      </c>
      <c r="B38" t="s">
        <v>1</v>
      </c>
      <c r="C38" t="s">
        <v>2</v>
      </c>
      <c r="D38" t="s">
        <v>18</v>
      </c>
      <c r="F38" t="s">
        <v>20</v>
      </c>
      <c r="G38" t="s">
        <v>19</v>
      </c>
    </row>
    <row r="39" spans="1:7" x14ac:dyDescent="0.35">
      <c r="A39" t="s">
        <v>4</v>
      </c>
      <c r="B39">
        <v>21521.1</v>
      </c>
      <c r="C39">
        <v>14.207599999999999</v>
      </c>
      <c r="D39">
        <f>C39/$I$2 * 100</f>
        <v>10.090624999999999</v>
      </c>
      <c r="F39">
        <f>$B$47</f>
        <v>2625.18</v>
      </c>
      <c r="G39">
        <f>$C$47</f>
        <v>116.474</v>
      </c>
    </row>
    <row r="40" spans="1:7" x14ac:dyDescent="0.35">
      <c r="A40" t="s">
        <v>5</v>
      </c>
      <c r="B40">
        <v>20874.7</v>
      </c>
      <c r="C40">
        <v>14.647600000000001</v>
      </c>
      <c r="D40">
        <f t="shared" ref="D40:D48" si="3">C40/$I$2 * 100</f>
        <v>10.403124999999999</v>
      </c>
      <c r="F40">
        <f t="shared" ref="F40:F45" si="4">$B$47</f>
        <v>2625.18</v>
      </c>
      <c r="G40">
        <f t="shared" ref="G40:G45" si="5">$C$47</f>
        <v>116.474</v>
      </c>
    </row>
    <row r="41" spans="1:7" x14ac:dyDescent="0.35">
      <c r="A41" t="s">
        <v>6</v>
      </c>
      <c r="B41">
        <v>13555.1</v>
      </c>
      <c r="C41">
        <v>22.557200000000002</v>
      </c>
      <c r="D41">
        <f t="shared" si="3"/>
        <v>16.020738636363635</v>
      </c>
      <c r="F41">
        <f t="shared" si="4"/>
        <v>2625.18</v>
      </c>
      <c r="G41">
        <f t="shared" si="5"/>
        <v>116.474</v>
      </c>
    </row>
    <row r="42" spans="1:7" x14ac:dyDescent="0.35">
      <c r="A42" t="s">
        <v>7</v>
      </c>
      <c r="B42">
        <v>2900.57</v>
      </c>
      <c r="C42">
        <v>105.41500000000001</v>
      </c>
      <c r="D42">
        <f t="shared" si="3"/>
        <v>74.868607954545453</v>
      </c>
      <c r="F42">
        <f t="shared" si="4"/>
        <v>2625.18</v>
      </c>
      <c r="G42">
        <f t="shared" si="5"/>
        <v>116.474</v>
      </c>
    </row>
    <row r="43" spans="1:7" x14ac:dyDescent="0.35">
      <c r="A43" t="s">
        <v>8</v>
      </c>
      <c r="B43">
        <v>2879.13</v>
      </c>
      <c r="C43">
        <v>106.2</v>
      </c>
      <c r="D43">
        <f t="shared" si="3"/>
        <v>75.42613636363636</v>
      </c>
      <c r="F43">
        <f t="shared" si="4"/>
        <v>2625.18</v>
      </c>
      <c r="G43">
        <f t="shared" si="5"/>
        <v>116.474</v>
      </c>
    </row>
    <row r="44" spans="1:7" x14ac:dyDescent="0.35">
      <c r="A44" t="s">
        <v>9</v>
      </c>
      <c r="B44">
        <v>2650.28</v>
      </c>
      <c r="C44">
        <v>115.371</v>
      </c>
      <c r="D44">
        <f t="shared" si="3"/>
        <v>81.939630681818173</v>
      </c>
      <c r="F44">
        <f t="shared" si="4"/>
        <v>2625.18</v>
      </c>
      <c r="G44">
        <f t="shared" si="5"/>
        <v>116.474</v>
      </c>
    </row>
    <row r="45" spans="1:7" x14ac:dyDescent="0.35">
      <c r="A45" t="s">
        <v>10</v>
      </c>
      <c r="B45">
        <v>2618.67</v>
      </c>
      <c r="C45">
        <v>116.76300000000001</v>
      </c>
      <c r="D45">
        <f t="shared" si="3"/>
        <v>82.928267045454547</v>
      </c>
      <c r="F45">
        <f t="shared" si="4"/>
        <v>2625.18</v>
      </c>
      <c r="G45">
        <f t="shared" si="5"/>
        <v>116.474</v>
      </c>
    </row>
    <row r="46" spans="1:7" x14ac:dyDescent="0.35">
      <c r="A46" t="s">
        <v>14</v>
      </c>
      <c r="B46">
        <v>853.97699999999998</v>
      </c>
      <c r="C46">
        <v>358.048</v>
      </c>
      <c r="D46">
        <f t="shared" si="3"/>
        <v>254.29545454545456</v>
      </c>
    </row>
    <row r="47" spans="1:7" x14ac:dyDescent="0.35">
      <c r="A47" t="s">
        <v>15</v>
      </c>
      <c r="B47">
        <v>2625.18</v>
      </c>
      <c r="C47">
        <v>116.474</v>
      </c>
      <c r="D47">
        <f t="shared" si="3"/>
        <v>82.72301136363636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8D820-62A4-4464-82FA-997131A42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Лылова</dc:creator>
  <cp:lastModifiedBy>Софья Лылова</cp:lastModifiedBy>
  <dcterms:created xsi:type="dcterms:W3CDTF">2024-10-17T19:51:13Z</dcterms:created>
  <dcterms:modified xsi:type="dcterms:W3CDTF">2024-10-25T01:22:06Z</dcterms:modified>
</cp:coreProperties>
</file>