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8092908153472907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Noto Sans CJK SC Regular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RowHeight="13.5" zeroHeight="false" outlineLevelRow="0" outlineLevelCol="0"/>
  <cols>
    <col collapsed="false" customWidth="true" hidden="false" outlineLevel="0" max="2" min="1" style="0" width="10.34"/>
    <col collapsed="false" customWidth="true" hidden="false" outlineLevel="0" max="3" min="3" style="0" width="16.71"/>
    <col collapsed="false" customWidth="true" hidden="false" outlineLevel="0" max="4" min="4" style="0" width="19.67"/>
    <col collapsed="false" customWidth="true" hidden="false" outlineLevel="0" max="5" min="5" style="0" width="17.6"/>
    <col collapsed="false" customWidth="true" hidden="false" outlineLevel="0" max="1025" min="6" style="0" width="10.34"/>
  </cols>
  <sheetData>
    <row r="1" customFormat="false" ht="13.5" hidden="false" customHeight="false" outlineLevel="0" collapsed="false">
      <c r="A1" s="0" t="str">
        <f aca="false">"省分"</f>
        <v>省分</v>
      </c>
      <c r="B1" s="0" t="str">
        <f aca="false">"地市"</f>
        <v>地市</v>
      </c>
      <c r="C1" s="0" t="str">
        <f aca="false">"订单号"</f>
        <v>订单号</v>
      </c>
      <c r="D1" s="0" t="str">
        <f aca="false">"产品名称"</f>
        <v>产品名称</v>
      </c>
      <c r="E1" s="0" t="str">
        <f aca="false">"下单日期"</f>
        <v>下单日期</v>
      </c>
      <c r="F1" s="0" t="str">
        <f aca="false">"激活渠道"</f>
        <v>激活渠道</v>
      </c>
      <c r="G1" s="0" t="str">
        <f aca="false">"激活方式"</f>
        <v>激活方式</v>
      </c>
      <c r="H1" s="0" t="str">
        <f aca="false">"激活时间"</f>
        <v>激活时间</v>
      </c>
      <c r="I1" s="0" t="str">
        <f aca="false">"复查日期"</f>
        <v>复查日期</v>
      </c>
      <c r="J1" s="0" t="str">
        <f aca="false">"复查人"</f>
        <v>复查人</v>
      </c>
      <c r="K1" s="0" t="str">
        <f aca="false">"复查时间"</f>
        <v>复查时间</v>
      </c>
      <c r="L1" s="0" t="str">
        <f aca="false">"是否符合实名制复查"</f>
        <v>是否符合实名制复查</v>
      </c>
      <c r="M1" s="0" t="str">
        <f aca="false">"证件不合规"</f>
        <v>证件不合规</v>
      </c>
      <c r="N1" s="0" t="str">
        <f aca="false">"活体不合规"</f>
        <v>活体不合规</v>
      </c>
      <c r="O1" s="0" t="str">
        <f aca="false">"缺少资料"</f>
        <v>缺少资料</v>
      </c>
      <c r="P1" s="0" t="str">
        <f aca="false">"备注"</f>
        <v>备注</v>
      </c>
      <c r="Q1" s="0" t="str">
        <f aca="false">"是否停机"</f>
        <v>是否停机</v>
      </c>
      <c r="R1" s="0" t="str">
        <f aca="false">"是否已补登记"</f>
        <v>是否已补登记</v>
      </c>
      <c r="S1" s="0" t="str">
        <f aca="false">"预占号码"</f>
        <v>预占号码</v>
      </c>
      <c r="T1" s="0" t="str">
        <f aca="false">"联系人"</f>
        <v>联系人</v>
      </c>
      <c r="U1" s="0" t="str">
        <f aca="false">"联系电话"</f>
        <v>联系电话</v>
      </c>
      <c r="V1" s="0" t="str">
        <f aca="false">"配送方式"</f>
        <v>配送方式</v>
      </c>
      <c r="W1" s="0" t="str">
        <f aca="false">"配送地址"</f>
        <v>配送地址</v>
      </c>
      <c r="X1" s="0" t="str">
        <f aca="false">"客户姓名"</f>
        <v>客户姓名</v>
      </c>
      <c r="Y1" s="0" t="str">
        <f aca="false">"证件号码"</f>
        <v>证件号码</v>
      </c>
      <c r="Z1" s="0" t="str">
        <f aca="false">"证件地址"</f>
        <v>证件地址</v>
      </c>
    </row>
    <row r="2" customFormat="false" ht="13.5" hidden="false" customHeight="false" outlineLevel="0" collapsed="false">
      <c r="A2" s="0" t="str">
        <f aca="false">"山西"</f>
        <v>山西</v>
      </c>
      <c r="B2" s="0" t="str">
        <f aca="false">"运城"</f>
        <v>运城</v>
      </c>
      <c r="C2" s="0" t="str">
        <f aca="false">"5094153000"</f>
        <v>5094153000</v>
      </c>
      <c r="D2" s="0" t="str">
        <f aca="false">"省内冰激凌升级版"</f>
        <v>省内冰激凌升级版</v>
      </c>
      <c r="E2" s="0" t="str">
        <f aca="false">"20180916 19:58:53"</f>
        <v>20180916 19:58:53</v>
      </c>
      <c r="F2" s="0" t="str">
        <f aca="false">"手厅"</f>
        <v>手厅</v>
      </c>
      <c r="G2" s="0" t="str">
        <f aca="false">"系统自动"</f>
        <v>系统自动</v>
      </c>
      <c r="H2" s="0" t="str">
        <f aca="false">"20180928"</f>
        <v>20180928</v>
      </c>
      <c r="I2" s="0" t="str">
        <f aca="false">""</f>
        <v/>
      </c>
      <c r="J2" s="0" t="str">
        <f aca="false">""</f>
        <v/>
      </c>
      <c r="K2" s="0" t="str">
        <f aca="false">""</f>
        <v/>
      </c>
      <c r="L2" s="0" t="str">
        <f aca="false">""</f>
        <v/>
      </c>
      <c r="M2" s="0" t="str">
        <f aca="false">""</f>
        <v/>
      </c>
      <c r="N2" s="0" t="str">
        <f aca="false">""</f>
        <v/>
      </c>
      <c r="O2" s="0" t="str">
        <f aca="false">""</f>
        <v/>
      </c>
      <c r="P2" s="0" t="str">
        <f aca="false">""</f>
        <v/>
      </c>
      <c r="Q2" s="0" t="str">
        <f aca="false">""</f>
        <v/>
      </c>
      <c r="R2" s="0" t="str">
        <f aca="false">""</f>
        <v/>
      </c>
      <c r="S2" s="0" t="str">
        <f aca="false">"17634022003"</f>
        <v>17634022003</v>
      </c>
      <c r="T2" s="0" t="str">
        <f aca="false">"孟鑫"</f>
        <v>孟鑫</v>
      </c>
      <c r="U2" s="0" t="str">
        <f aca="false">"16634317616"</f>
        <v>16634317616</v>
      </c>
      <c r="V2" s="0" t="str">
        <f aca="false">"物流配送"</f>
        <v>物流配送</v>
      </c>
      <c r="W2" s="0" t="str">
        <f aca="false">"德鑫路24号"</f>
        <v>德鑫路24号</v>
      </c>
      <c r="X2" s="0" t="str">
        <f aca="false">"孟鑫"</f>
        <v>孟鑫</v>
      </c>
      <c r="Y2" s="0" t="str">
        <f aca="false">"140802200012120039"</f>
        <v>140802200012120039</v>
      </c>
      <c r="Z2" s="0" t="str">
        <f aca="false">"山西省运城市盐湖区冯村乡北畔村一组"</f>
        <v>山西省运城市盐湖区冯村乡北畔村一组</v>
      </c>
    </row>
    <row r="3" customFormat="false" ht="13.8" hidden="false" customHeight="false" outlineLevel="0" collapsed="false">
      <c r="C3" s="1" t="n">
        <v>9042083776</v>
      </c>
      <c r="E3" s="0" t="n">
        <v>20180908</v>
      </c>
    </row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2018-09-29T02:04:02Z</dcterms:created>
  <dc:creator/>
  <dc:description/>
  <dc:language>zh-CN</dc:language>
  <cp:lastModifiedBy/>
  <dcterms:modified xsi:type="dcterms:W3CDTF">2018-10-04T15:07:01Z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