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948" yWindow="-48" windowWidth="21828" windowHeight="8652" activeTab="1"/>
  </bookViews>
  <sheets>
    <sheet name="工程量清单" sheetId="1" r:id="rId1"/>
    <sheet name="西安鹏达" sheetId="2" r:id="rId2"/>
    <sheet name="陕西三维" sheetId="3" r:id="rId3"/>
    <sheet name="陕西鼎固" sheetId="4" r:id="rId4"/>
    <sheet name="青岛瑞源" sheetId="5" r:id="rId5"/>
    <sheet name="工程量清单抽取表" sheetId="6" r:id="rId6"/>
    <sheet name="综合单价" sheetId="7" r:id="rId7"/>
  </sheets>
  <calcPr calcId="144525"/>
</workbook>
</file>

<file path=xl/calcChain.xml><?xml version="1.0" encoding="utf-8"?>
<calcChain xmlns="http://schemas.openxmlformats.org/spreadsheetml/2006/main">
  <c r="M3" i="2" l="1"/>
  <c r="N3" i="2" s="1"/>
  <c r="O3" i="2" s="1"/>
  <c r="M4" i="2"/>
  <c r="N4" i="2" s="1"/>
  <c r="O4" i="2" s="1"/>
  <c r="M5" i="2"/>
  <c r="N5" i="2" s="1"/>
  <c r="O5" i="2" s="1"/>
  <c r="M6" i="2"/>
  <c r="N6" i="2" s="1"/>
  <c r="O6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N15" i="2" s="1"/>
  <c r="O15" i="2" s="1"/>
  <c r="M16" i="2"/>
  <c r="N16" i="2" s="1"/>
  <c r="O16" i="2" s="1"/>
  <c r="M17" i="2"/>
  <c r="N17" i="2" s="1"/>
  <c r="O17" i="2" s="1"/>
  <c r="M18" i="2"/>
  <c r="N18" i="2" s="1"/>
  <c r="O18" i="2" s="1"/>
  <c r="M19" i="2"/>
  <c r="N19" i="2" s="1"/>
  <c r="O19" i="2" s="1"/>
  <c r="M20" i="2"/>
  <c r="N20" i="2" s="1"/>
  <c r="O20" i="2" s="1"/>
  <c r="M21" i="2"/>
  <c r="N21" i="2" s="1"/>
  <c r="O21" i="2" s="1"/>
  <c r="M22" i="2"/>
  <c r="N22" i="2" s="1"/>
  <c r="O22" i="2" s="1"/>
  <c r="M23" i="2"/>
  <c r="N23" i="2" s="1"/>
  <c r="O23" i="2" s="1"/>
  <c r="M24" i="2"/>
  <c r="N24" i="2" s="1"/>
  <c r="O24" i="2" s="1"/>
  <c r="M25" i="2"/>
  <c r="N25" i="2" s="1"/>
  <c r="O25" i="2" s="1"/>
  <c r="M26" i="2"/>
  <c r="N26" i="2" s="1"/>
  <c r="O26" i="2" s="1"/>
  <c r="M27" i="2"/>
  <c r="N27" i="2" s="1"/>
  <c r="O27" i="2" s="1"/>
  <c r="M28" i="2"/>
  <c r="N28" i="2" s="1"/>
  <c r="O28" i="2" s="1"/>
  <c r="M29" i="2"/>
  <c r="N29" i="2" s="1"/>
  <c r="O29" i="2" s="1"/>
  <c r="M30" i="2"/>
  <c r="N30" i="2" s="1"/>
  <c r="O30" i="2" s="1"/>
  <c r="M31" i="2"/>
  <c r="N31" i="2" s="1"/>
  <c r="O31" i="2" s="1"/>
  <c r="M32" i="2"/>
  <c r="N32" i="2" s="1"/>
  <c r="O32" i="2" s="1"/>
  <c r="M33" i="2"/>
  <c r="N33" i="2" s="1"/>
  <c r="O33" i="2" s="1"/>
  <c r="M34" i="2"/>
  <c r="N34" i="2" s="1"/>
  <c r="O34" i="2" s="1"/>
  <c r="M35" i="2"/>
  <c r="N35" i="2" s="1"/>
  <c r="O35" i="2" s="1"/>
  <c r="M36" i="2"/>
  <c r="N36" i="2" s="1"/>
  <c r="O36" i="2" s="1"/>
  <c r="M37" i="2"/>
  <c r="N37" i="2" s="1"/>
  <c r="O37" i="2" s="1"/>
  <c r="M38" i="2"/>
  <c r="N38" i="2" s="1"/>
  <c r="O38" i="2" s="1"/>
  <c r="M39" i="2"/>
  <c r="N39" i="2" s="1"/>
  <c r="O39" i="2" s="1"/>
  <c r="M40" i="2"/>
  <c r="N40" i="2" s="1"/>
  <c r="O40" i="2" s="1"/>
  <c r="M41" i="2"/>
  <c r="N41" i="2" s="1"/>
  <c r="O41" i="2" s="1"/>
  <c r="M42" i="2"/>
  <c r="N42" i="2" s="1"/>
  <c r="O42" i="2" s="1"/>
  <c r="M43" i="2"/>
  <c r="N43" i="2" s="1"/>
  <c r="O43" i="2" s="1"/>
  <c r="M44" i="2"/>
  <c r="N44" i="2" s="1"/>
  <c r="O44" i="2" s="1"/>
  <c r="M45" i="2"/>
  <c r="N45" i="2" s="1"/>
  <c r="O45" i="2" s="1"/>
  <c r="M46" i="2"/>
  <c r="N46" i="2" s="1"/>
  <c r="O46" i="2" s="1"/>
  <c r="M47" i="2"/>
  <c r="N47" i="2" s="1"/>
  <c r="O47" i="2" s="1"/>
  <c r="M48" i="2"/>
  <c r="N48" i="2" s="1"/>
  <c r="O48" i="2" s="1"/>
  <c r="M49" i="2"/>
  <c r="N49" i="2" s="1"/>
  <c r="O49" i="2" s="1"/>
  <c r="M50" i="2"/>
  <c r="N50" i="2" s="1"/>
  <c r="O50" i="2" s="1"/>
  <c r="M51" i="2"/>
  <c r="N51" i="2" s="1"/>
  <c r="O51" i="2" s="1"/>
  <c r="M52" i="2"/>
  <c r="N52" i="2" s="1"/>
  <c r="O52" i="2" s="1"/>
  <c r="M53" i="2"/>
  <c r="N53" i="2" s="1"/>
  <c r="O53" i="2" s="1"/>
  <c r="M54" i="2"/>
  <c r="N54" i="2" s="1"/>
  <c r="O54" i="2" s="1"/>
  <c r="M55" i="2"/>
  <c r="N55" i="2" s="1"/>
  <c r="O55" i="2" s="1"/>
  <c r="M56" i="2"/>
  <c r="N56" i="2" s="1"/>
  <c r="O56" i="2" s="1"/>
  <c r="M57" i="2"/>
  <c r="N57" i="2" s="1"/>
  <c r="O57" i="2" s="1"/>
  <c r="M58" i="2"/>
  <c r="N58" i="2" s="1"/>
  <c r="O58" i="2" s="1"/>
  <c r="M59" i="2"/>
  <c r="N59" i="2" s="1"/>
  <c r="O59" i="2" s="1"/>
  <c r="M60" i="2"/>
  <c r="N60" i="2" s="1"/>
  <c r="O60" i="2" s="1"/>
  <c r="M61" i="2"/>
  <c r="N61" i="2" s="1"/>
  <c r="O61" i="2" s="1"/>
  <c r="M62" i="2"/>
  <c r="N62" i="2" s="1"/>
  <c r="O62" i="2" s="1"/>
  <c r="M63" i="2"/>
  <c r="N63" i="2" s="1"/>
  <c r="O63" i="2" s="1"/>
  <c r="M64" i="2"/>
  <c r="N64" i="2" s="1"/>
  <c r="O64" i="2" s="1"/>
  <c r="M65" i="2"/>
  <c r="N65" i="2" s="1"/>
  <c r="O65" i="2" s="1"/>
  <c r="M66" i="2"/>
  <c r="N66" i="2" s="1"/>
  <c r="O66" i="2" s="1"/>
  <c r="M67" i="2"/>
  <c r="N67" i="2" s="1"/>
  <c r="O67" i="2" s="1"/>
  <c r="M68" i="2"/>
  <c r="N68" i="2" s="1"/>
  <c r="O68" i="2" s="1"/>
  <c r="M69" i="2"/>
  <c r="N69" i="2" s="1"/>
  <c r="O69" i="2" s="1"/>
  <c r="M70" i="2"/>
  <c r="N70" i="2" s="1"/>
  <c r="O70" i="2" s="1"/>
  <c r="M71" i="2"/>
  <c r="N71" i="2" s="1"/>
  <c r="O71" i="2" s="1"/>
  <c r="M72" i="2"/>
  <c r="N72" i="2" s="1"/>
  <c r="O72" i="2" s="1"/>
  <c r="M73" i="2"/>
  <c r="N73" i="2" s="1"/>
  <c r="O73" i="2" s="1"/>
  <c r="M74" i="2"/>
  <c r="N74" i="2" s="1"/>
  <c r="O74" i="2" s="1"/>
  <c r="M75" i="2"/>
  <c r="N75" i="2" s="1"/>
  <c r="O75" i="2" s="1"/>
  <c r="M76" i="2"/>
  <c r="N76" i="2" s="1"/>
  <c r="O76" i="2" s="1"/>
  <c r="M77" i="2"/>
  <c r="N77" i="2" s="1"/>
  <c r="O77" i="2" s="1"/>
  <c r="M78" i="2"/>
  <c r="N78" i="2" s="1"/>
  <c r="O78" i="2" s="1"/>
  <c r="M79" i="2"/>
  <c r="N79" i="2" s="1"/>
  <c r="O79" i="2" s="1"/>
  <c r="M80" i="2"/>
  <c r="N80" i="2" s="1"/>
  <c r="O80" i="2" s="1"/>
  <c r="M81" i="2"/>
  <c r="N81" i="2" s="1"/>
  <c r="O81" i="2" s="1"/>
  <c r="M82" i="2"/>
  <c r="N82" i="2" s="1"/>
  <c r="O82" i="2" s="1"/>
  <c r="M83" i="2"/>
  <c r="N83" i="2" s="1"/>
  <c r="O83" i="2" s="1"/>
  <c r="M84" i="2"/>
  <c r="N84" i="2" s="1"/>
  <c r="O84" i="2" s="1"/>
  <c r="M85" i="2"/>
  <c r="N85" i="2" s="1"/>
  <c r="O85" i="2" s="1"/>
  <c r="M86" i="2"/>
  <c r="N86" i="2" s="1"/>
  <c r="O86" i="2" s="1"/>
  <c r="M87" i="2"/>
  <c r="N87" i="2" s="1"/>
  <c r="O87" i="2" s="1"/>
  <c r="M88" i="2"/>
  <c r="N88" i="2" s="1"/>
  <c r="O88" i="2" s="1"/>
  <c r="M89" i="2"/>
  <c r="N89" i="2" s="1"/>
  <c r="O89" i="2" s="1"/>
  <c r="M90" i="2"/>
  <c r="N90" i="2" s="1"/>
  <c r="O90" i="2" s="1"/>
  <c r="M91" i="2"/>
  <c r="N91" i="2" s="1"/>
  <c r="O91" i="2" s="1"/>
  <c r="M92" i="2"/>
  <c r="N92" i="2" s="1"/>
  <c r="O92" i="2" s="1"/>
  <c r="M93" i="2"/>
  <c r="N93" i="2" s="1"/>
  <c r="O93" i="2" s="1"/>
  <c r="M94" i="2"/>
  <c r="N94" i="2" s="1"/>
  <c r="O94" i="2" s="1"/>
  <c r="M95" i="2"/>
  <c r="N95" i="2" s="1"/>
  <c r="O95" i="2" s="1"/>
  <c r="M96" i="2"/>
  <c r="N96" i="2" s="1"/>
  <c r="O96" i="2" s="1"/>
  <c r="M97" i="2"/>
  <c r="N97" i="2" s="1"/>
  <c r="O97" i="2" s="1"/>
  <c r="M98" i="2"/>
  <c r="N98" i="2" s="1"/>
  <c r="O98" i="2" s="1"/>
  <c r="M2" i="2"/>
  <c r="N2" i="2" s="1"/>
  <c r="O2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</calcChain>
</file>

<file path=xl/sharedStrings.xml><?xml version="1.0" encoding="utf-8"?>
<sst xmlns="http://schemas.openxmlformats.org/spreadsheetml/2006/main" count="2660" uniqueCount="150">
  <si>
    <t>融发心园支线供热管道工程</t>
  </si>
  <si>
    <t>工程名称</t>
  </si>
  <si>
    <t>序号</t>
  </si>
  <si>
    <t>项目编码</t>
  </si>
  <si>
    <t>项目名称</t>
  </si>
  <si>
    <t>计量单位</t>
  </si>
  <si>
    <t>工程数量</t>
  </si>
  <si>
    <t>融发心园支线供热管道工程-土建工程</t>
  </si>
  <si>
    <t>040801003001</t>
  </si>
  <si>
    <t>拆除人行道路面
  [项目特征]
  1.材质:透水砖
  2.结构:50mm厚
  [工程内容]
  1.拆除</t>
  </si>
  <si>
    <t>m2</t>
  </si>
  <si>
    <t>040103002001</t>
  </si>
  <si>
    <t>余方弃置
  [项目特征]
  1.废弃料品种:50mm厚渗水砖
  2.运距:20㎞
  [工作内容]
  1.余方点装料运输至弃置点</t>
  </si>
  <si>
    <t>m3</t>
  </si>
  <si>
    <t>040801002001</t>
  </si>
  <si>
    <t>拆除基层
  [项目特征]
  1.材质:砂
  2.结构:80mm厚
  [工程内容]
  1.拆除</t>
  </si>
  <si>
    <t>040103002002</t>
  </si>
  <si>
    <t>余方弃置
  [项目特征]
  1.废弃料品种:80mm厚砂
  2.运距:20㎞
  [工作内容]
  1.余方点装料运输至弃置点</t>
  </si>
  <si>
    <t>040801001001</t>
  </si>
  <si>
    <t>拆除砼垫层
  [项目特征]
  1.材质:C15混凝土
  2.结构:150mm厚
  [工程内容]
  1.拆除</t>
  </si>
  <si>
    <t>040103002003</t>
  </si>
  <si>
    <t>余方弃置
  [项目特征]
  1.废弃料品种:150mm厚混凝土
  2.运距:20㎞
  [工作内容]
  1.余方点装料运输至弃置点</t>
  </si>
  <si>
    <t>040801002002</t>
  </si>
  <si>
    <t>拆除基层
  [项目特征]
  1.材质:3:7灰土
  2.结构:200mm厚
  [工程内容]
  1.拆除</t>
  </si>
  <si>
    <t>040103002004</t>
  </si>
  <si>
    <t>余方弃置
  [项目特征]
  1.废弃料品种:200mm厚3:7灰土</t>
  </si>
  <si>
    <t>040204001001</t>
  </si>
  <si>
    <t>人行道块料铺设
  [项目特征]
  1.面层材质:50mm厚渗水砖
  [工作内容]
  1.块料铺设</t>
  </si>
  <si>
    <t>040202002001</t>
  </si>
  <si>
    <t>砂基层
  [项目特征]
  1.80mm厚砂
  [工作内容]
  1.铺筑
  2.碾压</t>
  </si>
  <si>
    <t>040202001001</t>
  </si>
  <si>
    <t>砼垫层
  [项目特征]
  1.垫层:150mm厚C15混凝土
  [工作内容]
  1.铺筑</t>
  </si>
  <si>
    <t>040202002002</t>
  </si>
  <si>
    <t>石灰稳定土
  [项目特征]
  1.200mm厚3:7灰土垫层
  [工作内容]
  1.拌和
  2.铺筑
  3.碾压</t>
  </si>
  <si>
    <t>040101002001</t>
  </si>
  <si>
    <t>挖沟槽土方(DN150管沟)
  [项目特征]
  1.土壤类别:综合土
  2.挖土深度:2m以内
  [工程内容]
  1.土方开挖</t>
  </si>
  <si>
    <t>040103001001</t>
  </si>
  <si>
    <t>填方(管道基础)
  [项目特征]
  1.材质:细砂
  2.密实度:≥0.95
  [工作内容]
  1.填方
  2.压实</t>
  </si>
  <si>
    <t>040103001002</t>
  </si>
  <si>
    <t>垫层(管道基础)
  [项目特征]
  1.材质:300mm厚3:7灰土</t>
  </si>
  <si>
    <t>040103001003</t>
  </si>
  <si>
    <t>土方回填
  [项目特征]
  1.材质:素土
  2.密实度:≥0.95
  3.回填方式:机械
  [工作内容]
  1.填方
  2.压实</t>
  </si>
  <si>
    <t>040103001004</t>
  </si>
  <si>
    <t>土方回填(管顶、结构顶500mm内)
  [项目特征]
  1.材质:素土
  2.密实度:≥0.95
  3.回填方式:人工
  [工作内容]
  1.填方
  2.压实</t>
  </si>
  <si>
    <t>040103002005</t>
  </si>
  <si>
    <t>土方外运（自然方）
  [项目特征]
  1.土方外运（全部开挖土）
  2.运距:20㎞
  [工作内容]
  1.运输至堆放点</t>
  </si>
  <si>
    <t>040103001005</t>
  </si>
  <si>
    <t>外购土方
  [项目特征]
  1.材质:素土
  2.暂定综合单价:36元/m³
  [工作内容]
  1.运输</t>
  </si>
  <si>
    <t>融发心园支线供热管道工程-安装工程</t>
  </si>
  <si>
    <t>040501005001</t>
  </si>
  <si>
    <t>预制直埋保温管(供水管)（甲供材）
[项目特征]
1.内钢管材质及规格: 无缝钢管 D159*4.5
2.保温要求:保温采用耐高温改性聚氨酯保温层41.6mm厚，保护层采用高密度聚乙烯外保护层3.9mm，外护管径D250; 管道保温技术指标符合国家标准
3.连接方式:氩弧焊打底，手工电弧焊填充并盖面
4.安装位置:直埋敷设
[工程内容]
1.预制保温管道铺设</t>
  </si>
  <si>
    <t>m</t>
  </si>
  <si>
    <t>040501005002</t>
  </si>
  <si>
    <t>预制直埋保温管(回水管)（甲供材）
[项目特征]
1.内钢管材质及规格: 无缝钢管 D159*4.5
2.保温要求:保温采用普通聚氨酯保温层36.6mm厚，保护层采用高密度聚乙烯外保护层3.9mm，外护管径D240; 管道保温技术指标符合国家标准
3.连接方式:氩弧焊打底，手工电弧焊填充并盖面
4.安装位置:直埋敷设
[工程内容]
1.预制保温管道铺设</t>
  </si>
  <si>
    <t>040501005003</t>
  </si>
  <si>
    <t>现场保温螺旋钢管(供水管)（甲供材）
[项目特征]
1.内钢管材质及规格: 无缝钢管 D159*4.5
2.连接方式:氩弧焊打底，手工电弧焊填充并盖面
4.安装位置:检查井内铺设
[工程内容]
1.管道铺设</t>
  </si>
  <si>
    <t>040501005004</t>
  </si>
  <si>
    <t>现场保温螺旋钢管(回水管)（甲供材）
[项目特征]
1.内钢管材质及规格: 无缝钢管 D159*4.5
2.连接方式:氩弧焊打底，手工电弧焊填充并盖面
4.安装位置:检查井内铺设
[工程内容]
1.管道铺设</t>
  </si>
  <si>
    <t>040502010001</t>
  </si>
  <si>
    <t>防水套管制作、安装
[项目特征]
1.柔性套管:钢性防水套管
2.规格:DN300
[工作内容]
1.制作
2.安装</t>
  </si>
  <si>
    <t>个</t>
  </si>
  <si>
    <t>040502003001</t>
  </si>
  <si>
    <t>预制直埋保温弯头 （甲供材）</t>
  </si>
  <si>
    <t>040502003002</t>
  </si>
  <si>
    <t>热压弯头 （甲供材）
[项目特征]
1.规格: DN150 θ=45°R=1.5D δ=6.5mm
2.连接方式：焊接连接
[工程内容]
1.安装</t>
  </si>
  <si>
    <t>040503001001</t>
  </si>
  <si>
    <t>三偏心金属硬密封蝶阀（甲供材）
[项目特征]
1.阀门类型:三偏心金属硬密封蝶阀 DN150
2.连接方式：焊接连接
[工程内容]
1.阀门安装</t>
  </si>
  <si>
    <t>挖沟槽土方(DN200管沟)
  [项目特征]
  1.土壤类别:综合土
  2.挖土深度:2m以内
  [工程内容]
  1.土方开挖</t>
  </si>
  <si>
    <t>预制直埋保温管(供水管)（甲供材）
[项目特征]
1.内钢管材质及规格: 无缝钢管 D219*6
2.保温要求:保温采用耐高温改性聚氨酯保温层40.6mm厚，保护层采用高密度聚乙烯外保护层4mm，外护管径D308; 管道保温技术指标符合国家标准
3.连接方式:氩弧焊打底，手工电弧焊填充并盖面
4.安装位置:直埋敷设
[工程内容]
1.预制保温管道铺设</t>
  </si>
  <si>
    <t>预制直埋保温管(回水管)（甲供材）
[项目特征]
1.内钢管材质及规格: 无缝钢管 D219*6
2.保温要求:保温采用普通聚氨酯保温层35.6mm厚，保护层采用高密度聚乙烯外保护层4mm，外护管径D298; 管道保温技术指标符合国家标准
3.连接方式:氩弧焊打底，手工电弧焊填充并盖面
4.安装位置:直埋敷设
[工程内容]
1.预制保温管道铺设</t>
  </si>
  <si>
    <t>现场保温螺旋钢管(供水管)（甲供材）
[项目特征]
1.内钢管材质及规格: 无缝钢管 D219*6
2.连接方式:氩弧焊打底，手工电弧焊填充并盖面
4.安装位置:检查井内铺设
[工程内容]
1.管道铺设</t>
  </si>
  <si>
    <t>现场保温螺旋钢管(回水管)（甲供材）
[项目特征]
1.内钢管材质及规格: 无缝钢管 D219*6
2.连接方式:氩弧焊打底，手工电弧焊填充并盖面
4.安装位置:检查井内铺设
[工程内容]
1.管道铺设</t>
  </si>
  <si>
    <t>防水套管制作、安装
[项目特征]
1.柔性套管:钢性防水套管
2.规格:DN350
[工作内容]
1.制作
2.安装</t>
  </si>
  <si>
    <t>三偏心金属硬密封蝶阀（甲供材）</t>
  </si>
  <si>
    <t>预制直埋保温弯头 （甲供材）
[项目特征]
1.规格: DN200 θ=90°R=3D δ=8mm
2.连接方式：焊接连接
[工程内容]
1.安装</t>
  </si>
  <si>
    <t>预制直埋保温弯头 （甲供材）
[项目特征]
1.规格: DN200 θ=90°R=1.5D δ=8mm
2.连接方式：焊接连接
[工程内容]
1.安装</t>
  </si>
  <si>
    <t>挖沟槽土方(DN250管沟)
  [项目特征]
  1.土壤类别:综合土
  2.挖土深度:2m以内
  [工程内容]
  1.土方开挖</t>
  </si>
  <si>
    <t>040101003001</t>
  </si>
  <si>
    <t>挖检查井土方(FJ1)
  [项目特征]
  1.土壤类别:综合土
  2.挖土深度:4m以内
  [工作内容]
  1.土方开挖</t>
  </si>
  <si>
    <t>填方(管道基础)
  [项目特征]
  1.材质:细砂
  2.密实度:≥0.95
  [工作内容]</t>
  </si>
  <si>
    <t>垫层(管道基础)
  [项目特征]
  1.材质:300mm厚3:7灰土
  2.密实度:≥0.97
  [工作内容]
  1.填方
  2.压实</t>
  </si>
  <si>
    <t>040504002001</t>
  </si>
  <si>
    <t>混凝土检查井
  [项目特征]
  1.井盖:Φ700mm球墨铸铁井盖(甲供材)
  2.井编号:FJ1
  3.井尺寸:2600*2600*1800mm
  4.顶板:250mm厚C30 P6抗渗钢筋混凝土
  5.人孔:200mm厚C30 P6抗渗商品混凝土,350mm高
  6.井身:250mm厚C30 P6抗渗商品混凝土
  7.底板:300mm厚C30 P6抗渗商品混凝土
  8.垫层:100mm厚C15商品混凝土垫层 
  9.灰土垫层:300厚3:7灰土垫层
  10.踏步:球墨铸铁,间距360mm
  11.钢筋种类:Φ10以内,10以上
  12.混凝土类别:商品
  13.集水坑:400*400mm
  14.井外围500mm及底板以上500mm范围内用3:7灰土回填(另计)
  [工程内容]
  1.垫层铺筑
  2.钢筋混凝土浇筑
  3.养生
  4.爬梯制作、安装
  5.盖板、过梁制作、安装</t>
  </si>
  <si>
    <t>座</t>
  </si>
  <si>
    <t>土方回填(井周边500mm范围)
  [项目特征]
  1.材质:3:7灰土
  2.密实度:≥0.97
  [工作内容]
  1.填方
  2.压实</t>
  </si>
  <si>
    <t>B01</t>
  </si>
  <si>
    <t>防坠网
  [项目特征]
  1.尺寸:Φ600mm
  2.材质:聚酯复丝(Φ12mm三股)
  [工作内容]
  1.制作
  2.安装</t>
  </si>
  <si>
    <t>套</t>
  </si>
  <si>
    <t>040103001006</t>
  </si>
  <si>
    <t>预制直埋保温管(供水管)（甲供材）
[项目特征]
1.内钢管材质及规格: 螺旋焊钢管 D273*6
2.保温要求:保温采用耐高温改性聚氨酯保温层42.9mm厚，保护层采用高密度聚乙烯外保护层4mm，外护管径D367; 管道保温技术指标符合国家标准
3.连接方式:氩弧焊打底，手工电弧焊填充并盖面
4.安装位置:直埋敷设
[工程内容]
1.预制保温管道铺设</t>
  </si>
  <si>
    <t>预制直埋保温管(回水管)（甲供材）
[项目特征]
1.内钢管材质及规格: 螺旋焊钢管 D273*6
2.保温要求:保温采用普通聚氨酯保温层37.9mm厚，保护层采用高密度聚乙烯外保护层4mm，外护管径D357; 管道保温技术指标符合国家标准
3.连接方式:氩弧焊打底，手工电弧焊填充并盖面
4.安装位置:直埋敷设
[工程内容]
1.预制保温管道铺设</t>
  </si>
  <si>
    <t>现场保温螺旋钢管(供水管)（甲供材）
[项目特征]
1.内钢管材质及规格: 螺旋焊钢管 D273*6
2.连接方式:氩弧焊打底，手工电弧焊填充并盖面
4.安装位置:检查井内铺设
[工程内容]
1.管道铺设</t>
  </si>
  <si>
    <t>现场保温螺旋钢管(回水管)（甲供材）
[项目特征]
1.内钢管材质及规格: 螺旋焊钢管 D273*6
2.连接方式:氩弧焊打底，手工电弧焊填充并盖面
4.安装位置:检查井内铺设
[工程内容]
1.管道铺设</t>
  </si>
  <si>
    <t>防水套管制作、安装
[项目特征]
1.柔性套管:钢性防水套管
2.规格:DN400
[工作内容]
1.制作
2.安装</t>
  </si>
  <si>
    <t>预制直埋保温弯头 （甲供材）
[项目特征]
1.规格: DN250 θ=90°R=1.5D δ=8mm
2.连接方式：焊接连接
[工程内容]
1.安装</t>
  </si>
  <si>
    <t>040502003003</t>
  </si>
  <si>
    <t>预制T型三通 （甲供材）
[项目特征]
1.规格: DN250*250*150
2.连接方式：焊接连接
[工程内容]
1.安装</t>
  </si>
  <si>
    <t>040502003004</t>
  </si>
  <si>
    <t>异径管 （甲供材）
[项目特征]
1.规格: DN250*200
2.连接方式：焊接连接
[工程内容]
1.安装</t>
  </si>
  <si>
    <t>040501005005</t>
  </si>
  <si>
    <t>无缝钢管
[项目特征]
1.材质规格: 无缝钢管 D159*4.5
2.连接方式:焊接
3.防腐、保温要求:除锈后刷红丹防锈漆两遍
[工程内容]
1.管道铺设
2.管道防腐</t>
  </si>
  <si>
    <t>040501005006</t>
  </si>
  <si>
    <t>无缝钢管
[项目特征]
1.材质规格: 无缝钢管 D57*3
2.连接方式:焊接
3.防腐、保温要求:除锈后刷红丹防锈漆两遍
[工程内容]
1.管道铺设
2.管道防腐</t>
  </si>
  <si>
    <t>040501005007</t>
  </si>
  <si>
    <t>无缝钢管
[项目特征]
1.材质规格: 无缝钢管 D25*2.5
2.连接方式:焊接
3.防腐、保温要求:除锈后刷红丹防锈漆两遍
[工程内容]
1.管道铺设
2.管道防腐</t>
  </si>
  <si>
    <t>球阀
[项目特征]
1.阀门类型:球阀 DN20
2.型号：Q41H-25C
3.连接方式：法兰连接
[工程内容]
1.阀门安装</t>
  </si>
  <si>
    <t>040503001002</t>
  </si>
  <si>
    <t>球阀
[项目特征]
1.阀门类型:球阀 DN50
2.型号：Q41H-25C
3.连接方式：法兰连接
[工程内容]
1.阀门安装</t>
  </si>
  <si>
    <t>040502003005</t>
  </si>
  <si>
    <t>三通（甲供）
[项目特征]
1.规格:D273*273*159
2.连接方式:焊接连接
[工作内容]
1.安装</t>
  </si>
  <si>
    <t>040502003006</t>
  </si>
  <si>
    <t>三通
[项目特征]
1.规格:D159*159*57
2.连接方式:焊接连接
[工作内容]
1.安装</t>
  </si>
  <si>
    <t>040502003007</t>
  </si>
  <si>
    <t>钢管件安装
[项目特征]
1.管件类型:挖眼
2.管径、壁厚:D273*6
[工作内容]
1.制作
2.安装</t>
  </si>
  <si>
    <t>040502003008</t>
  </si>
  <si>
    <t>弯头
[项目特征]
1.规格:D57*3.5
2.连接方式:焊接连接
[工作内容]
1.安装</t>
  </si>
  <si>
    <t>040502003009</t>
  </si>
  <si>
    <t>弯头
[项目特征]
1.规格:D25*2.5
2.连接方式:焊接连接
[工作内容]
1.安装</t>
  </si>
  <si>
    <t>040502009001</t>
  </si>
  <si>
    <t>盲（堵）板安装
[项目特征]
1.盲板规格:DN159</t>
  </si>
  <si>
    <t>单位</t>
  </si>
  <si>
    <t>综合单价（元）</t>
  </si>
  <si>
    <t>合价（元）</t>
  </si>
  <si>
    <t>西安鹏达</t>
  </si>
  <si>
    <t>融发心园支线供热管道工程-土建工程.xlsx</t>
  </si>
  <si>
    <t>余方弃置
  [项目特征]</t>
  </si>
  <si>
    <t>融发心园支线供热管道工程-安装工程.xlsx</t>
  </si>
  <si>
    <t>现场保温螺旋钢管(回水管)（甲供材）
[项目特征]
1.内钢管材质及规格: 无缝钢管 D159*4.5
2.连接方式:氩弧焊打底，手工电弧</t>
  </si>
  <si>
    <t>预制直埋保温弯头 （甲供材）
[项目特征]
1.规格: DN150 θ=90°R=1.5D δ=6.5mm
2.连接方式：焊接连接
[工程内容]
1.安装</t>
  </si>
  <si>
    <t>现场保温螺旋钢管(回水管)（甲供材）
[项目特征]
1.内钢管材质及规格: 无缝钢管 D219*6
2.连接方式:氩弧焊打底，手工电弧</t>
  </si>
  <si>
    <t>三偏心金属硬密封蝶阀（甲供材）
[项目特征]
1.阀门类型:三偏心金属硬密封蝶阀 DN200
2.连接方式：焊接连接
[工程内容]
1.阀门安装</t>
  </si>
  <si>
    <t>挖检查井土方(FJ1)
  [项目特征]
  1.土壤类别:综合土
  2.挖土深度:4m以内
  [工作内容]</t>
  </si>
  <si>
    <t>土方回填
  [项目特征]
  1.材质:素土</t>
  </si>
  <si>
    <t>现场保温螺旋钢管(回水管)（甲供材）
[项目特征]
1.内钢管材质及规格: 螺旋焊钢管 D273*6
2.连接方式:氩弧焊打底，手工电弧</t>
  </si>
  <si>
    <t>预制直埋保温弯头 （甲供材）
[项目特征]
1.规格: DN250 θ=90°R=3D δ=8mm
2.连接方式：焊接连接
[工程内容]
1.安装</t>
  </si>
  <si>
    <t>无缝钢管
[项目特征]
1.材质规格: 无缝钢管 D159*4.5
2.连接方式:焊接
3.防腐、保温要求:除锈后刷红丹防锈漆两遍
[工程内容]</t>
  </si>
  <si>
    <t>盲（堵）板安装
[项目特征]
1.盲板规格:DN159
[工程内容]
1.安装</t>
  </si>
  <si>
    <t>陕西三维</t>
  </si>
  <si>
    <t>陕西鼎固</t>
  </si>
  <si>
    <t>青岛瑞源</t>
  </si>
  <si>
    <t xml:space="preserve">得分: </t>
  </si>
  <si>
    <t xml:space="preserve">总分： </t>
  </si>
  <si>
    <t>陕西三维</t>
    <phoneticPr fontId="1" type="noConversion"/>
  </si>
  <si>
    <t>西安鹏达</t>
    <phoneticPr fontId="1" type="noConversion"/>
  </si>
  <si>
    <t>陕西鼎固</t>
    <phoneticPr fontId="1" type="noConversion"/>
  </si>
  <si>
    <t>青岛瑞源</t>
    <phoneticPr fontId="1" type="noConversion"/>
  </si>
  <si>
    <t>青岛误差</t>
    <phoneticPr fontId="1" type="noConversion"/>
  </si>
  <si>
    <t>基准价</t>
    <phoneticPr fontId="1" type="noConversion"/>
  </si>
  <si>
    <t>青岛与基准价的差距</t>
    <phoneticPr fontId="1" type="noConversion"/>
  </si>
  <si>
    <t>?&gt;0.8||&lt;1.3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</si>
</sst>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defaultRowHeight="14.4" x14ac:dyDescent="0.25"/>
  <cols>
    <col min="1" max="1" width="35.44140625" customWidth="1"/>
  </cols>
  <sheetData>
    <row r="1" spans="1:6" x14ac:dyDescent="0.25">
      <c r="A1" t="s">
        <v>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>
        <v>1</v>
      </c>
      <c r="C3" t="s">
        <v>8</v>
      </c>
      <c r="D3" t="s">
        <v>9</v>
      </c>
      <c r="E3" t="s">
        <v>10</v>
      </c>
      <c r="F3">
        <v>45.67</v>
      </c>
    </row>
    <row r="4" spans="1:6" x14ac:dyDescent="0.25">
      <c r="A4" t="s">
        <v>7</v>
      </c>
      <c r="B4">
        <v>2</v>
      </c>
      <c r="C4" t="s">
        <v>11</v>
      </c>
      <c r="D4" t="s">
        <v>12</v>
      </c>
      <c r="E4" t="s">
        <v>13</v>
      </c>
      <c r="F4">
        <v>2.2799999999999998</v>
      </c>
    </row>
    <row r="5" spans="1:6" x14ac:dyDescent="0.25">
      <c r="A5" t="s">
        <v>7</v>
      </c>
      <c r="B5">
        <v>3</v>
      </c>
      <c r="C5" t="s">
        <v>14</v>
      </c>
      <c r="D5" t="s">
        <v>15</v>
      </c>
      <c r="E5" t="s">
        <v>10</v>
      </c>
      <c r="F5">
        <v>45.67</v>
      </c>
    </row>
    <row r="6" spans="1:6" x14ac:dyDescent="0.25">
      <c r="A6" t="s">
        <v>7</v>
      </c>
      <c r="B6">
        <v>4</v>
      </c>
      <c r="C6" t="s">
        <v>16</v>
      </c>
      <c r="D6" t="s">
        <v>17</v>
      </c>
      <c r="E6" t="s">
        <v>13</v>
      </c>
      <c r="F6">
        <v>3.65</v>
      </c>
    </row>
    <row r="7" spans="1:6" x14ac:dyDescent="0.25">
      <c r="A7" t="s">
        <v>7</v>
      </c>
      <c r="B7">
        <v>5</v>
      </c>
      <c r="C7" t="s">
        <v>18</v>
      </c>
      <c r="D7" t="s">
        <v>19</v>
      </c>
      <c r="E7" t="s">
        <v>10</v>
      </c>
      <c r="F7">
        <v>45.67</v>
      </c>
    </row>
    <row r="8" spans="1:6" x14ac:dyDescent="0.25">
      <c r="A8" t="s">
        <v>7</v>
      </c>
      <c r="B8">
        <v>6</v>
      </c>
      <c r="C8" t="s">
        <v>20</v>
      </c>
      <c r="D8" t="s">
        <v>21</v>
      </c>
      <c r="E8" t="s">
        <v>13</v>
      </c>
      <c r="F8">
        <v>6.85</v>
      </c>
    </row>
    <row r="9" spans="1:6" x14ac:dyDescent="0.25">
      <c r="A9" t="s">
        <v>7</v>
      </c>
      <c r="B9">
        <v>7</v>
      </c>
      <c r="C9" t="s">
        <v>22</v>
      </c>
      <c r="D9" t="s">
        <v>23</v>
      </c>
      <c r="E9" t="s">
        <v>10</v>
      </c>
      <c r="F9">
        <v>45.67</v>
      </c>
    </row>
    <row r="10" spans="1:6" x14ac:dyDescent="0.25">
      <c r="A10" t="s">
        <v>7</v>
      </c>
      <c r="B10">
        <v>8</v>
      </c>
      <c r="C10" t="s">
        <v>24</v>
      </c>
      <c r="D10" t="s">
        <v>25</v>
      </c>
      <c r="E10" t="s">
        <v>13</v>
      </c>
      <c r="F10">
        <v>9.1300000000000008</v>
      </c>
    </row>
    <row r="11" spans="1:6" x14ac:dyDescent="0.25">
      <c r="A11" t="s">
        <v>7</v>
      </c>
      <c r="B11">
        <v>9</v>
      </c>
      <c r="C11" t="s">
        <v>26</v>
      </c>
      <c r="D11" t="s">
        <v>27</v>
      </c>
      <c r="E11" t="s">
        <v>10</v>
      </c>
      <c r="F11">
        <v>45.67</v>
      </c>
    </row>
    <row r="12" spans="1:6" x14ac:dyDescent="0.25">
      <c r="A12" t="s">
        <v>7</v>
      </c>
      <c r="B12">
        <v>10</v>
      </c>
      <c r="C12" t="s">
        <v>28</v>
      </c>
      <c r="D12" t="s">
        <v>29</v>
      </c>
      <c r="E12" t="s">
        <v>10</v>
      </c>
      <c r="F12">
        <v>45.67</v>
      </c>
    </row>
    <row r="13" spans="1:6" x14ac:dyDescent="0.25">
      <c r="A13" t="s">
        <v>7</v>
      </c>
      <c r="B13">
        <v>11</v>
      </c>
      <c r="C13" t="s">
        <v>30</v>
      </c>
      <c r="D13" t="s">
        <v>31</v>
      </c>
      <c r="E13" t="s">
        <v>10</v>
      </c>
      <c r="F13">
        <v>45.67</v>
      </c>
    </row>
    <row r="14" spans="1:6" x14ac:dyDescent="0.25">
      <c r="A14" t="s">
        <v>7</v>
      </c>
      <c r="B14">
        <v>12</v>
      </c>
      <c r="C14" t="s">
        <v>32</v>
      </c>
      <c r="D14" t="s">
        <v>33</v>
      </c>
      <c r="E14" t="s">
        <v>10</v>
      </c>
      <c r="F14">
        <v>45.67</v>
      </c>
    </row>
    <row r="15" spans="1:6" x14ac:dyDescent="0.25">
      <c r="A15" t="s">
        <v>7</v>
      </c>
      <c r="B15">
        <v>13</v>
      </c>
      <c r="C15" t="s">
        <v>34</v>
      </c>
      <c r="D15" t="s">
        <v>35</v>
      </c>
      <c r="E15" t="s">
        <v>13</v>
      </c>
      <c r="F15">
        <v>67.14</v>
      </c>
    </row>
    <row r="16" spans="1:6" x14ac:dyDescent="0.25">
      <c r="A16" t="s">
        <v>7</v>
      </c>
      <c r="B16">
        <v>14</v>
      </c>
      <c r="C16" t="s">
        <v>36</v>
      </c>
      <c r="D16" t="s">
        <v>37</v>
      </c>
      <c r="E16" t="s">
        <v>13</v>
      </c>
      <c r="F16">
        <v>25.57</v>
      </c>
    </row>
    <row r="17" spans="1:6" x14ac:dyDescent="0.25">
      <c r="A17" t="s">
        <v>7</v>
      </c>
      <c r="B17">
        <v>15</v>
      </c>
      <c r="C17" t="s">
        <v>38</v>
      </c>
      <c r="D17" t="s">
        <v>39</v>
      </c>
      <c r="E17" t="s">
        <v>13</v>
      </c>
      <c r="F17">
        <v>13.7</v>
      </c>
    </row>
    <row r="18" spans="1:6" x14ac:dyDescent="0.25">
      <c r="A18" t="s">
        <v>7</v>
      </c>
      <c r="B18">
        <v>16</v>
      </c>
      <c r="C18" t="s">
        <v>40</v>
      </c>
      <c r="D18" t="s">
        <v>41</v>
      </c>
      <c r="E18" t="s">
        <v>13</v>
      </c>
      <c r="F18">
        <v>10.06</v>
      </c>
    </row>
    <row r="19" spans="1:6" x14ac:dyDescent="0.25">
      <c r="A19" t="s">
        <v>7</v>
      </c>
      <c r="B19">
        <v>17</v>
      </c>
      <c r="C19" t="s">
        <v>42</v>
      </c>
      <c r="D19" t="s">
        <v>43</v>
      </c>
      <c r="E19" t="s">
        <v>13</v>
      </c>
      <c r="F19">
        <v>13.7</v>
      </c>
    </row>
    <row r="20" spans="1:6" x14ac:dyDescent="0.25">
      <c r="A20" t="s">
        <v>7</v>
      </c>
      <c r="B20">
        <v>18</v>
      </c>
      <c r="C20" t="s">
        <v>44</v>
      </c>
      <c r="D20" t="s">
        <v>45</v>
      </c>
      <c r="E20" t="s">
        <v>13</v>
      </c>
      <c r="F20">
        <v>67.14</v>
      </c>
    </row>
    <row r="21" spans="1:6" x14ac:dyDescent="0.25">
      <c r="A21" t="s">
        <v>7</v>
      </c>
      <c r="B21">
        <v>19</v>
      </c>
      <c r="C21" t="s">
        <v>46</v>
      </c>
      <c r="D21" t="s">
        <v>47</v>
      </c>
      <c r="E21" t="s">
        <v>13</v>
      </c>
      <c r="F21">
        <v>45.09</v>
      </c>
    </row>
    <row r="22" spans="1:6" x14ac:dyDescent="0.25">
      <c r="A22" t="s">
        <v>48</v>
      </c>
      <c r="B22">
        <v>1</v>
      </c>
      <c r="C22" t="s">
        <v>49</v>
      </c>
      <c r="D22" t="s">
        <v>50</v>
      </c>
      <c r="E22" t="s">
        <v>51</v>
      </c>
      <c r="F22">
        <v>40.700000000000003</v>
      </c>
    </row>
    <row r="23" spans="1:6" x14ac:dyDescent="0.25">
      <c r="A23" t="s">
        <v>48</v>
      </c>
      <c r="B23">
        <v>2</v>
      </c>
      <c r="C23" t="s">
        <v>52</v>
      </c>
      <c r="D23" t="s">
        <v>53</v>
      </c>
      <c r="E23" t="s">
        <v>51</v>
      </c>
      <c r="F23">
        <v>40.700000000000003</v>
      </c>
    </row>
    <row r="24" spans="1:6" x14ac:dyDescent="0.25">
      <c r="A24" t="s">
        <v>48</v>
      </c>
      <c r="B24">
        <v>3</v>
      </c>
      <c r="C24" t="s">
        <v>54</v>
      </c>
      <c r="D24" t="s">
        <v>55</v>
      </c>
      <c r="E24" t="s">
        <v>51</v>
      </c>
      <c r="F24">
        <v>1.2</v>
      </c>
    </row>
    <row r="25" spans="1:6" x14ac:dyDescent="0.25">
      <c r="A25" t="s">
        <v>48</v>
      </c>
      <c r="B25">
        <v>4</v>
      </c>
      <c r="C25" t="s">
        <v>56</v>
      </c>
      <c r="D25" t="s">
        <v>57</v>
      </c>
      <c r="E25" t="s">
        <v>51</v>
      </c>
      <c r="F25">
        <v>1.2</v>
      </c>
    </row>
    <row r="26" spans="1:6" x14ac:dyDescent="0.25">
      <c r="A26" t="s">
        <v>48</v>
      </c>
      <c r="B26">
        <v>5</v>
      </c>
      <c r="C26" t="s">
        <v>58</v>
      </c>
      <c r="D26" t="s">
        <v>59</v>
      </c>
      <c r="E26" t="s">
        <v>60</v>
      </c>
      <c r="F26">
        <v>2</v>
      </c>
    </row>
    <row r="27" spans="1:6" x14ac:dyDescent="0.25">
      <c r="A27" t="s">
        <v>48</v>
      </c>
      <c r="B27">
        <v>6</v>
      </c>
      <c r="C27" t="s">
        <v>61</v>
      </c>
      <c r="D27" t="s">
        <v>62</v>
      </c>
      <c r="E27" t="s">
        <v>60</v>
      </c>
      <c r="F27">
        <v>6</v>
      </c>
    </row>
    <row r="28" spans="1:6" x14ac:dyDescent="0.25">
      <c r="A28" t="s">
        <v>48</v>
      </c>
      <c r="B28">
        <v>7</v>
      </c>
      <c r="C28" t="s">
        <v>63</v>
      </c>
      <c r="D28" t="s">
        <v>64</v>
      </c>
      <c r="E28" t="s">
        <v>60</v>
      </c>
      <c r="F28">
        <v>2</v>
      </c>
    </row>
    <row r="29" spans="1:6" x14ac:dyDescent="0.25">
      <c r="A29" t="s">
        <v>48</v>
      </c>
      <c r="B29">
        <v>8</v>
      </c>
      <c r="C29" t="s">
        <v>65</v>
      </c>
      <c r="D29" t="s">
        <v>66</v>
      </c>
      <c r="E29" t="s">
        <v>60</v>
      </c>
      <c r="F29">
        <v>2</v>
      </c>
    </row>
    <row r="30" spans="1:6" x14ac:dyDescent="0.25">
      <c r="A30" t="s">
        <v>7</v>
      </c>
      <c r="B30">
        <v>1</v>
      </c>
      <c r="C30" t="s">
        <v>8</v>
      </c>
      <c r="D30" t="s">
        <v>9</v>
      </c>
      <c r="E30" t="s">
        <v>10</v>
      </c>
      <c r="F30">
        <v>277.14</v>
      </c>
    </row>
    <row r="31" spans="1:6" x14ac:dyDescent="0.25">
      <c r="A31" t="s">
        <v>7</v>
      </c>
      <c r="B31">
        <v>2</v>
      </c>
      <c r="C31" t="s">
        <v>11</v>
      </c>
      <c r="D31" t="s">
        <v>12</v>
      </c>
      <c r="E31" t="s">
        <v>13</v>
      </c>
      <c r="F31">
        <v>13.86</v>
      </c>
    </row>
    <row r="32" spans="1:6" x14ac:dyDescent="0.25">
      <c r="A32" t="s">
        <v>7</v>
      </c>
      <c r="B32">
        <v>3</v>
      </c>
      <c r="C32" t="s">
        <v>14</v>
      </c>
      <c r="D32" t="s">
        <v>15</v>
      </c>
      <c r="E32" t="s">
        <v>10</v>
      </c>
      <c r="F32">
        <v>277.14</v>
      </c>
    </row>
    <row r="33" spans="1:6" x14ac:dyDescent="0.25">
      <c r="A33" t="s">
        <v>7</v>
      </c>
      <c r="B33">
        <v>4</v>
      </c>
      <c r="C33" t="s">
        <v>16</v>
      </c>
      <c r="D33" t="s">
        <v>17</v>
      </c>
      <c r="E33" t="s">
        <v>13</v>
      </c>
      <c r="F33">
        <v>22.17</v>
      </c>
    </row>
    <row r="34" spans="1:6" x14ac:dyDescent="0.25">
      <c r="A34" t="s">
        <v>7</v>
      </c>
      <c r="B34">
        <v>5</v>
      </c>
      <c r="C34" t="s">
        <v>18</v>
      </c>
      <c r="D34" t="s">
        <v>19</v>
      </c>
      <c r="E34" t="s">
        <v>10</v>
      </c>
      <c r="F34">
        <v>277.14</v>
      </c>
    </row>
    <row r="35" spans="1:6" x14ac:dyDescent="0.25">
      <c r="A35" t="s">
        <v>7</v>
      </c>
      <c r="B35">
        <v>6</v>
      </c>
      <c r="C35" t="s">
        <v>20</v>
      </c>
      <c r="D35" t="s">
        <v>21</v>
      </c>
      <c r="E35" t="s">
        <v>13</v>
      </c>
      <c r="F35">
        <v>41.57</v>
      </c>
    </row>
    <row r="36" spans="1:6" x14ac:dyDescent="0.25">
      <c r="A36" t="s">
        <v>7</v>
      </c>
      <c r="B36">
        <v>7</v>
      </c>
      <c r="C36" t="s">
        <v>22</v>
      </c>
      <c r="D36" t="s">
        <v>23</v>
      </c>
      <c r="E36" t="s">
        <v>10</v>
      </c>
      <c r="F36">
        <v>277.14</v>
      </c>
    </row>
    <row r="37" spans="1:6" x14ac:dyDescent="0.25">
      <c r="A37" t="s">
        <v>7</v>
      </c>
      <c r="B37">
        <v>8</v>
      </c>
      <c r="C37" t="s">
        <v>24</v>
      </c>
      <c r="D37" t="s">
        <v>25</v>
      </c>
      <c r="E37" t="s">
        <v>13</v>
      </c>
      <c r="F37">
        <v>55.43</v>
      </c>
    </row>
    <row r="38" spans="1:6" x14ac:dyDescent="0.25">
      <c r="A38" t="s">
        <v>7</v>
      </c>
      <c r="B38">
        <v>9</v>
      </c>
      <c r="C38" t="s">
        <v>26</v>
      </c>
      <c r="D38" t="s">
        <v>27</v>
      </c>
      <c r="E38" t="s">
        <v>10</v>
      </c>
      <c r="F38">
        <v>277.14</v>
      </c>
    </row>
    <row r="39" spans="1:6" x14ac:dyDescent="0.25">
      <c r="A39" t="s">
        <v>7</v>
      </c>
      <c r="B39">
        <v>10</v>
      </c>
      <c r="C39" t="s">
        <v>28</v>
      </c>
      <c r="D39" t="s">
        <v>29</v>
      </c>
      <c r="E39" t="s">
        <v>10</v>
      </c>
      <c r="F39">
        <v>277.14</v>
      </c>
    </row>
    <row r="40" spans="1:6" x14ac:dyDescent="0.25">
      <c r="A40" t="s">
        <v>7</v>
      </c>
      <c r="B40">
        <v>11</v>
      </c>
      <c r="C40" t="s">
        <v>30</v>
      </c>
      <c r="D40" t="s">
        <v>31</v>
      </c>
      <c r="E40" t="s">
        <v>10</v>
      </c>
      <c r="F40">
        <v>277.14</v>
      </c>
    </row>
    <row r="41" spans="1:6" x14ac:dyDescent="0.25">
      <c r="A41" t="s">
        <v>7</v>
      </c>
      <c r="B41">
        <v>12</v>
      </c>
      <c r="C41" t="s">
        <v>32</v>
      </c>
      <c r="D41" t="s">
        <v>33</v>
      </c>
      <c r="E41" t="s">
        <v>10</v>
      </c>
      <c r="F41">
        <v>277.14</v>
      </c>
    </row>
    <row r="42" spans="1:6" x14ac:dyDescent="0.25">
      <c r="A42" t="s">
        <v>7</v>
      </c>
      <c r="B42">
        <v>13</v>
      </c>
      <c r="C42" t="s">
        <v>34</v>
      </c>
      <c r="D42" t="s">
        <v>67</v>
      </c>
      <c r="E42" t="s">
        <v>13</v>
      </c>
      <c r="F42">
        <v>423.47</v>
      </c>
    </row>
    <row r="43" spans="1:6" x14ac:dyDescent="0.25">
      <c r="A43" t="s">
        <v>7</v>
      </c>
      <c r="B43">
        <v>14</v>
      </c>
      <c r="C43" t="s">
        <v>36</v>
      </c>
      <c r="D43" t="s">
        <v>37</v>
      </c>
      <c r="E43" t="s">
        <v>13</v>
      </c>
      <c r="F43">
        <v>161.99</v>
      </c>
    </row>
    <row r="44" spans="1:6" x14ac:dyDescent="0.25">
      <c r="A44" t="s">
        <v>7</v>
      </c>
      <c r="B44">
        <v>15</v>
      </c>
      <c r="C44" t="s">
        <v>38</v>
      </c>
      <c r="D44" t="s">
        <v>39</v>
      </c>
      <c r="E44" t="s">
        <v>13</v>
      </c>
      <c r="F44">
        <v>83.14</v>
      </c>
    </row>
    <row r="45" spans="1:6" x14ac:dyDescent="0.25">
      <c r="A45" t="s">
        <v>7</v>
      </c>
      <c r="B45">
        <v>16</v>
      </c>
      <c r="C45" t="s">
        <v>40</v>
      </c>
      <c r="D45" t="s">
        <v>41</v>
      </c>
      <c r="E45" t="s">
        <v>13</v>
      </c>
      <c r="F45">
        <v>59.97</v>
      </c>
    </row>
    <row r="46" spans="1:6" x14ac:dyDescent="0.25">
      <c r="A46" t="s">
        <v>7</v>
      </c>
      <c r="B46">
        <v>17</v>
      </c>
      <c r="C46" t="s">
        <v>42</v>
      </c>
      <c r="D46" t="s">
        <v>43</v>
      </c>
      <c r="E46" t="s">
        <v>13</v>
      </c>
      <c r="F46">
        <v>83.14</v>
      </c>
    </row>
    <row r="47" spans="1:6" x14ac:dyDescent="0.25">
      <c r="A47" t="s">
        <v>7</v>
      </c>
      <c r="B47">
        <v>18</v>
      </c>
      <c r="C47" t="s">
        <v>44</v>
      </c>
      <c r="D47" t="s">
        <v>45</v>
      </c>
      <c r="E47" t="s">
        <v>13</v>
      </c>
      <c r="F47">
        <v>423.47</v>
      </c>
    </row>
    <row r="48" spans="1:6" x14ac:dyDescent="0.25">
      <c r="A48" t="s">
        <v>7</v>
      </c>
      <c r="B48">
        <v>19</v>
      </c>
      <c r="C48" t="s">
        <v>46</v>
      </c>
      <c r="D48" t="s">
        <v>47</v>
      </c>
      <c r="E48" t="s">
        <v>13</v>
      </c>
      <c r="F48">
        <v>272.56</v>
      </c>
    </row>
    <row r="49" spans="1:6" x14ac:dyDescent="0.25">
      <c r="A49" t="s">
        <v>48</v>
      </c>
      <c r="B49">
        <v>1</v>
      </c>
      <c r="C49" t="s">
        <v>49</v>
      </c>
      <c r="D49" t="s">
        <v>68</v>
      </c>
      <c r="E49" t="s">
        <v>51</v>
      </c>
      <c r="F49">
        <v>228.8</v>
      </c>
    </row>
    <row r="50" spans="1:6" x14ac:dyDescent="0.25">
      <c r="A50" t="s">
        <v>48</v>
      </c>
      <c r="B50">
        <v>2</v>
      </c>
      <c r="C50" t="s">
        <v>52</v>
      </c>
      <c r="D50" t="s">
        <v>69</v>
      </c>
      <c r="E50" t="s">
        <v>51</v>
      </c>
      <c r="F50">
        <v>228.8</v>
      </c>
    </row>
    <row r="51" spans="1:6" x14ac:dyDescent="0.25">
      <c r="A51" t="s">
        <v>48</v>
      </c>
      <c r="B51">
        <v>3</v>
      </c>
      <c r="C51" t="s">
        <v>54</v>
      </c>
      <c r="D51" t="s">
        <v>70</v>
      </c>
      <c r="E51" t="s">
        <v>51</v>
      </c>
      <c r="F51">
        <v>1</v>
      </c>
    </row>
    <row r="52" spans="1:6" x14ac:dyDescent="0.25">
      <c r="A52" t="s">
        <v>48</v>
      </c>
      <c r="B52">
        <v>4</v>
      </c>
      <c r="C52" t="s">
        <v>56</v>
      </c>
      <c r="D52" t="s">
        <v>71</v>
      </c>
      <c r="E52" t="s">
        <v>51</v>
      </c>
      <c r="F52">
        <v>1</v>
      </c>
    </row>
    <row r="53" spans="1:6" x14ac:dyDescent="0.25">
      <c r="A53" t="s">
        <v>48</v>
      </c>
      <c r="B53">
        <v>5</v>
      </c>
      <c r="C53" t="s">
        <v>58</v>
      </c>
      <c r="D53" t="s">
        <v>72</v>
      </c>
      <c r="E53" t="s">
        <v>60</v>
      </c>
      <c r="F53">
        <v>2</v>
      </c>
    </row>
    <row r="54" spans="1:6" x14ac:dyDescent="0.25">
      <c r="A54" t="s">
        <v>48</v>
      </c>
      <c r="B54">
        <v>6</v>
      </c>
      <c r="C54" t="s">
        <v>65</v>
      </c>
      <c r="D54" t="s">
        <v>73</v>
      </c>
      <c r="E54" t="s">
        <v>60</v>
      </c>
      <c r="F54">
        <v>2</v>
      </c>
    </row>
    <row r="55" spans="1:6" x14ac:dyDescent="0.25">
      <c r="A55" t="s">
        <v>48</v>
      </c>
      <c r="B55">
        <v>7</v>
      </c>
      <c r="C55" t="s">
        <v>61</v>
      </c>
      <c r="D55" t="s">
        <v>74</v>
      </c>
      <c r="E55" t="s">
        <v>60</v>
      </c>
      <c r="F55">
        <v>4</v>
      </c>
    </row>
    <row r="56" spans="1:6" x14ac:dyDescent="0.25">
      <c r="A56" t="s">
        <v>48</v>
      </c>
      <c r="B56">
        <v>8</v>
      </c>
      <c r="C56" t="s">
        <v>63</v>
      </c>
      <c r="D56" t="s">
        <v>75</v>
      </c>
      <c r="E56" t="s">
        <v>60</v>
      </c>
      <c r="F56">
        <v>14</v>
      </c>
    </row>
    <row r="57" spans="1:6" x14ac:dyDescent="0.25">
      <c r="A57" t="s">
        <v>7</v>
      </c>
      <c r="B57">
        <v>1</v>
      </c>
      <c r="C57" t="s">
        <v>8</v>
      </c>
      <c r="D57" t="s">
        <v>9</v>
      </c>
      <c r="E57" t="s">
        <v>10</v>
      </c>
      <c r="F57">
        <v>304.77999999999997</v>
      </c>
    </row>
    <row r="58" spans="1:6" x14ac:dyDescent="0.25">
      <c r="A58" t="s">
        <v>7</v>
      </c>
      <c r="B58">
        <v>2</v>
      </c>
      <c r="C58" t="s">
        <v>11</v>
      </c>
      <c r="D58" t="s">
        <v>12</v>
      </c>
      <c r="E58" t="s">
        <v>13</v>
      </c>
      <c r="F58">
        <v>15.24</v>
      </c>
    </row>
    <row r="59" spans="1:6" x14ac:dyDescent="0.25">
      <c r="A59" t="s">
        <v>7</v>
      </c>
      <c r="B59">
        <v>3</v>
      </c>
      <c r="C59" t="s">
        <v>14</v>
      </c>
      <c r="D59" t="s">
        <v>15</v>
      </c>
      <c r="E59" t="s">
        <v>10</v>
      </c>
      <c r="F59">
        <v>304.77999999999997</v>
      </c>
    </row>
    <row r="60" spans="1:6" x14ac:dyDescent="0.25">
      <c r="A60" t="s">
        <v>7</v>
      </c>
      <c r="B60">
        <v>4</v>
      </c>
      <c r="C60" t="s">
        <v>16</v>
      </c>
      <c r="D60" t="s">
        <v>17</v>
      </c>
      <c r="E60" t="s">
        <v>13</v>
      </c>
      <c r="F60">
        <v>24.38</v>
      </c>
    </row>
    <row r="61" spans="1:6" x14ac:dyDescent="0.25">
      <c r="A61" t="s">
        <v>7</v>
      </c>
      <c r="B61">
        <v>5</v>
      </c>
      <c r="C61" t="s">
        <v>18</v>
      </c>
      <c r="D61" t="s">
        <v>19</v>
      </c>
      <c r="E61" t="s">
        <v>10</v>
      </c>
      <c r="F61">
        <v>304.77999999999997</v>
      </c>
    </row>
    <row r="62" spans="1:6" x14ac:dyDescent="0.25">
      <c r="A62" t="s">
        <v>7</v>
      </c>
      <c r="B62">
        <v>6</v>
      </c>
      <c r="C62" t="s">
        <v>20</v>
      </c>
      <c r="D62" t="s">
        <v>21</v>
      </c>
      <c r="E62" t="s">
        <v>13</v>
      </c>
      <c r="F62">
        <v>45.72</v>
      </c>
    </row>
    <row r="63" spans="1:6" x14ac:dyDescent="0.25">
      <c r="A63" t="s">
        <v>7</v>
      </c>
      <c r="B63">
        <v>7</v>
      </c>
      <c r="C63" t="s">
        <v>22</v>
      </c>
      <c r="D63" t="s">
        <v>23</v>
      </c>
      <c r="E63" t="s">
        <v>10</v>
      </c>
      <c r="F63">
        <v>304.77999999999997</v>
      </c>
    </row>
    <row r="64" spans="1:6" x14ac:dyDescent="0.25">
      <c r="A64" t="s">
        <v>7</v>
      </c>
      <c r="B64">
        <v>8</v>
      </c>
      <c r="C64" t="s">
        <v>24</v>
      </c>
      <c r="D64" t="s">
        <v>25</v>
      </c>
      <c r="E64" t="s">
        <v>13</v>
      </c>
      <c r="F64">
        <v>60.96</v>
      </c>
    </row>
    <row r="65" spans="1:6" x14ac:dyDescent="0.25">
      <c r="A65" t="s">
        <v>7</v>
      </c>
      <c r="B65">
        <v>9</v>
      </c>
      <c r="C65" t="s">
        <v>26</v>
      </c>
      <c r="D65" t="s">
        <v>27</v>
      </c>
      <c r="E65" t="s">
        <v>10</v>
      </c>
      <c r="F65">
        <v>304.77999999999997</v>
      </c>
    </row>
    <row r="66" spans="1:6" x14ac:dyDescent="0.25">
      <c r="A66" t="s">
        <v>7</v>
      </c>
      <c r="B66">
        <v>10</v>
      </c>
      <c r="C66" t="s">
        <v>28</v>
      </c>
      <c r="D66" t="s">
        <v>29</v>
      </c>
      <c r="E66" t="s">
        <v>10</v>
      </c>
      <c r="F66">
        <v>304.77999999999997</v>
      </c>
    </row>
    <row r="67" spans="1:6" x14ac:dyDescent="0.25">
      <c r="A67" t="s">
        <v>7</v>
      </c>
      <c r="B67">
        <v>11</v>
      </c>
      <c r="C67" t="s">
        <v>30</v>
      </c>
      <c r="D67" t="s">
        <v>31</v>
      </c>
      <c r="E67" t="s">
        <v>10</v>
      </c>
      <c r="F67">
        <v>304.77999999999997</v>
      </c>
    </row>
    <row r="68" spans="1:6" x14ac:dyDescent="0.25">
      <c r="A68" t="s">
        <v>7</v>
      </c>
      <c r="B68">
        <v>12</v>
      </c>
      <c r="C68" t="s">
        <v>32</v>
      </c>
      <c r="D68" t="s">
        <v>33</v>
      </c>
      <c r="E68" t="s">
        <v>10</v>
      </c>
      <c r="F68">
        <v>304.77999999999997</v>
      </c>
    </row>
    <row r="69" spans="1:6" x14ac:dyDescent="0.25">
      <c r="A69" t="s">
        <v>7</v>
      </c>
      <c r="B69">
        <v>13</v>
      </c>
      <c r="C69" t="s">
        <v>34</v>
      </c>
      <c r="D69" t="s">
        <v>76</v>
      </c>
      <c r="E69" t="s">
        <v>13</v>
      </c>
      <c r="F69">
        <v>483.69</v>
      </c>
    </row>
    <row r="70" spans="1:6" x14ac:dyDescent="0.25">
      <c r="A70" t="s">
        <v>7</v>
      </c>
      <c r="B70">
        <v>14</v>
      </c>
      <c r="C70" t="s">
        <v>77</v>
      </c>
      <c r="D70" t="s">
        <v>78</v>
      </c>
      <c r="E70" t="s">
        <v>13</v>
      </c>
      <c r="F70">
        <v>50.72</v>
      </c>
    </row>
    <row r="71" spans="1:6" x14ac:dyDescent="0.25">
      <c r="A71" t="s">
        <v>7</v>
      </c>
      <c r="B71">
        <v>15</v>
      </c>
      <c r="C71" t="s">
        <v>36</v>
      </c>
      <c r="D71" t="s">
        <v>79</v>
      </c>
      <c r="E71" t="s">
        <v>13</v>
      </c>
      <c r="F71">
        <v>185.09</v>
      </c>
    </row>
    <row r="72" spans="1:6" x14ac:dyDescent="0.25">
      <c r="A72" t="s">
        <v>7</v>
      </c>
      <c r="B72">
        <v>16</v>
      </c>
      <c r="C72" t="s">
        <v>38</v>
      </c>
      <c r="D72" t="s">
        <v>80</v>
      </c>
      <c r="E72" t="s">
        <v>13</v>
      </c>
      <c r="F72">
        <v>91.44</v>
      </c>
    </row>
    <row r="73" spans="1:6" x14ac:dyDescent="0.25">
      <c r="A73" t="s">
        <v>7</v>
      </c>
      <c r="B73">
        <v>17</v>
      </c>
      <c r="C73" t="s">
        <v>81</v>
      </c>
      <c r="D73" t="s">
        <v>82</v>
      </c>
      <c r="E73" t="s">
        <v>83</v>
      </c>
      <c r="F73">
        <v>1</v>
      </c>
    </row>
    <row r="74" spans="1:6" x14ac:dyDescent="0.25">
      <c r="A74" t="s">
        <v>7</v>
      </c>
      <c r="B74">
        <v>18</v>
      </c>
      <c r="C74" t="s">
        <v>40</v>
      </c>
      <c r="D74" t="s">
        <v>41</v>
      </c>
      <c r="E74" t="s">
        <v>13</v>
      </c>
      <c r="F74">
        <v>76</v>
      </c>
    </row>
    <row r="75" spans="1:6" x14ac:dyDescent="0.25">
      <c r="A75" t="s">
        <v>7</v>
      </c>
      <c r="B75">
        <v>19</v>
      </c>
      <c r="C75" t="s">
        <v>42</v>
      </c>
      <c r="D75" t="s">
        <v>43</v>
      </c>
      <c r="E75" t="s">
        <v>13</v>
      </c>
      <c r="F75">
        <v>91.44</v>
      </c>
    </row>
    <row r="76" spans="1:6" x14ac:dyDescent="0.25">
      <c r="A76" t="s">
        <v>7</v>
      </c>
      <c r="B76">
        <v>20</v>
      </c>
      <c r="C76" t="s">
        <v>46</v>
      </c>
      <c r="D76" t="s">
        <v>84</v>
      </c>
      <c r="E76" t="s">
        <v>13</v>
      </c>
      <c r="F76">
        <v>23.06</v>
      </c>
    </row>
    <row r="77" spans="1:6" x14ac:dyDescent="0.25">
      <c r="A77" t="s">
        <v>7</v>
      </c>
      <c r="B77">
        <v>21</v>
      </c>
      <c r="C77" t="s">
        <v>44</v>
      </c>
      <c r="D77" t="s">
        <v>45</v>
      </c>
      <c r="E77" t="s">
        <v>13</v>
      </c>
      <c r="F77">
        <v>534.41</v>
      </c>
    </row>
    <row r="78" spans="1:6" x14ac:dyDescent="0.25">
      <c r="A78" t="s">
        <v>7</v>
      </c>
      <c r="B78">
        <v>22</v>
      </c>
      <c r="C78" t="s">
        <v>85</v>
      </c>
      <c r="D78" t="s">
        <v>86</v>
      </c>
      <c r="E78" t="s">
        <v>87</v>
      </c>
      <c r="F78">
        <v>2</v>
      </c>
    </row>
    <row r="79" spans="1:6" x14ac:dyDescent="0.25">
      <c r="A79" t="s">
        <v>7</v>
      </c>
      <c r="B79">
        <v>23</v>
      </c>
      <c r="C79" t="s">
        <v>88</v>
      </c>
      <c r="D79" t="s">
        <v>47</v>
      </c>
      <c r="E79" t="s">
        <v>13</v>
      </c>
      <c r="F79">
        <v>330.02</v>
      </c>
    </row>
    <row r="80" spans="1:6" x14ac:dyDescent="0.25">
      <c r="A80" t="s">
        <v>48</v>
      </c>
      <c r="B80">
        <v>1</v>
      </c>
      <c r="C80" t="s">
        <v>49</v>
      </c>
      <c r="D80" t="s">
        <v>89</v>
      </c>
      <c r="E80" t="s">
        <v>51</v>
      </c>
      <c r="F80">
        <v>228.2</v>
      </c>
    </row>
    <row r="81" spans="1:6" x14ac:dyDescent="0.25">
      <c r="A81" t="s">
        <v>48</v>
      </c>
      <c r="B81">
        <v>2</v>
      </c>
      <c r="C81" t="s">
        <v>52</v>
      </c>
      <c r="D81" t="s">
        <v>90</v>
      </c>
      <c r="E81" t="s">
        <v>51</v>
      </c>
      <c r="F81">
        <v>228.2</v>
      </c>
    </row>
    <row r="82" spans="1:6" x14ac:dyDescent="0.25">
      <c r="A82" t="s">
        <v>48</v>
      </c>
      <c r="B82">
        <v>3</v>
      </c>
      <c r="C82" t="s">
        <v>54</v>
      </c>
      <c r="D82" t="s">
        <v>91</v>
      </c>
      <c r="E82" t="s">
        <v>51</v>
      </c>
      <c r="F82">
        <v>2</v>
      </c>
    </row>
    <row r="83" spans="1:6" x14ac:dyDescent="0.25">
      <c r="A83" t="s">
        <v>48</v>
      </c>
      <c r="B83">
        <v>4</v>
      </c>
      <c r="C83" t="s">
        <v>56</v>
      </c>
      <c r="D83" t="s">
        <v>92</v>
      </c>
      <c r="E83" t="s">
        <v>51</v>
      </c>
      <c r="F83">
        <v>2</v>
      </c>
    </row>
    <row r="84" spans="1:6" x14ac:dyDescent="0.25">
      <c r="A84" t="s">
        <v>48</v>
      </c>
      <c r="B84">
        <v>5</v>
      </c>
      <c r="C84" t="s">
        <v>58</v>
      </c>
      <c r="D84" t="s">
        <v>93</v>
      </c>
      <c r="E84" t="s">
        <v>60</v>
      </c>
      <c r="F84">
        <v>2</v>
      </c>
    </row>
    <row r="85" spans="1:6" x14ac:dyDescent="0.25">
      <c r="A85" t="s">
        <v>48</v>
      </c>
      <c r="B85">
        <v>6</v>
      </c>
      <c r="C85" t="s">
        <v>61</v>
      </c>
      <c r="D85" t="s">
        <v>62</v>
      </c>
      <c r="E85" t="s">
        <v>60</v>
      </c>
      <c r="F85">
        <v>2</v>
      </c>
    </row>
    <row r="86" spans="1:6" x14ac:dyDescent="0.25">
      <c r="A86" t="s">
        <v>48</v>
      </c>
      <c r="B86">
        <v>7</v>
      </c>
      <c r="C86" t="s">
        <v>63</v>
      </c>
      <c r="D86" t="s">
        <v>94</v>
      </c>
      <c r="E86" t="s">
        <v>60</v>
      </c>
      <c r="F86">
        <v>16</v>
      </c>
    </row>
    <row r="87" spans="1:6" x14ac:dyDescent="0.25">
      <c r="A87" t="s">
        <v>48</v>
      </c>
      <c r="B87">
        <v>8</v>
      </c>
      <c r="C87" t="s">
        <v>95</v>
      </c>
      <c r="D87" t="s">
        <v>96</v>
      </c>
      <c r="E87" t="s">
        <v>60</v>
      </c>
      <c r="F87">
        <v>2</v>
      </c>
    </row>
    <row r="88" spans="1:6" x14ac:dyDescent="0.25">
      <c r="A88" t="s">
        <v>48</v>
      </c>
      <c r="B88">
        <v>9</v>
      </c>
      <c r="C88" t="s">
        <v>97</v>
      </c>
      <c r="D88" t="s">
        <v>98</v>
      </c>
      <c r="E88" t="s">
        <v>60</v>
      </c>
      <c r="F88">
        <v>2</v>
      </c>
    </row>
    <row r="89" spans="1:6" x14ac:dyDescent="0.25">
      <c r="A89" t="s">
        <v>48</v>
      </c>
      <c r="B89">
        <v>10</v>
      </c>
      <c r="C89" t="s">
        <v>99</v>
      </c>
      <c r="D89" t="s">
        <v>100</v>
      </c>
      <c r="E89" t="s">
        <v>51</v>
      </c>
      <c r="F89">
        <v>0.2</v>
      </c>
    </row>
    <row r="90" spans="1:6" x14ac:dyDescent="0.25">
      <c r="A90" t="s">
        <v>48</v>
      </c>
      <c r="B90">
        <v>11</v>
      </c>
      <c r="C90" t="s">
        <v>101</v>
      </c>
      <c r="D90" t="s">
        <v>102</v>
      </c>
      <c r="E90" t="s">
        <v>51</v>
      </c>
      <c r="F90">
        <v>2</v>
      </c>
    </row>
    <row r="91" spans="1:6" x14ac:dyDescent="0.25">
      <c r="A91" t="s">
        <v>48</v>
      </c>
      <c r="B91">
        <v>12</v>
      </c>
      <c r="C91" t="s">
        <v>103</v>
      </c>
      <c r="D91" t="s">
        <v>104</v>
      </c>
      <c r="E91" t="s">
        <v>51</v>
      </c>
      <c r="F91">
        <v>2</v>
      </c>
    </row>
    <row r="92" spans="1:6" x14ac:dyDescent="0.25">
      <c r="A92" t="s">
        <v>48</v>
      </c>
      <c r="B92">
        <v>13</v>
      </c>
      <c r="C92" t="s">
        <v>65</v>
      </c>
      <c r="D92" t="s">
        <v>105</v>
      </c>
      <c r="E92" t="s">
        <v>60</v>
      </c>
      <c r="F92">
        <v>2</v>
      </c>
    </row>
    <row r="93" spans="1:6" x14ac:dyDescent="0.25">
      <c r="A93" t="s">
        <v>48</v>
      </c>
      <c r="B93">
        <v>14</v>
      </c>
      <c r="C93" t="s">
        <v>106</v>
      </c>
      <c r="D93" t="s">
        <v>107</v>
      </c>
      <c r="E93" t="s">
        <v>60</v>
      </c>
      <c r="F93">
        <v>2</v>
      </c>
    </row>
    <row r="94" spans="1:6" x14ac:dyDescent="0.25">
      <c r="A94" t="s">
        <v>48</v>
      </c>
      <c r="B94">
        <v>15</v>
      </c>
      <c r="C94" t="s">
        <v>108</v>
      </c>
      <c r="D94" t="s">
        <v>109</v>
      </c>
      <c r="E94" t="s">
        <v>60</v>
      </c>
      <c r="F94">
        <v>1</v>
      </c>
    </row>
    <row r="95" spans="1:6" x14ac:dyDescent="0.25">
      <c r="A95" t="s">
        <v>48</v>
      </c>
      <c r="B95">
        <v>16</v>
      </c>
      <c r="C95" t="s">
        <v>110</v>
      </c>
      <c r="D95" t="s">
        <v>111</v>
      </c>
      <c r="E95" t="s">
        <v>60</v>
      </c>
      <c r="F95">
        <v>1</v>
      </c>
    </row>
    <row r="96" spans="1:6" x14ac:dyDescent="0.25">
      <c r="A96" t="s">
        <v>48</v>
      </c>
      <c r="B96">
        <v>17</v>
      </c>
      <c r="C96" t="s">
        <v>112</v>
      </c>
      <c r="D96" t="s">
        <v>113</v>
      </c>
      <c r="E96" t="s">
        <v>60</v>
      </c>
      <c r="F96">
        <v>1</v>
      </c>
    </row>
    <row r="97" spans="1:6" x14ac:dyDescent="0.25">
      <c r="A97" t="s">
        <v>48</v>
      </c>
      <c r="B97">
        <v>18</v>
      </c>
      <c r="C97" t="s">
        <v>114</v>
      </c>
      <c r="D97" t="s">
        <v>115</v>
      </c>
      <c r="E97" t="s">
        <v>60</v>
      </c>
      <c r="F97">
        <v>2</v>
      </c>
    </row>
    <row r="98" spans="1:6" x14ac:dyDescent="0.25">
      <c r="A98" t="s">
        <v>48</v>
      </c>
      <c r="B98">
        <v>19</v>
      </c>
      <c r="C98" t="s">
        <v>116</v>
      </c>
      <c r="D98" t="s">
        <v>117</v>
      </c>
      <c r="E98" t="s">
        <v>60</v>
      </c>
      <c r="F98">
        <v>2</v>
      </c>
    </row>
    <row r="99" spans="1:6" x14ac:dyDescent="0.25">
      <c r="A99" t="s">
        <v>48</v>
      </c>
      <c r="B99">
        <v>20</v>
      </c>
      <c r="C99" t="s">
        <v>118</v>
      </c>
      <c r="D99" t="s">
        <v>119</v>
      </c>
      <c r="E99" t="s">
        <v>60</v>
      </c>
      <c r="F99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selection activeCell="L14" sqref="L14"/>
    </sheetView>
  </sheetViews>
  <sheetFormatPr defaultRowHeight="14.4" x14ac:dyDescent="0.25"/>
  <cols>
    <col min="1" max="1" width="10.109375" customWidth="1"/>
    <col min="2" max="2" width="7.33203125" customWidth="1"/>
    <col min="3" max="3" width="7.44140625" customWidth="1"/>
    <col min="4" max="4" width="14.21875" customWidth="1"/>
    <col min="14" max="14" width="26.44140625" customWidth="1"/>
    <col min="15" max="15" width="18.6640625" customWidth="1"/>
  </cols>
  <sheetData>
    <row r="1" spans="1:15" x14ac:dyDescent="0.25">
      <c r="A1" s="2" t="s">
        <v>120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145</v>
      </c>
      <c r="I1" s="2" t="s">
        <v>143</v>
      </c>
      <c r="J1" s="7" t="s">
        <v>144</v>
      </c>
      <c r="K1" s="7" t="s">
        <v>142</v>
      </c>
      <c r="L1" s="7" t="s">
        <v>146</v>
      </c>
      <c r="M1" s="7" t="s">
        <v>147</v>
      </c>
      <c r="N1" s="7" t="s">
        <v>148</v>
      </c>
      <c r="O1" s="7" t="s">
        <v>149</v>
      </c>
    </row>
    <row r="2" spans="1:15" x14ac:dyDescent="0.25">
      <c r="A2" t="s">
        <v>123</v>
      </c>
      <c r="B2" t="s">
        <v>124</v>
      </c>
      <c r="C2">
        <v>1</v>
      </c>
      <c r="D2" t="s">
        <v>8</v>
      </c>
      <c r="E2" t="s">
        <v>9</v>
      </c>
      <c r="F2" t="s">
        <v>10</v>
      </c>
      <c r="G2">
        <v>45.67</v>
      </c>
      <c r="H2">
        <v>13</v>
      </c>
      <c r="I2">
        <v>1.26</v>
      </c>
      <c r="J2">
        <v>1.44</v>
      </c>
      <c r="K2">
        <v>1.26</v>
      </c>
      <c r="L2">
        <f>((H2-I2)+(H2-K2)+(H2-J2))</f>
        <v>35.04</v>
      </c>
      <c r="M2">
        <f>(I2+K2+J2+H2)/4*(0.97)</f>
        <v>4.1128</v>
      </c>
      <c r="N2">
        <f>(H2/M2)</f>
        <v>3.1608636452052128</v>
      </c>
      <c r="O2">
        <f>IF(AND(N2&gt;0.8,N2&lt;1.3),"选",0)</f>
        <v>0</v>
      </c>
    </row>
    <row r="3" spans="1:15" x14ac:dyDescent="0.25">
      <c r="A3" t="s">
        <v>123</v>
      </c>
      <c r="B3" t="s">
        <v>124</v>
      </c>
      <c r="C3">
        <v>2</v>
      </c>
      <c r="D3" t="s">
        <v>11</v>
      </c>
      <c r="E3" t="s">
        <v>12</v>
      </c>
      <c r="F3" t="s">
        <v>13</v>
      </c>
      <c r="G3">
        <v>2.2799999999999998</v>
      </c>
      <c r="H3">
        <v>166.84</v>
      </c>
      <c r="I3">
        <v>90</v>
      </c>
      <c r="J3">
        <v>83.79</v>
      </c>
      <c r="K3">
        <v>87.23</v>
      </c>
      <c r="L3">
        <f>((H3-I3)+(H3-K3)+(H3-J3))</f>
        <v>239.5</v>
      </c>
      <c r="M3">
        <f>(I3+K3+J3+H3)/4*(0.97)</f>
        <v>103.75605</v>
      </c>
      <c r="N3">
        <f>(H3/M3)</f>
        <v>1.6080026176786799</v>
      </c>
      <c r="O3">
        <f t="shared" ref="O3:O66" si="0">IF(AND(N3&gt;0.8,N3&lt;1.3),"选",0)</f>
        <v>0</v>
      </c>
    </row>
    <row r="4" spans="1:15" x14ac:dyDescent="0.25">
      <c r="A4" t="s">
        <v>123</v>
      </c>
      <c r="B4" t="s">
        <v>124</v>
      </c>
      <c r="C4">
        <v>3</v>
      </c>
      <c r="D4" t="s">
        <v>14</v>
      </c>
      <c r="E4" t="s">
        <v>15</v>
      </c>
      <c r="F4" t="s">
        <v>10</v>
      </c>
      <c r="G4">
        <v>45.67</v>
      </c>
      <c r="H4">
        <v>20.07</v>
      </c>
      <c r="I4">
        <v>7.02</v>
      </c>
      <c r="J4">
        <v>7.02</v>
      </c>
      <c r="K4">
        <v>7.02</v>
      </c>
      <c r="L4">
        <f>((H4-I4)+(H4-K4)+(H4-J4))</f>
        <v>39.150000000000006</v>
      </c>
      <c r="M4">
        <f>(I4+K4+J4+H4)/4*(0.97)</f>
        <v>9.9740249999999993</v>
      </c>
      <c r="N4">
        <f>(H4/M4)</f>
        <v>2.0122267590065195</v>
      </c>
      <c r="O4">
        <f t="shared" si="0"/>
        <v>0</v>
      </c>
    </row>
    <row r="5" spans="1:15" x14ac:dyDescent="0.25">
      <c r="A5" t="s">
        <v>123</v>
      </c>
      <c r="B5" t="s">
        <v>124</v>
      </c>
      <c r="C5">
        <v>4</v>
      </c>
      <c r="D5" t="s">
        <v>16</v>
      </c>
      <c r="E5" t="s">
        <v>17</v>
      </c>
      <c r="F5" t="s">
        <v>13</v>
      </c>
      <c r="G5">
        <v>3.65</v>
      </c>
      <c r="H5">
        <v>83.83</v>
      </c>
      <c r="I5">
        <v>90</v>
      </c>
      <c r="J5">
        <v>60.8</v>
      </c>
      <c r="K5">
        <v>62.53</v>
      </c>
      <c r="L5">
        <f>((H5-I5)+(H5-K5)+(H5-J5))</f>
        <v>38.159999999999997</v>
      </c>
      <c r="M5">
        <f>(I5+K5+J5+H5)/4*(0.97)</f>
        <v>72.061299999999989</v>
      </c>
      <c r="N5">
        <f>(H5/M5)</f>
        <v>1.16331512198642</v>
      </c>
      <c r="O5" t="str">
        <f t="shared" si="0"/>
        <v>选</v>
      </c>
    </row>
    <row r="6" spans="1:15" x14ac:dyDescent="0.25">
      <c r="A6" t="s">
        <v>123</v>
      </c>
      <c r="B6" t="s">
        <v>124</v>
      </c>
      <c r="C6">
        <v>5</v>
      </c>
      <c r="D6" t="s">
        <v>18</v>
      </c>
      <c r="E6" t="s">
        <v>19</v>
      </c>
      <c r="F6" t="s">
        <v>10</v>
      </c>
      <c r="G6">
        <v>45.67</v>
      </c>
      <c r="H6">
        <v>25.48</v>
      </c>
      <c r="I6">
        <v>8.92</v>
      </c>
      <c r="J6">
        <v>10.82</v>
      </c>
      <c r="K6">
        <v>6.38</v>
      </c>
      <c r="L6">
        <f>((H6-I6)+(H6-K6)+(H6-J6))</f>
        <v>50.320000000000007</v>
      </c>
      <c r="M6">
        <f>(I6+K6+J6+H6)/4*(0.97)</f>
        <v>12.513</v>
      </c>
      <c r="N6">
        <f>(H6/M6)</f>
        <v>2.0362822664428992</v>
      </c>
      <c r="O6">
        <f t="shared" si="0"/>
        <v>0</v>
      </c>
    </row>
    <row r="7" spans="1:15" x14ac:dyDescent="0.25">
      <c r="A7" t="s">
        <v>123</v>
      </c>
      <c r="B7" t="s">
        <v>124</v>
      </c>
      <c r="C7">
        <v>6</v>
      </c>
      <c r="D7" t="s">
        <v>20</v>
      </c>
      <c r="E7" t="s">
        <v>21</v>
      </c>
      <c r="F7" t="s">
        <v>13</v>
      </c>
      <c r="G7">
        <v>6.85</v>
      </c>
      <c r="H7">
        <v>165.38</v>
      </c>
      <c r="I7">
        <v>90</v>
      </c>
      <c r="J7">
        <v>83.77</v>
      </c>
      <c r="K7">
        <v>87.23</v>
      </c>
      <c r="L7">
        <f>((H7-I7)+(H7-K7)+(H7-J7))</f>
        <v>235.14</v>
      </c>
      <c r="M7">
        <f>(I7+K7+J7+H7)/4*(0.97)</f>
        <v>103.39715</v>
      </c>
      <c r="N7">
        <f>(H7/M7)</f>
        <v>1.5994638150084408</v>
      </c>
      <c r="O7">
        <f t="shared" si="0"/>
        <v>0</v>
      </c>
    </row>
    <row r="8" spans="1:15" x14ac:dyDescent="0.25">
      <c r="A8" t="s">
        <v>123</v>
      </c>
      <c r="B8" t="s">
        <v>124</v>
      </c>
      <c r="C8">
        <v>7</v>
      </c>
      <c r="D8" t="s">
        <v>22</v>
      </c>
      <c r="E8" t="s">
        <v>23</v>
      </c>
      <c r="F8" t="s">
        <v>10</v>
      </c>
      <c r="G8">
        <v>45.67</v>
      </c>
      <c r="H8">
        <v>20.07</v>
      </c>
      <c r="I8">
        <v>7.99</v>
      </c>
      <c r="J8">
        <v>7.99</v>
      </c>
      <c r="K8">
        <v>7.99</v>
      </c>
      <c r="L8">
        <f>((H8-I8)+(H8-K8)+(H8-J8))</f>
        <v>36.24</v>
      </c>
      <c r="M8">
        <f>(I8+K8+J8+H8)/4*(0.97)</f>
        <v>10.679699999999999</v>
      </c>
      <c r="N8">
        <f>(H8/M8)</f>
        <v>1.8792662715244812</v>
      </c>
      <c r="O8">
        <f t="shared" si="0"/>
        <v>0</v>
      </c>
    </row>
    <row r="9" spans="1:15" x14ac:dyDescent="0.25">
      <c r="A9" t="s">
        <v>123</v>
      </c>
      <c r="B9" t="s">
        <v>124</v>
      </c>
      <c r="C9">
        <v>8</v>
      </c>
      <c r="D9" t="s">
        <v>24</v>
      </c>
      <c r="E9" t="s">
        <v>125</v>
      </c>
      <c r="F9" t="s">
        <v>13</v>
      </c>
      <c r="G9">
        <v>9.1300000000000008</v>
      </c>
      <c r="H9">
        <v>82.42</v>
      </c>
      <c r="I9">
        <v>90</v>
      </c>
      <c r="J9">
        <v>59.79</v>
      </c>
      <c r="K9">
        <v>61.48</v>
      </c>
      <c r="L9">
        <f>((H9-I9)+(H9-K9)+(H9-J9))</f>
        <v>35.990000000000009</v>
      </c>
      <c r="M9">
        <f>(I9+K9+J9+H9)/4*(0.97)</f>
        <v>71.219825</v>
      </c>
      <c r="N9">
        <f>(H9/M9)</f>
        <v>1.1572620404501135</v>
      </c>
      <c r="O9" t="str">
        <f t="shared" si="0"/>
        <v>选</v>
      </c>
    </row>
    <row r="10" spans="1:15" x14ac:dyDescent="0.25">
      <c r="A10" t="s">
        <v>123</v>
      </c>
      <c r="B10" t="s">
        <v>124</v>
      </c>
      <c r="C10">
        <v>9</v>
      </c>
      <c r="D10" t="s">
        <v>26</v>
      </c>
      <c r="E10" t="s">
        <v>27</v>
      </c>
      <c r="F10" t="s">
        <v>10</v>
      </c>
      <c r="G10">
        <v>45.67</v>
      </c>
      <c r="H10">
        <v>52.47</v>
      </c>
      <c r="I10">
        <v>41.58</v>
      </c>
      <c r="J10">
        <v>16.32</v>
      </c>
      <c r="K10">
        <v>62.97</v>
      </c>
      <c r="L10">
        <f>((H10-I10)+(H10-K10)+(H10-J10))</f>
        <v>36.54</v>
      </c>
      <c r="M10">
        <f>(I10+K10+J10+H10)/4*(0.97)</f>
        <v>42.034950000000002</v>
      </c>
      <c r="N10">
        <f>(H10/M10)</f>
        <v>1.2482469944653198</v>
      </c>
      <c r="O10" t="str">
        <f t="shared" si="0"/>
        <v>选</v>
      </c>
    </row>
    <row r="11" spans="1:15" x14ac:dyDescent="0.25">
      <c r="A11" t="s">
        <v>123</v>
      </c>
      <c r="B11" t="s">
        <v>124</v>
      </c>
      <c r="C11">
        <v>10</v>
      </c>
      <c r="D11" t="s">
        <v>28</v>
      </c>
      <c r="E11" t="s">
        <v>29</v>
      </c>
      <c r="F11" t="s">
        <v>10</v>
      </c>
      <c r="G11">
        <v>45.67</v>
      </c>
      <c r="H11">
        <v>23.73</v>
      </c>
      <c r="I11">
        <v>23.69</v>
      </c>
      <c r="J11">
        <v>20.58</v>
      </c>
      <c r="K11">
        <v>29</v>
      </c>
      <c r="L11">
        <f>((H11-I11)+(H11-K11)+(H11-J11))</f>
        <v>-2.0799999999999983</v>
      </c>
      <c r="M11">
        <f>(I11+K11+J11+H11)/4*(0.97)</f>
        <v>23.522500000000001</v>
      </c>
      <c r="N11">
        <f>(H11/M11)</f>
        <v>1.0088213412689977</v>
      </c>
      <c r="O11" t="str">
        <f t="shared" si="0"/>
        <v>选</v>
      </c>
    </row>
    <row r="12" spans="1:15" x14ac:dyDescent="0.25">
      <c r="A12" t="s">
        <v>123</v>
      </c>
      <c r="B12" t="s">
        <v>124</v>
      </c>
      <c r="C12">
        <v>11</v>
      </c>
      <c r="D12" t="s">
        <v>30</v>
      </c>
      <c r="E12" t="s">
        <v>31</v>
      </c>
      <c r="F12" t="s">
        <v>10</v>
      </c>
      <c r="G12">
        <v>45.67</v>
      </c>
      <c r="H12">
        <v>126.16</v>
      </c>
      <c r="I12">
        <v>104.49</v>
      </c>
      <c r="J12">
        <v>106.08</v>
      </c>
      <c r="K12">
        <v>106.38</v>
      </c>
      <c r="L12">
        <f>((H12-I12)+(H12-K12)+(H12-J12))</f>
        <v>61.53</v>
      </c>
      <c r="M12">
        <f>(I12+K12+J12+H12)/4*(0.97)</f>
        <v>107.45417500000001</v>
      </c>
      <c r="N12">
        <f>(H12/M12)</f>
        <v>1.1740818818812762</v>
      </c>
      <c r="O12" t="str">
        <f t="shared" si="0"/>
        <v>选</v>
      </c>
    </row>
    <row r="13" spans="1:15" x14ac:dyDescent="0.25">
      <c r="A13" t="s">
        <v>123</v>
      </c>
      <c r="B13" t="s">
        <v>124</v>
      </c>
      <c r="C13">
        <v>12</v>
      </c>
      <c r="D13" t="s">
        <v>32</v>
      </c>
      <c r="E13" t="s">
        <v>33</v>
      </c>
      <c r="F13" t="s">
        <v>10</v>
      </c>
      <c r="G13">
        <v>45.67</v>
      </c>
      <c r="H13">
        <v>38.61</v>
      </c>
      <c r="I13">
        <v>25.98</v>
      </c>
      <c r="J13">
        <v>26.71</v>
      </c>
      <c r="K13">
        <v>37.909999999999997</v>
      </c>
      <c r="L13">
        <f>((H13-I13)+(H13-K13)+(H13-J13))</f>
        <v>25.23</v>
      </c>
      <c r="M13">
        <f>(I13+K13+J13+H13)/4*(0.97)</f>
        <v>31.333424999999995</v>
      </c>
      <c r="N13">
        <f>(H13/M13)</f>
        <v>1.2322304376237199</v>
      </c>
      <c r="O13" t="str">
        <f t="shared" si="0"/>
        <v>选</v>
      </c>
    </row>
    <row r="14" spans="1:15" x14ac:dyDescent="0.25">
      <c r="A14" t="s">
        <v>123</v>
      </c>
      <c r="B14" t="s">
        <v>124</v>
      </c>
      <c r="C14">
        <v>13</v>
      </c>
      <c r="D14" t="s">
        <v>34</v>
      </c>
      <c r="E14" t="s">
        <v>35</v>
      </c>
      <c r="F14" t="s">
        <v>13</v>
      </c>
      <c r="G14">
        <v>67.14</v>
      </c>
      <c r="H14">
        <v>67.459999999999994</v>
      </c>
      <c r="I14">
        <v>23.61</v>
      </c>
      <c r="J14">
        <v>23.61</v>
      </c>
      <c r="K14">
        <v>23.61</v>
      </c>
      <c r="L14">
        <f>((H14-I14)+(H14-K14)+(H14-J14))</f>
        <v>131.54999999999998</v>
      </c>
      <c r="M14">
        <f>(I14+K14+J14+H14)/4*(0.97)</f>
        <v>33.535325</v>
      </c>
      <c r="N14">
        <f>(H14/M14)</f>
        <v>2.0116101454212831</v>
      </c>
      <c r="O14">
        <f t="shared" si="0"/>
        <v>0</v>
      </c>
    </row>
    <row r="15" spans="1:15" x14ac:dyDescent="0.25">
      <c r="A15" t="s">
        <v>123</v>
      </c>
      <c r="B15" t="s">
        <v>124</v>
      </c>
      <c r="C15">
        <v>14</v>
      </c>
      <c r="D15" t="s">
        <v>36</v>
      </c>
      <c r="E15" t="s">
        <v>79</v>
      </c>
      <c r="F15" t="s">
        <v>13</v>
      </c>
      <c r="G15">
        <v>25.57</v>
      </c>
      <c r="H15">
        <v>58.18</v>
      </c>
      <c r="I15">
        <v>324.10000000000002</v>
      </c>
      <c r="J15">
        <v>283.66000000000003</v>
      </c>
      <c r="K15">
        <v>20.420000000000002</v>
      </c>
      <c r="L15">
        <f>((H15-I15)+(H15-K15)+(H15-J15))</f>
        <v>-453.64000000000004</v>
      </c>
      <c r="M15">
        <f>(I15+K15+J15+H15)/4*(0.97)</f>
        <v>166.44229999999999</v>
      </c>
      <c r="N15">
        <f>(H15/M15)</f>
        <v>0.34955056497056342</v>
      </c>
      <c r="O15">
        <f t="shared" si="0"/>
        <v>0</v>
      </c>
    </row>
    <row r="16" spans="1:15" x14ac:dyDescent="0.25">
      <c r="A16" t="s">
        <v>123</v>
      </c>
      <c r="B16" t="s">
        <v>124</v>
      </c>
      <c r="C16">
        <v>15</v>
      </c>
      <c r="D16" t="s">
        <v>38</v>
      </c>
      <c r="E16" t="s">
        <v>80</v>
      </c>
      <c r="F16" t="s">
        <v>13</v>
      </c>
      <c r="G16">
        <v>13.7</v>
      </c>
      <c r="H16">
        <v>209.36</v>
      </c>
      <c r="I16">
        <v>77.95</v>
      </c>
      <c r="J16">
        <v>183.15</v>
      </c>
      <c r="K16">
        <v>234.27</v>
      </c>
      <c r="L16">
        <f>((H16-I16)+(H16-K16)+(H16-J16))</f>
        <v>132.71000000000004</v>
      </c>
      <c r="M16">
        <f>(I16+K16+J16+H16)/4*(0.97)</f>
        <v>170.89702500000001</v>
      </c>
      <c r="N16">
        <f>(H16/M16)</f>
        <v>1.2250652110532643</v>
      </c>
      <c r="O16" t="str">
        <f t="shared" si="0"/>
        <v>选</v>
      </c>
    </row>
    <row r="17" spans="1:15" x14ac:dyDescent="0.25">
      <c r="A17" t="s">
        <v>123</v>
      </c>
      <c r="B17" t="s">
        <v>124</v>
      </c>
      <c r="C17">
        <v>16</v>
      </c>
      <c r="D17" t="s">
        <v>40</v>
      </c>
      <c r="E17" t="s">
        <v>41</v>
      </c>
      <c r="F17" t="s">
        <v>13</v>
      </c>
      <c r="G17">
        <v>10.06</v>
      </c>
      <c r="H17">
        <v>58.18</v>
      </c>
      <c r="I17">
        <v>9.91</v>
      </c>
      <c r="J17">
        <v>20.399999999999999</v>
      </c>
      <c r="K17">
        <v>20.420000000000002</v>
      </c>
      <c r="L17">
        <f>((H17-I17)+(H17-K17)+(H17-J17))</f>
        <v>123.81</v>
      </c>
      <c r="M17">
        <f>(I17+K17+J17+H17)/4*(0.97)</f>
        <v>26.410674999999998</v>
      </c>
      <c r="N17">
        <f>(H17/M17)</f>
        <v>2.2028971239849042</v>
      </c>
      <c r="O17">
        <f t="shared" si="0"/>
        <v>0</v>
      </c>
    </row>
    <row r="18" spans="1:15" x14ac:dyDescent="0.25">
      <c r="A18" t="s">
        <v>123</v>
      </c>
      <c r="B18" t="s">
        <v>124</v>
      </c>
      <c r="C18">
        <v>17</v>
      </c>
      <c r="D18" t="s">
        <v>42</v>
      </c>
      <c r="E18" t="s">
        <v>43</v>
      </c>
      <c r="F18" t="s">
        <v>13</v>
      </c>
      <c r="G18">
        <v>13.7</v>
      </c>
      <c r="H18">
        <v>58.18</v>
      </c>
      <c r="I18">
        <v>30.3</v>
      </c>
      <c r="J18">
        <v>20.399999999999999</v>
      </c>
      <c r="K18">
        <v>20.420000000000002</v>
      </c>
      <c r="L18">
        <f>((H18-I18)+(H18-K18)+(H18-J18))</f>
        <v>103.42</v>
      </c>
      <c r="M18">
        <f>(I18+K18+J18+H18)/4*(0.97)</f>
        <v>31.355250000000002</v>
      </c>
      <c r="N18">
        <f>(H18/M18)</f>
        <v>1.8555106401639279</v>
      </c>
      <c r="O18">
        <f t="shared" si="0"/>
        <v>0</v>
      </c>
    </row>
    <row r="19" spans="1:15" x14ac:dyDescent="0.25">
      <c r="A19" t="s">
        <v>123</v>
      </c>
      <c r="B19" t="s">
        <v>124</v>
      </c>
      <c r="C19">
        <v>18</v>
      </c>
      <c r="D19" t="s">
        <v>44</v>
      </c>
      <c r="E19" t="s">
        <v>45</v>
      </c>
      <c r="F19" t="s">
        <v>13</v>
      </c>
      <c r="G19">
        <v>67.14</v>
      </c>
      <c r="H19">
        <v>82.76</v>
      </c>
      <c r="I19">
        <v>59.94</v>
      </c>
      <c r="J19">
        <v>59.94</v>
      </c>
      <c r="K19">
        <v>61.73</v>
      </c>
      <c r="L19">
        <f>((H19-I19)+(H19-K19)+(H19-J19))</f>
        <v>66.670000000000016</v>
      </c>
      <c r="M19">
        <f>(I19+K19+J19+H19)/4*(0.97)</f>
        <v>64.109724999999997</v>
      </c>
      <c r="N19">
        <f>(H19/M19)</f>
        <v>1.2909117922436886</v>
      </c>
      <c r="O19" t="str">
        <f t="shared" si="0"/>
        <v>选</v>
      </c>
    </row>
    <row r="20" spans="1:15" x14ac:dyDescent="0.25">
      <c r="A20" t="s">
        <v>123</v>
      </c>
      <c r="B20" t="s">
        <v>124</v>
      </c>
      <c r="C20">
        <v>19</v>
      </c>
      <c r="D20" t="s">
        <v>46</v>
      </c>
      <c r="E20" t="s">
        <v>47</v>
      </c>
      <c r="F20" t="s">
        <v>13</v>
      </c>
      <c r="G20">
        <v>45.09</v>
      </c>
      <c r="H20">
        <v>36</v>
      </c>
      <c r="I20">
        <v>36</v>
      </c>
      <c r="J20">
        <v>36</v>
      </c>
      <c r="K20">
        <v>36</v>
      </c>
      <c r="L20">
        <f>((H20-I20)+(H20-K20)+(H20-J20))</f>
        <v>0</v>
      </c>
      <c r="M20">
        <f>(I20+K20+J20+H20)/4*(0.97)</f>
        <v>34.92</v>
      </c>
      <c r="N20">
        <f>(H20/M20)</f>
        <v>1.0309278350515463</v>
      </c>
      <c r="O20" t="str">
        <f t="shared" si="0"/>
        <v>选</v>
      </c>
    </row>
    <row r="21" spans="1:15" x14ac:dyDescent="0.25">
      <c r="A21" t="s">
        <v>123</v>
      </c>
      <c r="B21" t="s">
        <v>126</v>
      </c>
      <c r="C21">
        <v>1</v>
      </c>
      <c r="D21" t="s">
        <v>49</v>
      </c>
      <c r="E21" t="s">
        <v>50</v>
      </c>
      <c r="F21" t="s">
        <v>51</v>
      </c>
      <c r="G21">
        <v>40.700000000000003</v>
      </c>
      <c r="H21">
        <v>43.7</v>
      </c>
      <c r="I21">
        <v>19.14</v>
      </c>
      <c r="J21">
        <v>26.28</v>
      </c>
      <c r="K21">
        <v>21.21</v>
      </c>
      <c r="L21">
        <f>((H21-I21)+(H21-K21)+(H21-J21))</f>
        <v>64.47</v>
      </c>
      <c r="M21">
        <f>(I21+K21+J21+H21)/4*(0.97)</f>
        <v>26.755025</v>
      </c>
      <c r="N21">
        <f>(H21/M21)</f>
        <v>1.6333380364996857</v>
      </c>
      <c r="O21">
        <f t="shared" si="0"/>
        <v>0</v>
      </c>
    </row>
    <row r="22" spans="1:15" x14ac:dyDescent="0.25">
      <c r="A22" t="s">
        <v>123</v>
      </c>
      <c r="B22" t="s">
        <v>126</v>
      </c>
      <c r="C22">
        <v>2</v>
      </c>
      <c r="D22" t="s">
        <v>52</v>
      </c>
      <c r="E22" t="s">
        <v>53</v>
      </c>
      <c r="F22" t="s">
        <v>51</v>
      </c>
      <c r="G22">
        <v>40.700000000000003</v>
      </c>
      <c r="H22">
        <v>43.7</v>
      </c>
      <c r="I22">
        <v>19.14</v>
      </c>
      <c r="J22">
        <v>26.28</v>
      </c>
      <c r="K22">
        <v>21.21</v>
      </c>
      <c r="L22">
        <f>((H22-I22)+(H22-K22)+(H22-J22))</f>
        <v>64.47</v>
      </c>
      <c r="M22">
        <f>(I22+K22+J22+H22)/4*(0.97)</f>
        <v>26.755025</v>
      </c>
      <c r="N22">
        <f>(H22/M22)</f>
        <v>1.6333380364996857</v>
      </c>
      <c r="O22">
        <f t="shared" si="0"/>
        <v>0</v>
      </c>
    </row>
    <row r="23" spans="1:15" x14ac:dyDescent="0.25">
      <c r="A23" t="s">
        <v>123</v>
      </c>
      <c r="B23" t="s">
        <v>126</v>
      </c>
      <c r="C23">
        <v>3</v>
      </c>
      <c r="D23" t="s">
        <v>54</v>
      </c>
      <c r="E23" t="s">
        <v>55</v>
      </c>
      <c r="F23" t="s">
        <v>51</v>
      </c>
      <c r="G23">
        <v>1.2</v>
      </c>
      <c r="H23">
        <v>33.979999999999997</v>
      </c>
      <c r="I23">
        <v>104.69</v>
      </c>
      <c r="J23">
        <v>15.77</v>
      </c>
      <c r="K23">
        <v>13.8</v>
      </c>
      <c r="L23">
        <f>((H23-I23)+(H23-K23)+(H23-J23))</f>
        <v>-32.320000000000022</v>
      </c>
      <c r="M23">
        <f>(I23+K23+J23+H23)/4*(0.97)</f>
        <v>40.798199999999994</v>
      </c>
      <c r="N23">
        <f>(H23/M23)</f>
        <v>0.8328798819555765</v>
      </c>
      <c r="O23" t="str">
        <f t="shared" si="0"/>
        <v>选</v>
      </c>
    </row>
    <row r="24" spans="1:15" x14ac:dyDescent="0.25">
      <c r="A24" t="s">
        <v>123</v>
      </c>
      <c r="B24" t="s">
        <v>126</v>
      </c>
      <c r="C24">
        <v>4</v>
      </c>
      <c r="D24" t="s">
        <v>56</v>
      </c>
      <c r="E24" t="s">
        <v>127</v>
      </c>
      <c r="F24" t="s">
        <v>51</v>
      </c>
      <c r="G24">
        <v>1.2</v>
      </c>
      <c r="H24">
        <v>33.979999999999997</v>
      </c>
      <c r="I24">
        <v>104.69</v>
      </c>
      <c r="J24">
        <v>15.77</v>
      </c>
      <c r="K24">
        <v>13.8</v>
      </c>
      <c r="L24">
        <f>((H24-I24)+(H24-K24)+(H24-J24))</f>
        <v>-32.320000000000022</v>
      </c>
      <c r="M24">
        <f>(I24+K24+J24+H24)/4*(0.97)</f>
        <v>40.798199999999994</v>
      </c>
      <c r="N24">
        <f>(H24/M24)</f>
        <v>0.8328798819555765</v>
      </c>
      <c r="O24" t="str">
        <f t="shared" si="0"/>
        <v>选</v>
      </c>
    </row>
    <row r="25" spans="1:15" x14ac:dyDescent="0.25">
      <c r="A25" t="s">
        <v>123</v>
      </c>
      <c r="B25" t="s">
        <v>126</v>
      </c>
      <c r="C25">
        <v>5</v>
      </c>
      <c r="D25" t="s">
        <v>58</v>
      </c>
      <c r="E25" t="s">
        <v>59</v>
      </c>
      <c r="F25" t="s">
        <v>60</v>
      </c>
      <c r="G25">
        <v>2</v>
      </c>
      <c r="H25">
        <v>930.37</v>
      </c>
      <c r="I25">
        <v>424.68</v>
      </c>
      <c r="J25">
        <v>118.14</v>
      </c>
      <c r="K25">
        <v>752.68</v>
      </c>
      <c r="L25">
        <f>((H25-I25)+(H25-K25)+(H25-J25))</f>
        <v>1495.6100000000001</v>
      </c>
      <c r="M25">
        <f>(I25+K25+J25+H25)/4*(0.97)</f>
        <v>539.77347499999996</v>
      </c>
      <c r="N25">
        <f>(H25/M25)</f>
        <v>1.723630454423497</v>
      </c>
      <c r="O25">
        <f t="shared" si="0"/>
        <v>0</v>
      </c>
    </row>
    <row r="26" spans="1:15" x14ac:dyDescent="0.25">
      <c r="A26" t="s">
        <v>123</v>
      </c>
      <c r="B26" t="s">
        <v>126</v>
      </c>
      <c r="C26">
        <v>6</v>
      </c>
      <c r="D26" t="s">
        <v>61</v>
      </c>
      <c r="E26" t="s">
        <v>128</v>
      </c>
      <c r="F26" t="s">
        <v>60</v>
      </c>
      <c r="G26">
        <v>6</v>
      </c>
      <c r="H26">
        <v>558.41</v>
      </c>
      <c r="I26">
        <v>318.43</v>
      </c>
      <c r="J26">
        <v>125.71</v>
      </c>
      <c r="K26">
        <v>429.33</v>
      </c>
      <c r="L26">
        <f>((H26-I26)+(H26-K26)+(H26-J26))</f>
        <v>801.76</v>
      </c>
      <c r="M26">
        <f>(I26+K26+J26+H26)/4*(0.97)</f>
        <v>347.23090000000002</v>
      </c>
      <c r="N26">
        <f>(H26/M26)</f>
        <v>1.6081806083502359</v>
      </c>
      <c r="O26">
        <f t="shared" si="0"/>
        <v>0</v>
      </c>
    </row>
    <row r="27" spans="1:15" x14ac:dyDescent="0.25">
      <c r="A27" t="s">
        <v>123</v>
      </c>
      <c r="B27" t="s">
        <v>126</v>
      </c>
      <c r="C27">
        <v>7</v>
      </c>
      <c r="D27" t="s">
        <v>63</v>
      </c>
      <c r="E27" t="s">
        <v>64</v>
      </c>
      <c r="F27" t="s">
        <v>60</v>
      </c>
      <c r="G27">
        <v>2</v>
      </c>
      <c r="H27">
        <v>217.57</v>
      </c>
      <c r="I27">
        <v>111.47</v>
      </c>
      <c r="J27">
        <v>125.71</v>
      </c>
      <c r="K27">
        <v>114.23</v>
      </c>
      <c r="L27">
        <f>((H27-I27)+(H27-K27)+(H27-J27))</f>
        <v>301.3</v>
      </c>
      <c r="M27">
        <f>(I27+K27+J27+H27)/4*(0.97)</f>
        <v>137.97765000000001</v>
      </c>
      <c r="N27">
        <f>(H27/M27)</f>
        <v>1.5768495839724765</v>
      </c>
      <c r="O27">
        <f t="shared" si="0"/>
        <v>0</v>
      </c>
    </row>
    <row r="28" spans="1:15" x14ac:dyDescent="0.25">
      <c r="A28" t="s">
        <v>123</v>
      </c>
      <c r="B28" t="s">
        <v>126</v>
      </c>
      <c r="C28">
        <v>8</v>
      </c>
      <c r="D28" t="s">
        <v>65</v>
      </c>
      <c r="E28" t="s">
        <v>66</v>
      </c>
      <c r="F28" t="s">
        <v>60</v>
      </c>
      <c r="G28">
        <v>2</v>
      </c>
      <c r="H28">
        <v>87.76</v>
      </c>
      <c r="I28">
        <v>32.35</v>
      </c>
      <c r="J28">
        <v>32.35</v>
      </c>
      <c r="K28">
        <v>42.74</v>
      </c>
      <c r="L28">
        <f>((H28-I28)+(H28-K28)+(H28-J28))</f>
        <v>155.84</v>
      </c>
      <c r="M28">
        <f>(I28+K28+J28+H28)/4*(0.97)</f>
        <v>47.335999999999999</v>
      </c>
      <c r="N28">
        <f>(H28/M28)</f>
        <v>1.8539800574615517</v>
      </c>
      <c r="O28">
        <f t="shared" si="0"/>
        <v>0</v>
      </c>
    </row>
    <row r="29" spans="1:15" x14ac:dyDescent="0.25">
      <c r="A29" t="s">
        <v>123</v>
      </c>
      <c r="B29" t="s">
        <v>124</v>
      </c>
      <c r="C29">
        <v>1</v>
      </c>
      <c r="D29" t="s">
        <v>8</v>
      </c>
      <c r="E29" t="s">
        <v>9</v>
      </c>
      <c r="F29" t="s">
        <v>10</v>
      </c>
      <c r="G29">
        <v>277.14</v>
      </c>
      <c r="H29">
        <v>13</v>
      </c>
      <c r="I29">
        <v>1.26</v>
      </c>
      <c r="J29">
        <v>1.44</v>
      </c>
      <c r="K29">
        <v>1.26</v>
      </c>
      <c r="L29">
        <f>((H29-I29)+(H29-K29)+(H29-J29))</f>
        <v>35.04</v>
      </c>
      <c r="M29">
        <f>(I29+K29+J29+H29)/4*(0.97)</f>
        <v>4.1128</v>
      </c>
      <c r="N29">
        <f>(H29/M29)</f>
        <v>3.1608636452052128</v>
      </c>
      <c r="O29">
        <f t="shared" si="0"/>
        <v>0</v>
      </c>
    </row>
    <row r="30" spans="1:15" x14ac:dyDescent="0.25">
      <c r="A30" t="s">
        <v>123</v>
      </c>
      <c r="B30" t="s">
        <v>124</v>
      </c>
      <c r="C30">
        <v>2</v>
      </c>
      <c r="D30" t="s">
        <v>11</v>
      </c>
      <c r="E30" t="s">
        <v>12</v>
      </c>
      <c r="F30" t="s">
        <v>13</v>
      </c>
      <c r="G30">
        <v>13.86</v>
      </c>
      <c r="H30">
        <v>165.26</v>
      </c>
      <c r="I30">
        <v>90</v>
      </c>
      <c r="J30">
        <v>83.77</v>
      </c>
      <c r="K30">
        <v>87.24</v>
      </c>
      <c r="L30">
        <f>((H30-I30)+(H30-K30)+(H30-J30))</f>
        <v>234.76999999999998</v>
      </c>
      <c r="M30">
        <f>(I30+K30+J30+H30)/4*(0.97)</f>
        <v>103.370475</v>
      </c>
      <c r="N30">
        <f>(H30/M30)</f>
        <v>1.5987156874339601</v>
      </c>
      <c r="O30">
        <f t="shared" si="0"/>
        <v>0</v>
      </c>
    </row>
    <row r="31" spans="1:15" x14ac:dyDescent="0.25">
      <c r="A31" t="s">
        <v>123</v>
      </c>
      <c r="B31" t="s">
        <v>124</v>
      </c>
      <c r="C31">
        <v>3</v>
      </c>
      <c r="D31" t="s">
        <v>14</v>
      </c>
      <c r="E31" t="s">
        <v>15</v>
      </c>
      <c r="F31" t="s">
        <v>10</v>
      </c>
      <c r="G31">
        <v>277.14</v>
      </c>
      <c r="H31">
        <v>20.07</v>
      </c>
      <c r="I31">
        <v>7.02</v>
      </c>
      <c r="J31">
        <v>7.02</v>
      </c>
      <c r="K31">
        <v>7.02</v>
      </c>
      <c r="L31">
        <f>((H31-I31)+(H31-K31)+(H31-J31))</f>
        <v>39.150000000000006</v>
      </c>
      <c r="M31">
        <f>(I31+K31+J31+H31)/4*(0.97)</f>
        <v>9.9740249999999993</v>
      </c>
      <c r="N31">
        <f>(H31/M31)</f>
        <v>2.0122267590065195</v>
      </c>
      <c r="O31">
        <f t="shared" si="0"/>
        <v>0</v>
      </c>
    </row>
    <row r="32" spans="1:15" x14ac:dyDescent="0.25">
      <c r="A32" t="s">
        <v>123</v>
      </c>
      <c r="B32" t="s">
        <v>124</v>
      </c>
      <c r="C32">
        <v>4</v>
      </c>
      <c r="D32" t="s">
        <v>16</v>
      </c>
      <c r="E32" t="s">
        <v>17</v>
      </c>
      <c r="F32" t="s">
        <v>13</v>
      </c>
      <c r="G32">
        <v>22.17</v>
      </c>
      <c r="H32">
        <v>82.82</v>
      </c>
      <c r="I32">
        <v>90</v>
      </c>
      <c r="J32">
        <v>60.06</v>
      </c>
      <c r="K32">
        <v>61.76</v>
      </c>
      <c r="L32">
        <f>((H32-I32)+(H32-K32)+(H32-J32))</f>
        <v>36.639999999999979</v>
      </c>
      <c r="M32">
        <f>(I32+K32+J32+H32)/4*(0.97)</f>
        <v>71.450199999999995</v>
      </c>
      <c r="N32">
        <f>(H32/M32)</f>
        <v>1.1591290157340357</v>
      </c>
      <c r="O32" t="str">
        <f t="shared" si="0"/>
        <v>选</v>
      </c>
    </row>
    <row r="33" spans="1:15" x14ac:dyDescent="0.25">
      <c r="A33" t="s">
        <v>123</v>
      </c>
      <c r="B33" t="s">
        <v>124</v>
      </c>
      <c r="C33">
        <v>5</v>
      </c>
      <c r="D33" t="s">
        <v>18</v>
      </c>
      <c r="E33" t="s">
        <v>19</v>
      </c>
      <c r="F33" t="s">
        <v>10</v>
      </c>
      <c r="G33">
        <v>277.14</v>
      </c>
      <c r="H33">
        <v>25.48</v>
      </c>
      <c r="I33">
        <v>8.92</v>
      </c>
      <c r="J33">
        <v>10.82</v>
      </c>
      <c r="K33">
        <v>6.38</v>
      </c>
      <c r="L33">
        <f>((H33-I33)+(H33-K33)+(H33-J33))</f>
        <v>50.320000000000007</v>
      </c>
      <c r="M33">
        <f>(I33+K33+J33+H33)/4*(0.97)</f>
        <v>12.513</v>
      </c>
      <c r="N33">
        <f>(H33/M33)</f>
        <v>2.0362822664428992</v>
      </c>
      <c r="O33">
        <f t="shared" si="0"/>
        <v>0</v>
      </c>
    </row>
    <row r="34" spans="1:15" x14ac:dyDescent="0.25">
      <c r="A34" t="s">
        <v>123</v>
      </c>
      <c r="B34" t="s">
        <v>124</v>
      </c>
      <c r="C34">
        <v>6</v>
      </c>
      <c r="D34" t="s">
        <v>20</v>
      </c>
      <c r="E34" t="s">
        <v>21</v>
      </c>
      <c r="F34" t="s">
        <v>13</v>
      </c>
      <c r="G34">
        <v>41.57</v>
      </c>
      <c r="H34">
        <v>165.3</v>
      </c>
      <c r="I34">
        <v>90</v>
      </c>
      <c r="J34">
        <v>83.77</v>
      </c>
      <c r="K34">
        <v>87.24</v>
      </c>
      <c r="L34">
        <f>((H34-I34)+(H34-K34)+(H34-J34))</f>
        <v>234.89000000000004</v>
      </c>
      <c r="M34">
        <f>(I34+K34+J34+H34)/4*(0.97)</f>
        <v>103.38017499999999</v>
      </c>
      <c r="N34">
        <f>(H34/M34)</f>
        <v>1.5989526038237023</v>
      </c>
      <c r="O34">
        <f t="shared" si="0"/>
        <v>0</v>
      </c>
    </row>
    <row r="35" spans="1:15" x14ac:dyDescent="0.25">
      <c r="A35" t="s">
        <v>123</v>
      </c>
      <c r="B35" t="s">
        <v>124</v>
      </c>
      <c r="C35">
        <v>7</v>
      </c>
      <c r="D35" t="s">
        <v>22</v>
      </c>
      <c r="E35" t="s">
        <v>23</v>
      </c>
      <c r="F35" t="s">
        <v>10</v>
      </c>
      <c r="G35">
        <v>277.14</v>
      </c>
      <c r="H35">
        <v>20.07</v>
      </c>
      <c r="I35">
        <v>7.99</v>
      </c>
      <c r="J35">
        <v>7.99</v>
      </c>
      <c r="K35">
        <v>7.99</v>
      </c>
      <c r="L35">
        <f>((H35-I35)+(H35-K35)+(H35-J35))</f>
        <v>36.24</v>
      </c>
      <c r="M35">
        <f>(I35+K35+J35+H35)/4*(0.97)</f>
        <v>10.679699999999999</v>
      </c>
      <c r="N35">
        <f>(H35/M35)</f>
        <v>1.8792662715244812</v>
      </c>
      <c r="O35">
        <f t="shared" si="0"/>
        <v>0</v>
      </c>
    </row>
    <row r="36" spans="1:15" x14ac:dyDescent="0.25">
      <c r="A36" t="s">
        <v>123</v>
      </c>
      <c r="B36" t="s">
        <v>124</v>
      </c>
      <c r="C36">
        <v>8</v>
      </c>
      <c r="D36" t="s">
        <v>24</v>
      </c>
      <c r="E36" t="s">
        <v>125</v>
      </c>
      <c r="F36" t="s">
        <v>13</v>
      </c>
      <c r="G36">
        <v>55.43</v>
      </c>
      <c r="H36">
        <v>82.8</v>
      </c>
      <c r="I36">
        <v>90</v>
      </c>
      <c r="J36">
        <v>59.94</v>
      </c>
      <c r="K36">
        <v>61.75</v>
      </c>
      <c r="L36">
        <f>((H36-I36)+(H36-K36)+(H36-J36))</f>
        <v>36.709999999999994</v>
      </c>
      <c r="M36">
        <f>(I36+K36+J36+H36)/4*(0.97)</f>
        <v>71.413825000000003</v>
      </c>
      <c r="N36">
        <f>(H36/M36)</f>
        <v>1.1594393662571638</v>
      </c>
      <c r="O36" t="str">
        <f t="shared" si="0"/>
        <v>选</v>
      </c>
    </row>
    <row r="37" spans="1:15" x14ac:dyDescent="0.25">
      <c r="A37" t="s">
        <v>123</v>
      </c>
      <c r="B37" t="s">
        <v>124</v>
      </c>
      <c r="C37">
        <v>9</v>
      </c>
      <c r="D37" t="s">
        <v>26</v>
      </c>
      <c r="E37" t="s">
        <v>27</v>
      </c>
      <c r="F37" t="s">
        <v>10</v>
      </c>
      <c r="G37">
        <v>277.14</v>
      </c>
      <c r="H37">
        <v>52.47</v>
      </c>
      <c r="I37">
        <v>41.58</v>
      </c>
      <c r="J37">
        <v>16.32</v>
      </c>
      <c r="K37">
        <v>62.97</v>
      </c>
      <c r="L37">
        <f>((H37-I37)+(H37-K37)+(H37-J37))</f>
        <v>36.54</v>
      </c>
      <c r="M37">
        <f>(I37+K37+J37+H37)/4*(0.97)</f>
        <v>42.034950000000002</v>
      </c>
      <c r="N37">
        <f>(H37/M37)</f>
        <v>1.2482469944653198</v>
      </c>
      <c r="O37" t="str">
        <f t="shared" si="0"/>
        <v>选</v>
      </c>
    </row>
    <row r="38" spans="1:15" x14ac:dyDescent="0.25">
      <c r="A38" t="s">
        <v>123</v>
      </c>
      <c r="B38" t="s">
        <v>124</v>
      </c>
      <c r="C38">
        <v>10</v>
      </c>
      <c r="D38" t="s">
        <v>28</v>
      </c>
      <c r="E38" t="s">
        <v>29</v>
      </c>
      <c r="F38" t="s">
        <v>10</v>
      </c>
      <c r="G38">
        <v>277.14</v>
      </c>
      <c r="H38">
        <v>23.73</v>
      </c>
      <c r="I38">
        <v>23.69</v>
      </c>
      <c r="J38">
        <v>20.58</v>
      </c>
      <c r="K38">
        <v>29</v>
      </c>
      <c r="L38">
        <f>((H38-I38)+(H38-K38)+(H38-J38))</f>
        <v>-2.0799999999999983</v>
      </c>
      <c r="M38">
        <f>(I38+K38+J38+H38)/4*(0.97)</f>
        <v>23.522500000000001</v>
      </c>
      <c r="N38">
        <f>(H38/M38)</f>
        <v>1.0088213412689977</v>
      </c>
      <c r="O38" t="str">
        <f t="shared" si="0"/>
        <v>选</v>
      </c>
    </row>
    <row r="39" spans="1:15" x14ac:dyDescent="0.25">
      <c r="A39" t="s">
        <v>123</v>
      </c>
      <c r="B39" t="s">
        <v>124</v>
      </c>
      <c r="C39">
        <v>11</v>
      </c>
      <c r="D39" t="s">
        <v>30</v>
      </c>
      <c r="E39" t="s">
        <v>31</v>
      </c>
      <c r="F39" t="s">
        <v>10</v>
      </c>
      <c r="G39">
        <v>277.14</v>
      </c>
      <c r="H39">
        <v>126.16</v>
      </c>
      <c r="I39">
        <v>104.49</v>
      </c>
      <c r="J39">
        <v>106.08</v>
      </c>
      <c r="K39">
        <v>106.38</v>
      </c>
      <c r="L39">
        <f>((H39-I39)+(H39-K39)+(H39-J39))</f>
        <v>61.53</v>
      </c>
      <c r="M39">
        <f>(I39+K39+J39+H39)/4*(0.97)</f>
        <v>107.45417500000001</v>
      </c>
      <c r="N39">
        <f>(H39/M39)</f>
        <v>1.1740818818812762</v>
      </c>
      <c r="O39" t="str">
        <f t="shared" si="0"/>
        <v>选</v>
      </c>
    </row>
    <row r="40" spans="1:15" x14ac:dyDescent="0.25">
      <c r="A40" t="s">
        <v>123</v>
      </c>
      <c r="B40" t="s">
        <v>124</v>
      </c>
      <c r="C40">
        <v>12</v>
      </c>
      <c r="D40" t="s">
        <v>32</v>
      </c>
      <c r="E40" t="s">
        <v>33</v>
      </c>
      <c r="F40" t="s">
        <v>10</v>
      </c>
      <c r="G40">
        <v>277.14</v>
      </c>
      <c r="H40">
        <v>38.61</v>
      </c>
      <c r="I40">
        <v>25.98</v>
      </c>
      <c r="J40">
        <v>26.71</v>
      </c>
      <c r="K40">
        <v>37.909999999999997</v>
      </c>
      <c r="L40">
        <f>((H40-I40)+(H40-K40)+(H40-J40))</f>
        <v>25.23</v>
      </c>
      <c r="M40">
        <f>(I40+K40+J40+H40)/4*(0.97)</f>
        <v>31.333424999999995</v>
      </c>
      <c r="N40">
        <f>(H40/M40)</f>
        <v>1.2322304376237199</v>
      </c>
      <c r="O40" t="str">
        <f t="shared" si="0"/>
        <v>选</v>
      </c>
    </row>
    <row r="41" spans="1:15" x14ac:dyDescent="0.25">
      <c r="A41" t="s">
        <v>123</v>
      </c>
      <c r="B41" t="s">
        <v>124</v>
      </c>
      <c r="C41">
        <v>13</v>
      </c>
      <c r="D41" t="s">
        <v>34</v>
      </c>
      <c r="E41" t="s">
        <v>67</v>
      </c>
      <c r="F41" t="s">
        <v>13</v>
      </c>
      <c r="G41">
        <v>423.47</v>
      </c>
      <c r="H41">
        <v>67.459999999999994</v>
      </c>
      <c r="I41">
        <v>23.61</v>
      </c>
      <c r="J41">
        <v>23.61</v>
      </c>
      <c r="K41">
        <v>23.61</v>
      </c>
      <c r="L41">
        <f>((H41-I41)+(H41-K41)+(H41-J41))</f>
        <v>131.54999999999998</v>
      </c>
      <c r="M41">
        <f>(I41+K41+J41+H41)/4*(0.97)</f>
        <v>33.535325</v>
      </c>
      <c r="N41">
        <f>(H41/M41)</f>
        <v>2.0116101454212831</v>
      </c>
      <c r="O41">
        <f t="shared" si="0"/>
        <v>0</v>
      </c>
    </row>
    <row r="42" spans="1:15" x14ac:dyDescent="0.25">
      <c r="A42" t="s">
        <v>123</v>
      </c>
      <c r="B42" t="s">
        <v>124</v>
      </c>
      <c r="C42">
        <v>14</v>
      </c>
      <c r="D42" t="s">
        <v>36</v>
      </c>
      <c r="E42" t="s">
        <v>79</v>
      </c>
      <c r="F42" t="s">
        <v>13</v>
      </c>
      <c r="G42">
        <v>161.99</v>
      </c>
      <c r="H42">
        <v>58.18</v>
      </c>
      <c r="I42">
        <v>324.10000000000002</v>
      </c>
      <c r="J42">
        <v>283.64999999999998</v>
      </c>
      <c r="K42">
        <v>20.420000000000002</v>
      </c>
      <c r="L42">
        <f>((H42-I42)+(H42-K42)+(H42-J42))</f>
        <v>-453.63</v>
      </c>
      <c r="M42">
        <f>(I42+K42+J42+H42)/4*(0.97)</f>
        <v>166.439875</v>
      </c>
      <c r="N42">
        <f>(H42/M42)</f>
        <v>0.34955565786143494</v>
      </c>
      <c r="O42">
        <f t="shared" si="0"/>
        <v>0</v>
      </c>
    </row>
    <row r="43" spans="1:15" x14ac:dyDescent="0.25">
      <c r="A43" t="s">
        <v>123</v>
      </c>
      <c r="B43" t="s">
        <v>124</v>
      </c>
      <c r="C43">
        <v>15</v>
      </c>
      <c r="D43" t="s">
        <v>38</v>
      </c>
      <c r="E43" t="s">
        <v>80</v>
      </c>
      <c r="F43" t="s">
        <v>13</v>
      </c>
      <c r="G43">
        <v>83.14</v>
      </c>
      <c r="H43">
        <v>209.36</v>
      </c>
      <c r="I43">
        <v>77.95</v>
      </c>
      <c r="J43">
        <v>183.15</v>
      </c>
      <c r="K43">
        <v>234.27</v>
      </c>
      <c r="L43">
        <f>((H43-I43)+(H43-K43)+(H43-J43))</f>
        <v>132.71000000000004</v>
      </c>
      <c r="M43">
        <f>(I43+K43+J43+H43)/4*(0.97)</f>
        <v>170.89702500000001</v>
      </c>
      <c r="N43">
        <f>(H43/M43)</f>
        <v>1.2250652110532643</v>
      </c>
      <c r="O43" t="str">
        <f t="shared" si="0"/>
        <v>选</v>
      </c>
    </row>
    <row r="44" spans="1:15" x14ac:dyDescent="0.25">
      <c r="A44" t="s">
        <v>123</v>
      </c>
      <c r="B44" t="s">
        <v>124</v>
      </c>
      <c r="C44">
        <v>16</v>
      </c>
      <c r="D44" t="s">
        <v>40</v>
      </c>
      <c r="E44" t="s">
        <v>41</v>
      </c>
      <c r="F44" t="s">
        <v>13</v>
      </c>
      <c r="G44">
        <v>59.97</v>
      </c>
      <c r="H44">
        <v>58.18</v>
      </c>
      <c r="I44">
        <v>9.91</v>
      </c>
      <c r="J44">
        <v>20.399999999999999</v>
      </c>
      <c r="K44">
        <v>20.420000000000002</v>
      </c>
      <c r="L44">
        <f>((H44-I44)+(H44-K44)+(H44-J44))</f>
        <v>123.81</v>
      </c>
      <c r="M44">
        <f>(I44+K44+J44+H44)/4*(0.97)</f>
        <v>26.410674999999998</v>
      </c>
      <c r="N44">
        <f>(H44/M44)</f>
        <v>2.2028971239849042</v>
      </c>
      <c r="O44">
        <f t="shared" si="0"/>
        <v>0</v>
      </c>
    </row>
    <row r="45" spans="1:15" x14ac:dyDescent="0.25">
      <c r="A45" t="s">
        <v>123</v>
      </c>
      <c r="B45" t="s">
        <v>124</v>
      </c>
      <c r="C45">
        <v>17</v>
      </c>
      <c r="D45" t="s">
        <v>42</v>
      </c>
      <c r="E45" t="s">
        <v>43</v>
      </c>
      <c r="F45" t="s">
        <v>13</v>
      </c>
      <c r="G45">
        <v>83.14</v>
      </c>
      <c r="H45">
        <v>58.18</v>
      </c>
      <c r="I45">
        <v>9.91</v>
      </c>
      <c r="J45">
        <v>20.399999999999999</v>
      </c>
      <c r="K45">
        <v>20.420000000000002</v>
      </c>
      <c r="L45">
        <f>((H45-I45)+(H45-K45)+(H45-J45))</f>
        <v>123.81</v>
      </c>
      <c r="M45">
        <f>(I45+K45+J45+H45)/4*(0.97)</f>
        <v>26.410674999999998</v>
      </c>
      <c r="N45">
        <f>(H45/M45)</f>
        <v>2.2028971239849042</v>
      </c>
      <c r="O45">
        <f t="shared" si="0"/>
        <v>0</v>
      </c>
    </row>
    <row r="46" spans="1:15" x14ac:dyDescent="0.25">
      <c r="A46" t="s">
        <v>123</v>
      </c>
      <c r="B46" t="s">
        <v>124</v>
      </c>
      <c r="C46">
        <v>18</v>
      </c>
      <c r="D46" t="s">
        <v>44</v>
      </c>
      <c r="E46" t="s">
        <v>45</v>
      </c>
      <c r="F46" t="s">
        <v>13</v>
      </c>
      <c r="G46">
        <v>423.47</v>
      </c>
      <c r="H46">
        <v>82.77</v>
      </c>
      <c r="I46">
        <v>59.98</v>
      </c>
      <c r="J46">
        <v>59.98</v>
      </c>
      <c r="K46">
        <v>61.69</v>
      </c>
      <c r="L46">
        <f>((H46-I46)+(H46-K46)+(H46-J46))</f>
        <v>66.66</v>
      </c>
      <c r="M46">
        <f>(I46+K46+J46+H46)/4*(0.97)</f>
        <v>64.121849999999995</v>
      </c>
      <c r="N46">
        <f>(H46/M46)</f>
        <v>1.2908236427988276</v>
      </c>
      <c r="O46" t="str">
        <f t="shared" si="0"/>
        <v>选</v>
      </c>
    </row>
    <row r="47" spans="1:15" x14ac:dyDescent="0.25">
      <c r="A47" t="s">
        <v>123</v>
      </c>
      <c r="B47" t="s">
        <v>124</v>
      </c>
      <c r="C47">
        <v>19</v>
      </c>
      <c r="D47" t="s">
        <v>46</v>
      </c>
      <c r="E47" t="s">
        <v>47</v>
      </c>
      <c r="F47" t="s">
        <v>13</v>
      </c>
      <c r="G47">
        <v>272.56</v>
      </c>
      <c r="H47">
        <v>36</v>
      </c>
      <c r="I47">
        <v>36</v>
      </c>
      <c r="J47">
        <v>36</v>
      </c>
      <c r="K47">
        <v>36</v>
      </c>
      <c r="L47">
        <f>((H47-I47)+(H47-K47)+(H47-J47))</f>
        <v>0</v>
      </c>
      <c r="M47">
        <f>(I47+K47+J47+H47)/4*(0.97)</f>
        <v>34.92</v>
      </c>
      <c r="N47">
        <f>(H47/M47)</f>
        <v>1.0309278350515463</v>
      </c>
      <c r="O47" t="str">
        <f t="shared" si="0"/>
        <v>选</v>
      </c>
    </row>
    <row r="48" spans="1:15" x14ac:dyDescent="0.25">
      <c r="A48" t="s">
        <v>123</v>
      </c>
      <c r="B48" t="s">
        <v>126</v>
      </c>
      <c r="C48">
        <v>1</v>
      </c>
      <c r="D48" t="s">
        <v>49</v>
      </c>
      <c r="E48" t="s">
        <v>68</v>
      </c>
      <c r="F48" t="s">
        <v>51</v>
      </c>
      <c r="G48">
        <v>228.8</v>
      </c>
      <c r="H48">
        <v>51.2</v>
      </c>
      <c r="I48">
        <v>23.56</v>
      </c>
      <c r="J48">
        <v>36.67</v>
      </c>
      <c r="K48">
        <v>25.71</v>
      </c>
      <c r="L48">
        <f>((H48-I48)+(H48-K48)+(H48-J48))</f>
        <v>67.660000000000011</v>
      </c>
      <c r="M48">
        <f>(I48+K48+J48+H48)/4*(0.97)</f>
        <v>33.256449999999994</v>
      </c>
      <c r="N48">
        <f>(H48/M48)</f>
        <v>1.5395509743222746</v>
      </c>
      <c r="O48">
        <f t="shared" si="0"/>
        <v>0</v>
      </c>
    </row>
    <row r="49" spans="1:15" x14ac:dyDescent="0.25">
      <c r="A49" t="s">
        <v>123</v>
      </c>
      <c r="B49" t="s">
        <v>126</v>
      </c>
      <c r="C49">
        <v>2</v>
      </c>
      <c r="D49" t="s">
        <v>52</v>
      </c>
      <c r="E49" t="s">
        <v>69</v>
      </c>
      <c r="F49" t="s">
        <v>51</v>
      </c>
      <c r="G49">
        <v>228.8</v>
      </c>
      <c r="H49">
        <v>51.2</v>
      </c>
      <c r="I49">
        <v>23.56</v>
      </c>
      <c r="J49">
        <v>36.67</v>
      </c>
      <c r="K49">
        <v>25.71</v>
      </c>
      <c r="L49">
        <f>((H49-I49)+(H49-K49)+(H49-J49))</f>
        <v>67.660000000000011</v>
      </c>
      <c r="M49">
        <f>(I49+K49+J49+H49)/4*(0.97)</f>
        <v>33.256449999999994</v>
      </c>
      <c r="N49">
        <f>(H49/M49)</f>
        <v>1.5395509743222746</v>
      </c>
      <c r="O49">
        <f t="shared" si="0"/>
        <v>0</v>
      </c>
    </row>
    <row r="50" spans="1:15" x14ac:dyDescent="0.25">
      <c r="A50" t="s">
        <v>123</v>
      </c>
      <c r="B50" t="s">
        <v>126</v>
      </c>
      <c r="C50">
        <v>3</v>
      </c>
      <c r="D50" t="s">
        <v>54</v>
      </c>
      <c r="E50" t="s">
        <v>70</v>
      </c>
      <c r="F50" t="s">
        <v>51</v>
      </c>
      <c r="G50">
        <v>1</v>
      </c>
      <c r="H50">
        <v>45.35</v>
      </c>
      <c r="I50">
        <v>151.38999999999999</v>
      </c>
      <c r="J50">
        <v>15.76</v>
      </c>
      <c r="K50">
        <v>14.22</v>
      </c>
      <c r="L50">
        <f>((H50-I50)+(H50-K50)+(H50-J50))</f>
        <v>-45.319999999999993</v>
      </c>
      <c r="M50">
        <f>(I50+K50+J50+H50)/4*(0.97)</f>
        <v>54.979599999999991</v>
      </c>
      <c r="N50">
        <f>(H50/M50)</f>
        <v>0.82485139942815167</v>
      </c>
      <c r="O50" t="str">
        <f t="shared" si="0"/>
        <v>选</v>
      </c>
    </row>
    <row r="51" spans="1:15" x14ac:dyDescent="0.25">
      <c r="A51" t="s">
        <v>123</v>
      </c>
      <c r="B51" t="s">
        <v>126</v>
      </c>
      <c r="C51">
        <v>4</v>
      </c>
      <c r="D51" t="s">
        <v>56</v>
      </c>
      <c r="E51" t="s">
        <v>129</v>
      </c>
      <c r="F51" t="s">
        <v>51</v>
      </c>
      <c r="G51">
        <v>1</v>
      </c>
      <c r="H51">
        <v>45.35</v>
      </c>
      <c r="I51">
        <v>151.38999999999999</v>
      </c>
      <c r="J51">
        <v>15.76</v>
      </c>
      <c r="K51">
        <v>14.22</v>
      </c>
      <c r="L51">
        <f>((H51-I51)+(H51-K51)+(H51-J51))</f>
        <v>-45.319999999999993</v>
      </c>
      <c r="M51">
        <f>(I51+K51+J51+H51)/4*(0.97)</f>
        <v>54.979599999999991</v>
      </c>
      <c r="N51">
        <f>(H51/M51)</f>
        <v>0.82485139942815167</v>
      </c>
      <c r="O51" t="str">
        <f t="shared" si="0"/>
        <v>选</v>
      </c>
    </row>
    <row r="52" spans="1:15" x14ac:dyDescent="0.25">
      <c r="A52" t="s">
        <v>123</v>
      </c>
      <c r="B52" t="s">
        <v>126</v>
      </c>
      <c r="C52">
        <v>5</v>
      </c>
      <c r="D52" t="s">
        <v>58</v>
      </c>
      <c r="E52" t="s">
        <v>72</v>
      </c>
      <c r="F52" t="s">
        <v>60</v>
      </c>
      <c r="G52">
        <v>2</v>
      </c>
      <c r="H52">
        <v>930.37</v>
      </c>
      <c r="I52">
        <v>770.23</v>
      </c>
      <c r="J52">
        <v>118.14</v>
      </c>
      <c r="K52">
        <v>752.68</v>
      </c>
      <c r="L52">
        <f>((H52-I52)+(H52-K52)+(H52-J52))</f>
        <v>1150.06</v>
      </c>
      <c r="M52">
        <f>(I52+K52+J52+H52)/4*(0.97)</f>
        <v>623.56934999999999</v>
      </c>
      <c r="N52">
        <f>(H52/M52)</f>
        <v>1.4920072643082922</v>
      </c>
      <c r="O52">
        <f t="shared" si="0"/>
        <v>0</v>
      </c>
    </row>
    <row r="53" spans="1:15" x14ac:dyDescent="0.25">
      <c r="A53" t="s">
        <v>123</v>
      </c>
      <c r="B53" t="s">
        <v>126</v>
      </c>
      <c r="C53">
        <v>6</v>
      </c>
      <c r="D53" t="s">
        <v>65</v>
      </c>
      <c r="E53" t="s">
        <v>130</v>
      </c>
      <c r="F53" t="s">
        <v>60</v>
      </c>
      <c r="G53">
        <v>2</v>
      </c>
      <c r="H53">
        <v>116.63</v>
      </c>
      <c r="I53">
        <v>42.74</v>
      </c>
      <c r="J53">
        <v>42.74</v>
      </c>
      <c r="K53">
        <v>42.74</v>
      </c>
      <c r="L53">
        <f>((H53-I53)+(H53-K53)+(H53-J53))</f>
        <v>221.66999999999996</v>
      </c>
      <c r="M53">
        <f>(I53+K53+J53+H53)/4*(0.97)</f>
        <v>59.376124999999995</v>
      </c>
      <c r="N53">
        <f>(H53/M53)</f>
        <v>1.9642575193312128</v>
      </c>
      <c r="O53">
        <f t="shared" si="0"/>
        <v>0</v>
      </c>
    </row>
    <row r="54" spans="1:15" x14ac:dyDescent="0.25">
      <c r="A54" t="s">
        <v>123</v>
      </c>
      <c r="B54" t="s">
        <v>126</v>
      </c>
      <c r="C54">
        <v>7</v>
      </c>
      <c r="D54" t="s">
        <v>61</v>
      </c>
      <c r="E54" t="s">
        <v>74</v>
      </c>
      <c r="F54" t="s">
        <v>60</v>
      </c>
      <c r="G54">
        <v>4</v>
      </c>
      <c r="H54">
        <v>694.4</v>
      </c>
      <c r="I54">
        <v>401.9</v>
      </c>
      <c r="J54">
        <v>136.13999999999999</v>
      </c>
      <c r="K54">
        <v>727.31</v>
      </c>
      <c r="L54">
        <f>((H54-I54)+(H54-K54)+(H54-J54))</f>
        <v>817.85</v>
      </c>
      <c r="M54">
        <f>(I54+K54+J54+H54)/4*(0.97)</f>
        <v>475.239375</v>
      </c>
      <c r="N54">
        <f>(H54/M54)</f>
        <v>1.4611583899166605</v>
      </c>
      <c r="O54">
        <f t="shared" si="0"/>
        <v>0</v>
      </c>
    </row>
    <row r="55" spans="1:15" x14ac:dyDescent="0.25">
      <c r="A55" t="s">
        <v>123</v>
      </c>
      <c r="B55" t="s">
        <v>126</v>
      </c>
      <c r="C55">
        <v>8</v>
      </c>
      <c r="D55" t="s">
        <v>63</v>
      </c>
      <c r="E55" t="s">
        <v>75</v>
      </c>
      <c r="F55" t="s">
        <v>60</v>
      </c>
      <c r="G55">
        <v>14</v>
      </c>
      <c r="H55">
        <v>694.4</v>
      </c>
      <c r="I55">
        <v>401.9</v>
      </c>
      <c r="J55">
        <v>136.13999999999999</v>
      </c>
      <c r="K55">
        <v>727.31</v>
      </c>
      <c r="L55">
        <f>((H55-I55)+(H55-K55)+(H55-J55))</f>
        <v>817.85</v>
      </c>
      <c r="M55">
        <f>(I55+K55+J55+H55)/4*(0.97)</f>
        <v>475.239375</v>
      </c>
      <c r="N55">
        <f>(H55/M55)</f>
        <v>1.4611583899166605</v>
      </c>
      <c r="O55">
        <f t="shared" si="0"/>
        <v>0</v>
      </c>
    </row>
    <row r="56" spans="1:15" x14ac:dyDescent="0.25">
      <c r="A56" t="s">
        <v>123</v>
      </c>
      <c r="B56" t="s">
        <v>124</v>
      </c>
      <c r="C56">
        <v>1</v>
      </c>
      <c r="D56" t="s">
        <v>8</v>
      </c>
      <c r="E56" t="s">
        <v>9</v>
      </c>
      <c r="F56" t="s">
        <v>10</v>
      </c>
      <c r="G56">
        <v>304.77999999999997</v>
      </c>
      <c r="H56">
        <v>13</v>
      </c>
      <c r="I56">
        <v>1.26</v>
      </c>
      <c r="J56">
        <v>1.44</v>
      </c>
      <c r="K56">
        <v>1.26</v>
      </c>
      <c r="L56">
        <f>((H56-I56)+(H56-K56)+(H56-J56))</f>
        <v>35.04</v>
      </c>
      <c r="M56">
        <f>(I56+K56+J56+H56)/4*(0.97)</f>
        <v>4.1128</v>
      </c>
      <c r="N56">
        <f>(H56/M56)</f>
        <v>3.1608636452052128</v>
      </c>
      <c r="O56">
        <f t="shared" si="0"/>
        <v>0</v>
      </c>
    </row>
    <row r="57" spans="1:15" x14ac:dyDescent="0.25">
      <c r="A57" t="s">
        <v>123</v>
      </c>
      <c r="B57" t="s">
        <v>124</v>
      </c>
      <c r="C57">
        <v>2</v>
      </c>
      <c r="D57" t="s">
        <v>11</v>
      </c>
      <c r="E57" t="s">
        <v>12</v>
      </c>
      <c r="F57" t="s">
        <v>13</v>
      </c>
      <c r="G57">
        <v>15.24</v>
      </c>
      <c r="H57">
        <v>165.49</v>
      </c>
      <c r="I57">
        <v>90</v>
      </c>
      <c r="J57">
        <v>83.77</v>
      </c>
      <c r="K57">
        <v>87.23</v>
      </c>
      <c r="L57">
        <f>((H57-I57)+(H57-K57)+(H57-J57))</f>
        <v>235.47000000000003</v>
      </c>
      <c r="M57">
        <f>(I57+K57+J57+H57)/4*(0.97)</f>
        <v>103.42382499999999</v>
      </c>
      <c r="N57">
        <f>(H57/M57)</f>
        <v>1.6001148671498082</v>
      </c>
      <c r="O57">
        <f t="shared" si="0"/>
        <v>0</v>
      </c>
    </row>
    <row r="58" spans="1:15" x14ac:dyDescent="0.25">
      <c r="A58" t="s">
        <v>123</v>
      </c>
      <c r="B58" t="s">
        <v>124</v>
      </c>
      <c r="C58">
        <v>3</v>
      </c>
      <c r="D58" t="s">
        <v>14</v>
      </c>
      <c r="E58" t="s">
        <v>15</v>
      </c>
      <c r="F58" t="s">
        <v>10</v>
      </c>
      <c r="G58">
        <v>304.77999999999997</v>
      </c>
      <c r="H58">
        <v>20.07</v>
      </c>
      <c r="I58">
        <v>7.02</v>
      </c>
      <c r="J58">
        <v>7.02</v>
      </c>
      <c r="K58">
        <v>7.02</v>
      </c>
      <c r="L58">
        <f>((H58-I58)+(H58-K58)+(H58-J58))</f>
        <v>39.150000000000006</v>
      </c>
      <c r="M58">
        <f>(I58+K58+J58+H58)/4*(0.97)</f>
        <v>9.9740249999999993</v>
      </c>
      <c r="N58">
        <f>(H58/M58)</f>
        <v>2.0122267590065195</v>
      </c>
      <c r="O58">
        <f t="shared" si="0"/>
        <v>0</v>
      </c>
    </row>
    <row r="59" spans="1:15" x14ac:dyDescent="0.25">
      <c r="A59" t="s">
        <v>123</v>
      </c>
      <c r="B59" t="s">
        <v>124</v>
      </c>
      <c r="C59">
        <v>4</v>
      </c>
      <c r="D59" t="s">
        <v>16</v>
      </c>
      <c r="E59" t="s">
        <v>17</v>
      </c>
      <c r="F59" t="s">
        <v>13</v>
      </c>
      <c r="G59">
        <v>24.38</v>
      </c>
      <c r="H59">
        <v>82.76</v>
      </c>
      <c r="I59">
        <v>90</v>
      </c>
      <c r="J59">
        <v>60.03</v>
      </c>
      <c r="K59">
        <v>61.73</v>
      </c>
      <c r="L59">
        <f>((H59-I59)+(H59-K59)+(H59-J59))</f>
        <v>36.520000000000017</v>
      </c>
      <c r="M59">
        <f>(I59+K59+J59+H59)/4*(0.97)</f>
        <v>71.421099999999996</v>
      </c>
      <c r="N59">
        <f>(H59/M59)</f>
        <v>1.1587612064221919</v>
      </c>
      <c r="O59" t="str">
        <f t="shared" si="0"/>
        <v>选</v>
      </c>
    </row>
    <row r="60" spans="1:15" x14ac:dyDescent="0.25">
      <c r="A60" t="s">
        <v>123</v>
      </c>
      <c r="B60" t="s">
        <v>124</v>
      </c>
      <c r="C60">
        <v>5</v>
      </c>
      <c r="D60" t="s">
        <v>18</v>
      </c>
      <c r="E60" t="s">
        <v>19</v>
      </c>
      <c r="F60" t="s">
        <v>10</v>
      </c>
      <c r="G60">
        <v>304.77999999999997</v>
      </c>
      <c r="H60">
        <v>25.48</v>
      </c>
      <c r="I60">
        <v>8.92</v>
      </c>
      <c r="J60">
        <v>10.82</v>
      </c>
      <c r="K60">
        <v>6.38</v>
      </c>
      <c r="L60">
        <f>((H60-I60)+(H60-K60)+(H60-J60))</f>
        <v>50.320000000000007</v>
      </c>
      <c r="M60">
        <f>(I60+K60+J60+H60)/4*(0.97)</f>
        <v>12.513</v>
      </c>
      <c r="N60">
        <f>(H60/M60)</f>
        <v>2.0362822664428992</v>
      </c>
      <c r="O60">
        <f t="shared" si="0"/>
        <v>0</v>
      </c>
    </row>
    <row r="61" spans="1:15" x14ac:dyDescent="0.25">
      <c r="A61" t="s">
        <v>123</v>
      </c>
      <c r="B61" t="s">
        <v>124</v>
      </c>
      <c r="C61">
        <v>6</v>
      </c>
      <c r="D61" t="s">
        <v>20</v>
      </c>
      <c r="E61" t="s">
        <v>21</v>
      </c>
      <c r="F61" t="s">
        <v>13</v>
      </c>
      <c r="G61">
        <v>45.72</v>
      </c>
      <c r="H61">
        <v>165.31</v>
      </c>
      <c r="I61">
        <v>90</v>
      </c>
      <c r="J61">
        <v>83.77</v>
      </c>
      <c r="K61">
        <v>87.24</v>
      </c>
      <c r="L61">
        <f>((H61-I61)+(H61-K61)+(H61-J61))</f>
        <v>234.92000000000002</v>
      </c>
      <c r="M61">
        <f>(I61+K61+J61+H61)/4*(0.97)</f>
        <v>103.3826</v>
      </c>
      <c r="N61">
        <f>(H61/M61)</f>
        <v>1.5990118259745838</v>
      </c>
      <c r="O61">
        <f t="shared" si="0"/>
        <v>0</v>
      </c>
    </row>
    <row r="62" spans="1:15" x14ac:dyDescent="0.25">
      <c r="A62" t="s">
        <v>123</v>
      </c>
      <c r="B62" t="s">
        <v>124</v>
      </c>
      <c r="C62">
        <v>7</v>
      </c>
      <c r="D62" t="s">
        <v>22</v>
      </c>
      <c r="E62" t="s">
        <v>23</v>
      </c>
      <c r="F62" t="s">
        <v>10</v>
      </c>
      <c r="G62">
        <v>304.77999999999997</v>
      </c>
      <c r="H62">
        <v>22.83</v>
      </c>
      <c r="I62">
        <v>7.99</v>
      </c>
      <c r="J62">
        <v>7.99</v>
      </c>
      <c r="K62">
        <v>7.99</v>
      </c>
      <c r="L62">
        <f>((H62-I62)+(H62-K62)+(H62-J62))</f>
        <v>44.519999999999996</v>
      </c>
      <c r="M62">
        <f>(I62+K62+J62+H62)/4*(0.97)</f>
        <v>11.348999999999998</v>
      </c>
      <c r="N62">
        <f>(H62/M62)</f>
        <v>2.0116309807031456</v>
      </c>
      <c r="O62">
        <f t="shared" si="0"/>
        <v>0</v>
      </c>
    </row>
    <row r="63" spans="1:15" x14ac:dyDescent="0.25">
      <c r="A63" t="s">
        <v>123</v>
      </c>
      <c r="B63" t="s">
        <v>124</v>
      </c>
      <c r="C63">
        <v>8</v>
      </c>
      <c r="D63" t="s">
        <v>24</v>
      </c>
      <c r="E63" t="s">
        <v>125</v>
      </c>
      <c r="F63" t="s">
        <v>13</v>
      </c>
      <c r="G63">
        <v>60.96</v>
      </c>
      <c r="H63">
        <v>82.75</v>
      </c>
      <c r="I63">
        <v>90</v>
      </c>
      <c r="J63">
        <v>60.01</v>
      </c>
      <c r="K63">
        <v>61.72</v>
      </c>
      <c r="L63">
        <f>((H63-I63)+(H63-K63)+(H63-J63))</f>
        <v>36.520000000000003</v>
      </c>
      <c r="M63">
        <f>(I63+K63+J63+H63)/4*(0.97)</f>
        <v>71.4114</v>
      </c>
      <c r="N63">
        <f>(H63/M63)</f>
        <v>1.1587785703683164</v>
      </c>
      <c r="O63" t="str">
        <f t="shared" si="0"/>
        <v>选</v>
      </c>
    </row>
    <row r="64" spans="1:15" x14ac:dyDescent="0.25">
      <c r="A64" t="s">
        <v>123</v>
      </c>
      <c r="B64" t="s">
        <v>124</v>
      </c>
      <c r="C64">
        <v>9</v>
      </c>
      <c r="D64" t="s">
        <v>26</v>
      </c>
      <c r="E64" t="s">
        <v>27</v>
      </c>
      <c r="F64" t="s">
        <v>10</v>
      </c>
      <c r="G64">
        <v>304.77999999999997</v>
      </c>
      <c r="H64">
        <v>52.47</v>
      </c>
      <c r="I64">
        <v>41.58</v>
      </c>
      <c r="J64">
        <v>16.32</v>
      </c>
      <c r="K64">
        <v>62.97</v>
      </c>
      <c r="L64">
        <f>((H64-I64)+(H64-K64)+(H64-J64))</f>
        <v>36.54</v>
      </c>
      <c r="M64">
        <f>(I64+K64+J64+H64)/4*(0.97)</f>
        <v>42.034950000000002</v>
      </c>
      <c r="N64">
        <f>(H64/M64)</f>
        <v>1.2482469944653198</v>
      </c>
      <c r="O64" t="str">
        <f t="shared" si="0"/>
        <v>选</v>
      </c>
    </row>
    <row r="65" spans="1:15" x14ac:dyDescent="0.25">
      <c r="A65" t="s">
        <v>123</v>
      </c>
      <c r="B65" t="s">
        <v>124</v>
      </c>
      <c r="C65">
        <v>10</v>
      </c>
      <c r="D65" t="s">
        <v>28</v>
      </c>
      <c r="E65" t="s">
        <v>29</v>
      </c>
      <c r="F65" t="s">
        <v>10</v>
      </c>
      <c r="G65">
        <v>304.77999999999997</v>
      </c>
      <c r="H65">
        <v>23.73</v>
      </c>
      <c r="I65">
        <v>23.69</v>
      </c>
      <c r="J65">
        <v>20.58</v>
      </c>
      <c r="K65">
        <v>29</v>
      </c>
      <c r="L65">
        <f>((H65-I65)+(H65-K65)+(H65-J65))</f>
        <v>-2.0799999999999983</v>
      </c>
      <c r="M65">
        <f>(I65+K65+J65+H65)/4*(0.97)</f>
        <v>23.522500000000001</v>
      </c>
      <c r="N65">
        <f>(H65/M65)</f>
        <v>1.0088213412689977</v>
      </c>
      <c r="O65" t="str">
        <f t="shared" si="0"/>
        <v>选</v>
      </c>
    </row>
    <row r="66" spans="1:15" x14ac:dyDescent="0.25">
      <c r="A66" t="s">
        <v>123</v>
      </c>
      <c r="B66" t="s">
        <v>124</v>
      </c>
      <c r="C66">
        <v>11</v>
      </c>
      <c r="D66" t="s">
        <v>30</v>
      </c>
      <c r="E66" t="s">
        <v>31</v>
      </c>
      <c r="F66" t="s">
        <v>10</v>
      </c>
      <c r="G66">
        <v>304.77999999999997</v>
      </c>
      <c r="H66">
        <v>126.16</v>
      </c>
      <c r="I66">
        <v>104.49</v>
      </c>
      <c r="J66">
        <v>106.08</v>
      </c>
      <c r="K66">
        <v>106.38</v>
      </c>
      <c r="L66">
        <f>((H66-I66)+(H66-K66)+(H66-J66))</f>
        <v>61.53</v>
      </c>
      <c r="M66">
        <f>(I66+K66+J66+H66)/4*(0.97)</f>
        <v>107.45417500000001</v>
      </c>
      <c r="N66">
        <f>(H66/M66)</f>
        <v>1.1740818818812762</v>
      </c>
      <c r="O66" t="str">
        <f t="shared" si="0"/>
        <v>选</v>
      </c>
    </row>
    <row r="67" spans="1:15" x14ac:dyDescent="0.25">
      <c r="A67" t="s">
        <v>123</v>
      </c>
      <c r="B67" t="s">
        <v>124</v>
      </c>
      <c r="C67">
        <v>12</v>
      </c>
      <c r="D67" t="s">
        <v>32</v>
      </c>
      <c r="E67" t="s">
        <v>33</v>
      </c>
      <c r="F67" t="s">
        <v>10</v>
      </c>
      <c r="G67">
        <v>304.77999999999997</v>
      </c>
      <c r="H67">
        <v>38.61</v>
      </c>
      <c r="I67">
        <v>25.98</v>
      </c>
      <c r="J67">
        <v>26.71</v>
      </c>
      <c r="K67">
        <v>37.909999999999997</v>
      </c>
      <c r="L67">
        <f>((H67-I67)+(H67-K67)+(H67-J67))</f>
        <v>25.23</v>
      </c>
      <c r="M67">
        <f>(I67+K67+J67+H67)/4*(0.97)</f>
        <v>31.333424999999995</v>
      </c>
      <c r="N67">
        <f>(H67/M67)</f>
        <v>1.2322304376237199</v>
      </c>
      <c r="O67" t="str">
        <f t="shared" ref="O67:O98" si="1">IF(AND(N67&gt;0.8,N67&lt;1.3),"选",0)</f>
        <v>选</v>
      </c>
    </row>
    <row r="68" spans="1:15" x14ac:dyDescent="0.25">
      <c r="A68" t="s">
        <v>123</v>
      </c>
      <c r="B68" t="s">
        <v>124</v>
      </c>
      <c r="C68">
        <v>13</v>
      </c>
      <c r="D68" t="s">
        <v>34</v>
      </c>
      <c r="E68" t="s">
        <v>76</v>
      </c>
      <c r="F68" t="s">
        <v>13</v>
      </c>
      <c r="G68">
        <v>483.69</v>
      </c>
      <c r="H68">
        <v>67.459999999999994</v>
      </c>
      <c r="I68">
        <v>23.61</v>
      </c>
      <c r="J68">
        <v>23.61</v>
      </c>
      <c r="K68">
        <v>23.61</v>
      </c>
      <c r="L68">
        <f>((H68-I68)+(H68-K68)+(H68-J68))</f>
        <v>131.54999999999998</v>
      </c>
      <c r="M68">
        <f>(I68+K68+J68+H68)/4*(0.97)</f>
        <v>33.535325</v>
      </c>
      <c r="N68">
        <f>(H68/M68)</f>
        <v>2.0116101454212831</v>
      </c>
      <c r="O68">
        <f t="shared" si="1"/>
        <v>0</v>
      </c>
    </row>
    <row r="69" spans="1:15" x14ac:dyDescent="0.25">
      <c r="A69" t="s">
        <v>123</v>
      </c>
      <c r="B69" t="s">
        <v>124</v>
      </c>
      <c r="C69">
        <v>14</v>
      </c>
      <c r="D69" t="s">
        <v>77</v>
      </c>
      <c r="E69" t="s">
        <v>131</v>
      </c>
      <c r="F69" t="s">
        <v>13</v>
      </c>
      <c r="G69">
        <v>50.72</v>
      </c>
      <c r="H69">
        <v>72.62</v>
      </c>
      <c r="I69">
        <v>25.42</v>
      </c>
      <c r="J69">
        <v>25.42</v>
      </c>
      <c r="K69">
        <v>23.61</v>
      </c>
      <c r="L69">
        <f>((H69-I69)+(H69-K69)+(H69-J69))</f>
        <v>143.41000000000003</v>
      </c>
      <c r="M69">
        <f>(I69+K69+J69+H69)/4*(0.97)</f>
        <v>35.664474999999996</v>
      </c>
      <c r="N69">
        <f>(H69/M69)</f>
        <v>2.0361998879837713</v>
      </c>
      <c r="O69">
        <f t="shared" si="1"/>
        <v>0</v>
      </c>
    </row>
    <row r="70" spans="1:15" x14ac:dyDescent="0.25">
      <c r="A70" t="s">
        <v>123</v>
      </c>
      <c r="B70" t="s">
        <v>124</v>
      </c>
      <c r="C70">
        <v>15</v>
      </c>
      <c r="D70" t="s">
        <v>36</v>
      </c>
      <c r="E70" t="s">
        <v>37</v>
      </c>
      <c r="F70" t="s">
        <v>13</v>
      </c>
      <c r="G70">
        <v>185.09</v>
      </c>
      <c r="H70">
        <v>58.18</v>
      </c>
      <c r="I70">
        <v>324.10000000000002</v>
      </c>
      <c r="J70">
        <v>283.64999999999998</v>
      </c>
      <c r="K70">
        <v>20.420000000000002</v>
      </c>
      <c r="L70">
        <f>((H70-I70)+(H70-K70)+(H70-J70))</f>
        <v>-453.63</v>
      </c>
      <c r="M70">
        <f>(I70+K70+J70+H70)/4*(0.97)</f>
        <v>166.439875</v>
      </c>
      <c r="N70">
        <f>(H70/M70)</f>
        <v>0.34955565786143494</v>
      </c>
      <c r="O70">
        <f t="shared" si="1"/>
        <v>0</v>
      </c>
    </row>
    <row r="71" spans="1:15" x14ac:dyDescent="0.25">
      <c r="A71" t="s">
        <v>123</v>
      </c>
      <c r="B71" t="s">
        <v>124</v>
      </c>
      <c r="C71">
        <v>16</v>
      </c>
      <c r="D71" t="s">
        <v>38</v>
      </c>
      <c r="E71" t="s">
        <v>80</v>
      </c>
      <c r="F71" t="s">
        <v>13</v>
      </c>
      <c r="G71">
        <v>91.44</v>
      </c>
      <c r="H71">
        <v>209.36</v>
      </c>
      <c r="I71">
        <v>77.95</v>
      </c>
      <c r="J71">
        <v>183.14</v>
      </c>
      <c r="K71">
        <v>234.27</v>
      </c>
      <c r="L71">
        <f>((H71-I71)+(H71-K71)+(H71-J71))</f>
        <v>132.72000000000006</v>
      </c>
      <c r="M71">
        <f>(I71+K71+J71+H71)/4*(0.97)</f>
        <v>170.8946</v>
      </c>
      <c r="N71">
        <f>(H71/M71)</f>
        <v>1.2250825947689397</v>
      </c>
      <c r="O71" t="str">
        <f t="shared" si="1"/>
        <v>选</v>
      </c>
    </row>
    <row r="72" spans="1:15" x14ac:dyDescent="0.25">
      <c r="A72" t="s">
        <v>123</v>
      </c>
      <c r="B72" t="s">
        <v>124</v>
      </c>
      <c r="C72">
        <v>17</v>
      </c>
      <c r="D72" t="s">
        <v>81</v>
      </c>
      <c r="E72" t="s">
        <v>82</v>
      </c>
      <c r="F72" t="s">
        <v>83</v>
      </c>
      <c r="G72">
        <v>1</v>
      </c>
      <c r="H72">
        <v>8671.64</v>
      </c>
      <c r="I72">
        <v>5996.36</v>
      </c>
      <c r="J72">
        <v>4330.75</v>
      </c>
      <c r="K72">
        <v>5000</v>
      </c>
      <c r="L72">
        <f>((H72-I72)+(H72-K72)+(H72-J72))</f>
        <v>10687.809999999998</v>
      </c>
      <c r="M72">
        <f>(I72+K72+J72+H72)/4*(0.97)</f>
        <v>5819.6968749999996</v>
      </c>
      <c r="N72">
        <f>(H72/M72)</f>
        <v>1.4900501153679073</v>
      </c>
      <c r="O72">
        <f t="shared" si="1"/>
        <v>0</v>
      </c>
    </row>
    <row r="73" spans="1:15" x14ac:dyDescent="0.25">
      <c r="A73" t="s">
        <v>123</v>
      </c>
      <c r="B73" t="s">
        <v>124</v>
      </c>
      <c r="C73">
        <v>18</v>
      </c>
      <c r="D73" t="s">
        <v>40</v>
      </c>
      <c r="E73" t="s">
        <v>132</v>
      </c>
      <c r="F73" t="s">
        <v>13</v>
      </c>
      <c r="G73">
        <v>76</v>
      </c>
      <c r="H73">
        <v>58.18</v>
      </c>
      <c r="I73">
        <v>9.91</v>
      </c>
      <c r="J73">
        <v>20.399999999999999</v>
      </c>
      <c r="K73">
        <v>20.420000000000002</v>
      </c>
      <c r="L73">
        <f>((H73-I73)+(H73-K73)+(H73-J73))</f>
        <v>123.81</v>
      </c>
      <c r="M73">
        <f>(I73+K73+J73+H73)/4*(0.97)</f>
        <v>26.410674999999998</v>
      </c>
      <c r="N73">
        <f>(H73/M73)</f>
        <v>2.2028971239849042</v>
      </c>
      <c r="O73">
        <f t="shared" si="1"/>
        <v>0</v>
      </c>
    </row>
    <row r="74" spans="1:15" x14ac:dyDescent="0.25">
      <c r="A74" t="s">
        <v>123</v>
      </c>
      <c r="B74" t="s">
        <v>124</v>
      </c>
      <c r="C74">
        <v>19</v>
      </c>
      <c r="D74" t="s">
        <v>42</v>
      </c>
      <c r="E74" t="s">
        <v>43</v>
      </c>
      <c r="F74" t="s">
        <v>13</v>
      </c>
      <c r="G74">
        <v>91.44</v>
      </c>
      <c r="H74">
        <v>58.18</v>
      </c>
      <c r="I74">
        <v>20.399999999999999</v>
      </c>
      <c r="J74">
        <v>20.399999999999999</v>
      </c>
      <c r="K74">
        <v>20.420000000000002</v>
      </c>
      <c r="L74">
        <f>((H74-I74)+(H74-K74)+(H74-J74))</f>
        <v>113.32</v>
      </c>
      <c r="M74">
        <f>(I74+K74+J74+H74)/4*(0.97)</f>
        <v>28.954499999999999</v>
      </c>
      <c r="N74">
        <f>(H74/M74)</f>
        <v>2.0093595123383241</v>
      </c>
      <c r="O74">
        <f t="shared" si="1"/>
        <v>0</v>
      </c>
    </row>
    <row r="75" spans="1:15" x14ac:dyDescent="0.25">
      <c r="A75" t="s">
        <v>123</v>
      </c>
      <c r="B75" t="s">
        <v>124</v>
      </c>
      <c r="C75">
        <v>20</v>
      </c>
      <c r="D75" t="s">
        <v>46</v>
      </c>
      <c r="E75" t="s">
        <v>84</v>
      </c>
      <c r="F75" t="s">
        <v>13</v>
      </c>
      <c r="G75">
        <v>23.06</v>
      </c>
      <c r="H75">
        <v>58.18</v>
      </c>
      <c r="I75">
        <v>77.95</v>
      </c>
      <c r="J75">
        <v>183.15</v>
      </c>
      <c r="K75">
        <v>234.27</v>
      </c>
      <c r="L75">
        <f>((H75-I75)+(H75-K75)+(H75-J75))</f>
        <v>-320.83000000000004</v>
      </c>
      <c r="M75">
        <f>(I75+K75+J75+H75)/4*(0.97)</f>
        <v>134.23587499999999</v>
      </c>
      <c r="N75">
        <f>(H75/M75)</f>
        <v>0.43341617879721051</v>
      </c>
      <c r="O75">
        <f t="shared" si="1"/>
        <v>0</v>
      </c>
    </row>
    <row r="76" spans="1:15" x14ac:dyDescent="0.25">
      <c r="A76" t="s">
        <v>123</v>
      </c>
      <c r="B76" t="s">
        <v>124</v>
      </c>
      <c r="C76">
        <v>21</v>
      </c>
      <c r="D76" t="s">
        <v>44</v>
      </c>
      <c r="E76" t="s">
        <v>45</v>
      </c>
      <c r="F76" t="s">
        <v>13</v>
      </c>
      <c r="G76">
        <v>534.41</v>
      </c>
      <c r="H76">
        <v>82.69</v>
      </c>
      <c r="I76">
        <v>59.98</v>
      </c>
      <c r="J76">
        <v>59.98</v>
      </c>
      <c r="K76">
        <v>61.69</v>
      </c>
      <c r="L76">
        <f>((H76-I76)+(H76-K76)+(H76-J76))</f>
        <v>66.42</v>
      </c>
      <c r="M76">
        <f>(I76+K76+J76+H76)/4*(0.97)</f>
        <v>64.10244999999999</v>
      </c>
      <c r="N76">
        <f>(H76/M76)</f>
        <v>1.2899662961400074</v>
      </c>
      <c r="O76" t="str">
        <f t="shared" si="1"/>
        <v>选</v>
      </c>
    </row>
    <row r="77" spans="1:15" x14ac:dyDescent="0.25">
      <c r="A77" t="s">
        <v>123</v>
      </c>
      <c r="B77" t="s">
        <v>124</v>
      </c>
      <c r="C77">
        <v>22</v>
      </c>
      <c r="D77" t="s">
        <v>85</v>
      </c>
      <c r="E77" t="s">
        <v>86</v>
      </c>
      <c r="F77" t="s">
        <v>87</v>
      </c>
      <c r="G77">
        <v>2</v>
      </c>
      <c r="H77">
        <v>50</v>
      </c>
      <c r="I77">
        <v>20</v>
      </c>
      <c r="J77">
        <v>42.21</v>
      </c>
      <c r="K77">
        <v>30</v>
      </c>
      <c r="L77">
        <f>((H77-I77)+(H77-K77)+(H77-J77))</f>
        <v>57.79</v>
      </c>
      <c r="M77">
        <f>(I77+K77+J77+H77)/4*(0.97)</f>
        <v>34.485925000000002</v>
      </c>
      <c r="N77">
        <f>(H77/M77)</f>
        <v>1.4498668659750318</v>
      </c>
      <c r="O77">
        <f t="shared" si="1"/>
        <v>0</v>
      </c>
    </row>
    <row r="78" spans="1:15" x14ac:dyDescent="0.25">
      <c r="A78" t="s">
        <v>123</v>
      </c>
      <c r="B78" t="s">
        <v>124</v>
      </c>
      <c r="C78">
        <v>23</v>
      </c>
      <c r="D78" t="s">
        <v>88</v>
      </c>
      <c r="E78" t="s">
        <v>47</v>
      </c>
      <c r="F78" t="s">
        <v>13</v>
      </c>
      <c r="G78">
        <v>330.02</v>
      </c>
      <c r="H78">
        <v>36</v>
      </c>
      <c r="I78">
        <v>36</v>
      </c>
      <c r="J78">
        <v>36</v>
      </c>
      <c r="K78">
        <v>36</v>
      </c>
      <c r="L78">
        <f>((H78-I78)+(H78-K78)+(H78-J78))</f>
        <v>0</v>
      </c>
      <c r="M78">
        <f>(I78+K78+J78+H78)/4*(0.97)</f>
        <v>34.92</v>
      </c>
      <c r="N78">
        <f>(H78/M78)</f>
        <v>1.0309278350515463</v>
      </c>
      <c r="O78" t="str">
        <f t="shared" si="1"/>
        <v>选</v>
      </c>
    </row>
    <row r="79" spans="1:15" x14ac:dyDescent="0.25">
      <c r="A79" t="s">
        <v>123</v>
      </c>
      <c r="B79" t="s">
        <v>126</v>
      </c>
      <c r="C79">
        <v>1</v>
      </c>
      <c r="D79" t="s">
        <v>49</v>
      </c>
      <c r="E79" t="s">
        <v>89</v>
      </c>
      <c r="F79" t="s">
        <v>51</v>
      </c>
      <c r="G79">
        <v>228.2</v>
      </c>
      <c r="H79">
        <v>63.06</v>
      </c>
      <c r="I79">
        <v>27.18</v>
      </c>
      <c r="J79">
        <v>36.67</v>
      </c>
      <c r="K79">
        <v>29.65</v>
      </c>
      <c r="L79">
        <f>((H79-I79)+(H79-K79)+(H79-J79))</f>
        <v>95.68</v>
      </c>
      <c r="M79">
        <f>(I79+K79+J79+H79)/4*(0.97)</f>
        <v>37.965800000000002</v>
      </c>
      <c r="N79">
        <f>(H79/M79)</f>
        <v>1.660968555910846</v>
      </c>
      <c r="O79">
        <f t="shared" si="1"/>
        <v>0</v>
      </c>
    </row>
    <row r="80" spans="1:15" x14ac:dyDescent="0.25">
      <c r="A80" t="s">
        <v>123</v>
      </c>
      <c r="B80" t="s">
        <v>126</v>
      </c>
      <c r="C80">
        <v>2</v>
      </c>
      <c r="D80" t="s">
        <v>52</v>
      </c>
      <c r="E80" t="s">
        <v>90</v>
      </c>
      <c r="F80" t="s">
        <v>51</v>
      </c>
      <c r="G80">
        <v>228.2</v>
      </c>
      <c r="H80">
        <v>63.06</v>
      </c>
      <c r="I80">
        <v>27.18</v>
      </c>
      <c r="J80">
        <v>36.67</v>
      </c>
      <c r="K80">
        <v>29.65</v>
      </c>
      <c r="L80">
        <f>((H80-I80)+(H80-K80)+(H80-J80))</f>
        <v>95.68</v>
      </c>
      <c r="M80">
        <f>(I80+K80+J80+H80)/4*(0.97)</f>
        <v>37.965800000000002</v>
      </c>
      <c r="N80">
        <f>(H80/M80)</f>
        <v>1.660968555910846</v>
      </c>
      <c r="O80">
        <f t="shared" si="1"/>
        <v>0</v>
      </c>
    </row>
    <row r="81" spans="1:15" x14ac:dyDescent="0.25">
      <c r="A81" t="s">
        <v>123</v>
      </c>
      <c r="B81" t="s">
        <v>126</v>
      </c>
      <c r="C81">
        <v>3</v>
      </c>
      <c r="D81" t="s">
        <v>54</v>
      </c>
      <c r="E81" t="s">
        <v>91</v>
      </c>
      <c r="F81" t="s">
        <v>51</v>
      </c>
      <c r="G81">
        <v>2</v>
      </c>
      <c r="H81">
        <v>58.39</v>
      </c>
      <c r="I81">
        <v>25.68</v>
      </c>
      <c r="J81">
        <v>18.690000000000001</v>
      </c>
      <c r="K81">
        <v>16.78</v>
      </c>
      <c r="L81">
        <f>((H81-I81)+(H81-K81)+(H81-J81))</f>
        <v>114.02</v>
      </c>
      <c r="M81">
        <f>(I81+K81+J81+H81)/4*(0.97)</f>
        <v>28.98845</v>
      </c>
      <c r="N81">
        <f>(H81/M81)</f>
        <v>2.014250503217661</v>
      </c>
      <c r="O81">
        <f t="shared" si="1"/>
        <v>0</v>
      </c>
    </row>
    <row r="82" spans="1:15" x14ac:dyDescent="0.25">
      <c r="A82" t="s">
        <v>123</v>
      </c>
      <c r="B82" t="s">
        <v>126</v>
      </c>
      <c r="C82">
        <v>4</v>
      </c>
      <c r="D82" t="s">
        <v>56</v>
      </c>
      <c r="E82" t="s">
        <v>133</v>
      </c>
      <c r="F82" t="s">
        <v>51</v>
      </c>
      <c r="G82">
        <v>2</v>
      </c>
      <c r="H82">
        <v>58.39</v>
      </c>
      <c r="I82">
        <v>25.68</v>
      </c>
      <c r="J82">
        <v>18.690000000000001</v>
      </c>
      <c r="K82">
        <v>16.78</v>
      </c>
      <c r="L82">
        <f>((H82-I82)+(H82-K82)+(H82-J82))</f>
        <v>114.02</v>
      </c>
      <c r="M82">
        <f>(I82+K82+J82+H82)/4*(0.97)</f>
        <v>28.98845</v>
      </c>
      <c r="N82">
        <f>(H82/M82)</f>
        <v>2.014250503217661</v>
      </c>
      <c r="O82">
        <f t="shared" si="1"/>
        <v>0</v>
      </c>
    </row>
    <row r="83" spans="1:15" x14ac:dyDescent="0.25">
      <c r="A83" t="s">
        <v>123</v>
      </c>
      <c r="B83" t="s">
        <v>126</v>
      </c>
      <c r="C83">
        <v>5</v>
      </c>
      <c r="D83" t="s">
        <v>58</v>
      </c>
      <c r="E83" t="s">
        <v>93</v>
      </c>
      <c r="F83" t="s">
        <v>60</v>
      </c>
      <c r="G83">
        <v>2</v>
      </c>
      <c r="H83">
        <v>208.52</v>
      </c>
      <c r="I83">
        <v>118.23</v>
      </c>
      <c r="J83">
        <v>118.14</v>
      </c>
      <c r="K83">
        <v>1037.95</v>
      </c>
      <c r="L83">
        <f>((H83-I83)+(H83-K83)+(H83-J83))</f>
        <v>-648.7600000000001</v>
      </c>
      <c r="M83">
        <f>(I83+K83+J83+H83)/4*(0.97)</f>
        <v>359.58870000000002</v>
      </c>
      <c r="N83">
        <f>(H83/M83)</f>
        <v>0.5798847405382872</v>
      </c>
      <c r="O83">
        <f t="shared" si="1"/>
        <v>0</v>
      </c>
    </row>
    <row r="84" spans="1:15" x14ac:dyDescent="0.25">
      <c r="A84" t="s">
        <v>123</v>
      </c>
      <c r="B84" t="s">
        <v>126</v>
      </c>
      <c r="C84">
        <v>6</v>
      </c>
      <c r="D84" t="s">
        <v>61</v>
      </c>
      <c r="E84" t="s">
        <v>134</v>
      </c>
      <c r="F84" t="s">
        <v>60</v>
      </c>
      <c r="G84">
        <v>2</v>
      </c>
      <c r="H84">
        <v>844.4</v>
      </c>
      <c r="I84">
        <v>451.06</v>
      </c>
      <c r="J84">
        <v>176.95</v>
      </c>
      <c r="K84">
        <v>727.31</v>
      </c>
      <c r="L84">
        <f>((H84-I84)+(H84-K84)+(H84-J84))</f>
        <v>1177.8800000000001</v>
      </c>
      <c r="M84">
        <f>(I84+K84+J84+H84)/4*(0.97)</f>
        <v>533.43209999999999</v>
      </c>
      <c r="N84">
        <f>(H84/M84)</f>
        <v>1.5829568561771967</v>
      </c>
      <c r="O84">
        <f t="shared" si="1"/>
        <v>0</v>
      </c>
    </row>
    <row r="85" spans="1:15" x14ac:dyDescent="0.25">
      <c r="A85" t="s">
        <v>123</v>
      </c>
      <c r="B85" t="s">
        <v>126</v>
      </c>
      <c r="C85">
        <v>7</v>
      </c>
      <c r="D85" t="s">
        <v>63</v>
      </c>
      <c r="E85" t="s">
        <v>94</v>
      </c>
      <c r="F85" t="s">
        <v>60</v>
      </c>
      <c r="G85">
        <v>16</v>
      </c>
      <c r="H85">
        <v>844.4</v>
      </c>
      <c r="I85">
        <v>451.06</v>
      </c>
      <c r="J85">
        <v>176.95</v>
      </c>
      <c r="K85">
        <v>727.31</v>
      </c>
      <c r="L85">
        <f>((H85-I85)+(H85-K85)+(H85-J85))</f>
        <v>1177.8800000000001</v>
      </c>
      <c r="M85">
        <f>(I85+K85+J85+H85)/4*(0.97)</f>
        <v>533.43209999999999</v>
      </c>
      <c r="N85">
        <f>(H85/M85)</f>
        <v>1.5829568561771967</v>
      </c>
      <c r="O85">
        <f t="shared" si="1"/>
        <v>0</v>
      </c>
    </row>
    <row r="86" spans="1:15" x14ac:dyDescent="0.25">
      <c r="A86" t="s">
        <v>123</v>
      </c>
      <c r="B86" t="s">
        <v>126</v>
      </c>
      <c r="C86">
        <v>8</v>
      </c>
      <c r="D86" t="s">
        <v>95</v>
      </c>
      <c r="E86" t="s">
        <v>96</v>
      </c>
      <c r="F86" t="s">
        <v>60</v>
      </c>
      <c r="G86">
        <v>2</v>
      </c>
      <c r="H86">
        <v>369.52</v>
      </c>
      <c r="I86">
        <v>186.3</v>
      </c>
      <c r="J86">
        <v>176.95</v>
      </c>
      <c r="K86">
        <v>727.31</v>
      </c>
      <c r="L86">
        <f>((H86-I86)+(H86-K86)+(H86-J86))</f>
        <v>18</v>
      </c>
      <c r="M86">
        <f>(I86+K86+J86+H86)/4*(0.97)</f>
        <v>354.06939999999997</v>
      </c>
      <c r="N86">
        <f>(H86/M86)</f>
        <v>1.0436372078468232</v>
      </c>
      <c r="O86" t="str">
        <f t="shared" si="1"/>
        <v>选</v>
      </c>
    </row>
    <row r="87" spans="1:15" x14ac:dyDescent="0.25">
      <c r="A87" t="s">
        <v>123</v>
      </c>
      <c r="B87" t="s">
        <v>126</v>
      </c>
      <c r="C87">
        <v>9</v>
      </c>
      <c r="D87" t="s">
        <v>97</v>
      </c>
      <c r="E87" t="s">
        <v>98</v>
      </c>
      <c r="F87" t="s">
        <v>60</v>
      </c>
      <c r="G87">
        <v>2</v>
      </c>
      <c r="H87">
        <v>248.51</v>
      </c>
      <c r="I87">
        <v>125.55</v>
      </c>
      <c r="J87">
        <v>176.95</v>
      </c>
      <c r="K87">
        <v>727.31</v>
      </c>
      <c r="L87">
        <f>((H87-I87)+(H87-K87)+(H87-J87))</f>
        <v>-284.27999999999997</v>
      </c>
      <c r="M87">
        <f>(I87+K87+J87+H87)/4*(0.97)</f>
        <v>309.99259999999998</v>
      </c>
      <c r="N87">
        <f>(H87/M87)</f>
        <v>0.80166429779291504</v>
      </c>
      <c r="O87" t="str">
        <f t="shared" si="1"/>
        <v>选</v>
      </c>
    </row>
    <row r="88" spans="1:15" x14ac:dyDescent="0.25">
      <c r="A88" t="s">
        <v>123</v>
      </c>
      <c r="B88" t="s">
        <v>126</v>
      </c>
      <c r="C88">
        <v>10</v>
      </c>
      <c r="D88" t="s">
        <v>99</v>
      </c>
      <c r="E88" t="s">
        <v>135</v>
      </c>
      <c r="F88" t="s">
        <v>51</v>
      </c>
      <c r="G88">
        <v>0.2</v>
      </c>
      <c r="H88">
        <v>47.75</v>
      </c>
      <c r="I88">
        <v>118</v>
      </c>
      <c r="J88">
        <v>135.69999999999999</v>
      </c>
      <c r="K88">
        <v>121.55</v>
      </c>
      <c r="L88">
        <f>((H88-I88)+(H88-K88)+(H88-J88))</f>
        <v>-232</v>
      </c>
      <c r="M88">
        <f>(I88+K88+J88+H88)/4*(0.97)</f>
        <v>102.5775</v>
      </c>
      <c r="N88">
        <f>(H88/M88)</f>
        <v>0.46550169384124196</v>
      </c>
      <c r="O88">
        <f t="shared" si="1"/>
        <v>0</v>
      </c>
    </row>
    <row r="89" spans="1:15" x14ac:dyDescent="0.25">
      <c r="A89" t="s">
        <v>123</v>
      </c>
      <c r="B89" t="s">
        <v>126</v>
      </c>
      <c r="C89">
        <v>11</v>
      </c>
      <c r="D89" t="s">
        <v>101</v>
      </c>
      <c r="E89" t="s">
        <v>102</v>
      </c>
      <c r="F89" t="s">
        <v>51</v>
      </c>
      <c r="G89">
        <v>2</v>
      </c>
      <c r="H89">
        <v>18.739999999999998</v>
      </c>
      <c r="I89">
        <v>31.61</v>
      </c>
      <c r="J89">
        <v>32.35</v>
      </c>
      <c r="K89">
        <v>27.46</v>
      </c>
      <c r="L89">
        <f>((H89-I89)+(H89-K89)+(H89-J89))</f>
        <v>-35.200000000000003</v>
      </c>
      <c r="M89">
        <f>(I89+K89+J89+H89)/4*(0.97)</f>
        <v>26.713799999999999</v>
      </c>
      <c r="N89">
        <f>(H89/M89)</f>
        <v>0.70151008093195277</v>
      </c>
      <c r="O89">
        <f t="shared" si="1"/>
        <v>0</v>
      </c>
    </row>
    <row r="90" spans="1:15" x14ac:dyDescent="0.25">
      <c r="A90" t="s">
        <v>123</v>
      </c>
      <c r="B90" t="s">
        <v>126</v>
      </c>
      <c r="C90">
        <v>12</v>
      </c>
      <c r="D90" t="s">
        <v>103</v>
      </c>
      <c r="E90" t="s">
        <v>104</v>
      </c>
      <c r="F90" t="s">
        <v>51</v>
      </c>
      <c r="G90">
        <v>2</v>
      </c>
      <c r="H90">
        <v>15.96</v>
      </c>
      <c r="I90">
        <v>13.74</v>
      </c>
      <c r="J90">
        <v>16.64</v>
      </c>
      <c r="K90">
        <v>14.17</v>
      </c>
      <c r="L90">
        <f>((H90-I90)+(H90-K90)+(H90-J90))</f>
        <v>3.3300000000000018</v>
      </c>
      <c r="M90">
        <f>(I90+K90+J90+H90)/4*(0.97)</f>
        <v>14.673674999999999</v>
      </c>
      <c r="N90">
        <f>(H90/M90)</f>
        <v>1.0876620887405508</v>
      </c>
      <c r="O90" t="str">
        <f t="shared" si="1"/>
        <v>选</v>
      </c>
    </row>
    <row r="91" spans="1:15" x14ac:dyDescent="0.25">
      <c r="A91" t="s">
        <v>123</v>
      </c>
      <c r="B91" t="s">
        <v>126</v>
      </c>
      <c r="C91">
        <v>13</v>
      </c>
      <c r="D91" t="s">
        <v>65</v>
      </c>
      <c r="E91" t="s">
        <v>105</v>
      </c>
      <c r="F91" t="s">
        <v>60</v>
      </c>
      <c r="G91">
        <v>2</v>
      </c>
      <c r="H91">
        <v>26.46</v>
      </c>
      <c r="I91">
        <v>9.67</v>
      </c>
      <c r="J91">
        <v>9.67</v>
      </c>
      <c r="K91">
        <v>9.67</v>
      </c>
      <c r="L91">
        <f>((H91-I91)+(H91-K91)+(H91-J91))</f>
        <v>50.37</v>
      </c>
      <c r="M91">
        <f>(I91+K91+J91+H91)/4*(0.97)</f>
        <v>13.451474999999999</v>
      </c>
      <c r="N91">
        <f>(H91/M91)</f>
        <v>1.9670705257230159</v>
      </c>
      <c r="O91">
        <f t="shared" si="1"/>
        <v>0</v>
      </c>
    </row>
    <row r="92" spans="1:15" x14ac:dyDescent="0.25">
      <c r="A92" t="s">
        <v>123</v>
      </c>
      <c r="B92" t="s">
        <v>126</v>
      </c>
      <c r="C92">
        <v>14</v>
      </c>
      <c r="D92" t="s">
        <v>106</v>
      </c>
      <c r="E92" t="s">
        <v>107</v>
      </c>
      <c r="F92" t="s">
        <v>60</v>
      </c>
      <c r="G92">
        <v>2</v>
      </c>
      <c r="H92">
        <v>26.46</v>
      </c>
      <c r="I92">
        <v>9.67</v>
      </c>
      <c r="J92">
        <v>9.67</v>
      </c>
      <c r="K92">
        <v>9.67</v>
      </c>
      <c r="L92">
        <f>((H92-I92)+(H92-K92)+(H92-J92))</f>
        <v>50.37</v>
      </c>
      <c r="M92">
        <f>(I92+K92+J92+H92)/4*(0.97)</f>
        <v>13.451474999999999</v>
      </c>
      <c r="N92">
        <f>(H92/M92)</f>
        <v>1.9670705257230159</v>
      </c>
      <c r="O92">
        <f t="shared" si="1"/>
        <v>0</v>
      </c>
    </row>
    <row r="93" spans="1:15" x14ac:dyDescent="0.25">
      <c r="A93" t="s">
        <v>123</v>
      </c>
      <c r="B93" t="s">
        <v>126</v>
      </c>
      <c r="C93">
        <v>15</v>
      </c>
      <c r="D93" t="s">
        <v>108</v>
      </c>
      <c r="E93" t="s">
        <v>109</v>
      </c>
      <c r="F93" t="s">
        <v>60</v>
      </c>
      <c r="G93">
        <v>1</v>
      </c>
      <c r="H93">
        <v>369.52</v>
      </c>
      <c r="I93">
        <v>186.3</v>
      </c>
      <c r="J93">
        <v>150.07</v>
      </c>
      <c r="K93">
        <v>186.27</v>
      </c>
      <c r="L93">
        <f>((H93-I93)+(H93-K93)+(H93-J93))</f>
        <v>585.91999999999985</v>
      </c>
      <c r="M93">
        <f>(I93+K93+J93+H93)/4*(0.97)</f>
        <v>216.34880000000001</v>
      </c>
      <c r="N93">
        <f>(H93/M93)</f>
        <v>1.7079826650298036</v>
      </c>
      <c r="O93">
        <f t="shared" si="1"/>
        <v>0</v>
      </c>
    </row>
    <row r="94" spans="1:15" x14ac:dyDescent="0.25">
      <c r="A94" t="s">
        <v>123</v>
      </c>
      <c r="B94" t="s">
        <v>126</v>
      </c>
      <c r="C94">
        <v>16</v>
      </c>
      <c r="D94" t="s">
        <v>110</v>
      </c>
      <c r="E94" t="s">
        <v>111</v>
      </c>
      <c r="F94" t="s">
        <v>60</v>
      </c>
      <c r="G94">
        <v>1</v>
      </c>
      <c r="H94">
        <v>576.74</v>
      </c>
      <c r="I94">
        <v>186.3</v>
      </c>
      <c r="J94">
        <v>125.71</v>
      </c>
      <c r="K94">
        <v>316.82</v>
      </c>
      <c r="L94">
        <f>((H94-I94)+(H94-K94)+(H94-J94))</f>
        <v>1101.3900000000001</v>
      </c>
      <c r="M94">
        <f>(I94+K94+J94+H94)/4*(0.97)</f>
        <v>292.35072500000001</v>
      </c>
      <c r="N94">
        <f>(H94/M94)</f>
        <v>1.9727674696206072</v>
      </c>
      <c r="O94">
        <f t="shared" si="1"/>
        <v>0</v>
      </c>
    </row>
    <row r="95" spans="1:15" x14ac:dyDescent="0.25">
      <c r="A95" t="s">
        <v>123</v>
      </c>
      <c r="B95" t="s">
        <v>126</v>
      </c>
      <c r="C95">
        <v>17</v>
      </c>
      <c r="D95" t="s">
        <v>112</v>
      </c>
      <c r="E95" t="s">
        <v>113</v>
      </c>
      <c r="F95" t="s">
        <v>60</v>
      </c>
      <c r="G95">
        <v>1</v>
      </c>
      <c r="H95">
        <v>132.36000000000001</v>
      </c>
      <c r="I95">
        <v>69.819999999999993</v>
      </c>
      <c r="J95">
        <v>125.71</v>
      </c>
      <c r="K95">
        <v>70.13</v>
      </c>
      <c r="L95">
        <f>((H95-I95)+(H95-K95)+(H95-J95))</f>
        <v>131.42000000000007</v>
      </c>
      <c r="M95">
        <f>(I95+K95+J95+H95)/4*(0.97)</f>
        <v>96.519849999999991</v>
      </c>
      <c r="N95">
        <f>(H95/M95)</f>
        <v>1.3713241369521401</v>
      </c>
      <c r="O95">
        <f t="shared" si="1"/>
        <v>0</v>
      </c>
    </row>
    <row r="96" spans="1:15" x14ac:dyDescent="0.25">
      <c r="A96" t="s">
        <v>123</v>
      </c>
      <c r="B96" t="s">
        <v>126</v>
      </c>
      <c r="C96">
        <v>18</v>
      </c>
      <c r="D96" t="s">
        <v>114</v>
      </c>
      <c r="E96" t="s">
        <v>115</v>
      </c>
      <c r="F96" t="s">
        <v>60</v>
      </c>
      <c r="G96">
        <v>2</v>
      </c>
      <c r="H96">
        <v>86.03</v>
      </c>
      <c r="I96">
        <v>30.88</v>
      </c>
      <c r="J96">
        <v>37.01</v>
      </c>
      <c r="K96">
        <v>30.88</v>
      </c>
      <c r="L96">
        <f>((H96-I96)+(H96-K96)+(H96-J96))</f>
        <v>159.32000000000002</v>
      </c>
      <c r="M96">
        <f>(I96+K96+J96+H96)/4*(0.97)</f>
        <v>44.814</v>
      </c>
      <c r="N96">
        <f>(H96/M96)</f>
        <v>1.9197125898156826</v>
      </c>
      <c r="O96">
        <f t="shared" si="1"/>
        <v>0</v>
      </c>
    </row>
    <row r="97" spans="1:15" x14ac:dyDescent="0.25">
      <c r="A97" t="s">
        <v>123</v>
      </c>
      <c r="B97" t="s">
        <v>126</v>
      </c>
      <c r="C97">
        <v>19</v>
      </c>
      <c r="D97" t="s">
        <v>116</v>
      </c>
      <c r="E97" t="s">
        <v>117</v>
      </c>
      <c r="F97" t="s">
        <v>60</v>
      </c>
      <c r="G97">
        <v>2</v>
      </c>
      <c r="H97">
        <v>86.03</v>
      </c>
      <c r="I97">
        <v>30.88</v>
      </c>
      <c r="J97">
        <v>37.01</v>
      </c>
      <c r="K97">
        <v>30.88</v>
      </c>
      <c r="L97">
        <f>((H97-I97)+(H97-K97)+(H97-J97))</f>
        <v>159.32000000000002</v>
      </c>
      <c r="M97">
        <f>(I97+K97+J97+H97)/4*(0.97)</f>
        <v>44.814</v>
      </c>
      <c r="N97">
        <f>(H97/M97)</f>
        <v>1.9197125898156826</v>
      </c>
      <c r="O97">
        <f t="shared" si="1"/>
        <v>0</v>
      </c>
    </row>
    <row r="98" spans="1:15" x14ac:dyDescent="0.25">
      <c r="A98" t="s">
        <v>123</v>
      </c>
      <c r="B98" t="s">
        <v>126</v>
      </c>
      <c r="C98">
        <v>20</v>
      </c>
      <c r="D98" t="s">
        <v>118</v>
      </c>
      <c r="E98" t="s">
        <v>136</v>
      </c>
      <c r="F98" t="s">
        <v>60</v>
      </c>
      <c r="G98">
        <v>1</v>
      </c>
      <c r="H98">
        <v>215.42</v>
      </c>
      <c r="I98">
        <v>115.95</v>
      </c>
      <c r="J98">
        <v>121.92</v>
      </c>
      <c r="K98">
        <v>174.39</v>
      </c>
      <c r="L98">
        <f>((H98-I98)+(H98-K98)+(H98-J98))</f>
        <v>234</v>
      </c>
      <c r="M98">
        <f>(I98+K98+J98+H98)/4*(0.97)</f>
        <v>152.21239999999997</v>
      </c>
      <c r="N98">
        <f>(H98/M98)</f>
        <v>1.4152592035865674</v>
      </c>
      <c r="O98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H1" sqref="H1:H1048576"/>
    </sheetView>
  </sheetViews>
  <sheetFormatPr defaultRowHeight="14.4" x14ac:dyDescent="0.25"/>
  <sheetData>
    <row r="1" spans="1:9" x14ac:dyDescent="0.25">
      <c r="A1" s="3" t="s">
        <v>120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121</v>
      </c>
      <c r="I1" s="3" t="s">
        <v>122</v>
      </c>
    </row>
    <row r="2" spans="1:9" x14ac:dyDescent="0.25">
      <c r="A2" t="s">
        <v>137</v>
      </c>
      <c r="B2" t="s">
        <v>124</v>
      </c>
      <c r="C2">
        <v>1</v>
      </c>
      <c r="D2" t="s">
        <v>8</v>
      </c>
      <c r="E2" t="s">
        <v>9</v>
      </c>
      <c r="F2" t="s">
        <v>10</v>
      </c>
      <c r="G2">
        <v>45.67</v>
      </c>
      <c r="H2">
        <v>1.26</v>
      </c>
      <c r="I2">
        <v>57.54</v>
      </c>
    </row>
    <row r="3" spans="1:9" x14ac:dyDescent="0.25">
      <c r="A3" t="s">
        <v>137</v>
      </c>
      <c r="B3" t="s">
        <v>124</v>
      </c>
      <c r="C3">
        <v>2</v>
      </c>
      <c r="D3" t="s">
        <v>11</v>
      </c>
      <c r="E3" t="s">
        <v>12</v>
      </c>
      <c r="F3" t="s">
        <v>13</v>
      </c>
      <c r="G3">
        <v>2.2799999999999998</v>
      </c>
      <c r="H3">
        <v>87.23</v>
      </c>
      <c r="I3">
        <v>198.88</v>
      </c>
    </row>
    <row r="4" spans="1:9" x14ac:dyDescent="0.25">
      <c r="A4" t="s">
        <v>137</v>
      </c>
      <c r="B4" t="s">
        <v>124</v>
      </c>
      <c r="C4">
        <v>3</v>
      </c>
      <c r="D4" t="s">
        <v>14</v>
      </c>
      <c r="E4" t="s">
        <v>15</v>
      </c>
      <c r="F4" t="s">
        <v>10</v>
      </c>
      <c r="G4">
        <v>45.67</v>
      </c>
      <c r="H4">
        <v>7.02</v>
      </c>
      <c r="I4">
        <v>320.60000000000002</v>
      </c>
    </row>
    <row r="5" spans="1:9" x14ac:dyDescent="0.25">
      <c r="A5" t="s">
        <v>137</v>
      </c>
      <c r="B5" t="s">
        <v>124</v>
      </c>
      <c r="C5">
        <v>4</v>
      </c>
      <c r="D5" t="s">
        <v>16</v>
      </c>
      <c r="E5" t="s">
        <v>17</v>
      </c>
      <c r="F5" t="s">
        <v>13</v>
      </c>
      <c r="G5">
        <v>3.65</v>
      </c>
      <c r="H5">
        <v>62.53</v>
      </c>
      <c r="I5">
        <v>228.23</v>
      </c>
    </row>
    <row r="6" spans="1:9" x14ac:dyDescent="0.25">
      <c r="A6" t="s">
        <v>137</v>
      </c>
      <c r="B6" t="s">
        <v>124</v>
      </c>
      <c r="C6">
        <v>5</v>
      </c>
      <c r="D6" t="s">
        <v>18</v>
      </c>
      <c r="E6" t="s">
        <v>19</v>
      </c>
      <c r="F6" t="s">
        <v>10</v>
      </c>
      <c r="G6">
        <v>45.67</v>
      </c>
      <c r="H6">
        <v>6.38</v>
      </c>
      <c r="I6">
        <v>291.37</v>
      </c>
    </row>
    <row r="7" spans="1:9" x14ac:dyDescent="0.25">
      <c r="A7" t="s">
        <v>137</v>
      </c>
      <c r="B7" t="s">
        <v>124</v>
      </c>
      <c r="C7">
        <v>6</v>
      </c>
      <c r="D7" t="s">
        <v>20</v>
      </c>
      <c r="E7" t="s">
        <v>21</v>
      </c>
      <c r="F7" t="s">
        <v>13</v>
      </c>
      <c r="G7">
        <v>6.85</v>
      </c>
      <c r="H7">
        <v>87.23</v>
      </c>
      <c r="I7">
        <v>597.53</v>
      </c>
    </row>
    <row r="8" spans="1:9" x14ac:dyDescent="0.25">
      <c r="A8" t="s">
        <v>137</v>
      </c>
      <c r="B8" t="s">
        <v>124</v>
      </c>
      <c r="C8">
        <v>7</v>
      </c>
      <c r="D8" t="s">
        <v>22</v>
      </c>
      <c r="E8" t="s">
        <v>23</v>
      </c>
      <c r="F8" t="s">
        <v>10</v>
      </c>
      <c r="G8">
        <v>45.67</v>
      </c>
      <c r="H8">
        <v>7.99</v>
      </c>
      <c r="I8">
        <v>364.9</v>
      </c>
    </row>
    <row r="9" spans="1:9" x14ac:dyDescent="0.25">
      <c r="A9" t="s">
        <v>137</v>
      </c>
      <c r="B9" t="s">
        <v>124</v>
      </c>
      <c r="C9">
        <v>8</v>
      </c>
      <c r="D9" t="s">
        <v>24</v>
      </c>
      <c r="E9" t="s">
        <v>125</v>
      </c>
      <c r="F9" t="s">
        <v>13</v>
      </c>
      <c r="G9">
        <v>9.1300000000000008</v>
      </c>
      <c r="H9">
        <v>61.48</v>
      </c>
      <c r="I9">
        <v>561.30999999999995</v>
      </c>
    </row>
    <row r="10" spans="1:9" x14ac:dyDescent="0.25">
      <c r="A10" t="s">
        <v>137</v>
      </c>
      <c r="B10" t="s">
        <v>124</v>
      </c>
      <c r="C10">
        <v>9</v>
      </c>
      <c r="D10" t="s">
        <v>26</v>
      </c>
      <c r="E10" t="s">
        <v>27</v>
      </c>
      <c r="F10" t="s">
        <v>10</v>
      </c>
      <c r="G10">
        <v>45.67</v>
      </c>
      <c r="H10">
        <v>62.97</v>
      </c>
      <c r="I10">
        <v>2875.84</v>
      </c>
    </row>
    <row r="11" spans="1:9" x14ac:dyDescent="0.25">
      <c r="A11" t="s">
        <v>137</v>
      </c>
      <c r="B11" t="s">
        <v>124</v>
      </c>
      <c r="C11">
        <v>10</v>
      </c>
      <c r="D11" t="s">
        <v>28</v>
      </c>
      <c r="E11" t="s">
        <v>29</v>
      </c>
      <c r="F11" t="s">
        <v>10</v>
      </c>
      <c r="G11">
        <v>45.67</v>
      </c>
      <c r="H11">
        <v>29</v>
      </c>
      <c r="I11">
        <v>1324.43</v>
      </c>
    </row>
    <row r="12" spans="1:9" x14ac:dyDescent="0.25">
      <c r="A12" t="s">
        <v>137</v>
      </c>
      <c r="B12" t="s">
        <v>124</v>
      </c>
      <c r="C12">
        <v>11</v>
      </c>
      <c r="D12" t="s">
        <v>30</v>
      </c>
      <c r="E12" t="s">
        <v>31</v>
      </c>
      <c r="F12" t="s">
        <v>10</v>
      </c>
      <c r="G12">
        <v>45.67</v>
      </c>
      <c r="H12">
        <v>106.38</v>
      </c>
      <c r="I12">
        <v>4858.37</v>
      </c>
    </row>
    <row r="13" spans="1:9" x14ac:dyDescent="0.25">
      <c r="A13" t="s">
        <v>137</v>
      </c>
      <c r="B13" t="s">
        <v>124</v>
      </c>
      <c r="C13">
        <v>12</v>
      </c>
      <c r="D13" t="s">
        <v>32</v>
      </c>
      <c r="E13" t="s">
        <v>33</v>
      </c>
      <c r="F13" t="s">
        <v>10</v>
      </c>
      <c r="G13">
        <v>45.67</v>
      </c>
      <c r="H13">
        <v>37.909999999999997</v>
      </c>
      <c r="I13">
        <v>1731.35</v>
      </c>
    </row>
    <row r="14" spans="1:9" x14ac:dyDescent="0.25">
      <c r="A14" t="s">
        <v>137</v>
      </c>
      <c r="B14" t="s">
        <v>124</v>
      </c>
      <c r="C14">
        <v>13</v>
      </c>
      <c r="D14" t="s">
        <v>34</v>
      </c>
      <c r="E14" t="s">
        <v>35</v>
      </c>
      <c r="F14" t="s">
        <v>13</v>
      </c>
      <c r="G14">
        <v>67.14</v>
      </c>
      <c r="H14">
        <v>23.61</v>
      </c>
      <c r="I14">
        <v>1585.18</v>
      </c>
    </row>
    <row r="15" spans="1:9" x14ac:dyDescent="0.25">
      <c r="A15" t="s">
        <v>137</v>
      </c>
      <c r="B15" t="s">
        <v>124</v>
      </c>
      <c r="C15">
        <v>14</v>
      </c>
      <c r="D15" t="s">
        <v>36</v>
      </c>
      <c r="E15" t="s">
        <v>79</v>
      </c>
      <c r="F15" t="s">
        <v>13</v>
      </c>
      <c r="G15">
        <v>25.57</v>
      </c>
      <c r="H15">
        <v>20.420000000000002</v>
      </c>
      <c r="I15">
        <v>522.14</v>
      </c>
    </row>
    <row r="16" spans="1:9" x14ac:dyDescent="0.25">
      <c r="A16" t="s">
        <v>137</v>
      </c>
      <c r="B16" t="s">
        <v>124</v>
      </c>
      <c r="C16">
        <v>15</v>
      </c>
      <c r="D16" t="s">
        <v>38</v>
      </c>
      <c r="E16" t="s">
        <v>80</v>
      </c>
      <c r="F16" t="s">
        <v>13</v>
      </c>
      <c r="G16">
        <v>13.7</v>
      </c>
      <c r="H16">
        <v>234.27</v>
      </c>
      <c r="I16">
        <v>3209.5</v>
      </c>
    </row>
    <row r="17" spans="1:9" x14ac:dyDescent="0.25">
      <c r="A17" t="s">
        <v>137</v>
      </c>
      <c r="B17" t="s">
        <v>124</v>
      </c>
      <c r="C17">
        <v>16</v>
      </c>
      <c r="D17" t="s">
        <v>40</v>
      </c>
      <c r="E17" t="s">
        <v>41</v>
      </c>
      <c r="F17" t="s">
        <v>13</v>
      </c>
      <c r="G17">
        <v>10.06</v>
      </c>
      <c r="H17">
        <v>20.420000000000002</v>
      </c>
      <c r="I17">
        <v>205.43</v>
      </c>
    </row>
    <row r="18" spans="1:9" x14ac:dyDescent="0.25">
      <c r="A18" t="s">
        <v>137</v>
      </c>
      <c r="B18" t="s">
        <v>124</v>
      </c>
      <c r="C18">
        <v>17</v>
      </c>
      <c r="D18" t="s">
        <v>42</v>
      </c>
      <c r="E18" t="s">
        <v>43</v>
      </c>
      <c r="F18" t="s">
        <v>13</v>
      </c>
      <c r="G18">
        <v>13.7</v>
      </c>
      <c r="H18">
        <v>20.420000000000002</v>
      </c>
      <c r="I18">
        <v>279.75</v>
      </c>
    </row>
    <row r="19" spans="1:9" x14ac:dyDescent="0.25">
      <c r="A19" t="s">
        <v>137</v>
      </c>
      <c r="B19" t="s">
        <v>124</v>
      </c>
      <c r="C19">
        <v>18</v>
      </c>
      <c r="D19" t="s">
        <v>44</v>
      </c>
      <c r="E19" t="s">
        <v>45</v>
      </c>
      <c r="F19" t="s">
        <v>13</v>
      </c>
      <c r="G19">
        <v>67.14</v>
      </c>
      <c r="H19">
        <v>61.73</v>
      </c>
      <c r="I19">
        <v>4144.55</v>
      </c>
    </row>
    <row r="20" spans="1:9" x14ac:dyDescent="0.25">
      <c r="A20" t="s">
        <v>137</v>
      </c>
      <c r="B20" t="s">
        <v>124</v>
      </c>
      <c r="C20">
        <v>19</v>
      </c>
      <c r="D20" t="s">
        <v>46</v>
      </c>
      <c r="E20" t="s">
        <v>47</v>
      </c>
      <c r="F20" t="s">
        <v>13</v>
      </c>
      <c r="G20">
        <v>45.09</v>
      </c>
      <c r="H20">
        <v>36</v>
      </c>
      <c r="I20">
        <v>1623.24</v>
      </c>
    </row>
    <row r="21" spans="1:9" x14ac:dyDescent="0.25">
      <c r="A21" t="s">
        <v>137</v>
      </c>
      <c r="B21" t="s">
        <v>126</v>
      </c>
      <c r="C21">
        <v>1</v>
      </c>
      <c r="D21" t="s">
        <v>49</v>
      </c>
      <c r="E21" t="s">
        <v>50</v>
      </c>
      <c r="F21" t="s">
        <v>51</v>
      </c>
      <c r="G21">
        <v>40.700000000000003</v>
      </c>
      <c r="H21">
        <v>21.21</v>
      </c>
      <c r="I21">
        <v>863.25</v>
      </c>
    </row>
    <row r="22" spans="1:9" x14ac:dyDescent="0.25">
      <c r="A22" t="s">
        <v>137</v>
      </c>
      <c r="B22" t="s">
        <v>126</v>
      </c>
      <c r="C22">
        <v>2</v>
      </c>
      <c r="D22" t="s">
        <v>52</v>
      </c>
      <c r="E22" t="s">
        <v>53</v>
      </c>
      <c r="F22" t="s">
        <v>51</v>
      </c>
      <c r="G22">
        <v>40.700000000000003</v>
      </c>
      <c r="H22">
        <v>21.21</v>
      </c>
      <c r="I22">
        <v>863.25</v>
      </c>
    </row>
    <row r="23" spans="1:9" x14ac:dyDescent="0.25">
      <c r="A23" t="s">
        <v>137</v>
      </c>
      <c r="B23" t="s">
        <v>126</v>
      </c>
      <c r="C23">
        <v>3</v>
      </c>
      <c r="D23" t="s">
        <v>54</v>
      </c>
      <c r="E23" t="s">
        <v>55</v>
      </c>
      <c r="F23" t="s">
        <v>51</v>
      </c>
      <c r="G23">
        <v>1.2</v>
      </c>
      <c r="H23">
        <v>13.8</v>
      </c>
      <c r="I23">
        <v>16.559999999999999</v>
      </c>
    </row>
    <row r="24" spans="1:9" x14ac:dyDescent="0.25">
      <c r="A24" t="s">
        <v>137</v>
      </c>
      <c r="B24" t="s">
        <v>126</v>
      </c>
      <c r="C24">
        <v>4</v>
      </c>
      <c r="D24" t="s">
        <v>56</v>
      </c>
      <c r="E24" t="s">
        <v>127</v>
      </c>
      <c r="F24" t="s">
        <v>51</v>
      </c>
      <c r="G24">
        <v>1.2</v>
      </c>
      <c r="H24">
        <v>13.8</v>
      </c>
      <c r="I24">
        <v>16.559999999999999</v>
      </c>
    </row>
    <row r="25" spans="1:9" x14ac:dyDescent="0.25">
      <c r="A25" t="s">
        <v>137</v>
      </c>
      <c r="B25" t="s">
        <v>126</v>
      </c>
      <c r="C25">
        <v>5</v>
      </c>
      <c r="D25" t="s">
        <v>58</v>
      </c>
      <c r="E25" t="s">
        <v>59</v>
      </c>
      <c r="F25" t="s">
        <v>60</v>
      </c>
      <c r="G25">
        <v>2</v>
      </c>
      <c r="H25">
        <v>752.68</v>
      </c>
      <c r="I25">
        <v>1505.36</v>
      </c>
    </row>
    <row r="26" spans="1:9" x14ac:dyDescent="0.25">
      <c r="A26" t="s">
        <v>137</v>
      </c>
      <c r="B26" t="s">
        <v>126</v>
      </c>
      <c r="C26">
        <v>6</v>
      </c>
      <c r="D26" t="s">
        <v>61</v>
      </c>
      <c r="E26" t="s">
        <v>128</v>
      </c>
      <c r="F26" t="s">
        <v>60</v>
      </c>
      <c r="G26">
        <v>6</v>
      </c>
      <c r="H26">
        <v>429.33</v>
      </c>
      <c r="I26">
        <v>2575.98</v>
      </c>
    </row>
    <row r="27" spans="1:9" x14ac:dyDescent="0.25">
      <c r="A27" t="s">
        <v>137</v>
      </c>
      <c r="B27" t="s">
        <v>126</v>
      </c>
      <c r="C27">
        <v>7</v>
      </c>
      <c r="D27" t="s">
        <v>63</v>
      </c>
      <c r="E27" t="s">
        <v>64</v>
      </c>
      <c r="F27" t="s">
        <v>60</v>
      </c>
      <c r="G27">
        <v>2</v>
      </c>
      <c r="H27">
        <v>114.23</v>
      </c>
      <c r="I27">
        <v>228.46</v>
      </c>
    </row>
    <row r="28" spans="1:9" x14ac:dyDescent="0.25">
      <c r="A28" t="s">
        <v>137</v>
      </c>
      <c r="B28" t="s">
        <v>126</v>
      </c>
      <c r="C28">
        <v>8</v>
      </c>
      <c r="D28" t="s">
        <v>65</v>
      </c>
      <c r="E28" t="s">
        <v>66</v>
      </c>
      <c r="F28" t="s">
        <v>60</v>
      </c>
      <c r="G28">
        <v>2</v>
      </c>
      <c r="H28">
        <v>42.74</v>
      </c>
      <c r="I28">
        <v>85.48</v>
      </c>
    </row>
    <row r="29" spans="1:9" x14ac:dyDescent="0.25">
      <c r="A29" t="s">
        <v>137</v>
      </c>
      <c r="B29" t="s">
        <v>124</v>
      </c>
      <c r="C29">
        <v>1</v>
      </c>
      <c r="D29" t="s">
        <v>8</v>
      </c>
      <c r="E29" t="s">
        <v>9</v>
      </c>
      <c r="F29" t="s">
        <v>10</v>
      </c>
      <c r="G29">
        <v>277.14</v>
      </c>
      <c r="H29">
        <v>1.26</v>
      </c>
      <c r="I29">
        <v>349.2</v>
      </c>
    </row>
    <row r="30" spans="1:9" x14ac:dyDescent="0.25">
      <c r="A30" t="s">
        <v>137</v>
      </c>
      <c r="B30" t="s">
        <v>124</v>
      </c>
      <c r="C30">
        <v>2</v>
      </c>
      <c r="D30" t="s">
        <v>11</v>
      </c>
      <c r="E30" t="s">
        <v>12</v>
      </c>
      <c r="F30" t="s">
        <v>13</v>
      </c>
      <c r="G30">
        <v>13.86</v>
      </c>
      <c r="H30">
        <v>87.24</v>
      </c>
      <c r="I30">
        <v>1209.1500000000001</v>
      </c>
    </row>
    <row r="31" spans="1:9" x14ac:dyDescent="0.25">
      <c r="A31" t="s">
        <v>137</v>
      </c>
      <c r="B31" t="s">
        <v>124</v>
      </c>
      <c r="C31">
        <v>3</v>
      </c>
      <c r="D31" t="s">
        <v>14</v>
      </c>
      <c r="E31" t="s">
        <v>15</v>
      </c>
      <c r="F31" t="s">
        <v>10</v>
      </c>
      <c r="G31">
        <v>277.14</v>
      </c>
      <c r="H31">
        <v>7.02</v>
      </c>
      <c r="I31">
        <v>1945.52</v>
      </c>
    </row>
    <row r="32" spans="1:9" x14ac:dyDescent="0.25">
      <c r="A32" t="s">
        <v>137</v>
      </c>
      <c r="B32" t="s">
        <v>124</v>
      </c>
      <c r="C32">
        <v>4</v>
      </c>
      <c r="D32" t="s">
        <v>16</v>
      </c>
      <c r="E32" t="s">
        <v>17</v>
      </c>
      <c r="F32" t="s">
        <v>13</v>
      </c>
      <c r="G32">
        <v>22.17</v>
      </c>
      <c r="H32">
        <v>61.76</v>
      </c>
      <c r="I32">
        <v>1369.22</v>
      </c>
    </row>
    <row r="33" spans="1:9" x14ac:dyDescent="0.25">
      <c r="A33" t="s">
        <v>137</v>
      </c>
      <c r="B33" t="s">
        <v>124</v>
      </c>
      <c r="C33">
        <v>5</v>
      </c>
      <c r="D33" t="s">
        <v>18</v>
      </c>
      <c r="E33" t="s">
        <v>19</v>
      </c>
      <c r="F33" t="s">
        <v>10</v>
      </c>
      <c r="G33">
        <v>277.14</v>
      </c>
      <c r="H33">
        <v>6.38</v>
      </c>
      <c r="I33">
        <v>1768.15</v>
      </c>
    </row>
    <row r="34" spans="1:9" x14ac:dyDescent="0.25">
      <c r="A34" t="s">
        <v>137</v>
      </c>
      <c r="B34" t="s">
        <v>124</v>
      </c>
      <c r="C34">
        <v>6</v>
      </c>
      <c r="D34" t="s">
        <v>20</v>
      </c>
      <c r="E34" t="s">
        <v>21</v>
      </c>
      <c r="F34" t="s">
        <v>13</v>
      </c>
      <c r="G34">
        <v>41.57</v>
      </c>
      <c r="H34">
        <v>87.24</v>
      </c>
      <c r="I34">
        <v>3626.57</v>
      </c>
    </row>
    <row r="35" spans="1:9" x14ac:dyDescent="0.25">
      <c r="A35" t="s">
        <v>137</v>
      </c>
      <c r="B35" t="s">
        <v>124</v>
      </c>
      <c r="C35">
        <v>7</v>
      </c>
      <c r="D35" t="s">
        <v>22</v>
      </c>
      <c r="E35" t="s">
        <v>23</v>
      </c>
      <c r="F35" t="s">
        <v>10</v>
      </c>
      <c r="G35">
        <v>277.14</v>
      </c>
      <c r="H35">
        <v>7.99</v>
      </c>
      <c r="I35">
        <v>2214.35</v>
      </c>
    </row>
    <row r="36" spans="1:9" x14ac:dyDescent="0.25">
      <c r="A36" t="s">
        <v>137</v>
      </c>
      <c r="B36" t="s">
        <v>124</v>
      </c>
      <c r="C36">
        <v>8</v>
      </c>
      <c r="D36" t="s">
        <v>24</v>
      </c>
      <c r="E36" t="s">
        <v>125</v>
      </c>
      <c r="F36" t="s">
        <v>13</v>
      </c>
      <c r="G36">
        <v>55.43</v>
      </c>
      <c r="H36">
        <v>61.75</v>
      </c>
      <c r="I36">
        <v>3422.8</v>
      </c>
    </row>
    <row r="37" spans="1:9" x14ac:dyDescent="0.25">
      <c r="A37" t="s">
        <v>137</v>
      </c>
      <c r="B37" t="s">
        <v>124</v>
      </c>
      <c r="C37">
        <v>9</v>
      </c>
      <c r="D37" t="s">
        <v>26</v>
      </c>
      <c r="E37" t="s">
        <v>27</v>
      </c>
      <c r="F37" t="s">
        <v>10</v>
      </c>
      <c r="G37">
        <v>277.14</v>
      </c>
      <c r="H37">
        <v>62.97</v>
      </c>
      <c r="I37">
        <v>17451.509999999998</v>
      </c>
    </row>
    <row r="38" spans="1:9" x14ac:dyDescent="0.25">
      <c r="A38" t="s">
        <v>137</v>
      </c>
      <c r="B38" t="s">
        <v>124</v>
      </c>
      <c r="C38">
        <v>10</v>
      </c>
      <c r="D38" t="s">
        <v>28</v>
      </c>
      <c r="E38" t="s">
        <v>29</v>
      </c>
      <c r="F38" t="s">
        <v>10</v>
      </c>
      <c r="G38">
        <v>277.14</v>
      </c>
      <c r="H38">
        <v>29</v>
      </c>
      <c r="I38">
        <v>8037.06</v>
      </c>
    </row>
    <row r="39" spans="1:9" x14ac:dyDescent="0.25">
      <c r="A39" t="s">
        <v>137</v>
      </c>
      <c r="B39" t="s">
        <v>124</v>
      </c>
      <c r="C39">
        <v>11</v>
      </c>
      <c r="D39" t="s">
        <v>30</v>
      </c>
      <c r="E39" t="s">
        <v>31</v>
      </c>
      <c r="F39" t="s">
        <v>10</v>
      </c>
      <c r="G39">
        <v>277.14</v>
      </c>
      <c r="H39">
        <v>106.38</v>
      </c>
      <c r="I39">
        <v>29482.15</v>
      </c>
    </row>
    <row r="40" spans="1:9" x14ac:dyDescent="0.25">
      <c r="A40" t="s">
        <v>137</v>
      </c>
      <c r="B40" t="s">
        <v>124</v>
      </c>
      <c r="C40">
        <v>12</v>
      </c>
      <c r="D40" t="s">
        <v>32</v>
      </c>
      <c r="E40" t="s">
        <v>33</v>
      </c>
      <c r="F40" t="s">
        <v>10</v>
      </c>
      <c r="G40">
        <v>277.14</v>
      </c>
      <c r="H40">
        <v>37.909999999999997</v>
      </c>
      <c r="I40">
        <v>10506.38</v>
      </c>
    </row>
    <row r="41" spans="1:9" x14ac:dyDescent="0.25">
      <c r="A41" t="s">
        <v>137</v>
      </c>
      <c r="B41" t="s">
        <v>124</v>
      </c>
      <c r="C41">
        <v>13</v>
      </c>
      <c r="D41" t="s">
        <v>34</v>
      </c>
      <c r="E41" t="s">
        <v>67</v>
      </c>
      <c r="F41" t="s">
        <v>13</v>
      </c>
      <c r="G41">
        <v>423.47</v>
      </c>
      <c r="H41">
        <v>23.61</v>
      </c>
      <c r="I41">
        <v>9998.1299999999992</v>
      </c>
    </row>
    <row r="42" spans="1:9" x14ac:dyDescent="0.25">
      <c r="A42" t="s">
        <v>137</v>
      </c>
      <c r="B42" t="s">
        <v>124</v>
      </c>
      <c r="C42">
        <v>14</v>
      </c>
      <c r="D42" t="s">
        <v>36</v>
      </c>
      <c r="E42" t="s">
        <v>79</v>
      </c>
      <c r="F42" t="s">
        <v>13</v>
      </c>
      <c r="G42">
        <v>161.99</v>
      </c>
      <c r="H42">
        <v>20.420000000000002</v>
      </c>
      <c r="I42">
        <v>3307.84</v>
      </c>
    </row>
    <row r="43" spans="1:9" x14ac:dyDescent="0.25">
      <c r="A43" t="s">
        <v>137</v>
      </c>
      <c r="B43" t="s">
        <v>124</v>
      </c>
      <c r="C43">
        <v>15</v>
      </c>
      <c r="D43" t="s">
        <v>38</v>
      </c>
      <c r="E43" t="s">
        <v>80</v>
      </c>
      <c r="F43" t="s">
        <v>13</v>
      </c>
      <c r="G43">
        <v>83.14</v>
      </c>
      <c r="H43">
        <v>234.27</v>
      </c>
      <c r="I43">
        <v>19477.21</v>
      </c>
    </row>
    <row r="44" spans="1:9" x14ac:dyDescent="0.25">
      <c r="A44" t="s">
        <v>137</v>
      </c>
      <c r="B44" t="s">
        <v>124</v>
      </c>
      <c r="C44">
        <v>16</v>
      </c>
      <c r="D44" t="s">
        <v>40</v>
      </c>
      <c r="E44" t="s">
        <v>41</v>
      </c>
      <c r="F44" t="s">
        <v>13</v>
      </c>
      <c r="G44">
        <v>59.97</v>
      </c>
      <c r="H44">
        <v>20.420000000000002</v>
      </c>
      <c r="I44">
        <v>1224.5899999999999</v>
      </c>
    </row>
    <row r="45" spans="1:9" x14ac:dyDescent="0.25">
      <c r="A45" t="s">
        <v>137</v>
      </c>
      <c r="B45" t="s">
        <v>124</v>
      </c>
      <c r="C45">
        <v>17</v>
      </c>
      <c r="D45" t="s">
        <v>42</v>
      </c>
      <c r="E45" t="s">
        <v>43</v>
      </c>
      <c r="F45" t="s">
        <v>13</v>
      </c>
      <c r="G45">
        <v>83.14</v>
      </c>
      <c r="H45">
        <v>20.420000000000002</v>
      </c>
      <c r="I45">
        <v>1697.72</v>
      </c>
    </row>
    <row r="46" spans="1:9" x14ac:dyDescent="0.25">
      <c r="A46" t="s">
        <v>137</v>
      </c>
      <c r="B46" t="s">
        <v>124</v>
      </c>
      <c r="C46">
        <v>18</v>
      </c>
      <c r="D46" t="s">
        <v>44</v>
      </c>
      <c r="E46" t="s">
        <v>45</v>
      </c>
      <c r="F46" t="s">
        <v>13</v>
      </c>
      <c r="G46">
        <v>423.47</v>
      </c>
      <c r="H46">
        <v>61.69</v>
      </c>
      <c r="I46">
        <v>26123.86</v>
      </c>
    </row>
    <row r="47" spans="1:9" x14ac:dyDescent="0.25">
      <c r="A47" t="s">
        <v>137</v>
      </c>
      <c r="B47" t="s">
        <v>124</v>
      </c>
      <c r="C47">
        <v>19</v>
      </c>
      <c r="D47" t="s">
        <v>46</v>
      </c>
      <c r="E47" t="s">
        <v>47</v>
      </c>
      <c r="F47" t="s">
        <v>13</v>
      </c>
      <c r="G47">
        <v>272.56</v>
      </c>
      <c r="H47">
        <v>36</v>
      </c>
      <c r="I47">
        <v>9812.16</v>
      </c>
    </row>
    <row r="48" spans="1:9" x14ac:dyDescent="0.25">
      <c r="A48" t="s">
        <v>137</v>
      </c>
      <c r="B48" t="s">
        <v>126</v>
      </c>
      <c r="C48">
        <v>1</v>
      </c>
      <c r="D48" t="s">
        <v>49</v>
      </c>
      <c r="E48" t="s">
        <v>68</v>
      </c>
      <c r="F48" t="s">
        <v>51</v>
      </c>
      <c r="G48">
        <v>228.8</v>
      </c>
      <c r="H48">
        <v>25.71</v>
      </c>
      <c r="I48">
        <v>5882.45</v>
      </c>
    </row>
    <row r="49" spans="1:9" x14ac:dyDescent="0.25">
      <c r="A49" t="s">
        <v>137</v>
      </c>
      <c r="B49" t="s">
        <v>126</v>
      </c>
      <c r="C49">
        <v>2</v>
      </c>
      <c r="D49" t="s">
        <v>52</v>
      </c>
      <c r="E49" t="s">
        <v>69</v>
      </c>
      <c r="F49" t="s">
        <v>51</v>
      </c>
      <c r="G49">
        <v>228.8</v>
      </c>
      <c r="H49">
        <v>25.71</v>
      </c>
      <c r="I49">
        <v>5882.45</v>
      </c>
    </row>
    <row r="50" spans="1:9" x14ac:dyDescent="0.25">
      <c r="A50" t="s">
        <v>137</v>
      </c>
      <c r="B50" t="s">
        <v>126</v>
      </c>
      <c r="C50">
        <v>3</v>
      </c>
      <c r="D50" t="s">
        <v>54</v>
      </c>
      <c r="E50" t="s">
        <v>70</v>
      </c>
      <c r="F50" t="s">
        <v>51</v>
      </c>
      <c r="G50">
        <v>1</v>
      </c>
      <c r="H50">
        <v>14.22</v>
      </c>
      <c r="I50">
        <v>14.22</v>
      </c>
    </row>
    <row r="51" spans="1:9" x14ac:dyDescent="0.25">
      <c r="A51" t="s">
        <v>137</v>
      </c>
      <c r="B51" t="s">
        <v>126</v>
      </c>
      <c r="C51">
        <v>4</v>
      </c>
      <c r="D51" t="s">
        <v>56</v>
      </c>
      <c r="E51" t="s">
        <v>129</v>
      </c>
      <c r="F51" t="s">
        <v>51</v>
      </c>
      <c r="G51">
        <v>1</v>
      </c>
      <c r="H51">
        <v>14.22</v>
      </c>
      <c r="I51">
        <v>14.22</v>
      </c>
    </row>
    <row r="52" spans="1:9" x14ac:dyDescent="0.25">
      <c r="A52" t="s">
        <v>137</v>
      </c>
      <c r="B52" t="s">
        <v>126</v>
      </c>
      <c r="C52">
        <v>5</v>
      </c>
      <c r="D52" t="s">
        <v>58</v>
      </c>
      <c r="E52" t="s">
        <v>72</v>
      </c>
      <c r="F52" t="s">
        <v>60</v>
      </c>
      <c r="G52">
        <v>2</v>
      </c>
      <c r="H52">
        <v>752.68</v>
      </c>
      <c r="I52">
        <v>1505.36</v>
      </c>
    </row>
    <row r="53" spans="1:9" x14ac:dyDescent="0.25">
      <c r="A53" t="s">
        <v>137</v>
      </c>
      <c r="B53" t="s">
        <v>126</v>
      </c>
      <c r="C53">
        <v>6</v>
      </c>
      <c r="D53" t="s">
        <v>65</v>
      </c>
      <c r="E53" t="s">
        <v>130</v>
      </c>
      <c r="F53" t="s">
        <v>60</v>
      </c>
      <c r="G53">
        <v>2</v>
      </c>
      <c r="H53">
        <v>42.74</v>
      </c>
      <c r="I53">
        <v>85.48</v>
      </c>
    </row>
    <row r="54" spans="1:9" x14ac:dyDescent="0.25">
      <c r="A54" t="s">
        <v>137</v>
      </c>
      <c r="B54" t="s">
        <v>126</v>
      </c>
      <c r="C54">
        <v>7</v>
      </c>
      <c r="D54" t="s">
        <v>61</v>
      </c>
      <c r="E54" t="s">
        <v>74</v>
      </c>
      <c r="F54" t="s">
        <v>60</v>
      </c>
      <c r="G54">
        <v>4</v>
      </c>
      <c r="H54">
        <v>727.31</v>
      </c>
      <c r="I54">
        <v>2909.24</v>
      </c>
    </row>
    <row r="55" spans="1:9" x14ac:dyDescent="0.25">
      <c r="A55" t="s">
        <v>137</v>
      </c>
      <c r="B55" t="s">
        <v>126</v>
      </c>
      <c r="C55">
        <v>8</v>
      </c>
      <c r="D55" t="s">
        <v>63</v>
      </c>
      <c r="E55" t="s">
        <v>75</v>
      </c>
      <c r="F55" t="s">
        <v>60</v>
      </c>
      <c r="G55">
        <v>14</v>
      </c>
      <c r="H55">
        <v>727.31</v>
      </c>
      <c r="I55">
        <v>10182.34</v>
      </c>
    </row>
    <row r="56" spans="1:9" x14ac:dyDescent="0.25">
      <c r="A56" t="s">
        <v>137</v>
      </c>
      <c r="B56" t="s">
        <v>124</v>
      </c>
      <c r="C56">
        <v>1</v>
      </c>
      <c r="D56" t="s">
        <v>8</v>
      </c>
      <c r="E56" t="s">
        <v>9</v>
      </c>
      <c r="F56" t="s">
        <v>10</v>
      </c>
      <c r="G56">
        <v>304.77999999999997</v>
      </c>
      <c r="H56">
        <v>1.26</v>
      </c>
      <c r="I56">
        <v>384.02</v>
      </c>
    </row>
    <row r="57" spans="1:9" x14ac:dyDescent="0.25">
      <c r="A57" t="s">
        <v>137</v>
      </c>
      <c r="B57" t="s">
        <v>124</v>
      </c>
      <c r="C57">
        <v>2</v>
      </c>
      <c r="D57" t="s">
        <v>11</v>
      </c>
      <c r="E57" t="s">
        <v>12</v>
      </c>
      <c r="F57" t="s">
        <v>13</v>
      </c>
      <c r="G57">
        <v>15.24</v>
      </c>
      <c r="H57">
        <v>87.23</v>
      </c>
      <c r="I57">
        <v>1329.39</v>
      </c>
    </row>
    <row r="58" spans="1:9" x14ac:dyDescent="0.25">
      <c r="A58" t="s">
        <v>137</v>
      </c>
      <c r="B58" t="s">
        <v>124</v>
      </c>
      <c r="C58">
        <v>3</v>
      </c>
      <c r="D58" t="s">
        <v>14</v>
      </c>
      <c r="E58" t="s">
        <v>15</v>
      </c>
      <c r="F58" t="s">
        <v>10</v>
      </c>
      <c r="G58">
        <v>304.77999999999997</v>
      </c>
      <c r="H58">
        <v>7.02</v>
      </c>
      <c r="I58">
        <v>2139.56</v>
      </c>
    </row>
    <row r="59" spans="1:9" x14ac:dyDescent="0.25">
      <c r="A59" t="s">
        <v>137</v>
      </c>
      <c r="B59" t="s">
        <v>124</v>
      </c>
      <c r="C59">
        <v>4</v>
      </c>
      <c r="D59" t="s">
        <v>16</v>
      </c>
      <c r="E59" t="s">
        <v>17</v>
      </c>
      <c r="F59" t="s">
        <v>13</v>
      </c>
      <c r="G59">
        <v>24.38</v>
      </c>
      <c r="H59">
        <v>61.73</v>
      </c>
      <c r="I59">
        <v>1504.98</v>
      </c>
    </row>
    <row r="60" spans="1:9" x14ac:dyDescent="0.25">
      <c r="A60" t="s">
        <v>137</v>
      </c>
      <c r="B60" t="s">
        <v>124</v>
      </c>
      <c r="C60">
        <v>5</v>
      </c>
      <c r="D60" t="s">
        <v>18</v>
      </c>
      <c r="E60" t="s">
        <v>19</v>
      </c>
      <c r="F60" t="s">
        <v>10</v>
      </c>
      <c r="G60">
        <v>304.77999999999997</v>
      </c>
      <c r="H60">
        <v>6.38</v>
      </c>
      <c r="I60">
        <v>1944.5</v>
      </c>
    </row>
    <row r="61" spans="1:9" x14ac:dyDescent="0.25">
      <c r="A61" t="s">
        <v>137</v>
      </c>
      <c r="B61" t="s">
        <v>124</v>
      </c>
      <c r="C61">
        <v>6</v>
      </c>
      <c r="D61" t="s">
        <v>20</v>
      </c>
      <c r="E61" t="s">
        <v>21</v>
      </c>
      <c r="F61" t="s">
        <v>13</v>
      </c>
      <c r="G61">
        <v>45.72</v>
      </c>
      <c r="H61">
        <v>87.24</v>
      </c>
      <c r="I61">
        <v>3988.61</v>
      </c>
    </row>
    <row r="62" spans="1:9" x14ac:dyDescent="0.25">
      <c r="A62" t="s">
        <v>137</v>
      </c>
      <c r="B62" t="s">
        <v>124</v>
      </c>
      <c r="C62">
        <v>7</v>
      </c>
      <c r="D62" t="s">
        <v>22</v>
      </c>
      <c r="E62" t="s">
        <v>23</v>
      </c>
      <c r="F62" t="s">
        <v>10</v>
      </c>
      <c r="G62">
        <v>304.77999999999997</v>
      </c>
      <c r="H62">
        <v>7.99</v>
      </c>
      <c r="I62">
        <v>2435.19</v>
      </c>
    </row>
    <row r="63" spans="1:9" x14ac:dyDescent="0.25">
      <c r="A63" t="s">
        <v>137</v>
      </c>
      <c r="B63" t="s">
        <v>124</v>
      </c>
      <c r="C63">
        <v>8</v>
      </c>
      <c r="D63" t="s">
        <v>24</v>
      </c>
      <c r="E63" t="s">
        <v>125</v>
      </c>
      <c r="F63" t="s">
        <v>13</v>
      </c>
      <c r="G63">
        <v>60.96</v>
      </c>
      <c r="H63">
        <v>61.72</v>
      </c>
      <c r="I63">
        <v>3762.45</v>
      </c>
    </row>
    <row r="64" spans="1:9" x14ac:dyDescent="0.25">
      <c r="A64" t="s">
        <v>137</v>
      </c>
      <c r="B64" t="s">
        <v>124</v>
      </c>
      <c r="C64">
        <v>9</v>
      </c>
      <c r="D64" t="s">
        <v>26</v>
      </c>
      <c r="E64" t="s">
        <v>27</v>
      </c>
      <c r="F64" t="s">
        <v>10</v>
      </c>
      <c r="G64">
        <v>304.77999999999997</v>
      </c>
      <c r="H64">
        <v>62.97</v>
      </c>
      <c r="I64">
        <v>19192</v>
      </c>
    </row>
    <row r="65" spans="1:9" x14ac:dyDescent="0.25">
      <c r="A65" t="s">
        <v>137</v>
      </c>
      <c r="B65" t="s">
        <v>124</v>
      </c>
      <c r="C65">
        <v>10</v>
      </c>
      <c r="D65" t="s">
        <v>28</v>
      </c>
      <c r="E65" t="s">
        <v>29</v>
      </c>
      <c r="F65" t="s">
        <v>10</v>
      </c>
      <c r="G65">
        <v>304.77999999999997</v>
      </c>
      <c r="H65">
        <v>29</v>
      </c>
      <c r="I65">
        <v>8838.6200000000008</v>
      </c>
    </row>
    <row r="66" spans="1:9" x14ac:dyDescent="0.25">
      <c r="A66" t="s">
        <v>137</v>
      </c>
      <c r="B66" t="s">
        <v>124</v>
      </c>
      <c r="C66">
        <v>11</v>
      </c>
      <c r="D66" t="s">
        <v>30</v>
      </c>
      <c r="E66" t="s">
        <v>31</v>
      </c>
      <c r="F66" t="s">
        <v>10</v>
      </c>
      <c r="G66">
        <v>304.77999999999997</v>
      </c>
      <c r="H66">
        <v>106.38</v>
      </c>
      <c r="I66">
        <v>32422.5</v>
      </c>
    </row>
    <row r="67" spans="1:9" x14ac:dyDescent="0.25">
      <c r="A67" t="s">
        <v>137</v>
      </c>
      <c r="B67" t="s">
        <v>124</v>
      </c>
      <c r="C67">
        <v>12</v>
      </c>
      <c r="D67" t="s">
        <v>32</v>
      </c>
      <c r="E67" t="s">
        <v>33</v>
      </c>
      <c r="F67" t="s">
        <v>10</v>
      </c>
      <c r="G67">
        <v>304.77999999999997</v>
      </c>
      <c r="H67">
        <v>37.909999999999997</v>
      </c>
      <c r="I67">
        <v>11554.21</v>
      </c>
    </row>
    <row r="68" spans="1:9" x14ac:dyDescent="0.25">
      <c r="A68" t="s">
        <v>137</v>
      </c>
      <c r="B68" t="s">
        <v>124</v>
      </c>
      <c r="C68">
        <v>13</v>
      </c>
      <c r="D68" t="s">
        <v>34</v>
      </c>
      <c r="E68" t="s">
        <v>76</v>
      </c>
      <c r="F68" t="s">
        <v>13</v>
      </c>
      <c r="G68">
        <v>483.69</v>
      </c>
      <c r="H68">
        <v>23.61</v>
      </c>
      <c r="I68">
        <v>11419.92</v>
      </c>
    </row>
    <row r="69" spans="1:9" x14ac:dyDescent="0.25">
      <c r="A69" t="s">
        <v>137</v>
      </c>
      <c r="B69" t="s">
        <v>124</v>
      </c>
      <c r="C69">
        <v>14</v>
      </c>
      <c r="D69" t="s">
        <v>77</v>
      </c>
      <c r="E69" t="s">
        <v>131</v>
      </c>
      <c r="F69" t="s">
        <v>13</v>
      </c>
      <c r="G69">
        <v>50.72</v>
      </c>
      <c r="H69">
        <v>23.61</v>
      </c>
      <c r="I69">
        <v>1197.5</v>
      </c>
    </row>
    <row r="70" spans="1:9" x14ac:dyDescent="0.25">
      <c r="A70" t="s">
        <v>137</v>
      </c>
      <c r="B70" t="s">
        <v>124</v>
      </c>
      <c r="C70">
        <v>15</v>
      </c>
      <c r="D70" t="s">
        <v>36</v>
      </c>
      <c r="E70" t="s">
        <v>37</v>
      </c>
      <c r="F70" t="s">
        <v>13</v>
      </c>
      <c r="G70">
        <v>185.09</v>
      </c>
      <c r="H70">
        <v>20.420000000000002</v>
      </c>
      <c r="I70">
        <v>3779.54</v>
      </c>
    </row>
    <row r="71" spans="1:9" x14ac:dyDescent="0.25">
      <c r="A71" t="s">
        <v>137</v>
      </c>
      <c r="B71" t="s">
        <v>124</v>
      </c>
      <c r="C71">
        <v>16</v>
      </c>
      <c r="D71" t="s">
        <v>38</v>
      </c>
      <c r="E71" t="s">
        <v>80</v>
      </c>
      <c r="F71" t="s">
        <v>13</v>
      </c>
      <c r="G71">
        <v>91.44</v>
      </c>
      <c r="H71">
        <v>234.27</v>
      </c>
      <c r="I71">
        <v>21421.65</v>
      </c>
    </row>
    <row r="72" spans="1:9" x14ac:dyDescent="0.25">
      <c r="A72" t="s">
        <v>137</v>
      </c>
      <c r="B72" t="s">
        <v>124</v>
      </c>
      <c r="C72">
        <v>17</v>
      </c>
      <c r="D72" t="s">
        <v>81</v>
      </c>
      <c r="E72" t="s">
        <v>82</v>
      </c>
      <c r="F72" t="s">
        <v>83</v>
      </c>
      <c r="G72">
        <v>1</v>
      </c>
      <c r="H72">
        <v>5000</v>
      </c>
      <c r="I72">
        <v>5000</v>
      </c>
    </row>
    <row r="73" spans="1:9" x14ac:dyDescent="0.25">
      <c r="A73" t="s">
        <v>137</v>
      </c>
      <c r="B73" t="s">
        <v>124</v>
      </c>
      <c r="C73">
        <v>18</v>
      </c>
      <c r="D73" t="s">
        <v>40</v>
      </c>
      <c r="E73" t="s">
        <v>132</v>
      </c>
      <c r="F73" t="s">
        <v>13</v>
      </c>
      <c r="G73">
        <v>76</v>
      </c>
      <c r="H73">
        <v>20.420000000000002</v>
      </c>
      <c r="I73">
        <v>1551.92</v>
      </c>
    </row>
    <row r="74" spans="1:9" x14ac:dyDescent="0.25">
      <c r="A74" t="s">
        <v>137</v>
      </c>
      <c r="B74" t="s">
        <v>124</v>
      </c>
      <c r="C74">
        <v>19</v>
      </c>
      <c r="D74" t="s">
        <v>42</v>
      </c>
      <c r="E74" t="s">
        <v>43</v>
      </c>
      <c r="F74" t="s">
        <v>13</v>
      </c>
      <c r="G74">
        <v>91.44</v>
      </c>
      <c r="H74">
        <v>20.420000000000002</v>
      </c>
      <c r="I74">
        <v>1867.2</v>
      </c>
    </row>
    <row r="75" spans="1:9" x14ac:dyDescent="0.25">
      <c r="A75" t="s">
        <v>137</v>
      </c>
      <c r="B75" t="s">
        <v>124</v>
      </c>
      <c r="C75">
        <v>20</v>
      </c>
      <c r="D75" t="s">
        <v>46</v>
      </c>
      <c r="E75" t="s">
        <v>84</v>
      </c>
      <c r="F75" t="s">
        <v>13</v>
      </c>
      <c r="G75">
        <v>23.06</v>
      </c>
      <c r="H75">
        <v>234.27</v>
      </c>
      <c r="I75">
        <v>5402.27</v>
      </c>
    </row>
    <row r="76" spans="1:9" x14ac:dyDescent="0.25">
      <c r="A76" t="s">
        <v>137</v>
      </c>
      <c r="B76" t="s">
        <v>124</v>
      </c>
      <c r="C76">
        <v>21</v>
      </c>
      <c r="D76" t="s">
        <v>44</v>
      </c>
      <c r="E76" t="s">
        <v>45</v>
      </c>
      <c r="F76" t="s">
        <v>13</v>
      </c>
      <c r="G76">
        <v>534.41</v>
      </c>
      <c r="H76">
        <v>61.69</v>
      </c>
      <c r="I76">
        <v>32967.75</v>
      </c>
    </row>
    <row r="77" spans="1:9" x14ac:dyDescent="0.25">
      <c r="A77" t="s">
        <v>137</v>
      </c>
      <c r="B77" t="s">
        <v>124</v>
      </c>
      <c r="C77">
        <v>22</v>
      </c>
      <c r="D77" t="s">
        <v>85</v>
      </c>
      <c r="E77" t="s">
        <v>86</v>
      </c>
      <c r="F77" t="s">
        <v>87</v>
      </c>
      <c r="G77">
        <v>2</v>
      </c>
      <c r="H77">
        <v>30</v>
      </c>
      <c r="I77">
        <v>60</v>
      </c>
    </row>
    <row r="78" spans="1:9" x14ac:dyDescent="0.25">
      <c r="A78" t="s">
        <v>137</v>
      </c>
      <c r="B78" t="s">
        <v>124</v>
      </c>
      <c r="C78">
        <v>23</v>
      </c>
      <c r="D78" t="s">
        <v>88</v>
      </c>
      <c r="E78" t="s">
        <v>47</v>
      </c>
      <c r="F78" t="s">
        <v>13</v>
      </c>
      <c r="G78">
        <v>330.02</v>
      </c>
      <c r="H78">
        <v>36</v>
      </c>
      <c r="I78">
        <v>11880.72</v>
      </c>
    </row>
    <row r="79" spans="1:9" x14ac:dyDescent="0.25">
      <c r="A79" t="s">
        <v>137</v>
      </c>
      <c r="B79" t="s">
        <v>126</v>
      </c>
      <c r="C79">
        <v>1</v>
      </c>
      <c r="D79" t="s">
        <v>49</v>
      </c>
      <c r="E79" t="s">
        <v>89</v>
      </c>
      <c r="F79" t="s">
        <v>51</v>
      </c>
      <c r="G79">
        <v>228.2</v>
      </c>
      <c r="H79">
        <v>29.65</v>
      </c>
      <c r="I79">
        <v>6766.13</v>
      </c>
    </row>
    <row r="80" spans="1:9" x14ac:dyDescent="0.25">
      <c r="A80" t="s">
        <v>137</v>
      </c>
      <c r="B80" t="s">
        <v>126</v>
      </c>
      <c r="C80">
        <v>2</v>
      </c>
      <c r="D80" t="s">
        <v>52</v>
      </c>
      <c r="E80" t="s">
        <v>90</v>
      </c>
      <c r="F80" t="s">
        <v>51</v>
      </c>
      <c r="G80">
        <v>228.2</v>
      </c>
      <c r="H80">
        <v>29.65</v>
      </c>
      <c r="I80">
        <v>6766.13</v>
      </c>
    </row>
    <row r="81" spans="1:9" x14ac:dyDescent="0.25">
      <c r="A81" t="s">
        <v>137</v>
      </c>
      <c r="B81" t="s">
        <v>126</v>
      </c>
      <c r="C81">
        <v>3</v>
      </c>
      <c r="D81" t="s">
        <v>54</v>
      </c>
      <c r="E81" t="s">
        <v>91</v>
      </c>
      <c r="F81" t="s">
        <v>51</v>
      </c>
      <c r="G81">
        <v>2</v>
      </c>
      <c r="H81">
        <v>16.78</v>
      </c>
      <c r="I81">
        <v>33.56</v>
      </c>
    </row>
    <row r="82" spans="1:9" x14ac:dyDescent="0.25">
      <c r="A82" t="s">
        <v>137</v>
      </c>
      <c r="B82" t="s">
        <v>126</v>
      </c>
      <c r="C82">
        <v>4</v>
      </c>
      <c r="D82" t="s">
        <v>56</v>
      </c>
      <c r="E82" t="s">
        <v>133</v>
      </c>
      <c r="F82" t="s">
        <v>51</v>
      </c>
      <c r="G82">
        <v>2</v>
      </c>
      <c r="H82">
        <v>16.78</v>
      </c>
      <c r="I82">
        <v>33.56</v>
      </c>
    </row>
    <row r="83" spans="1:9" x14ac:dyDescent="0.25">
      <c r="A83" t="s">
        <v>137</v>
      </c>
      <c r="B83" t="s">
        <v>126</v>
      </c>
      <c r="C83">
        <v>5</v>
      </c>
      <c r="D83" t="s">
        <v>58</v>
      </c>
      <c r="E83" t="s">
        <v>93</v>
      </c>
      <c r="F83" t="s">
        <v>60</v>
      </c>
      <c r="G83">
        <v>2</v>
      </c>
      <c r="H83">
        <v>1037.95</v>
      </c>
      <c r="I83">
        <v>2075.9</v>
      </c>
    </row>
    <row r="84" spans="1:9" x14ac:dyDescent="0.25">
      <c r="A84" t="s">
        <v>137</v>
      </c>
      <c r="B84" t="s">
        <v>126</v>
      </c>
      <c r="C84">
        <v>6</v>
      </c>
      <c r="D84" t="s">
        <v>61</v>
      </c>
      <c r="E84" t="s">
        <v>134</v>
      </c>
      <c r="F84" t="s">
        <v>60</v>
      </c>
      <c r="G84">
        <v>2</v>
      </c>
      <c r="H84">
        <v>727.31</v>
      </c>
      <c r="I84">
        <v>1454.62</v>
      </c>
    </row>
    <row r="85" spans="1:9" x14ac:dyDescent="0.25">
      <c r="A85" t="s">
        <v>137</v>
      </c>
      <c r="B85" t="s">
        <v>126</v>
      </c>
      <c r="C85">
        <v>7</v>
      </c>
      <c r="D85" t="s">
        <v>63</v>
      </c>
      <c r="E85" t="s">
        <v>94</v>
      </c>
      <c r="F85" t="s">
        <v>60</v>
      </c>
      <c r="G85">
        <v>16</v>
      </c>
      <c r="H85">
        <v>727.31</v>
      </c>
      <c r="I85">
        <v>11636.96</v>
      </c>
    </row>
    <row r="86" spans="1:9" x14ac:dyDescent="0.25">
      <c r="A86" t="s">
        <v>137</v>
      </c>
      <c r="B86" t="s">
        <v>126</v>
      </c>
      <c r="C86">
        <v>8</v>
      </c>
      <c r="D86" t="s">
        <v>95</v>
      </c>
      <c r="E86" t="s">
        <v>96</v>
      </c>
      <c r="F86" t="s">
        <v>60</v>
      </c>
      <c r="G86">
        <v>2</v>
      </c>
      <c r="H86">
        <v>727.31</v>
      </c>
      <c r="I86">
        <v>1454.62</v>
      </c>
    </row>
    <row r="87" spans="1:9" x14ac:dyDescent="0.25">
      <c r="A87" t="s">
        <v>137</v>
      </c>
      <c r="B87" t="s">
        <v>126</v>
      </c>
      <c r="C87">
        <v>9</v>
      </c>
      <c r="D87" t="s">
        <v>97</v>
      </c>
      <c r="E87" t="s">
        <v>98</v>
      </c>
      <c r="F87" t="s">
        <v>60</v>
      </c>
      <c r="G87">
        <v>2</v>
      </c>
      <c r="H87">
        <v>727.31</v>
      </c>
      <c r="I87">
        <v>1454.62</v>
      </c>
    </row>
    <row r="88" spans="1:9" x14ac:dyDescent="0.25">
      <c r="A88" t="s">
        <v>137</v>
      </c>
      <c r="B88" t="s">
        <v>126</v>
      </c>
      <c r="C88">
        <v>10</v>
      </c>
      <c r="D88" t="s">
        <v>99</v>
      </c>
      <c r="E88" t="s">
        <v>135</v>
      </c>
      <c r="F88" t="s">
        <v>51</v>
      </c>
      <c r="G88">
        <v>0.2</v>
      </c>
      <c r="H88">
        <v>121.55</v>
      </c>
      <c r="I88">
        <v>24.31</v>
      </c>
    </row>
    <row r="89" spans="1:9" x14ac:dyDescent="0.25">
      <c r="A89" t="s">
        <v>137</v>
      </c>
      <c r="B89" t="s">
        <v>126</v>
      </c>
      <c r="C89">
        <v>11</v>
      </c>
      <c r="D89" t="s">
        <v>101</v>
      </c>
      <c r="E89" t="s">
        <v>102</v>
      </c>
      <c r="F89" t="s">
        <v>51</v>
      </c>
      <c r="G89">
        <v>2</v>
      </c>
      <c r="H89">
        <v>27.46</v>
      </c>
      <c r="I89">
        <v>54.92</v>
      </c>
    </row>
    <row r="90" spans="1:9" x14ac:dyDescent="0.25">
      <c r="A90" t="s">
        <v>137</v>
      </c>
      <c r="B90" t="s">
        <v>126</v>
      </c>
      <c r="C90">
        <v>12</v>
      </c>
      <c r="D90" t="s">
        <v>103</v>
      </c>
      <c r="E90" t="s">
        <v>104</v>
      </c>
      <c r="F90" t="s">
        <v>51</v>
      </c>
      <c r="G90">
        <v>2</v>
      </c>
      <c r="H90">
        <v>14.17</v>
      </c>
      <c r="I90">
        <v>28.34</v>
      </c>
    </row>
    <row r="91" spans="1:9" x14ac:dyDescent="0.25">
      <c r="A91" t="s">
        <v>137</v>
      </c>
      <c r="B91" t="s">
        <v>126</v>
      </c>
      <c r="C91">
        <v>13</v>
      </c>
      <c r="D91" t="s">
        <v>65</v>
      </c>
      <c r="E91" t="s">
        <v>105</v>
      </c>
      <c r="F91" t="s">
        <v>60</v>
      </c>
      <c r="G91">
        <v>2</v>
      </c>
      <c r="H91">
        <v>9.67</v>
      </c>
      <c r="I91">
        <v>19.34</v>
      </c>
    </row>
    <row r="92" spans="1:9" x14ac:dyDescent="0.25">
      <c r="A92" t="s">
        <v>137</v>
      </c>
      <c r="B92" t="s">
        <v>126</v>
      </c>
      <c r="C92">
        <v>14</v>
      </c>
      <c r="D92" t="s">
        <v>106</v>
      </c>
      <c r="E92" t="s">
        <v>107</v>
      </c>
      <c r="F92" t="s">
        <v>60</v>
      </c>
      <c r="G92">
        <v>2</v>
      </c>
      <c r="H92">
        <v>9.67</v>
      </c>
      <c r="I92">
        <v>19.34</v>
      </c>
    </row>
    <row r="93" spans="1:9" x14ac:dyDescent="0.25">
      <c r="A93" t="s">
        <v>137</v>
      </c>
      <c r="B93" t="s">
        <v>126</v>
      </c>
      <c r="C93">
        <v>15</v>
      </c>
      <c r="D93" t="s">
        <v>108</v>
      </c>
      <c r="E93" t="s">
        <v>109</v>
      </c>
      <c r="F93" t="s">
        <v>60</v>
      </c>
      <c r="G93">
        <v>1</v>
      </c>
      <c r="H93">
        <v>186.27</v>
      </c>
      <c r="I93">
        <v>186.27</v>
      </c>
    </row>
    <row r="94" spans="1:9" x14ac:dyDescent="0.25">
      <c r="A94" t="s">
        <v>137</v>
      </c>
      <c r="B94" t="s">
        <v>126</v>
      </c>
      <c r="C94">
        <v>16</v>
      </c>
      <c r="D94" t="s">
        <v>110</v>
      </c>
      <c r="E94" t="s">
        <v>111</v>
      </c>
      <c r="F94" t="s">
        <v>60</v>
      </c>
      <c r="G94">
        <v>1</v>
      </c>
      <c r="H94">
        <v>316.82</v>
      </c>
      <c r="I94">
        <v>316.82</v>
      </c>
    </row>
    <row r="95" spans="1:9" x14ac:dyDescent="0.25">
      <c r="A95" t="s">
        <v>137</v>
      </c>
      <c r="B95" t="s">
        <v>126</v>
      </c>
      <c r="C95">
        <v>17</v>
      </c>
      <c r="D95" t="s">
        <v>112</v>
      </c>
      <c r="E95" t="s">
        <v>113</v>
      </c>
      <c r="F95" t="s">
        <v>60</v>
      </c>
      <c r="G95">
        <v>1</v>
      </c>
      <c r="H95">
        <v>70.13</v>
      </c>
      <c r="I95">
        <v>70.13</v>
      </c>
    </row>
    <row r="96" spans="1:9" x14ac:dyDescent="0.25">
      <c r="A96" t="s">
        <v>137</v>
      </c>
      <c r="B96" t="s">
        <v>126</v>
      </c>
      <c r="C96">
        <v>18</v>
      </c>
      <c r="D96" t="s">
        <v>114</v>
      </c>
      <c r="E96" t="s">
        <v>115</v>
      </c>
      <c r="F96" t="s">
        <v>60</v>
      </c>
      <c r="G96">
        <v>2</v>
      </c>
      <c r="H96">
        <v>30.88</v>
      </c>
      <c r="I96">
        <v>61.76</v>
      </c>
    </row>
    <row r="97" spans="1:9" x14ac:dyDescent="0.25">
      <c r="A97" t="s">
        <v>137</v>
      </c>
      <c r="B97" t="s">
        <v>126</v>
      </c>
      <c r="C97">
        <v>19</v>
      </c>
      <c r="D97" t="s">
        <v>116</v>
      </c>
      <c r="E97" t="s">
        <v>117</v>
      </c>
      <c r="F97" t="s">
        <v>60</v>
      </c>
      <c r="G97">
        <v>2</v>
      </c>
      <c r="H97">
        <v>30.88</v>
      </c>
      <c r="I97">
        <v>61.76</v>
      </c>
    </row>
    <row r="98" spans="1:9" x14ac:dyDescent="0.25">
      <c r="A98" t="s">
        <v>137</v>
      </c>
      <c r="B98" t="s">
        <v>126</v>
      </c>
      <c r="C98">
        <v>20</v>
      </c>
      <c r="D98" t="s">
        <v>118</v>
      </c>
      <c r="E98" t="s">
        <v>136</v>
      </c>
      <c r="F98" t="s">
        <v>60</v>
      </c>
      <c r="G98">
        <v>1</v>
      </c>
      <c r="H98">
        <v>174.39</v>
      </c>
      <c r="I98">
        <v>174.39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H1" sqref="H1:H1048576"/>
    </sheetView>
  </sheetViews>
  <sheetFormatPr defaultRowHeight="14.4" x14ac:dyDescent="0.25"/>
  <sheetData>
    <row r="1" spans="1:9" x14ac:dyDescent="0.25">
      <c r="A1" s="4" t="s">
        <v>120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121</v>
      </c>
      <c r="I1" s="4" t="s">
        <v>122</v>
      </c>
    </row>
    <row r="2" spans="1:9" x14ac:dyDescent="0.25">
      <c r="A2" t="s">
        <v>138</v>
      </c>
      <c r="B2" t="s">
        <v>124</v>
      </c>
      <c r="C2">
        <v>1</v>
      </c>
      <c r="D2" t="s">
        <v>8</v>
      </c>
      <c r="E2" t="s">
        <v>9</v>
      </c>
      <c r="F2" t="s">
        <v>10</v>
      </c>
      <c r="G2">
        <v>45.67</v>
      </c>
      <c r="H2">
        <v>1.44</v>
      </c>
      <c r="I2">
        <v>65.760000000000005</v>
      </c>
    </row>
    <row r="3" spans="1:9" x14ac:dyDescent="0.25">
      <c r="A3" t="s">
        <v>138</v>
      </c>
      <c r="B3" t="s">
        <v>124</v>
      </c>
      <c r="C3">
        <v>2</v>
      </c>
      <c r="D3" t="s">
        <v>11</v>
      </c>
      <c r="E3" t="s">
        <v>12</v>
      </c>
      <c r="F3" t="s">
        <v>13</v>
      </c>
      <c r="G3">
        <v>2.2799999999999998</v>
      </c>
      <c r="H3">
        <v>83.79</v>
      </c>
      <c r="I3">
        <v>191.04</v>
      </c>
    </row>
    <row r="4" spans="1:9" x14ac:dyDescent="0.25">
      <c r="A4" t="s">
        <v>138</v>
      </c>
      <c r="B4" t="s">
        <v>124</v>
      </c>
      <c r="C4">
        <v>3</v>
      </c>
      <c r="D4" t="s">
        <v>14</v>
      </c>
      <c r="E4" t="s">
        <v>15</v>
      </c>
      <c r="F4" t="s">
        <v>10</v>
      </c>
      <c r="G4">
        <v>45.67</v>
      </c>
      <c r="H4">
        <v>7.02</v>
      </c>
      <c r="I4">
        <v>320.60000000000002</v>
      </c>
    </row>
    <row r="5" spans="1:9" x14ac:dyDescent="0.25">
      <c r="A5" t="s">
        <v>138</v>
      </c>
      <c r="B5" t="s">
        <v>124</v>
      </c>
      <c r="C5">
        <v>4</v>
      </c>
      <c r="D5" t="s">
        <v>16</v>
      </c>
      <c r="E5" t="s">
        <v>17</v>
      </c>
      <c r="F5" t="s">
        <v>13</v>
      </c>
      <c r="G5">
        <v>3.65</v>
      </c>
      <c r="H5">
        <v>60.8</v>
      </c>
      <c r="I5">
        <v>221.92</v>
      </c>
    </row>
    <row r="6" spans="1:9" x14ac:dyDescent="0.25">
      <c r="A6" t="s">
        <v>138</v>
      </c>
      <c r="B6" t="s">
        <v>124</v>
      </c>
      <c r="C6">
        <v>5</v>
      </c>
      <c r="D6" t="s">
        <v>18</v>
      </c>
      <c r="E6" t="s">
        <v>19</v>
      </c>
      <c r="F6" t="s">
        <v>10</v>
      </c>
      <c r="G6">
        <v>45.67</v>
      </c>
      <c r="H6">
        <v>10.82</v>
      </c>
      <c r="I6">
        <v>494.15</v>
      </c>
    </row>
    <row r="7" spans="1:9" x14ac:dyDescent="0.25">
      <c r="A7" t="s">
        <v>138</v>
      </c>
      <c r="B7" t="s">
        <v>124</v>
      </c>
      <c r="C7">
        <v>6</v>
      </c>
      <c r="D7" t="s">
        <v>20</v>
      </c>
      <c r="E7" t="s">
        <v>21</v>
      </c>
      <c r="F7" t="s">
        <v>13</v>
      </c>
      <c r="G7">
        <v>6.85</v>
      </c>
      <c r="H7">
        <v>83.77</v>
      </c>
      <c r="I7">
        <v>573.82000000000005</v>
      </c>
    </row>
    <row r="8" spans="1:9" x14ac:dyDescent="0.25">
      <c r="A8" t="s">
        <v>138</v>
      </c>
      <c r="B8" t="s">
        <v>124</v>
      </c>
      <c r="C8">
        <v>7</v>
      </c>
      <c r="D8" t="s">
        <v>22</v>
      </c>
      <c r="E8" t="s">
        <v>23</v>
      </c>
      <c r="F8" t="s">
        <v>10</v>
      </c>
      <c r="G8">
        <v>45.67</v>
      </c>
      <c r="H8">
        <v>7.99</v>
      </c>
      <c r="I8">
        <v>364.9</v>
      </c>
    </row>
    <row r="9" spans="1:9" x14ac:dyDescent="0.25">
      <c r="A9" t="s">
        <v>138</v>
      </c>
      <c r="B9" t="s">
        <v>124</v>
      </c>
      <c r="C9">
        <v>8</v>
      </c>
      <c r="D9" t="s">
        <v>24</v>
      </c>
      <c r="E9" t="s">
        <v>125</v>
      </c>
      <c r="F9" t="s">
        <v>13</v>
      </c>
      <c r="G9">
        <v>9.1300000000000008</v>
      </c>
      <c r="H9">
        <v>59.79</v>
      </c>
      <c r="I9">
        <v>545.88</v>
      </c>
    </row>
    <row r="10" spans="1:9" x14ac:dyDescent="0.25">
      <c r="A10" t="s">
        <v>138</v>
      </c>
      <c r="B10" t="s">
        <v>124</v>
      </c>
      <c r="C10">
        <v>9</v>
      </c>
      <c r="D10" t="s">
        <v>26</v>
      </c>
      <c r="E10" t="s">
        <v>27</v>
      </c>
      <c r="F10" t="s">
        <v>10</v>
      </c>
      <c r="G10">
        <v>45.67</v>
      </c>
      <c r="H10">
        <v>16.32</v>
      </c>
      <c r="I10">
        <v>745.33</v>
      </c>
    </row>
    <row r="11" spans="1:9" x14ac:dyDescent="0.25">
      <c r="A11" t="s">
        <v>138</v>
      </c>
      <c r="B11" t="s">
        <v>124</v>
      </c>
      <c r="C11">
        <v>10</v>
      </c>
      <c r="D11" t="s">
        <v>28</v>
      </c>
      <c r="E11" t="s">
        <v>29</v>
      </c>
      <c r="F11" t="s">
        <v>10</v>
      </c>
      <c r="G11">
        <v>45.67</v>
      </c>
      <c r="H11">
        <v>20.58</v>
      </c>
      <c r="I11">
        <v>939.89</v>
      </c>
    </row>
    <row r="12" spans="1:9" x14ac:dyDescent="0.25">
      <c r="A12" t="s">
        <v>138</v>
      </c>
      <c r="B12" t="s">
        <v>124</v>
      </c>
      <c r="C12">
        <v>11</v>
      </c>
      <c r="D12" t="s">
        <v>30</v>
      </c>
      <c r="E12" t="s">
        <v>31</v>
      </c>
      <c r="F12" t="s">
        <v>10</v>
      </c>
      <c r="G12">
        <v>45.67</v>
      </c>
      <c r="H12">
        <v>106.08</v>
      </c>
      <c r="I12">
        <v>4844.67</v>
      </c>
    </row>
    <row r="13" spans="1:9" x14ac:dyDescent="0.25">
      <c r="A13" t="s">
        <v>138</v>
      </c>
      <c r="B13" t="s">
        <v>124</v>
      </c>
      <c r="C13">
        <v>12</v>
      </c>
      <c r="D13" t="s">
        <v>32</v>
      </c>
      <c r="E13" t="s">
        <v>33</v>
      </c>
      <c r="F13" t="s">
        <v>10</v>
      </c>
      <c r="G13">
        <v>45.67</v>
      </c>
      <c r="H13">
        <v>26.71</v>
      </c>
      <c r="I13">
        <v>1219.8499999999999</v>
      </c>
    </row>
    <row r="14" spans="1:9" x14ac:dyDescent="0.25">
      <c r="A14" t="s">
        <v>138</v>
      </c>
      <c r="B14" t="s">
        <v>124</v>
      </c>
      <c r="C14">
        <v>13</v>
      </c>
      <c r="D14" t="s">
        <v>34</v>
      </c>
      <c r="E14" t="s">
        <v>35</v>
      </c>
      <c r="F14" t="s">
        <v>13</v>
      </c>
      <c r="G14">
        <v>67.14</v>
      </c>
      <c r="H14">
        <v>23.61</v>
      </c>
      <c r="I14">
        <v>1585.18</v>
      </c>
    </row>
    <row r="15" spans="1:9" x14ac:dyDescent="0.25">
      <c r="A15" t="s">
        <v>138</v>
      </c>
      <c r="B15" t="s">
        <v>124</v>
      </c>
      <c r="C15">
        <v>14</v>
      </c>
      <c r="D15" t="s">
        <v>36</v>
      </c>
      <c r="E15" t="s">
        <v>79</v>
      </c>
      <c r="F15" t="s">
        <v>13</v>
      </c>
      <c r="G15">
        <v>25.57</v>
      </c>
      <c r="H15">
        <v>283.66000000000003</v>
      </c>
      <c r="I15">
        <v>7253.19</v>
      </c>
    </row>
    <row r="16" spans="1:9" x14ac:dyDescent="0.25">
      <c r="A16" t="s">
        <v>138</v>
      </c>
      <c r="B16" t="s">
        <v>124</v>
      </c>
      <c r="C16">
        <v>15</v>
      </c>
      <c r="D16" t="s">
        <v>38</v>
      </c>
      <c r="E16" t="s">
        <v>80</v>
      </c>
      <c r="F16" t="s">
        <v>13</v>
      </c>
      <c r="G16">
        <v>13.7</v>
      </c>
      <c r="H16">
        <v>183.15</v>
      </c>
      <c r="I16">
        <v>2509.16</v>
      </c>
    </row>
    <row r="17" spans="1:9" x14ac:dyDescent="0.25">
      <c r="A17" t="s">
        <v>138</v>
      </c>
      <c r="B17" t="s">
        <v>124</v>
      </c>
      <c r="C17">
        <v>16</v>
      </c>
      <c r="D17" t="s">
        <v>40</v>
      </c>
      <c r="E17" t="s">
        <v>41</v>
      </c>
      <c r="F17" t="s">
        <v>13</v>
      </c>
      <c r="G17">
        <v>10.06</v>
      </c>
      <c r="H17">
        <v>20.399999999999999</v>
      </c>
      <c r="I17">
        <v>205.22</v>
      </c>
    </row>
    <row r="18" spans="1:9" x14ac:dyDescent="0.25">
      <c r="A18" t="s">
        <v>138</v>
      </c>
      <c r="B18" t="s">
        <v>124</v>
      </c>
      <c r="C18">
        <v>17</v>
      </c>
      <c r="D18" t="s">
        <v>42</v>
      </c>
      <c r="E18" t="s">
        <v>43</v>
      </c>
      <c r="F18" t="s">
        <v>13</v>
      </c>
      <c r="G18">
        <v>13.7</v>
      </c>
      <c r="H18">
        <v>20.399999999999999</v>
      </c>
      <c r="I18">
        <v>279.48</v>
      </c>
    </row>
    <row r="19" spans="1:9" x14ac:dyDescent="0.25">
      <c r="A19" t="s">
        <v>138</v>
      </c>
      <c r="B19" t="s">
        <v>124</v>
      </c>
      <c r="C19">
        <v>18</v>
      </c>
      <c r="D19" t="s">
        <v>44</v>
      </c>
      <c r="E19" t="s">
        <v>45</v>
      </c>
      <c r="F19" t="s">
        <v>13</v>
      </c>
      <c r="G19">
        <v>67.14</v>
      </c>
      <c r="H19">
        <v>59.94</v>
      </c>
      <c r="I19">
        <v>4024.37</v>
      </c>
    </row>
    <row r="20" spans="1:9" x14ac:dyDescent="0.25">
      <c r="A20" t="s">
        <v>138</v>
      </c>
      <c r="B20" t="s">
        <v>124</v>
      </c>
      <c r="C20">
        <v>19</v>
      </c>
      <c r="D20" t="s">
        <v>46</v>
      </c>
      <c r="E20" t="s">
        <v>47</v>
      </c>
      <c r="F20" t="s">
        <v>13</v>
      </c>
      <c r="G20">
        <v>45.09</v>
      </c>
      <c r="H20">
        <v>36</v>
      </c>
      <c r="I20">
        <v>1623.24</v>
      </c>
    </row>
    <row r="21" spans="1:9" x14ac:dyDescent="0.25">
      <c r="A21" t="s">
        <v>138</v>
      </c>
      <c r="B21" t="s">
        <v>126</v>
      </c>
      <c r="C21">
        <v>1</v>
      </c>
      <c r="D21" t="s">
        <v>49</v>
      </c>
      <c r="E21" t="s">
        <v>50</v>
      </c>
      <c r="F21" t="s">
        <v>51</v>
      </c>
      <c r="G21">
        <v>40.700000000000003</v>
      </c>
      <c r="H21">
        <v>26.28</v>
      </c>
      <c r="I21">
        <v>1069.5999999999999</v>
      </c>
    </row>
    <row r="22" spans="1:9" x14ac:dyDescent="0.25">
      <c r="A22" t="s">
        <v>138</v>
      </c>
      <c r="B22" t="s">
        <v>126</v>
      </c>
      <c r="C22">
        <v>2</v>
      </c>
      <c r="D22" t="s">
        <v>52</v>
      </c>
      <c r="E22" t="s">
        <v>53</v>
      </c>
      <c r="F22" t="s">
        <v>51</v>
      </c>
      <c r="G22">
        <v>40.700000000000003</v>
      </c>
      <c r="H22">
        <v>26.28</v>
      </c>
      <c r="I22">
        <v>1069.5999999999999</v>
      </c>
    </row>
    <row r="23" spans="1:9" x14ac:dyDescent="0.25">
      <c r="A23" t="s">
        <v>138</v>
      </c>
      <c r="B23" t="s">
        <v>126</v>
      </c>
      <c r="C23">
        <v>3</v>
      </c>
      <c r="D23" t="s">
        <v>54</v>
      </c>
      <c r="E23" t="s">
        <v>55</v>
      </c>
      <c r="F23" t="s">
        <v>51</v>
      </c>
      <c r="G23">
        <v>1.2</v>
      </c>
      <c r="H23">
        <v>15.77</v>
      </c>
      <c r="I23">
        <v>18.920000000000002</v>
      </c>
    </row>
    <row r="24" spans="1:9" x14ac:dyDescent="0.25">
      <c r="A24" t="s">
        <v>138</v>
      </c>
      <c r="B24" t="s">
        <v>126</v>
      </c>
      <c r="C24">
        <v>4</v>
      </c>
      <c r="D24" t="s">
        <v>56</v>
      </c>
      <c r="E24" t="s">
        <v>127</v>
      </c>
      <c r="F24" t="s">
        <v>51</v>
      </c>
      <c r="G24">
        <v>1.2</v>
      </c>
      <c r="H24">
        <v>15.77</v>
      </c>
      <c r="I24">
        <v>18.920000000000002</v>
      </c>
    </row>
    <row r="25" spans="1:9" x14ac:dyDescent="0.25">
      <c r="A25" t="s">
        <v>138</v>
      </c>
      <c r="B25" t="s">
        <v>126</v>
      </c>
      <c r="C25">
        <v>5</v>
      </c>
      <c r="D25" t="s">
        <v>58</v>
      </c>
      <c r="E25" t="s">
        <v>59</v>
      </c>
      <c r="F25" t="s">
        <v>60</v>
      </c>
      <c r="G25">
        <v>2</v>
      </c>
      <c r="H25">
        <v>118.14</v>
      </c>
      <c r="I25">
        <v>236.28</v>
      </c>
    </row>
    <row r="26" spans="1:9" x14ac:dyDescent="0.25">
      <c r="A26" t="s">
        <v>138</v>
      </c>
      <c r="B26" t="s">
        <v>126</v>
      </c>
      <c r="C26">
        <v>6</v>
      </c>
      <c r="D26" t="s">
        <v>61</v>
      </c>
      <c r="E26" t="s">
        <v>128</v>
      </c>
      <c r="F26" t="s">
        <v>60</v>
      </c>
      <c r="G26">
        <v>6</v>
      </c>
      <c r="H26">
        <v>125.71</v>
      </c>
      <c r="I26">
        <v>754.26</v>
      </c>
    </row>
    <row r="27" spans="1:9" x14ac:dyDescent="0.25">
      <c r="A27" t="s">
        <v>138</v>
      </c>
      <c r="B27" t="s">
        <v>126</v>
      </c>
      <c r="C27">
        <v>7</v>
      </c>
      <c r="D27" t="s">
        <v>63</v>
      </c>
      <c r="E27" t="s">
        <v>64</v>
      </c>
      <c r="F27" t="s">
        <v>60</v>
      </c>
      <c r="G27">
        <v>2</v>
      </c>
      <c r="H27">
        <v>125.71</v>
      </c>
      <c r="I27">
        <v>251.42</v>
      </c>
    </row>
    <row r="28" spans="1:9" x14ac:dyDescent="0.25">
      <c r="A28" t="s">
        <v>138</v>
      </c>
      <c r="B28" t="s">
        <v>126</v>
      </c>
      <c r="C28">
        <v>8</v>
      </c>
      <c r="D28" t="s">
        <v>65</v>
      </c>
      <c r="E28" t="s">
        <v>66</v>
      </c>
      <c r="F28" t="s">
        <v>60</v>
      </c>
      <c r="G28">
        <v>2</v>
      </c>
      <c r="H28">
        <v>32.35</v>
      </c>
      <c r="I28">
        <v>64.7</v>
      </c>
    </row>
    <row r="29" spans="1:9" x14ac:dyDescent="0.25">
      <c r="A29" t="s">
        <v>138</v>
      </c>
      <c r="B29" t="s">
        <v>124</v>
      </c>
      <c r="C29">
        <v>1</v>
      </c>
      <c r="D29" t="s">
        <v>8</v>
      </c>
      <c r="E29" t="s">
        <v>9</v>
      </c>
      <c r="F29" t="s">
        <v>10</v>
      </c>
      <c r="G29">
        <v>277.14</v>
      </c>
      <c r="H29">
        <v>1.44</v>
      </c>
      <c r="I29">
        <v>399.08</v>
      </c>
    </row>
    <row r="30" spans="1:9" x14ac:dyDescent="0.25">
      <c r="A30" t="s">
        <v>138</v>
      </c>
      <c r="B30" t="s">
        <v>124</v>
      </c>
      <c r="C30">
        <v>2</v>
      </c>
      <c r="D30" t="s">
        <v>11</v>
      </c>
      <c r="E30" t="s">
        <v>12</v>
      </c>
      <c r="F30" t="s">
        <v>13</v>
      </c>
      <c r="G30">
        <v>13.86</v>
      </c>
      <c r="H30">
        <v>83.77</v>
      </c>
      <c r="I30">
        <v>1161.05</v>
      </c>
    </row>
    <row r="31" spans="1:9" x14ac:dyDescent="0.25">
      <c r="A31" t="s">
        <v>138</v>
      </c>
      <c r="B31" t="s">
        <v>124</v>
      </c>
      <c r="C31">
        <v>3</v>
      </c>
      <c r="D31" t="s">
        <v>14</v>
      </c>
      <c r="E31" t="s">
        <v>15</v>
      </c>
      <c r="F31" t="s">
        <v>10</v>
      </c>
      <c r="G31">
        <v>277.14</v>
      </c>
      <c r="H31">
        <v>7.02</v>
      </c>
      <c r="I31">
        <v>1945.52</v>
      </c>
    </row>
    <row r="32" spans="1:9" x14ac:dyDescent="0.25">
      <c r="A32" t="s">
        <v>138</v>
      </c>
      <c r="B32" t="s">
        <v>124</v>
      </c>
      <c r="C32">
        <v>4</v>
      </c>
      <c r="D32" t="s">
        <v>16</v>
      </c>
      <c r="E32" t="s">
        <v>17</v>
      </c>
      <c r="F32" t="s">
        <v>13</v>
      </c>
      <c r="G32">
        <v>22.17</v>
      </c>
      <c r="H32">
        <v>60.06</v>
      </c>
      <c r="I32">
        <v>1331.53</v>
      </c>
    </row>
    <row r="33" spans="1:9" x14ac:dyDescent="0.25">
      <c r="A33" t="s">
        <v>138</v>
      </c>
      <c r="B33" t="s">
        <v>124</v>
      </c>
      <c r="C33">
        <v>5</v>
      </c>
      <c r="D33" t="s">
        <v>18</v>
      </c>
      <c r="E33" t="s">
        <v>19</v>
      </c>
      <c r="F33" t="s">
        <v>10</v>
      </c>
      <c r="G33">
        <v>277.14</v>
      </c>
      <c r="H33">
        <v>10.82</v>
      </c>
      <c r="I33">
        <v>2998.65</v>
      </c>
    </row>
    <row r="34" spans="1:9" x14ac:dyDescent="0.25">
      <c r="A34" t="s">
        <v>138</v>
      </c>
      <c r="B34" t="s">
        <v>124</v>
      </c>
      <c r="C34">
        <v>6</v>
      </c>
      <c r="D34" t="s">
        <v>20</v>
      </c>
      <c r="E34" t="s">
        <v>21</v>
      </c>
      <c r="F34" t="s">
        <v>13</v>
      </c>
      <c r="G34">
        <v>41.57</v>
      </c>
      <c r="H34">
        <v>83.77</v>
      </c>
      <c r="I34">
        <v>3482.32</v>
      </c>
    </row>
    <row r="35" spans="1:9" x14ac:dyDescent="0.25">
      <c r="A35" t="s">
        <v>138</v>
      </c>
      <c r="B35" t="s">
        <v>124</v>
      </c>
      <c r="C35">
        <v>7</v>
      </c>
      <c r="D35" t="s">
        <v>22</v>
      </c>
      <c r="E35" t="s">
        <v>23</v>
      </c>
      <c r="F35" t="s">
        <v>10</v>
      </c>
      <c r="G35">
        <v>277.14</v>
      </c>
      <c r="H35">
        <v>7.99</v>
      </c>
      <c r="I35">
        <v>2214.35</v>
      </c>
    </row>
    <row r="36" spans="1:9" x14ac:dyDescent="0.25">
      <c r="A36" t="s">
        <v>138</v>
      </c>
      <c r="B36" t="s">
        <v>124</v>
      </c>
      <c r="C36">
        <v>8</v>
      </c>
      <c r="D36" t="s">
        <v>24</v>
      </c>
      <c r="E36" t="s">
        <v>125</v>
      </c>
      <c r="F36" t="s">
        <v>13</v>
      </c>
      <c r="G36">
        <v>55.43</v>
      </c>
      <c r="H36">
        <v>59.94</v>
      </c>
      <c r="I36">
        <v>3322.47</v>
      </c>
    </row>
    <row r="37" spans="1:9" x14ac:dyDescent="0.25">
      <c r="A37" t="s">
        <v>138</v>
      </c>
      <c r="B37" t="s">
        <v>124</v>
      </c>
      <c r="C37">
        <v>9</v>
      </c>
      <c r="D37" t="s">
        <v>26</v>
      </c>
      <c r="E37" t="s">
        <v>27</v>
      </c>
      <c r="F37" t="s">
        <v>10</v>
      </c>
      <c r="G37">
        <v>277.14</v>
      </c>
      <c r="H37">
        <v>16.32</v>
      </c>
      <c r="I37">
        <v>4522.92</v>
      </c>
    </row>
    <row r="38" spans="1:9" x14ac:dyDescent="0.25">
      <c r="A38" t="s">
        <v>138</v>
      </c>
      <c r="B38" t="s">
        <v>124</v>
      </c>
      <c r="C38">
        <v>10</v>
      </c>
      <c r="D38" t="s">
        <v>28</v>
      </c>
      <c r="E38" t="s">
        <v>29</v>
      </c>
      <c r="F38" t="s">
        <v>10</v>
      </c>
      <c r="G38">
        <v>277.14</v>
      </c>
      <c r="H38">
        <v>20.58</v>
      </c>
      <c r="I38">
        <v>5703.54</v>
      </c>
    </row>
    <row r="39" spans="1:9" x14ac:dyDescent="0.25">
      <c r="A39" t="s">
        <v>138</v>
      </c>
      <c r="B39" t="s">
        <v>124</v>
      </c>
      <c r="C39">
        <v>11</v>
      </c>
      <c r="D39" t="s">
        <v>30</v>
      </c>
      <c r="E39" t="s">
        <v>31</v>
      </c>
      <c r="F39" t="s">
        <v>10</v>
      </c>
      <c r="G39">
        <v>277.14</v>
      </c>
      <c r="H39">
        <v>106.08</v>
      </c>
      <c r="I39">
        <v>29399.01</v>
      </c>
    </row>
    <row r="40" spans="1:9" x14ac:dyDescent="0.25">
      <c r="A40" t="s">
        <v>138</v>
      </c>
      <c r="B40" t="s">
        <v>124</v>
      </c>
      <c r="C40">
        <v>12</v>
      </c>
      <c r="D40" t="s">
        <v>32</v>
      </c>
      <c r="E40" t="s">
        <v>33</v>
      </c>
      <c r="F40" t="s">
        <v>10</v>
      </c>
      <c r="G40">
        <v>277.14</v>
      </c>
      <c r="H40">
        <v>26.71</v>
      </c>
      <c r="I40">
        <v>7402.41</v>
      </c>
    </row>
    <row r="41" spans="1:9" x14ac:dyDescent="0.25">
      <c r="A41" t="s">
        <v>138</v>
      </c>
      <c r="B41" t="s">
        <v>124</v>
      </c>
      <c r="C41">
        <v>13</v>
      </c>
      <c r="D41" t="s">
        <v>34</v>
      </c>
      <c r="E41" t="s">
        <v>67</v>
      </c>
      <c r="F41" t="s">
        <v>13</v>
      </c>
      <c r="G41">
        <v>423.47</v>
      </c>
      <c r="H41">
        <v>23.61</v>
      </c>
      <c r="I41">
        <v>9998.1299999999992</v>
      </c>
    </row>
    <row r="42" spans="1:9" x14ac:dyDescent="0.25">
      <c r="A42" t="s">
        <v>138</v>
      </c>
      <c r="B42" t="s">
        <v>124</v>
      </c>
      <c r="C42">
        <v>14</v>
      </c>
      <c r="D42" t="s">
        <v>36</v>
      </c>
      <c r="E42" t="s">
        <v>79</v>
      </c>
      <c r="F42" t="s">
        <v>13</v>
      </c>
      <c r="G42">
        <v>161.99</v>
      </c>
      <c r="H42">
        <v>283.64999999999998</v>
      </c>
      <c r="I42">
        <v>45948.46</v>
      </c>
    </row>
    <row r="43" spans="1:9" x14ac:dyDescent="0.25">
      <c r="A43" t="s">
        <v>138</v>
      </c>
      <c r="B43" t="s">
        <v>124</v>
      </c>
      <c r="C43">
        <v>15</v>
      </c>
      <c r="D43" t="s">
        <v>38</v>
      </c>
      <c r="E43" t="s">
        <v>80</v>
      </c>
      <c r="F43" t="s">
        <v>13</v>
      </c>
      <c r="G43">
        <v>83.14</v>
      </c>
      <c r="H43">
        <v>183.15</v>
      </c>
      <c r="I43">
        <v>15227.09</v>
      </c>
    </row>
    <row r="44" spans="1:9" x14ac:dyDescent="0.25">
      <c r="A44" t="s">
        <v>138</v>
      </c>
      <c r="B44" t="s">
        <v>124</v>
      </c>
      <c r="C44">
        <v>16</v>
      </c>
      <c r="D44" t="s">
        <v>40</v>
      </c>
      <c r="E44" t="s">
        <v>41</v>
      </c>
      <c r="F44" t="s">
        <v>13</v>
      </c>
      <c r="G44">
        <v>59.97</v>
      </c>
      <c r="H44">
        <v>20.399999999999999</v>
      </c>
      <c r="I44">
        <v>1223.3900000000001</v>
      </c>
    </row>
    <row r="45" spans="1:9" x14ac:dyDescent="0.25">
      <c r="A45" t="s">
        <v>138</v>
      </c>
      <c r="B45" t="s">
        <v>124</v>
      </c>
      <c r="C45">
        <v>17</v>
      </c>
      <c r="D45" t="s">
        <v>42</v>
      </c>
      <c r="E45" t="s">
        <v>43</v>
      </c>
      <c r="F45" t="s">
        <v>13</v>
      </c>
      <c r="G45">
        <v>83.14</v>
      </c>
      <c r="H45">
        <v>20.399999999999999</v>
      </c>
      <c r="I45">
        <v>1696.06</v>
      </c>
    </row>
    <row r="46" spans="1:9" x14ac:dyDescent="0.25">
      <c r="A46" t="s">
        <v>138</v>
      </c>
      <c r="B46" t="s">
        <v>124</v>
      </c>
      <c r="C46">
        <v>18</v>
      </c>
      <c r="D46" t="s">
        <v>44</v>
      </c>
      <c r="E46" t="s">
        <v>45</v>
      </c>
      <c r="F46" t="s">
        <v>13</v>
      </c>
      <c r="G46">
        <v>423.47</v>
      </c>
      <c r="H46">
        <v>59.98</v>
      </c>
      <c r="I46">
        <v>25399.73</v>
      </c>
    </row>
    <row r="47" spans="1:9" x14ac:dyDescent="0.25">
      <c r="A47" t="s">
        <v>138</v>
      </c>
      <c r="B47" t="s">
        <v>124</v>
      </c>
      <c r="C47">
        <v>19</v>
      </c>
      <c r="D47" t="s">
        <v>46</v>
      </c>
      <c r="E47" t="s">
        <v>47</v>
      </c>
      <c r="F47" t="s">
        <v>13</v>
      </c>
      <c r="G47">
        <v>272.56</v>
      </c>
      <c r="H47">
        <v>36</v>
      </c>
      <c r="I47">
        <v>9812.16</v>
      </c>
    </row>
    <row r="48" spans="1:9" x14ac:dyDescent="0.25">
      <c r="A48" t="s">
        <v>138</v>
      </c>
      <c r="B48" t="s">
        <v>126</v>
      </c>
      <c r="C48">
        <v>1</v>
      </c>
      <c r="D48" t="s">
        <v>49</v>
      </c>
      <c r="E48" t="s">
        <v>68</v>
      </c>
      <c r="F48" t="s">
        <v>51</v>
      </c>
      <c r="G48">
        <v>228.8</v>
      </c>
      <c r="H48">
        <v>36.67</v>
      </c>
      <c r="I48">
        <v>8390.1</v>
      </c>
    </row>
    <row r="49" spans="1:9" x14ac:dyDescent="0.25">
      <c r="A49" t="s">
        <v>138</v>
      </c>
      <c r="B49" t="s">
        <v>126</v>
      </c>
      <c r="C49">
        <v>2</v>
      </c>
      <c r="D49" t="s">
        <v>52</v>
      </c>
      <c r="E49" t="s">
        <v>69</v>
      </c>
      <c r="F49" t="s">
        <v>51</v>
      </c>
      <c r="G49">
        <v>228.8</v>
      </c>
      <c r="H49">
        <v>36.67</v>
      </c>
      <c r="I49">
        <v>8390.1</v>
      </c>
    </row>
    <row r="50" spans="1:9" x14ac:dyDescent="0.25">
      <c r="A50" t="s">
        <v>138</v>
      </c>
      <c r="B50" t="s">
        <v>126</v>
      </c>
      <c r="C50">
        <v>3</v>
      </c>
      <c r="D50" t="s">
        <v>54</v>
      </c>
      <c r="E50" t="s">
        <v>70</v>
      </c>
      <c r="F50" t="s">
        <v>51</v>
      </c>
      <c r="G50">
        <v>1</v>
      </c>
      <c r="H50">
        <v>15.76</v>
      </c>
      <c r="I50">
        <v>15.76</v>
      </c>
    </row>
    <row r="51" spans="1:9" x14ac:dyDescent="0.25">
      <c r="A51" t="s">
        <v>138</v>
      </c>
      <c r="B51" t="s">
        <v>126</v>
      </c>
      <c r="C51">
        <v>4</v>
      </c>
      <c r="D51" t="s">
        <v>56</v>
      </c>
      <c r="E51" t="s">
        <v>129</v>
      </c>
      <c r="F51" t="s">
        <v>51</v>
      </c>
      <c r="G51">
        <v>1</v>
      </c>
      <c r="H51">
        <v>15.76</v>
      </c>
      <c r="I51">
        <v>15.76</v>
      </c>
    </row>
    <row r="52" spans="1:9" x14ac:dyDescent="0.25">
      <c r="A52" t="s">
        <v>138</v>
      </c>
      <c r="B52" t="s">
        <v>126</v>
      </c>
      <c r="C52">
        <v>5</v>
      </c>
      <c r="D52" t="s">
        <v>58</v>
      </c>
      <c r="E52" t="s">
        <v>72</v>
      </c>
      <c r="F52" t="s">
        <v>60</v>
      </c>
      <c r="G52">
        <v>2</v>
      </c>
      <c r="H52">
        <v>118.14</v>
      </c>
      <c r="I52">
        <v>236.28</v>
      </c>
    </row>
    <row r="53" spans="1:9" x14ac:dyDescent="0.25">
      <c r="A53" t="s">
        <v>138</v>
      </c>
      <c r="B53" t="s">
        <v>126</v>
      </c>
      <c r="C53">
        <v>6</v>
      </c>
      <c r="D53" t="s">
        <v>65</v>
      </c>
      <c r="E53" t="s">
        <v>130</v>
      </c>
      <c r="F53" t="s">
        <v>60</v>
      </c>
      <c r="G53">
        <v>2</v>
      </c>
      <c r="H53">
        <v>42.74</v>
      </c>
      <c r="I53">
        <v>85.48</v>
      </c>
    </row>
    <row r="54" spans="1:9" x14ac:dyDescent="0.25">
      <c r="A54" t="s">
        <v>138</v>
      </c>
      <c r="B54" t="s">
        <v>126</v>
      </c>
      <c r="C54">
        <v>7</v>
      </c>
      <c r="D54" t="s">
        <v>61</v>
      </c>
      <c r="E54" t="s">
        <v>74</v>
      </c>
      <c r="F54" t="s">
        <v>60</v>
      </c>
      <c r="G54">
        <v>4</v>
      </c>
      <c r="H54">
        <v>136.13999999999999</v>
      </c>
      <c r="I54">
        <v>544.55999999999995</v>
      </c>
    </row>
    <row r="55" spans="1:9" x14ac:dyDescent="0.25">
      <c r="A55" t="s">
        <v>138</v>
      </c>
      <c r="B55" t="s">
        <v>126</v>
      </c>
      <c r="C55">
        <v>8</v>
      </c>
      <c r="D55" t="s">
        <v>63</v>
      </c>
      <c r="E55" t="s">
        <v>75</v>
      </c>
      <c r="F55" t="s">
        <v>60</v>
      </c>
      <c r="G55">
        <v>14</v>
      </c>
      <c r="H55">
        <v>136.13999999999999</v>
      </c>
      <c r="I55">
        <v>1905.96</v>
      </c>
    </row>
    <row r="56" spans="1:9" x14ac:dyDescent="0.25">
      <c r="A56" t="s">
        <v>138</v>
      </c>
      <c r="B56" t="s">
        <v>124</v>
      </c>
      <c r="C56">
        <v>1</v>
      </c>
      <c r="D56" t="s">
        <v>8</v>
      </c>
      <c r="E56" t="s">
        <v>9</v>
      </c>
      <c r="F56" t="s">
        <v>10</v>
      </c>
      <c r="G56">
        <v>304.77999999999997</v>
      </c>
      <c r="H56">
        <v>1.44</v>
      </c>
      <c r="I56">
        <v>438.88</v>
      </c>
    </row>
    <row r="57" spans="1:9" x14ac:dyDescent="0.25">
      <c r="A57" t="s">
        <v>138</v>
      </c>
      <c r="B57" t="s">
        <v>124</v>
      </c>
      <c r="C57">
        <v>2</v>
      </c>
      <c r="D57" t="s">
        <v>11</v>
      </c>
      <c r="E57" t="s">
        <v>12</v>
      </c>
      <c r="F57" t="s">
        <v>13</v>
      </c>
      <c r="G57">
        <v>15.24</v>
      </c>
      <c r="H57">
        <v>83.77</v>
      </c>
      <c r="I57">
        <v>1276.6500000000001</v>
      </c>
    </row>
    <row r="58" spans="1:9" x14ac:dyDescent="0.25">
      <c r="A58" t="s">
        <v>138</v>
      </c>
      <c r="B58" t="s">
        <v>124</v>
      </c>
      <c r="C58">
        <v>3</v>
      </c>
      <c r="D58" t="s">
        <v>14</v>
      </c>
      <c r="E58" t="s">
        <v>15</v>
      </c>
      <c r="F58" t="s">
        <v>10</v>
      </c>
      <c r="G58">
        <v>304.77999999999997</v>
      </c>
      <c r="H58">
        <v>7.02</v>
      </c>
      <c r="I58">
        <v>2139.56</v>
      </c>
    </row>
    <row r="59" spans="1:9" x14ac:dyDescent="0.25">
      <c r="A59" t="s">
        <v>138</v>
      </c>
      <c r="B59" t="s">
        <v>124</v>
      </c>
      <c r="C59">
        <v>4</v>
      </c>
      <c r="D59" t="s">
        <v>16</v>
      </c>
      <c r="E59" t="s">
        <v>17</v>
      </c>
      <c r="F59" t="s">
        <v>13</v>
      </c>
      <c r="G59">
        <v>24.38</v>
      </c>
      <c r="H59">
        <v>60.03</v>
      </c>
      <c r="I59">
        <v>1463.53</v>
      </c>
    </row>
    <row r="60" spans="1:9" x14ac:dyDescent="0.25">
      <c r="A60" t="s">
        <v>138</v>
      </c>
      <c r="B60" t="s">
        <v>124</v>
      </c>
      <c r="C60">
        <v>5</v>
      </c>
      <c r="D60" t="s">
        <v>18</v>
      </c>
      <c r="E60" t="s">
        <v>19</v>
      </c>
      <c r="F60" t="s">
        <v>10</v>
      </c>
      <c r="G60">
        <v>304.77999999999997</v>
      </c>
      <c r="H60">
        <v>10.82</v>
      </c>
      <c r="I60">
        <v>3297.72</v>
      </c>
    </row>
    <row r="61" spans="1:9" x14ac:dyDescent="0.25">
      <c r="A61" t="s">
        <v>138</v>
      </c>
      <c r="B61" t="s">
        <v>124</v>
      </c>
      <c r="C61">
        <v>6</v>
      </c>
      <c r="D61" t="s">
        <v>20</v>
      </c>
      <c r="E61" t="s">
        <v>21</v>
      </c>
      <c r="F61" t="s">
        <v>13</v>
      </c>
      <c r="G61">
        <v>45.72</v>
      </c>
      <c r="H61">
        <v>83.77</v>
      </c>
      <c r="I61">
        <v>3829.96</v>
      </c>
    </row>
    <row r="62" spans="1:9" x14ac:dyDescent="0.25">
      <c r="A62" t="s">
        <v>138</v>
      </c>
      <c r="B62" t="s">
        <v>124</v>
      </c>
      <c r="C62">
        <v>7</v>
      </c>
      <c r="D62" t="s">
        <v>22</v>
      </c>
      <c r="E62" t="s">
        <v>23</v>
      </c>
      <c r="F62" t="s">
        <v>10</v>
      </c>
      <c r="G62">
        <v>304.77999999999997</v>
      </c>
      <c r="H62">
        <v>7.99</v>
      </c>
      <c r="I62">
        <v>2435.19</v>
      </c>
    </row>
    <row r="63" spans="1:9" x14ac:dyDescent="0.25">
      <c r="A63" t="s">
        <v>138</v>
      </c>
      <c r="B63" t="s">
        <v>124</v>
      </c>
      <c r="C63">
        <v>8</v>
      </c>
      <c r="D63" t="s">
        <v>24</v>
      </c>
      <c r="E63" t="s">
        <v>125</v>
      </c>
      <c r="F63" t="s">
        <v>13</v>
      </c>
      <c r="G63">
        <v>60.96</v>
      </c>
      <c r="H63">
        <v>60.01</v>
      </c>
      <c r="I63">
        <v>3658.21</v>
      </c>
    </row>
    <row r="64" spans="1:9" x14ac:dyDescent="0.25">
      <c r="A64" t="s">
        <v>138</v>
      </c>
      <c r="B64" t="s">
        <v>124</v>
      </c>
      <c r="C64">
        <v>9</v>
      </c>
      <c r="D64" t="s">
        <v>26</v>
      </c>
      <c r="E64" t="s">
        <v>27</v>
      </c>
      <c r="F64" t="s">
        <v>10</v>
      </c>
      <c r="G64">
        <v>304.77999999999997</v>
      </c>
      <c r="H64">
        <v>16.32</v>
      </c>
      <c r="I64">
        <v>4974.01</v>
      </c>
    </row>
    <row r="65" spans="1:9" x14ac:dyDescent="0.25">
      <c r="A65" t="s">
        <v>138</v>
      </c>
      <c r="B65" t="s">
        <v>124</v>
      </c>
      <c r="C65">
        <v>10</v>
      </c>
      <c r="D65" t="s">
        <v>28</v>
      </c>
      <c r="E65" t="s">
        <v>29</v>
      </c>
      <c r="F65" t="s">
        <v>10</v>
      </c>
      <c r="G65">
        <v>304.77999999999997</v>
      </c>
      <c r="H65">
        <v>20.58</v>
      </c>
      <c r="I65">
        <v>6272.37</v>
      </c>
    </row>
    <row r="66" spans="1:9" x14ac:dyDescent="0.25">
      <c r="A66" t="s">
        <v>138</v>
      </c>
      <c r="B66" t="s">
        <v>124</v>
      </c>
      <c r="C66">
        <v>11</v>
      </c>
      <c r="D66" t="s">
        <v>30</v>
      </c>
      <c r="E66" t="s">
        <v>31</v>
      </c>
      <c r="F66" t="s">
        <v>10</v>
      </c>
      <c r="G66">
        <v>304.77999999999997</v>
      </c>
      <c r="H66">
        <v>106.08</v>
      </c>
      <c r="I66">
        <v>32331.06</v>
      </c>
    </row>
    <row r="67" spans="1:9" x14ac:dyDescent="0.25">
      <c r="A67" t="s">
        <v>138</v>
      </c>
      <c r="B67" t="s">
        <v>124</v>
      </c>
      <c r="C67">
        <v>12</v>
      </c>
      <c r="D67" t="s">
        <v>32</v>
      </c>
      <c r="E67" t="s">
        <v>33</v>
      </c>
      <c r="F67" t="s">
        <v>10</v>
      </c>
      <c r="G67">
        <v>304.77999999999997</v>
      </c>
      <c r="H67">
        <v>26.71</v>
      </c>
      <c r="I67">
        <v>8140.67</v>
      </c>
    </row>
    <row r="68" spans="1:9" x14ac:dyDescent="0.25">
      <c r="A68" t="s">
        <v>138</v>
      </c>
      <c r="B68" t="s">
        <v>124</v>
      </c>
      <c r="C68">
        <v>13</v>
      </c>
      <c r="D68" t="s">
        <v>34</v>
      </c>
      <c r="E68" t="s">
        <v>76</v>
      </c>
      <c r="F68" t="s">
        <v>13</v>
      </c>
      <c r="G68">
        <v>483.69</v>
      </c>
      <c r="H68">
        <v>23.61</v>
      </c>
      <c r="I68">
        <v>11419.92</v>
      </c>
    </row>
    <row r="69" spans="1:9" x14ac:dyDescent="0.25">
      <c r="A69" t="s">
        <v>138</v>
      </c>
      <c r="B69" t="s">
        <v>124</v>
      </c>
      <c r="C69">
        <v>14</v>
      </c>
      <c r="D69" t="s">
        <v>77</v>
      </c>
      <c r="E69" t="s">
        <v>131</v>
      </c>
      <c r="F69" t="s">
        <v>13</v>
      </c>
      <c r="G69">
        <v>50.72</v>
      </c>
      <c r="H69">
        <v>25.42</v>
      </c>
      <c r="I69">
        <v>1289.3</v>
      </c>
    </row>
    <row r="70" spans="1:9" x14ac:dyDescent="0.25">
      <c r="A70" t="s">
        <v>138</v>
      </c>
      <c r="B70" t="s">
        <v>124</v>
      </c>
      <c r="C70">
        <v>15</v>
      </c>
      <c r="D70" t="s">
        <v>36</v>
      </c>
      <c r="E70" t="s">
        <v>37</v>
      </c>
      <c r="F70" t="s">
        <v>13</v>
      </c>
      <c r="G70">
        <v>185.09</v>
      </c>
      <c r="H70">
        <v>283.64999999999998</v>
      </c>
      <c r="I70">
        <v>52500.78</v>
      </c>
    </row>
    <row r="71" spans="1:9" x14ac:dyDescent="0.25">
      <c r="A71" t="s">
        <v>138</v>
      </c>
      <c r="B71" t="s">
        <v>124</v>
      </c>
      <c r="C71">
        <v>16</v>
      </c>
      <c r="D71" t="s">
        <v>38</v>
      </c>
      <c r="E71" t="s">
        <v>80</v>
      </c>
      <c r="F71" t="s">
        <v>13</v>
      </c>
      <c r="G71">
        <v>91.44</v>
      </c>
      <c r="H71">
        <v>183.14</v>
      </c>
      <c r="I71">
        <v>16746.32</v>
      </c>
    </row>
    <row r="72" spans="1:9" x14ac:dyDescent="0.25">
      <c r="A72" t="s">
        <v>138</v>
      </c>
      <c r="B72" t="s">
        <v>124</v>
      </c>
      <c r="C72">
        <v>17</v>
      </c>
      <c r="D72" t="s">
        <v>81</v>
      </c>
      <c r="E72" t="s">
        <v>82</v>
      </c>
      <c r="F72" t="s">
        <v>83</v>
      </c>
      <c r="G72">
        <v>1</v>
      </c>
      <c r="H72">
        <v>4330.75</v>
      </c>
      <c r="I72">
        <v>4330.75</v>
      </c>
    </row>
    <row r="73" spans="1:9" x14ac:dyDescent="0.25">
      <c r="A73" t="s">
        <v>138</v>
      </c>
      <c r="B73" t="s">
        <v>124</v>
      </c>
      <c r="C73">
        <v>18</v>
      </c>
      <c r="D73" t="s">
        <v>40</v>
      </c>
      <c r="E73" t="s">
        <v>132</v>
      </c>
      <c r="F73" t="s">
        <v>13</v>
      </c>
      <c r="G73">
        <v>76</v>
      </c>
      <c r="H73">
        <v>20.399999999999999</v>
      </c>
      <c r="I73">
        <v>1550.4</v>
      </c>
    </row>
    <row r="74" spans="1:9" x14ac:dyDescent="0.25">
      <c r="A74" t="s">
        <v>138</v>
      </c>
      <c r="B74" t="s">
        <v>124</v>
      </c>
      <c r="C74">
        <v>19</v>
      </c>
      <c r="D74" t="s">
        <v>42</v>
      </c>
      <c r="E74" t="s">
        <v>43</v>
      </c>
      <c r="F74" t="s">
        <v>13</v>
      </c>
      <c r="G74">
        <v>91.44</v>
      </c>
      <c r="H74">
        <v>20.399999999999999</v>
      </c>
      <c r="I74">
        <v>1865.38</v>
      </c>
    </row>
    <row r="75" spans="1:9" x14ac:dyDescent="0.25">
      <c r="A75" t="s">
        <v>138</v>
      </c>
      <c r="B75" t="s">
        <v>124</v>
      </c>
      <c r="C75">
        <v>20</v>
      </c>
      <c r="D75" t="s">
        <v>46</v>
      </c>
      <c r="E75" t="s">
        <v>84</v>
      </c>
      <c r="F75" t="s">
        <v>13</v>
      </c>
      <c r="G75">
        <v>23.06</v>
      </c>
      <c r="H75">
        <v>183.15</v>
      </c>
      <c r="I75">
        <v>4223.4399999999996</v>
      </c>
    </row>
    <row r="76" spans="1:9" x14ac:dyDescent="0.25">
      <c r="A76" t="s">
        <v>138</v>
      </c>
      <c r="B76" t="s">
        <v>124</v>
      </c>
      <c r="C76">
        <v>21</v>
      </c>
      <c r="D76" t="s">
        <v>44</v>
      </c>
      <c r="E76" t="s">
        <v>45</v>
      </c>
      <c r="F76" t="s">
        <v>13</v>
      </c>
      <c r="G76">
        <v>534.41</v>
      </c>
      <c r="H76">
        <v>59.98</v>
      </c>
      <c r="I76">
        <v>32053.91</v>
      </c>
    </row>
    <row r="77" spans="1:9" x14ac:dyDescent="0.25">
      <c r="A77" t="s">
        <v>138</v>
      </c>
      <c r="B77" t="s">
        <v>124</v>
      </c>
      <c r="C77">
        <v>22</v>
      </c>
      <c r="D77" t="s">
        <v>85</v>
      </c>
      <c r="E77" t="s">
        <v>86</v>
      </c>
      <c r="F77" t="s">
        <v>87</v>
      </c>
      <c r="G77">
        <v>2</v>
      </c>
      <c r="H77">
        <v>42.21</v>
      </c>
      <c r="I77">
        <v>84.42</v>
      </c>
    </row>
    <row r="78" spans="1:9" x14ac:dyDescent="0.25">
      <c r="A78" t="s">
        <v>138</v>
      </c>
      <c r="B78" t="s">
        <v>124</v>
      </c>
      <c r="C78">
        <v>23</v>
      </c>
      <c r="D78" t="s">
        <v>88</v>
      </c>
      <c r="E78" t="s">
        <v>47</v>
      </c>
      <c r="F78" t="s">
        <v>13</v>
      </c>
      <c r="G78">
        <v>330.02</v>
      </c>
      <c r="H78">
        <v>36</v>
      </c>
      <c r="I78">
        <v>11880.72</v>
      </c>
    </row>
    <row r="79" spans="1:9" x14ac:dyDescent="0.25">
      <c r="A79" t="s">
        <v>138</v>
      </c>
      <c r="B79" t="s">
        <v>126</v>
      </c>
      <c r="C79">
        <v>1</v>
      </c>
      <c r="D79" t="s">
        <v>49</v>
      </c>
      <c r="E79" t="s">
        <v>89</v>
      </c>
      <c r="F79" t="s">
        <v>51</v>
      </c>
      <c r="G79">
        <v>228.2</v>
      </c>
      <c r="H79">
        <v>36.67</v>
      </c>
      <c r="I79">
        <v>8368.09</v>
      </c>
    </row>
    <row r="80" spans="1:9" x14ac:dyDescent="0.25">
      <c r="A80" t="s">
        <v>138</v>
      </c>
      <c r="B80" t="s">
        <v>126</v>
      </c>
      <c r="C80">
        <v>2</v>
      </c>
      <c r="D80" t="s">
        <v>52</v>
      </c>
      <c r="E80" t="s">
        <v>90</v>
      </c>
      <c r="F80" t="s">
        <v>51</v>
      </c>
      <c r="G80">
        <v>228.2</v>
      </c>
      <c r="H80">
        <v>36.67</v>
      </c>
      <c r="I80">
        <v>8368.09</v>
      </c>
    </row>
    <row r="81" spans="1:9" x14ac:dyDescent="0.25">
      <c r="A81" t="s">
        <v>138</v>
      </c>
      <c r="B81" t="s">
        <v>126</v>
      </c>
      <c r="C81">
        <v>3</v>
      </c>
      <c r="D81" t="s">
        <v>54</v>
      </c>
      <c r="E81" t="s">
        <v>91</v>
      </c>
      <c r="F81" t="s">
        <v>51</v>
      </c>
      <c r="G81">
        <v>2</v>
      </c>
      <c r="H81">
        <v>18.690000000000001</v>
      </c>
      <c r="I81">
        <v>37.380000000000003</v>
      </c>
    </row>
    <row r="82" spans="1:9" x14ac:dyDescent="0.25">
      <c r="A82" t="s">
        <v>138</v>
      </c>
      <c r="B82" t="s">
        <v>126</v>
      </c>
      <c r="C82">
        <v>4</v>
      </c>
      <c r="D82" t="s">
        <v>56</v>
      </c>
      <c r="E82" t="s">
        <v>133</v>
      </c>
      <c r="F82" t="s">
        <v>51</v>
      </c>
      <c r="G82">
        <v>2</v>
      </c>
      <c r="H82">
        <v>18.690000000000001</v>
      </c>
      <c r="I82">
        <v>37.380000000000003</v>
      </c>
    </row>
    <row r="83" spans="1:9" x14ac:dyDescent="0.25">
      <c r="A83" t="s">
        <v>138</v>
      </c>
      <c r="B83" t="s">
        <v>126</v>
      </c>
      <c r="C83">
        <v>5</v>
      </c>
      <c r="D83" t="s">
        <v>58</v>
      </c>
      <c r="E83" t="s">
        <v>93</v>
      </c>
      <c r="F83" t="s">
        <v>60</v>
      </c>
      <c r="G83">
        <v>2</v>
      </c>
      <c r="H83">
        <v>118.14</v>
      </c>
      <c r="I83">
        <v>236.28</v>
      </c>
    </row>
    <row r="84" spans="1:9" x14ac:dyDescent="0.25">
      <c r="A84" t="s">
        <v>138</v>
      </c>
      <c r="B84" t="s">
        <v>126</v>
      </c>
      <c r="C84">
        <v>6</v>
      </c>
      <c r="D84" t="s">
        <v>61</v>
      </c>
      <c r="E84" t="s">
        <v>134</v>
      </c>
      <c r="F84" t="s">
        <v>60</v>
      </c>
      <c r="G84">
        <v>2</v>
      </c>
      <c r="H84">
        <v>176.95</v>
      </c>
      <c r="I84">
        <v>353.9</v>
      </c>
    </row>
    <row r="85" spans="1:9" x14ac:dyDescent="0.25">
      <c r="A85" t="s">
        <v>138</v>
      </c>
      <c r="B85" t="s">
        <v>126</v>
      </c>
      <c r="C85">
        <v>7</v>
      </c>
      <c r="D85" t="s">
        <v>63</v>
      </c>
      <c r="E85" t="s">
        <v>94</v>
      </c>
      <c r="F85" t="s">
        <v>60</v>
      </c>
      <c r="G85">
        <v>16</v>
      </c>
      <c r="H85">
        <v>176.95</v>
      </c>
      <c r="I85">
        <v>2831.2</v>
      </c>
    </row>
    <row r="86" spans="1:9" x14ac:dyDescent="0.25">
      <c r="A86" t="s">
        <v>138</v>
      </c>
      <c r="B86" t="s">
        <v>126</v>
      </c>
      <c r="C86">
        <v>8</v>
      </c>
      <c r="D86" t="s">
        <v>95</v>
      </c>
      <c r="E86" t="s">
        <v>96</v>
      </c>
      <c r="F86" t="s">
        <v>60</v>
      </c>
      <c r="G86">
        <v>2</v>
      </c>
      <c r="H86">
        <v>176.95</v>
      </c>
      <c r="I86">
        <v>353.9</v>
      </c>
    </row>
    <row r="87" spans="1:9" x14ac:dyDescent="0.25">
      <c r="A87" t="s">
        <v>138</v>
      </c>
      <c r="B87" t="s">
        <v>126</v>
      </c>
      <c r="C87">
        <v>9</v>
      </c>
      <c r="D87" t="s">
        <v>97</v>
      </c>
      <c r="E87" t="s">
        <v>98</v>
      </c>
      <c r="F87" t="s">
        <v>60</v>
      </c>
      <c r="G87">
        <v>2</v>
      </c>
      <c r="H87">
        <v>176.95</v>
      </c>
      <c r="I87">
        <v>353.9</v>
      </c>
    </row>
    <row r="88" spans="1:9" x14ac:dyDescent="0.25">
      <c r="A88" t="s">
        <v>138</v>
      </c>
      <c r="B88" t="s">
        <v>126</v>
      </c>
      <c r="C88">
        <v>10</v>
      </c>
      <c r="D88" t="s">
        <v>99</v>
      </c>
      <c r="E88" t="s">
        <v>135</v>
      </c>
      <c r="F88" t="s">
        <v>51</v>
      </c>
      <c r="G88">
        <v>0.2</v>
      </c>
      <c r="H88">
        <v>135.69999999999999</v>
      </c>
      <c r="I88">
        <v>27.14</v>
      </c>
    </row>
    <row r="89" spans="1:9" x14ac:dyDescent="0.25">
      <c r="A89" t="s">
        <v>138</v>
      </c>
      <c r="B89" t="s">
        <v>126</v>
      </c>
      <c r="C89">
        <v>11</v>
      </c>
      <c r="D89" t="s">
        <v>101</v>
      </c>
      <c r="E89" t="s">
        <v>102</v>
      </c>
      <c r="F89" t="s">
        <v>51</v>
      </c>
      <c r="G89">
        <v>2</v>
      </c>
      <c r="H89">
        <v>32.35</v>
      </c>
      <c r="I89">
        <v>64.7</v>
      </c>
    </row>
    <row r="90" spans="1:9" x14ac:dyDescent="0.25">
      <c r="A90" t="s">
        <v>138</v>
      </c>
      <c r="B90" t="s">
        <v>126</v>
      </c>
      <c r="C90">
        <v>12</v>
      </c>
      <c r="D90" t="s">
        <v>103</v>
      </c>
      <c r="E90" t="s">
        <v>104</v>
      </c>
      <c r="F90" t="s">
        <v>51</v>
      </c>
      <c r="G90">
        <v>2</v>
      </c>
      <c r="H90">
        <v>16.64</v>
      </c>
      <c r="I90">
        <v>33.28</v>
      </c>
    </row>
    <row r="91" spans="1:9" x14ac:dyDescent="0.25">
      <c r="A91" t="s">
        <v>138</v>
      </c>
      <c r="B91" t="s">
        <v>126</v>
      </c>
      <c r="C91">
        <v>13</v>
      </c>
      <c r="D91" t="s">
        <v>65</v>
      </c>
      <c r="E91" t="s">
        <v>105</v>
      </c>
      <c r="F91" t="s">
        <v>60</v>
      </c>
      <c r="G91">
        <v>2</v>
      </c>
      <c r="H91">
        <v>9.67</v>
      </c>
      <c r="I91">
        <v>19.34</v>
      </c>
    </row>
    <row r="92" spans="1:9" x14ac:dyDescent="0.25">
      <c r="A92" t="s">
        <v>138</v>
      </c>
      <c r="B92" t="s">
        <v>126</v>
      </c>
      <c r="C92">
        <v>14</v>
      </c>
      <c r="D92" t="s">
        <v>106</v>
      </c>
      <c r="E92" t="s">
        <v>107</v>
      </c>
      <c r="F92" t="s">
        <v>60</v>
      </c>
      <c r="G92">
        <v>2</v>
      </c>
      <c r="H92">
        <v>9.67</v>
      </c>
      <c r="I92">
        <v>19.34</v>
      </c>
    </row>
    <row r="93" spans="1:9" x14ac:dyDescent="0.25">
      <c r="A93" t="s">
        <v>138</v>
      </c>
      <c r="B93" t="s">
        <v>126</v>
      </c>
      <c r="C93">
        <v>15</v>
      </c>
      <c r="D93" t="s">
        <v>108</v>
      </c>
      <c r="E93" t="s">
        <v>109</v>
      </c>
      <c r="F93" t="s">
        <v>60</v>
      </c>
      <c r="G93">
        <v>1</v>
      </c>
      <c r="H93">
        <v>150.07</v>
      </c>
      <c r="I93">
        <v>150.07</v>
      </c>
    </row>
    <row r="94" spans="1:9" x14ac:dyDescent="0.25">
      <c r="A94" t="s">
        <v>138</v>
      </c>
      <c r="B94" t="s">
        <v>126</v>
      </c>
      <c r="C94">
        <v>16</v>
      </c>
      <c r="D94" t="s">
        <v>110</v>
      </c>
      <c r="E94" t="s">
        <v>111</v>
      </c>
      <c r="F94" t="s">
        <v>60</v>
      </c>
      <c r="G94">
        <v>1</v>
      </c>
      <c r="H94">
        <v>125.71</v>
      </c>
      <c r="I94">
        <v>125.71</v>
      </c>
    </row>
    <row r="95" spans="1:9" x14ac:dyDescent="0.25">
      <c r="A95" t="s">
        <v>138</v>
      </c>
      <c r="B95" t="s">
        <v>126</v>
      </c>
      <c r="C95">
        <v>17</v>
      </c>
      <c r="D95" t="s">
        <v>112</v>
      </c>
      <c r="E95" t="s">
        <v>113</v>
      </c>
      <c r="F95" t="s">
        <v>60</v>
      </c>
      <c r="G95">
        <v>1</v>
      </c>
      <c r="H95">
        <v>125.71</v>
      </c>
      <c r="I95">
        <v>125.71</v>
      </c>
    </row>
    <row r="96" spans="1:9" x14ac:dyDescent="0.25">
      <c r="A96" t="s">
        <v>138</v>
      </c>
      <c r="B96" t="s">
        <v>126</v>
      </c>
      <c r="C96">
        <v>18</v>
      </c>
      <c r="D96" t="s">
        <v>114</v>
      </c>
      <c r="E96" t="s">
        <v>115</v>
      </c>
      <c r="F96" t="s">
        <v>60</v>
      </c>
      <c r="G96">
        <v>2</v>
      </c>
      <c r="H96">
        <v>37.01</v>
      </c>
      <c r="I96">
        <v>74.02</v>
      </c>
    </row>
    <row r="97" spans="1:9" x14ac:dyDescent="0.25">
      <c r="A97" t="s">
        <v>138</v>
      </c>
      <c r="B97" t="s">
        <v>126</v>
      </c>
      <c r="C97">
        <v>19</v>
      </c>
      <c r="D97" t="s">
        <v>116</v>
      </c>
      <c r="E97" t="s">
        <v>117</v>
      </c>
      <c r="F97" t="s">
        <v>60</v>
      </c>
      <c r="G97">
        <v>2</v>
      </c>
      <c r="H97">
        <v>37.01</v>
      </c>
      <c r="I97">
        <v>74.02</v>
      </c>
    </row>
    <row r="98" spans="1:9" x14ac:dyDescent="0.25">
      <c r="A98" t="s">
        <v>138</v>
      </c>
      <c r="B98" t="s">
        <v>126</v>
      </c>
      <c r="C98">
        <v>20</v>
      </c>
      <c r="D98" t="s">
        <v>118</v>
      </c>
      <c r="E98" t="s">
        <v>136</v>
      </c>
      <c r="F98" t="s">
        <v>60</v>
      </c>
      <c r="G98">
        <v>1</v>
      </c>
      <c r="H98">
        <v>121.92</v>
      </c>
      <c r="I98">
        <v>121.92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H1" sqref="H1:H1048576"/>
    </sheetView>
  </sheetViews>
  <sheetFormatPr defaultRowHeight="14.4" x14ac:dyDescent="0.25"/>
  <sheetData>
    <row r="1" spans="1:9" x14ac:dyDescent="0.25">
      <c r="A1" s="5" t="s">
        <v>120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121</v>
      </c>
      <c r="I1" s="5" t="s">
        <v>122</v>
      </c>
    </row>
    <row r="2" spans="1:9" x14ac:dyDescent="0.25">
      <c r="A2" t="s">
        <v>139</v>
      </c>
      <c r="B2" t="s">
        <v>124</v>
      </c>
      <c r="C2">
        <v>1</v>
      </c>
      <c r="D2" t="s">
        <v>8</v>
      </c>
      <c r="E2" t="s">
        <v>9</v>
      </c>
      <c r="F2" t="s">
        <v>10</v>
      </c>
      <c r="G2">
        <v>45.67</v>
      </c>
      <c r="H2">
        <v>13</v>
      </c>
      <c r="I2">
        <v>593.71</v>
      </c>
    </row>
    <row r="3" spans="1:9" x14ac:dyDescent="0.25">
      <c r="A3" t="s">
        <v>139</v>
      </c>
      <c r="B3" t="s">
        <v>124</v>
      </c>
      <c r="C3">
        <v>2</v>
      </c>
      <c r="D3" t="s">
        <v>11</v>
      </c>
      <c r="E3" t="s">
        <v>12</v>
      </c>
      <c r="F3" t="s">
        <v>13</v>
      </c>
      <c r="G3">
        <v>2.2799999999999998</v>
      </c>
      <c r="H3">
        <v>166.84</v>
      </c>
      <c r="I3">
        <v>380.4</v>
      </c>
    </row>
    <row r="4" spans="1:9" x14ac:dyDescent="0.25">
      <c r="A4" t="s">
        <v>139</v>
      </c>
      <c r="B4" t="s">
        <v>124</v>
      </c>
      <c r="C4">
        <v>3</v>
      </c>
      <c r="D4" t="s">
        <v>14</v>
      </c>
      <c r="E4" t="s">
        <v>15</v>
      </c>
      <c r="F4" t="s">
        <v>10</v>
      </c>
      <c r="G4">
        <v>45.67</v>
      </c>
      <c r="H4">
        <v>20.07</v>
      </c>
      <c r="I4">
        <v>916.6</v>
      </c>
    </row>
    <row r="5" spans="1:9" x14ac:dyDescent="0.25">
      <c r="A5" t="s">
        <v>139</v>
      </c>
      <c r="B5" t="s">
        <v>124</v>
      </c>
      <c r="C5">
        <v>4</v>
      </c>
      <c r="D5" t="s">
        <v>16</v>
      </c>
      <c r="E5" t="s">
        <v>17</v>
      </c>
      <c r="F5" t="s">
        <v>13</v>
      </c>
      <c r="G5">
        <v>3.65</v>
      </c>
      <c r="H5">
        <v>83.83</v>
      </c>
      <c r="I5">
        <v>305.98</v>
      </c>
    </row>
    <row r="6" spans="1:9" x14ac:dyDescent="0.25">
      <c r="A6" t="s">
        <v>139</v>
      </c>
      <c r="B6" t="s">
        <v>124</v>
      </c>
      <c r="C6">
        <v>5</v>
      </c>
      <c r="D6" t="s">
        <v>18</v>
      </c>
      <c r="E6" t="s">
        <v>19</v>
      </c>
      <c r="F6" t="s">
        <v>10</v>
      </c>
      <c r="G6">
        <v>45.67</v>
      </c>
      <c r="H6">
        <v>25.48</v>
      </c>
      <c r="I6">
        <v>1163.67</v>
      </c>
    </row>
    <row r="7" spans="1:9" x14ac:dyDescent="0.25">
      <c r="A7" t="s">
        <v>139</v>
      </c>
      <c r="B7" t="s">
        <v>124</v>
      </c>
      <c r="C7">
        <v>6</v>
      </c>
      <c r="D7" t="s">
        <v>20</v>
      </c>
      <c r="E7" t="s">
        <v>21</v>
      </c>
      <c r="F7" t="s">
        <v>13</v>
      </c>
      <c r="G7">
        <v>6.85</v>
      </c>
      <c r="H7">
        <v>165.38</v>
      </c>
      <c r="I7">
        <v>1132.8499999999999</v>
      </c>
    </row>
    <row r="8" spans="1:9" x14ac:dyDescent="0.25">
      <c r="A8" t="s">
        <v>139</v>
      </c>
      <c r="B8" t="s">
        <v>124</v>
      </c>
      <c r="C8">
        <v>7</v>
      </c>
      <c r="D8" t="s">
        <v>22</v>
      </c>
      <c r="E8" t="s">
        <v>23</v>
      </c>
      <c r="F8" t="s">
        <v>10</v>
      </c>
      <c r="G8">
        <v>45.67</v>
      </c>
      <c r="H8">
        <v>20.07</v>
      </c>
      <c r="I8">
        <v>916.6</v>
      </c>
    </row>
    <row r="9" spans="1:9" x14ac:dyDescent="0.25">
      <c r="A9" t="s">
        <v>139</v>
      </c>
      <c r="B9" t="s">
        <v>124</v>
      </c>
      <c r="C9">
        <v>8</v>
      </c>
      <c r="D9" t="s">
        <v>24</v>
      </c>
      <c r="E9" t="s">
        <v>125</v>
      </c>
      <c r="F9" t="s">
        <v>13</v>
      </c>
      <c r="G9">
        <v>9.1300000000000008</v>
      </c>
      <c r="H9">
        <v>82.42</v>
      </c>
      <c r="I9">
        <v>752.49</v>
      </c>
    </row>
    <row r="10" spans="1:9" x14ac:dyDescent="0.25">
      <c r="A10" t="s">
        <v>139</v>
      </c>
      <c r="B10" t="s">
        <v>124</v>
      </c>
      <c r="C10">
        <v>9</v>
      </c>
      <c r="D10" t="s">
        <v>26</v>
      </c>
      <c r="E10" t="s">
        <v>27</v>
      </c>
      <c r="F10" t="s">
        <v>10</v>
      </c>
      <c r="G10">
        <v>45.67</v>
      </c>
      <c r="H10">
        <v>52.47</v>
      </c>
      <c r="I10">
        <v>2396.3000000000002</v>
      </c>
    </row>
    <row r="11" spans="1:9" x14ac:dyDescent="0.25">
      <c r="A11" t="s">
        <v>139</v>
      </c>
      <c r="B11" t="s">
        <v>124</v>
      </c>
      <c r="C11">
        <v>10</v>
      </c>
      <c r="D11" t="s">
        <v>28</v>
      </c>
      <c r="E11" t="s">
        <v>29</v>
      </c>
      <c r="F11" t="s">
        <v>10</v>
      </c>
      <c r="G11">
        <v>45.67</v>
      </c>
      <c r="H11">
        <v>23.73</v>
      </c>
      <c r="I11">
        <v>1083.75</v>
      </c>
    </row>
    <row r="12" spans="1:9" x14ac:dyDescent="0.25">
      <c r="A12" t="s">
        <v>139</v>
      </c>
      <c r="B12" t="s">
        <v>124</v>
      </c>
      <c r="C12">
        <v>11</v>
      </c>
      <c r="D12" t="s">
        <v>30</v>
      </c>
      <c r="E12" t="s">
        <v>31</v>
      </c>
      <c r="F12" t="s">
        <v>10</v>
      </c>
      <c r="G12">
        <v>45.67</v>
      </c>
      <c r="H12">
        <v>126.16</v>
      </c>
      <c r="I12">
        <v>5761.73</v>
      </c>
    </row>
    <row r="13" spans="1:9" x14ac:dyDescent="0.25">
      <c r="A13" t="s">
        <v>139</v>
      </c>
      <c r="B13" t="s">
        <v>124</v>
      </c>
      <c r="C13">
        <v>12</v>
      </c>
      <c r="D13" t="s">
        <v>32</v>
      </c>
      <c r="E13" t="s">
        <v>33</v>
      </c>
      <c r="F13" t="s">
        <v>10</v>
      </c>
      <c r="G13">
        <v>45.67</v>
      </c>
      <c r="H13">
        <v>38.61</v>
      </c>
      <c r="I13">
        <v>1763.32</v>
      </c>
    </row>
    <row r="14" spans="1:9" x14ac:dyDescent="0.25">
      <c r="A14" t="s">
        <v>139</v>
      </c>
      <c r="B14" t="s">
        <v>124</v>
      </c>
      <c r="C14">
        <v>13</v>
      </c>
      <c r="D14" t="s">
        <v>34</v>
      </c>
      <c r="E14" t="s">
        <v>35</v>
      </c>
      <c r="F14" t="s">
        <v>13</v>
      </c>
      <c r="G14">
        <v>67.14</v>
      </c>
      <c r="H14">
        <v>67.459999999999994</v>
      </c>
      <c r="I14">
        <v>4529.26</v>
      </c>
    </row>
    <row r="15" spans="1:9" x14ac:dyDescent="0.25">
      <c r="A15" t="s">
        <v>139</v>
      </c>
      <c r="B15" t="s">
        <v>124</v>
      </c>
      <c r="C15">
        <v>14</v>
      </c>
      <c r="D15" t="s">
        <v>36</v>
      </c>
      <c r="E15" t="s">
        <v>79</v>
      </c>
      <c r="F15" t="s">
        <v>13</v>
      </c>
      <c r="G15">
        <v>25.57</v>
      </c>
      <c r="H15">
        <v>58.18</v>
      </c>
      <c r="I15">
        <v>1487.66</v>
      </c>
    </row>
    <row r="16" spans="1:9" x14ac:dyDescent="0.25">
      <c r="A16" t="s">
        <v>139</v>
      </c>
      <c r="B16" t="s">
        <v>124</v>
      </c>
      <c r="C16">
        <v>15</v>
      </c>
      <c r="D16" t="s">
        <v>38</v>
      </c>
      <c r="E16" t="s">
        <v>80</v>
      </c>
      <c r="F16" t="s">
        <v>13</v>
      </c>
      <c r="G16">
        <v>13.7</v>
      </c>
      <c r="H16">
        <v>209.36</v>
      </c>
      <c r="I16">
        <v>2868.23</v>
      </c>
    </row>
    <row r="17" spans="1:9" x14ac:dyDescent="0.25">
      <c r="A17" t="s">
        <v>139</v>
      </c>
      <c r="B17" t="s">
        <v>124</v>
      </c>
      <c r="C17">
        <v>16</v>
      </c>
      <c r="D17" t="s">
        <v>40</v>
      </c>
      <c r="E17" t="s">
        <v>41</v>
      </c>
      <c r="F17" t="s">
        <v>13</v>
      </c>
      <c r="G17">
        <v>10.06</v>
      </c>
      <c r="H17">
        <v>58.18</v>
      </c>
      <c r="I17">
        <v>585.29</v>
      </c>
    </row>
    <row r="18" spans="1:9" x14ac:dyDescent="0.25">
      <c r="A18" t="s">
        <v>139</v>
      </c>
      <c r="B18" t="s">
        <v>124</v>
      </c>
      <c r="C18">
        <v>17</v>
      </c>
      <c r="D18" t="s">
        <v>42</v>
      </c>
      <c r="E18" t="s">
        <v>43</v>
      </c>
      <c r="F18" t="s">
        <v>13</v>
      </c>
      <c r="G18">
        <v>13.7</v>
      </c>
      <c r="H18">
        <v>58.18</v>
      </c>
      <c r="I18">
        <v>797.07</v>
      </c>
    </row>
    <row r="19" spans="1:9" x14ac:dyDescent="0.25">
      <c r="A19" t="s">
        <v>139</v>
      </c>
      <c r="B19" t="s">
        <v>124</v>
      </c>
      <c r="C19">
        <v>18</v>
      </c>
      <c r="D19" t="s">
        <v>44</v>
      </c>
      <c r="E19" t="s">
        <v>45</v>
      </c>
      <c r="F19" t="s">
        <v>13</v>
      </c>
      <c r="G19">
        <v>67.14</v>
      </c>
      <c r="H19">
        <v>82.76</v>
      </c>
      <c r="I19">
        <v>5556.51</v>
      </c>
    </row>
    <row r="20" spans="1:9" x14ac:dyDescent="0.25">
      <c r="A20" t="s">
        <v>139</v>
      </c>
      <c r="B20" t="s">
        <v>124</v>
      </c>
      <c r="C20">
        <v>19</v>
      </c>
      <c r="D20" t="s">
        <v>46</v>
      </c>
      <c r="E20" t="s">
        <v>47</v>
      </c>
      <c r="F20" t="s">
        <v>13</v>
      </c>
      <c r="G20">
        <v>45.09</v>
      </c>
      <c r="H20">
        <v>36</v>
      </c>
      <c r="I20">
        <v>1623.24</v>
      </c>
    </row>
    <row r="21" spans="1:9" x14ac:dyDescent="0.25">
      <c r="A21" t="s">
        <v>139</v>
      </c>
      <c r="B21" t="s">
        <v>126</v>
      </c>
      <c r="C21">
        <v>1</v>
      </c>
      <c r="D21" t="s">
        <v>49</v>
      </c>
      <c r="E21" t="s">
        <v>50</v>
      </c>
      <c r="F21" t="s">
        <v>51</v>
      </c>
      <c r="G21">
        <v>40.700000000000003</v>
      </c>
      <c r="H21">
        <v>43.7</v>
      </c>
      <c r="I21">
        <v>1778.59</v>
      </c>
    </row>
    <row r="22" spans="1:9" x14ac:dyDescent="0.25">
      <c r="A22" t="s">
        <v>139</v>
      </c>
      <c r="B22" t="s">
        <v>126</v>
      </c>
      <c r="C22">
        <v>2</v>
      </c>
      <c r="D22" t="s">
        <v>52</v>
      </c>
      <c r="E22" t="s">
        <v>53</v>
      </c>
      <c r="F22" t="s">
        <v>51</v>
      </c>
      <c r="G22">
        <v>40.700000000000003</v>
      </c>
      <c r="H22">
        <v>43.7</v>
      </c>
      <c r="I22">
        <v>1778.59</v>
      </c>
    </row>
    <row r="23" spans="1:9" x14ac:dyDescent="0.25">
      <c r="A23" t="s">
        <v>139</v>
      </c>
      <c r="B23" t="s">
        <v>126</v>
      </c>
      <c r="C23">
        <v>3</v>
      </c>
      <c r="D23" t="s">
        <v>54</v>
      </c>
      <c r="E23" t="s">
        <v>55</v>
      </c>
      <c r="F23" t="s">
        <v>51</v>
      </c>
      <c r="G23">
        <v>1.2</v>
      </c>
      <c r="H23">
        <v>33.979999999999997</v>
      </c>
      <c r="I23">
        <v>40.78</v>
      </c>
    </row>
    <row r="24" spans="1:9" x14ac:dyDescent="0.25">
      <c r="A24" t="s">
        <v>139</v>
      </c>
      <c r="B24" t="s">
        <v>126</v>
      </c>
      <c r="C24">
        <v>4</v>
      </c>
      <c r="D24" t="s">
        <v>56</v>
      </c>
      <c r="E24" t="s">
        <v>127</v>
      </c>
      <c r="F24" t="s">
        <v>51</v>
      </c>
      <c r="G24">
        <v>1.2</v>
      </c>
      <c r="H24">
        <v>33.979999999999997</v>
      </c>
      <c r="I24">
        <v>40.78</v>
      </c>
    </row>
    <row r="25" spans="1:9" x14ac:dyDescent="0.25">
      <c r="A25" t="s">
        <v>139</v>
      </c>
      <c r="B25" t="s">
        <v>126</v>
      </c>
      <c r="C25">
        <v>5</v>
      </c>
      <c r="D25" t="s">
        <v>58</v>
      </c>
      <c r="E25" t="s">
        <v>59</v>
      </c>
      <c r="F25" t="s">
        <v>60</v>
      </c>
      <c r="G25">
        <v>2</v>
      </c>
      <c r="H25">
        <v>930.37</v>
      </c>
      <c r="I25">
        <v>1860.74</v>
      </c>
    </row>
    <row r="26" spans="1:9" x14ac:dyDescent="0.25">
      <c r="A26" t="s">
        <v>139</v>
      </c>
      <c r="B26" t="s">
        <v>126</v>
      </c>
      <c r="C26">
        <v>6</v>
      </c>
      <c r="D26" t="s">
        <v>61</v>
      </c>
      <c r="E26" t="s">
        <v>128</v>
      </c>
      <c r="F26" t="s">
        <v>60</v>
      </c>
      <c r="G26">
        <v>6</v>
      </c>
      <c r="H26">
        <v>558.41</v>
      </c>
      <c r="I26">
        <v>3350.46</v>
      </c>
    </row>
    <row r="27" spans="1:9" x14ac:dyDescent="0.25">
      <c r="A27" t="s">
        <v>139</v>
      </c>
      <c r="B27" t="s">
        <v>126</v>
      </c>
      <c r="C27">
        <v>7</v>
      </c>
      <c r="D27" t="s">
        <v>63</v>
      </c>
      <c r="E27" t="s">
        <v>64</v>
      </c>
      <c r="F27" t="s">
        <v>60</v>
      </c>
      <c r="G27">
        <v>2</v>
      </c>
      <c r="H27">
        <v>217.57</v>
      </c>
      <c r="I27">
        <v>435.14</v>
      </c>
    </row>
    <row r="28" spans="1:9" x14ac:dyDescent="0.25">
      <c r="A28" t="s">
        <v>139</v>
      </c>
      <c r="B28" t="s">
        <v>126</v>
      </c>
      <c r="C28">
        <v>8</v>
      </c>
      <c r="D28" t="s">
        <v>65</v>
      </c>
      <c r="E28" t="s">
        <v>66</v>
      </c>
      <c r="F28" t="s">
        <v>60</v>
      </c>
      <c r="G28">
        <v>2</v>
      </c>
      <c r="H28">
        <v>87.76</v>
      </c>
      <c r="I28">
        <v>175.52</v>
      </c>
    </row>
    <row r="29" spans="1:9" x14ac:dyDescent="0.25">
      <c r="A29" t="s">
        <v>139</v>
      </c>
      <c r="B29" t="s">
        <v>124</v>
      </c>
      <c r="C29">
        <v>1</v>
      </c>
      <c r="D29" t="s">
        <v>8</v>
      </c>
      <c r="E29" t="s">
        <v>9</v>
      </c>
      <c r="F29" t="s">
        <v>10</v>
      </c>
      <c r="G29">
        <v>277.14</v>
      </c>
      <c r="H29">
        <v>13</v>
      </c>
      <c r="I29">
        <v>3602.82</v>
      </c>
    </row>
    <row r="30" spans="1:9" x14ac:dyDescent="0.25">
      <c r="A30" t="s">
        <v>139</v>
      </c>
      <c r="B30" t="s">
        <v>124</v>
      </c>
      <c r="C30">
        <v>2</v>
      </c>
      <c r="D30" t="s">
        <v>11</v>
      </c>
      <c r="E30" t="s">
        <v>12</v>
      </c>
      <c r="F30" t="s">
        <v>13</v>
      </c>
      <c r="G30">
        <v>13.86</v>
      </c>
      <c r="H30">
        <v>165.26</v>
      </c>
      <c r="I30">
        <v>2290.5</v>
      </c>
    </row>
    <row r="31" spans="1:9" x14ac:dyDescent="0.25">
      <c r="A31" t="s">
        <v>139</v>
      </c>
      <c r="B31" t="s">
        <v>124</v>
      </c>
      <c r="C31">
        <v>3</v>
      </c>
      <c r="D31" t="s">
        <v>14</v>
      </c>
      <c r="E31" t="s">
        <v>15</v>
      </c>
      <c r="F31" t="s">
        <v>10</v>
      </c>
      <c r="G31">
        <v>277.14</v>
      </c>
      <c r="H31">
        <v>20.07</v>
      </c>
      <c r="I31">
        <v>5562.2</v>
      </c>
    </row>
    <row r="32" spans="1:9" x14ac:dyDescent="0.25">
      <c r="A32" t="s">
        <v>139</v>
      </c>
      <c r="B32" t="s">
        <v>124</v>
      </c>
      <c r="C32">
        <v>4</v>
      </c>
      <c r="D32" t="s">
        <v>16</v>
      </c>
      <c r="E32" t="s">
        <v>17</v>
      </c>
      <c r="F32" t="s">
        <v>13</v>
      </c>
      <c r="G32">
        <v>22.17</v>
      </c>
      <c r="H32">
        <v>82.82</v>
      </c>
      <c r="I32">
        <v>1836.12</v>
      </c>
    </row>
    <row r="33" spans="1:9" x14ac:dyDescent="0.25">
      <c r="A33" t="s">
        <v>139</v>
      </c>
      <c r="B33" t="s">
        <v>124</v>
      </c>
      <c r="C33">
        <v>5</v>
      </c>
      <c r="D33" t="s">
        <v>18</v>
      </c>
      <c r="E33" t="s">
        <v>19</v>
      </c>
      <c r="F33" t="s">
        <v>10</v>
      </c>
      <c r="G33">
        <v>277.14</v>
      </c>
      <c r="H33">
        <v>25.48</v>
      </c>
      <c r="I33">
        <v>7061.53</v>
      </c>
    </row>
    <row r="34" spans="1:9" x14ac:dyDescent="0.25">
      <c r="A34" t="s">
        <v>139</v>
      </c>
      <c r="B34" t="s">
        <v>124</v>
      </c>
      <c r="C34">
        <v>6</v>
      </c>
      <c r="D34" t="s">
        <v>20</v>
      </c>
      <c r="E34" t="s">
        <v>21</v>
      </c>
      <c r="F34" t="s">
        <v>13</v>
      </c>
      <c r="G34">
        <v>41.57</v>
      </c>
      <c r="H34">
        <v>165.3</v>
      </c>
      <c r="I34">
        <v>6871.52</v>
      </c>
    </row>
    <row r="35" spans="1:9" x14ac:dyDescent="0.25">
      <c r="A35" t="s">
        <v>139</v>
      </c>
      <c r="B35" t="s">
        <v>124</v>
      </c>
      <c r="C35">
        <v>7</v>
      </c>
      <c r="D35" t="s">
        <v>22</v>
      </c>
      <c r="E35" t="s">
        <v>23</v>
      </c>
      <c r="F35" t="s">
        <v>10</v>
      </c>
      <c r="G35">
        <v>277.14</v>
      </c>
      <c r="H35">
        <v>20.07</v>
      </c>
      <c r="I35">
        <v>5562.2</v>
      </c>
    </row>
    <row r="36" spans="1:9" x14ac:dyDescent="0.25">
      <c r="A36" t="s">
        <v>139</v>
      </c>
      <c r="B36" t="s">
        <v>124</v>
      </c>
      <c r="C36">
        <v>8</v>
      </c>
      <c r="D36" t="s">
        <v>24</v>
      </c>
      <c r="E36" t="s">
        <v>125</v>
      </c>
      <c r="F36" t="s">
        <v>13</v>
      </c>
      <c r="G36">
        <v>55.43</v>
      </c>
      <c r="H36">
        <v>82.8</v>
      </c>
      <c r="I36">
        <v>4589.6000000000004</v>
      </c>
    </row>
    <row r="37" spans="1:9" x14ac:dyDescent="0.25">
      <c r="A37" t="s">
        <v>139</v>
      </c>
      <c r="B37" t="s">
        <v>124</v>
      </c>
      <c r="C37">
        <v>9</v>
      </c>
      <c r="D37" t="s">
        <v>26</v>
      </c>
      <c r="E37" t="s">
        <v>27</v>
      </c>
      <c r="F37" t="s">
        <v>10</v>
      </c>
      <c r="G37">
        <v>277.14</v>
      </c>
      <c r="H37">
        <v>52.47</v>
      </c>
      <c r="I37">
        <v>14541.54</v>
      </c>
    </row>
    <row r="38" spans="1:9" x14ac:dyDescent="0.25">
      <c r="A38" t="s">
        <v>139</v>
      </c>
      <c r="B38" t="s">
        <v>124</v>
      </c>
      <c r="C38">
        <v>10</v>
      </c>
      <c r="D38" t="s">
        <v>28</v>
      </c>
      <c r="E38" t="s">
        <v>29</v>
      </c>
      <c r="F38" t="s">
        <v>10</v>
      </c>
      <c r="G38">
        <v>277.14</v>
      </c>
      <c r="H38">
        <v>23.73</v>
      </c>
      <c r="I38">
        <v>6576.53</v>
      </c>
    </row>
    <row r="39" spans="1:9" x14ac:dyDescent="0.25">
      <c r="A39" t="s">
        <v>139</v>
      </c>
      <c r="B39" t="s">
        <v>124</v>
      </c>
      <c r="C39">
        <v>11</v>
      </c>
      <c r="D39" t="s">
        <v>30</v>
      </c>
      <c r="E39" t="s">
        <v>31</v>
      </c>
      <c r="F39" t="s">
        <v>10</v>
      </c>
      <c r="G39">
        <v>277.14</v>
      </c>
      <c r="H39">
        <v>126.16</v>
      </c>
      <c r="I39">
        <v>34963.980000000003</v>
      </c>
    </row>
    <row r="40" spans="1:9" x14ac:dyDescent="0.25">
      <c r="A40" t="s">
        <v>139</v>
      </c>
      <c r="B40" t="s">
        <v>124</v>
      </c>
      <c r="C40">
        <v>12</v>
      </c>
      <c r="D40" t="s">
        <v>32</v>
      </c>
      <c r="E40" t="s">
        <v>33</v>
      </c>
      <c r="F40" t="s">
        <v>10</v>
      </c>
      <c r="G40">
        <v>277.14</v>
      </c>
      <c r="H40">
        <v>38.61</v>
      </c>
      <c r="I40">
        <v>10700.38</v>
      </c>
    </row>
    <row r="41" spans="1:9" x14ac:dyDescent="0.25">
      <c r="A41" t="s">
        <v>139</v>
      </c>
      <c r="B41" t="s">
        <v>124</v>
      </c>
      <c r="C41">
        <v>13</v>
      </c>
      <c r="D41" t="s">
        <v>34</v>
      </c>
      <c r="E41" t="s">
        <v>67</v>
      </c>
      <c r="F41" t="s">
        <v>13</v>
      </c>
      <c r="G41">
        <v>423.47</v>
      </c>
      <c r="H41">
        <v>67.459999999999994</v>
      </c>
      <c r="I41">
        <v>28567.29</v>
      </c>
    </row>
    <row r="42" spans="1:9" x14ac:dyDescent="0.25">
      <c r="A42" t="s">
        <v>139</v>
      </c>
      <c r="B42" t="s">
        <v>124</v>
      </c>
      <c r="C42">
        <v>14</v>
      </c>
      <c r="D42" t="s">
        <v>36</v>
      </c>
      <c r="E42" t="s">
        <v>79</v>
      </c>
      <c r="F42" t="s">
        <v>13</v>
      </c>
      <c r="G42">
        <v>161.99</v>
      </c>
      <c r="H42">
        <v>58.18</v>
      </c>
      <c r="I42">
        <v>9424.58</v>
      </c>
    </row>
    <row r="43" spans="1:9" x14ac:dyDescent="0.25">
      <c r="A43" t="s">
        <v>139</v>
      </c>
      <c r="B43" t="s">
        <v>124</v>
      </c>
      <c r="C43">
        <v>15</v>
      </c>
      <c r="D43" t="s">
        <v>38</v>
      </c>
      <c r="E43" t="s">
        <v>80</v>
      </c>
      <c r="F43" t="s">
        <v>13</v>
      </c>
      <c r="G43">
        <v>83.14</v>
      </c>
      <c r="H43">
        <v>209.36</v>
      </c>
      <c r="I43">
        <v>17406.189999999999</v>
      </c>
    </row>
    <row r="44" spans="1:9" x14ac:dyDescent="0.25">
      <c r="A44" t="s">
        <v>139</v>
      </c>
      <c r="B44" t="s">
        <v>124</v>
      </c>
      <c r="C44">
        <v>16</v>
      </c>
      <c r="D44" t="s">
        <v>40</v>
      </c>
      <c r="E44" t="s">
        <v>41</v>
      </c>
      <c r="F44" t="s">
        <v>13</v>
      </c>
      <c r="G44">
        <v>59.97</v>
      </c>
      <c r="H44">
        <v>58.18</v>
      </c>
      <c r="I44">
        <v>3489.05</v>
      </c>
    </row>
    <row r="45" spans="1:9" x14ac:dyDescent="0.25">
      <c r="A45" t="s">
        <v>139</v>
      </c>
      <c r="B45" t="s">
        <v>124</v>
      </c>
      <c r="C45">
        <v>17</v>
      </c>
      <c r="D45" t="s">
        <v>42</v>
      </c>
      <c r="E45" t="s">
        <v>43</v>
      </c>
      <c r="F45" t="s">
        <v>13</v>
      </c>
      <c r="G45">
        <v>83.14</v>
      </c>
      <c r="H45">
        <v>58.18</v>
      </c>
      <c r="I45">
        <v>4837.09</v>
      </c>
    </row>
    <row r="46" spans="1:9" x14ac:dyDescent="0.25">
      <c r="A46" t="s">
        <v>139</v>
      </c>
      <c r="B46" t="s">
        <v>124</v>
      </c>
      <c r="C46">
        <v>18</v>
      </c>
      <c r="D46" t="s">
        <v>44</v>
      </c>
      <c r="E46" t="s">
        <v>45</v>
      </c>
      <c r="F46" t="s">
        <v>13</v>
      </c>
      <c r="G46">
        <v>423.47</v>
      </c>
      <c r="H46">
        <v>82.77</v>
      </c>
      <c r="I46">
        <v>35050.61</v>
      </c>
    </row>
    <row r="47" spans="1:9" x14ac:dyDescent="0.25">
      <c r="A47" t="s">
        <v>139</v>
      </c>
      <c r="B47" t="s">
        <v>124</v>
      </c>
      <c r="C47">
        <v>19</v>
      </c>
      <c r="D47" t="s">
        <v>46</v>
      </c>
      <c r="E47" t="s">
        <v>47</v>
      </c>
      <c r="F47" t="s">
        <v>13</v>
      </c>
      <c r="G47">
        <v>272.56</v>
      </c>
      <c r="H47">
        <v>36</v>
      </c>
      <c r="I47">
        <v>9812.16</v>
      </c>
    </row>
    <row r="48" spans="1:9" x14ac:dyDescent="0.25">
      <c r="A48" t="s">
        <v>139</v>
      </c>
      <c r="B48" t="s">
        <v>126</v>
      </c>
      <c r="C48">
        <v>1</v>
      </c>
      <c r="D48" t="s">
        <v>49</v>
      </c>
      <c r="E48" t="s">
        <v>68</v>
      </c>
      <c r="F48" t="s">
        <v>51</v>
      </c>
      <c r="G48">
        <v>228.8</v>
      </c>
      <c r="H48">
        <v>51.2</v>
      </c>
      <c r="I48">
        <v>11714.56</v>
      </c>
    </row>
    <row r="49" spans="1:9" x14ac:dyDescent="0.25">
      <c r="A49" t="s">
        <v>139</v>
      </c>
      <c r="B49" t="s">
        <v>126</v>
      </c>
      <c r="C49">
        <v>2</v>
      </c>
      <c r="D49" t="s">
        <v>52</v>
      </c>
      <c r="E49" t="s">
        <v>69</v>
      </c>
      <c r="F49" t="s">
        <v>51</v>
      </c>
      <c r="G49">
        <v>228.8</v>
      </c>
      <c r="H49">
        <v>51.2</v>
      </c>
      <c r="I49">
        <v>11714.56</v>
      </c>
    </row>
    <row r="50" spans="1:9" x14ac:dyDescent="0.25">
      <c r="A50" t="s">
        <v>139</v>
      </c>
      <c r="B50" t="s">
        <v>126</v>
      </c>
      <c r="C50">
        <v>3</v>
      </c>
      <c r="D50" t="s">
        <v>54</v>
      </c>
      <c r="E50" t="s">
        <v>70</v>
      </c>
      <c r="F50" t="s">
        <v>51</v>
      </c>
      <c r="G50">
        <v>1</v>
      </c>
      <c r="H50">
        <v>45.35</v>
      </c>
      <c r="I50">
        <v>45.35</v>
      </c>
    </row>
    <row r="51" spans="1:9" x14ac:dyDescent="0.25">
      <c r="A51" t="s">
        <v>139</v>
      </c>
      <c r="B51" t="s">
        <v>126</v>
      </c>
      <c r="C51">
        <v>4</v>
      </c>
      <c r="D51" t="s">
        <v>56</v>
      </c>
      <c r="E51" t="s">
        <v>129</v>
      </c>
      <c r="F51" t="s">
        <v>51</v>
      </c>
      <c r="G51">
        <v>1</v>
      </c>
      <c r="H51">
        <v>45.35</v>
      </c>
      <c r="I51">
        <v>45.35</v>
      </c>
    </row>
    <row r="52" spans="1:9" x14ac:dyDescent="0.25">
      <c r="A52" t="s">
        <v>139</v>
      </c>
      <c r="B52" t="s">
        <v>126</v>
      </c>
      <c r="C52">
        <v>5</v>
      </c>
      <c r="D52" t="s">
        <v>58</v>
      </c>
      <c r="E52" t="s">
        <v>72</v>
      </c>
      <c r="F52" t="s">
        <v>60</v>
      </c>
      <c r="G52">
        <v>2</v>
      </c>
      <c r="H52">
        <v>930.37</v>
      </c>
      <c r="I52">
        <v>1860.74</v>
      </c>
    </row>
    <row r="53" spans="1:9" x14ac:dyDescent="0.25">
      <c r="A53" t="s">
        <v>139</v>
      </c>
      <c r="B53" t="s">
        <v>126</v>
      </c>
      <c r="C53">
        <v>6</v>
      </c>
      <c r="D53" t="s">
        <v>65</v>
      </c>
      <c r="E53" t="s">
        <v>130</v>
      </c>
      <c r="F53" t="s">
        <v>60</v>
      </c>
      <c r="G53">
        <v>2</v>
      </c>
      <c r="H53">
        <v>116.63</v>
      </c>
      <c r="I53">
        <v>233.26</v>
      </c>
    </row>
    <row r="54" spans="1:9" x14ac:dyDescent="0.25">
      <c r="A54" t="s">
        <v>139</v>
      </c>
      <c r="B54" t="s">
        <v>126</v>
      </c>
      <c r="C54">
        <v>7</v>
      </c>
      <c r="D54" t="s">
        <v>61</v>
      </c>
      <c r="E54" t="s">
        <v>74</v>
      </c>
      <c r="F54" t="s">
        <v>60</v>
      </c>
      <c r="G54">
        <v>4</v>
      </c>
      <c r="H54">
        <v>694.4</v>
      </c>
      <c r="I54">
        <v>2777.6</v>
      </c>
    </row>
    <row r="55" spans="1:9" x14ac:dyDescent="0.25">
      <c r="A55" t="s">
        <v>139</v>
      </c>
      <c r="B55" t="s">
        <v>126</v>
      </c>
      <c r="C55">
        <v>8</v>
      </c>
      <c r="D55" t="s">
        <v>63</v>
      </c>
      <c r="E55" t="s">
        <v>75</v>
      </c>
      <c r="F55" t="s">
        <v>60</v>
      </c>
      <c r="G55">
        <v>14</v>
      </c>
      <c r="H55">
        <v>694.4</v>
      </c>
      <c r="I55">
        <v>9721.6</v>
      </c>
    </row>
    <row r="56" spans="1:9" x14ac:dyDescent="0.25">
      <c r="A56" t="s">
        <v>139</v>
      </c>
      <c r="B56" t="s">
        <v>124</v>
      </c>
      <c r="C56">
        <v>1</v>
      </c>
      <c r="D56" t="s">
        <v>8</v>
      </c>
      <c r="E56" t="s">
        <v>9</v>
      </c>
      <c r="F56" t="s">
        <v>10</v>
      </c>
      <c r="G56">
        <v>304.77999999999997</v>
      </c>
      <c r="H56">
        <v>13</v>
      </c>
      <c r="I56">
        <v>3962.14</v>
      </c>
    </row>
    <row r="57" spans="1:9" x14ac:dyDescent="0.25">
      <c r="A57" t="s">
        <v>139</v>
      </c>
      <c r="B57" t="s">
        <v>124</v>
      </c>
      <c r="C57">
        <v>2</v>
      </c>
      <c r="D57" t="s">
        <v>11</v>
      </c>
      <c r="E57" t="s">
        <v>12</v>
      </c>
      <c r="F57" t="s">
        <v>13</v>
      </c>
      <c r="G57">
        <v>15.24</v>
      </c>
      <c r="H57">
        <v>165.49</v>
      </c>
      <c r="I57">
        <v>2522.0700000000002</v>
      </c>
    </row>
    <row r="58" spans="1:9" x14ac:dyDescent="0.25">
      <c r="A58" t="s">
        <v>139</v>
      </c>
      <c r="B58" t="s">
        <v>124</v>
      </c>
      <c r="C58">
        <v>3</v>
      </c>
      <c r="D58" t="s">
        <v>14</v>
      </c>
      <c r="E58" t="s">
        <v>15</v>
      </c>
      <c r="F58" t="s">
        <v>10</v>
      </c>
      <c r="G58">
        <v>304.77999999999997</v>
      </c>
      <c r="H58">
        <v>20.07</v>
      </c>
      <c r="I58">
        <v>6116.93</v>
      </c>
    </row>
    <row r="59" spans="1:9" x14ac:dyDescent="0.25">
      <c r="A59" t="s">
        <v>139</v>
      </c>
      <c r="B59" t="s">
        <v>124</v>
      </c>
      <c r="C59">
        <v>4</v>
      </c>
      <c r="D59" t="s">
        <v>16</v>
      </c>
      <c r="E59" t="s">
        <v>17</v>
      </c>
      <c r="F59" t="s">
        <v>13</v>
      </c>
      <c r="G59">
        <v>24.38</v>
      </c>
      <c r="H59">
        <v>82.76</v>
      </c>
      <c r="I59">
        <v>2017.69</v>
      </c>
    </row>
    <row r="60" spans="1:9" x14ac:dyDescent="0.25">
      <c r="A60" t="s">
        <v>139</v>
      </c>
      <c r="B60" t="s">
        <v>124</v>
      </c>
      <c r="C60">
        <v>5</v>
      </c>
      <c r="D60" t="s">
        <v>18</v>
      </c>
      <c r="E60" t="s">
        <v>19</v>
      </c>
      <c r="F60" t="s">
        <v>10</v>
      </c>
      <c r="G60">
        <v>304.77999999999997</v>
      </c>
      <c r="H60">
        <v>25.48</v>
      </c>
      <c r="I60">
        <v>7765.79</v>
      </c>
    </row>
    <row r="61" spans="1:9" x14ac:dyDescent="0.25">
      <c r="A61" t="s">
        <v>139</v>
      </c>
      <c r="B61" t="s">
        <v>124</v>
      </c>
      <c r="C61">
        <v>6</v>
      </c>
      <c r="D61" t="s">
        <v>20</v>
      </c>
      <c r="E61" t="s">
        <v>21</v>
      </c>
      <c r="F61" t="s">
        <v>13</v>
      </c>
      <c r="G61">
        <v>45.72</v>
      </c>
      <c r="H61">
        <v>165.31</v>
      </c>
      <c r="I61">
        <v>7557.97</v>
      </c>
    </row>
    <row r="62" spans="1:9" x14ac:dyDescent="0.25">
      <c r="A62" t="s">
        <v>139</v>
      </c>
      <c r="B62" t="s">
        <v>124</v>
      </c>
      <c r="C62">
        <v>7</v>
      </c>
      <c r="D62" t="s">
        <v>22</v>
      </c>
      <c r="E62" t="s">
        <v>23</v>
      </c>
      <c r="F62" t="s">
        <v>10</v>
      </c>
      <c r="G62">
        <v>304.77999999999997</v>
      </c>
      <c r="H62">
        <v>22.83</v>
      </c>
      <c r="I62">
        <v>6958.13</v>
      </c>
    </row>
    <row r="63" spans="1:9" x14ac:dyDescent="0.25">
      <c r="A63" t="s">
        <v>139</v>
      </c>
      <c r="B63" t="s">
        <v>124</v>
      </c>
      <c r="C63">
        <v>8</v>
      </c>
      <c r="D63" t="s">
        <v>24</v>
      </c>
      <c r="E63" t="s">
        <v>125</v>
      </c>
      <c r="F63" t="s">
        <v>13</v>
      </c>
      <c r="G63">
        <v>60.96</v>
      </c>
      <c r="H63">
        <v>82.75</v>
      </c>
      <c r="I63">
        <v>5044.4399999999996</v>
      </c>
    </row>
    <row r="64" spans="1:9" x14ac:dyDescent="0.25">
      <c r="A64" t="s">
        <v>139</v>
      </c>
      <c r="B64" t="s">
        <v>124</v>
      </c>
      <c r="C64">
        <v>9</v>
      </c>
      <c r="D64" t="s">
        <v>26</v>
      </c>
      <c r="E64" t="s">
        <v>27</v>
      </c>
      <c r="F64" t="s">
        <v>10</v>
      </c>
      <c r="G64">
        <v>304.77999999999997</v>
      </c>
      <c r="H64">
        <v>52.47</v>
      </c>
      <c r="I64">
        <v>15991.81</v>
      </c>
    </row>
    <row r="65" spans="1:9" x14ac:dyDescent="0.25">
      <c r="A65" t="s">
        <v>139</v>
      </c>
      <c r="B65" t="s">
        <v>124</v>
      </c>
      <c r="C65">
        <v>10</v>
      </c>
      <c r="D65" t="s">
        <v>28</v>
      </c>
      <c r="E65" t="s">
        <v>29</v>
      </c>
      <c r="F65" t="s">
        <v>10</v>
      </c>
      <c r="G65">
        <v>304.77999999999997</v>
      </c>
      <c r="H65">
        <v>23.73</v>
      </c>
      <c r="I65">
        <v>7232.43</v>
      </c>
    </row>
    <row r="66" spans="1:9" x14ac:dyDescent="0.25">
      <c r="A66" t="s">
        <v>139</v>
      </c>
      <c r="B66" t="s">
        <v>124</v>
      </c>
      <c r="C66">
        <v>11</v>
      </c>
      <c r="D66" t="s">
        <v>30</v>
      </c>
      <c r="E66" t="s">
        <v>31</v>
      </c>
      <c r="F66" t="s">
        <v>10</v>
      </c>
      <c r="G66">
        <v>304.77999999999997</v>
      </c>
      <c r="H66">
        <v>126.16</v>
      </c>
      <c r="I66">
        <v>38451.040000000001</v>
      </c>
    </row>
    <row r="67" spans="1:9" x14ac:dyDescent="0.25">
      <c r="A67" t="s">
        <v>139</v>
      </c>
      <c r="B67" t="s">
        <v>124</v>
      </c>
      <c r="C67">
        <v>12</v>
      </c>
      <c r="D67" t="s">
        <v>32</v>
      </c>
      <c r="E67" t="s">
        <v>33</v>
      </c>
      <c r="F67" t="s">
        <v>10</v>
      </c>
      <c r="G67">
        <v>304.77999999999997</v>
      </c>
      <c r="H67">
        <v>38.61</v>
      </c>
      <c r="I67">
        <v>11767.56</v>
      </c>
    </row>
    <row r="68" spans="1:9" x14ac:dyDescent="0.25">
      <c r="A68" t="s">
        <v>139</v>
      </c>
      <c r="B68" t="s">
        <v>124</v>
      </c>
      <c r="C68">
        <v>13</v>
      </c>
      <c r="D68" t="s">
        <v>34</v>
      </c>
      <c r="E68" t="s">
        <v>76</v>
      </c>
      <c r="F68" t="s">
        <v>13</v>
      </c>
      <c r="G68">
        <v>483.69</v>
      </c>
      <c r="H68">
        <v>67.459999999999994</v>
      </c>
      <c r="I68">
        <v>32629.73</v>
      </c>
    </row>
    <row r="69" spans="1:9" x14ac:dyDescent="0.25">
      <c r="A69" t="s">
        <v>139</v>
      </c>
      <c r="B69" t="s">
        <v>124</v>
      </c>
      <c r="C69">
        <v>14</v>
      </c>
      <c r="D69" t="s">
        <v>77</v>
      </c>
      <c r="E69" t="s">
        <v>131</v>
      </c>
      <c r="F69" t="s">
        <v>13</v>
      </c>
      <c r="G69">
        <v>50.72</v>
      </c>
      <c r="H69">
        <v>72.62</v>
      </c>
      <c r="I69">
        <v>3683.29</v>
      </c>
    </row>
    <row r="70" spans="1:9" x14ac:dyDescent="0.25">
      <c r="A70" t="s">
        <v>139</v>
      </c>
      <c r="B70" t="s">
        <v>124</v>
      </c>
      <c r="C70">
        <v>15</v>
      </c>
      <c r="D70" t="s">
        <v>36</v>
      </c>
      <c r="E70" t="s">
        <v>37</v>
      </c>
      <c r="F70" t="s">
        <v>13</v>
      </c>
      <c r="G70">
        <v>185.09</v>
      </c>
      <c r="H70">
        <v>58.18</v>
      </c>
      <c r="I70">
        <v>10768.54</v>
      </c>
    </row>
    <row r="71" spans="1:9" x14ac:dyDescent="0.25">
      <c r="A71" t="s">
        <v>139</v>
      </c>
      <c r="B71" t="s">
        <v>124</v>
      </c>
      <c r="C71">
        <v>16</v>
      </c>
      <c r="D71" t="s">
        <v>38</v>
      </c>
      <c r="E71" t="s">
        <v>80</v>
      </c>
      <c r="F71" t="s">
        <v>13</v>
      </c>
      <c r="G71">
        <v>91.44</v>
      </c>
      <c r="H71">
        <v>209.36</v>
      </c>
      <c r="I71">
        <v>19143.88</v>
      </c>
    </row>
    <row r="72" spans="1:9" x14ac:dyDescent="0.25">
      <c r="A72" t="s">
        <v>139</v>
      </c>
      <c r="B72" t="s">
        <v>124</v>
      </c>
      <c r="C72">
        <v>17</v>
      </c>
      <c r="D72" t="s">
        <v>81</v>
      </c>
      <c r="E72" t="s">
        <v>82</v>
      </c>
      <c r="F72" t="s">
        <v>83</v>
      </c>
      <c r="G72">
        <v>1</v>
      </c>
      <c r="H72">
        <v>8671.64</v>
      </c>
      <c r="I72">
        <v>8671.64</v>
      </c>
    </row>
    <row r="73" spans="1:9" x14ac:dyDescent="0.25">
      <c r="A73" t="s">
        <v>139</v>
      </c>
      <c r="B73" t="s">
        <v>124</v>
      </c>
      <c r="C73">
        <v>18</v>
      </c>
      <c r="D73" t="s">
        <v>40</v>
      </c>
      <c r="E73" t="s">
        <v>132</v>
      </c>
      <c r="F73" t="s">
        <v>13</v>
      </c>
      <c r="G73">
        <v>76</v>
      </c>
      <c r="H73">
        <v>58.18</v>
      </c>
      <c r="I73">
        <v>4421.68</v>
      </c>
    </row>
    <row r="74" spans="1:9" x14ac:dyDescent="0.25">
      <c r="A74" t="s">
        <v>139</v>
      </c>
      <c r="B74" t="s">
        <v>124</v>
      </c>
      <c r="C74">
        <v>19</v>
      </c>
      <c r="D74" t="s">
        <v>42</v>
      </c>
      <c r="E74" t="s">
        <v>43</v>
      </c>
      <c r="F74" t="s">
        <v>13</v>
      </c>
      <c r="G74">
        <v>91.44</v>
      </c>
      <c r="H74">
        <v>58.18</v>
      </c>
      <c r="I74">
        <v>5319.98</v>
      </c>
    </row>
    <row r="75" spans="1:9" x14ac:dyDescent="0.25">
      <c r="A75" t="s">
        <v>139</v>
      </c>
      <c r="B75" t="s">
        <v>124</v>
      </c>
      <c r="C75">
        <v>20</v>
      </c>
      <c r="D75" t="s">
        <v>46</v>
      </c>
      <c r="E75" t="s">
        <v>84</v>
      </c>
      <c r="F75" t="s">
        <v>13</v>
      </c>
      <c r="G75">
        <v>23.06</v>
      </c>
      <c r="H75">
        <v>58.18</v>
      </c>
      <c r="I75">
        <v>1341.63</v>
      </c>
    </row>
    <row r="76" spans="1:9" x14ac:dyDescent="0.25">
      <c r="A76" t="s">
        <v>139</v>
      </c>
      <c r="B76" t="s">
        <v>124</v>
      </c>
      <c r="C76">
        <v>21</v>
      </c>
      <c r="D76" t="s">
        <v>44</v>
      </c>
      <c r="E76" t="s">
        <v>45</v>
      </c>
      <c r="F76" t="s">
        <v>13</v>
      </c>
      <c r="G76">
        <v>534.41</v>
      </c>
      <c r="H76">
        <v>82.69</v>
      </c>
      <c r="I76">
        <v>44190.36</v>
      </c>
    </row>
    <row r="77" spans="1:9" x14ac:dyDescent="0.25">
      <c r="A77" t="s">
        <v>139</v>
      </c>
      <c r="B77" t="s">
        <v>124</v>
      </c>
      <c r="C77">
        <v>22</v>
      </c>
      <c r="D77" t="s">
        <v>85</v>
      </c>
      <c r="E77" t="s">
        <v>86</v>
      </c>
      <c r="F77" t="s">
        <v>87</v>
      </c>
      <c r="G77">
        <v>2</v>
      </c>
      <c r="H77">
        <v>50</v>
      </c>
      <c r="I77">
        <v>100</v>
      </c>
    </row>
    <row r="78" spans="1:9" x14ac:dyDescent="0.25">
      <c r="A78" t="s">
        <v>139</v>
      </c>
      <c r="B78" t="s">
        <v>124</v>
      </c>
      <c r="C78">
        <v>23</v>
      </c>
      <c r="D78" t="s">
        <v>88</v>
      </c>
      <c r="E78" t="s">
        <v>47</v>
      </c>
      <c r="F78" t="s">
        <v>13</v>
      </c>
      <c r="G78">
        <v>330.02</v>
      </c>
      <c r="H78">
        <v>36</v>
      </c>
      <c r="I78">
        <v>11880.72</v>
      </c>
    </row>
    <row r="79" spans="1:9" x14ac:dyDescent="0.25">
      <c r="A79" t="s">
        <v>139</v>
      </c>
      <c r="B79" t="s">
        <v>126</v>
      </c>
      <c r="C79">
        <v>1</v>
      </c>
      <c r="D79" t="s">
        <v>49</v>
      </c>
      <c r="E79" t="s">
        <v>89</v>
      </c>
      <c r="F79" t="s">
        <v>51</v>
      </c>
      <c r="G79">
        <v>228.2</v>
      </c>
      <c r="H79">
        <v>63.06</v>
      </c>
      <c r="I79">
        <v>14390.29</v>
      </c>
    </row>
    <row r="80" spans="1:9" x14ac:dyDescent="0.25">
      <c r="A80" t="s">
        <v>139</v>
      </c>
      <c r="B80" t="s">
        <v>126</v>
      </c>
      <c r="C80">
        <v>2</v>
      </c>
      <c r="D80" t="s">
        <v>52</v>
      </c>
      <c r="E80" t="s">
        <v>90</v>
      </c>
      <c r="F80" t="s">
        <v>51</v>
      </c>
      <c r="G80">
        <v>228.2</v>
      </c>
      <c r="H80">
        <v>63.06</v>
      </c>
      <c r="I80">
        <v>14390.29</v>
      </c>
    </row>
    <row r="81" spans="1:9" x14ac:dyDescent="0.25">
      <c r="A81" t="s">
        <v>139</v>
      </c>
      <c r="B81" t="s">
        <v>126</v>
      </c>
      <c r="C81">
        <v>3</v>
      </c>
      <c r="D81" t="s">
        <v>54</v>
      </c>
      <c r="E81" t="s">
        <v>91</v>
      </c>
      <c r="F81" t="s">
        <v>51</v>
      </c>
      <c r="G81">
        <v>2</v>
      </c>
      <c r="H81">
        <v>58.39</v>
      </c>
      <c r="I81">
        <v>116.78</v>
      </c>
    </row>
    <row r="82" spans="1:9" x14ac:dyDescent="0.25">
      <c r="A82" t="s">
        <v>139</v>
      </c>
      <c r="B82" t="s">
        <v>126</v>
      </c>
      <c r="C82">
        <v>4</v>
      </c>
      <c r="D82" t="s">
        <v>56</v>
      </c>
      <c r="E82" t="s">
        <v>133</v>
      </c>
      <c r="F82" t="s">
        <v>51</v>
      </c>
      <c r="G82">
        <v>2</v>
      </c>
      <c r="H82">
        <v>58.39</v>
      </c>
      <c r="I82">
        <v>116.78</v>
      </c>
    </row>
    <row r="83" spans="1:9" x14ac:dyDescent="0.25">
      <c r="A83" t="s">
        <v>139</v>
      </c>
      <c r="B83" t="s">
        <v>126</v>
      </c>
      <c r="C83">
        <v>5</v>
      </c>
      <c r="D83" t="s">
        <v>58</v>
      </c>
      <c r="E83" t="s">
        <v>93</v>
      </c>
      <c r="F83" t="s">
        <v>60</v>
      </c>
      <c r="G83">
        <v>2</v>
      </c>
      <c r="H83">
        <v>208.52</v>
      </c>
      <c r="I83">
        <v>417.04</v>
      </c>
    </row>
    <row r="84" spans="1:9" x14ac:dyDescent="0.25">
      <c r="A84" t="s">
        <v>139</v>
      </c>
      <c r="B84" t="s">
        <v>126</v>
      </c>
      <c r="C84">
        <v>6</v>
      </c>
      <c r="D84" t="s">
        <v>61</v>
      </c>
      <c r="E84" t="s">
        <v>134</v>
      </c>
      <c r="F84" t="s">
        <v>60</v>
      </c>
      <c r="G84">
        <v>2</v>
      </c>
      <c r="H84">
        <v>844.4</v>
      </c>
      <c r="I84">
        <v>1688.8</v>
      </c>
    </row>
    <row r="85" spans="1:9" x14ac:dyDescent="0.25">
      <c r="A85" t="s">
        <v>139</v>
      </c>
      <c r="B85" t="s">
        <v>126</v>
      </c>
      <c r="C85">
        <v>7</v>
      </c>
      <c r="D85" t="s">
        <v>63</v>
      </c>
      <c r="E85" t="s">
        <v>94</v>
      </c>
      <c r="F85" t="s">
        <v>60</v>
      </c>
      <c r="G85">
        <v>16</v>
      </c>
      <c r="H85">
        <v>844.4</v>
      </c>
      <c r="I85">
        <v>13510.4</v>
      </c>
    </row>
    <row r="86" spans="1:9" x14ac:dyDescent="0.25">
      <c r="A86" t="s">
        <v>139</v>
      </c>
      <c r="B86" t="s">
        <v>126</v>
      </c>
      <c r="C86">
        <v>8</v>
      </c>
      <c r="D86" t="s">
        <v>95</v>
      </c>
      <c r="E86" t="s">
        <v>96</v>
      </c>
      <c r="F86" t="s">
        <v>60</v>
      </c>
      <c r="G86">
        <v>2</v>
      </c>
      <c r="H86">
        <v>369.52</v>
      </c>
      <c r="I86">
        <v>739.04</v>
      </c>
    </row>
    <row r="87" spans="1:9" x14ac:dyDescent="0.25">
      <c r="A87" t="s">
        <v>139</v>
      </c>
      <c r="B87" t="s">
        <v>126</v>
      </c>
      <c r="C87">
        <v>9</v>
      </c>
      <c r="D87" t="s">
        <v>97</v>
      </c>
      <c r="E87" t="s">
        <v>98</v>
      </c>
      <c r="F87" t="s">
        <v>60</v>
      </c>
      <c r="G87">
        <v>2</v>
      </c>
      <c r="H87">
        <v>248.51</v>
      </c>
      <c r="I87">
        <v>497.02</v>
      </c>
    </row>
    <row r="88" spans="1:9" x14ac:dyDescent="0.25">
      <c r="A88" t="s">
        <v>139</v>
      </c>
      <c r="B88" t="s">
        <v>126</v>
      </c>
      <c r="C88">
        <v>10</v>
      </c>
      <c r="D88" t="s">
        <v>99</v>
      </c>
      <c r="E88" t="s">
        <v>135</v>
      </c>
      <c r="F88" t="s">
        <v>51</v>
      </c>
      <c r="G88">
        <v>0.2</v>
      </c>
      <c r="H88">
        <v>47.75</v>
      </c>
      <c r="I88">
        <v>9.5500000000000007</v>
      </c>
    </row>
    <row r="89" spans="1:9" x14ac:dyDescent="0.25">
      <c r="A89" t="s">
        <v>139</v>
      </c>
      <c r="B89" t="s">
        <v>126</v>
      </c>
      <c r="C89">
        <v>11</v>
      </c>
      <c r="D89" t="s">
        <v>101</v>
      </c>
      <c r="E89" t="s">
        <v>102</v>
      </c>
      <c r="F89" t="s">
        <v>51</v>
      </c>
      <c r="G89">
        <v>2</v>
      </c>
      <c r="H89">
        <v>18.739999999999998</v>
      </c>
      <c r="I89">
        <v>37.479999999999997</v>
      </c>
    </row>
    <row r="90" spans="1:9" x14ac:dyDescent="0.25">
      <c r="A90" t="s">
        <v>139</v>
      </c>
      <c r="B90" t="s">
        <v>126</v>
      </c>
      <c r="C90">
        <v>12</v>
      </c>
      <c r="D90" t="s">
        <v>103</v>
      </c>
      <c r="E90" t="s">
        <v>104</v>
      </c>
      <c r="F90" t="s">
        <v>51</v>
      </c>
      <c r="G90">
        <v>2</v>
      </c>
      <c r="H90">
        <v>15.96</v>
      </c>
      <c r="I90">
        <v>31.92</v>
      </c>
    </row>
    <row r="91" spans="1:9" x14ac:dyDescent="0.25">
      <c r="A91" t="s">
        <v>139</v>
      </c>
      <c r="B91" t="s">
        <v>126</v>
      </c>
      <c r="C91">
        <v>13</v>
      </c>
      <c r="D91" t="s">
        <v>65</v>
      </c>
      <c r="E91" t="s">
        <v>105</v>
      </c>
      <c r="F91" t="s">
        <v>60</v>
      </c>
      <c r="G91">
        <v>2</v>
      </c>
      <c r="H91">
        <v>26.46</v>
      </c>
      <c r="I91">
        <v>52.92</v>
      </c>
    </row>
    <row r="92" spans="1:9" x14ac:dyDescent="0.25">
      <c r="A92" t="s">
        <v>139</v>
      </c>
      <c r="B92" t="s">
        <v>126</v>
      </c>
      <c r="C92">
        <v>14</v>
      </c>
      <c r="D92" t="s">
        <v>106</v>
      </c>
      <c r="E92" t="s">
        <v>107</v>
      </c>
      <c r="F92" t="s">
        <v>60</v>
      </c>
      <c r="G92">
        <v>2</v>
      </c>
      <c r="H92">
        <v>26.46</v>
      </c>
      <c r="I92">
        <v>52.92</v>
      </c>
    </row>
    <row r="93" spans="1:9" x14ac:dyDescent="0.25">
      <c r="A93" t="s">
        <v>139</v>
      </c>
      <c r="B93" t="s">
        <v>126</v>
      </c>
      <c r="C93">
        <v>15</v>
      </c>
      <c r="D93" t="s">
        <v>108</v>
      </c>
      <c r="E93" t="s">
        <v>109</v>
      </c>
      <c r="F93" t="s">
        <v>60</v>
      </c>
      <c r="G93">
        <v>1</v>
      </c>
      <c r="H93">
        <v>369.52</v>
      </c>
      <c r="I93">
        <v>369.52</v>
      </c>
    </row>
    <row r="94" spans="1:9" x14ac:dyDescent="0.25">
      <c r="A94" t="s">
        <v>139</v>
      </c>
      <c r="B94" t="s">
        <v>126</v>
      </c>
      <c r="C94">
        <v>16</v>
      </c>
      <c r="D94" t="s">
        <v>110</v>
      </c>
      <c r="E94" t="s">
        <v>111</v>
      </c>
      <c r="F94" t="s">
        <v>60</v>
      </c>
      <c r="G94">
        <v>1</v>
      </c>
      <c r="H94">
        <v>576.74</v>
      </c>
      <c r="I94">
        <v>576.74</v>
      </c>
    </row>
    <row r="95" spans="1:9" x14ac:dyDescent="0.25">
      <c r="A95" t="s">
        <v>139</v>
      </c>
      <c r="B95" t="s">
        <v>126</v>
      </c>
      <c r="C95">
        <v>17</v>
      </c>
      <c r="D95" t="s">
        <v>112</v>
      </c>
      <c r="E95" t="s">
        <v>113</v>
      </c>
      <c r="F95" t="s">
        <v>60</v>
      </c>
      <c r="G95">
        <v>1</v>
      </c>
      <c r="H95">
        <v>132.36000000000001</v>
      </c>
      <c r="I95">
        <v>132.36000000000001</v>
      </c>
    </row>
    <row r="96" spans="1:9" x14ac:dyDescent="0.25">
      <c r="A96" t="s">
        <v>139</v>
      </c>
      <c r="B96" t="s">
        <v>126</v>
      </c>
      <c r="C96">
        <v>18</v>
      </c>
      <c r="D96" t="s">
        <v>114</v>
      </c>
      <c r="E96" t="s">
        <v>115</v>
      </c>
      <c r="F96" t="s">
        <v>60</v>
      </c>
      <c r="G96">
        <v>2</v>
      </c>
      <c r="H96">
        <v>86.03</v>
      </c>
      <c r="I96">
        <v>172.06</v>
      </c>
    </row>
    <row r="97" spans="1:9" x14ac:dyDescent="0.25">
      <c r="A97" t="s">
        <v>139</v>
      </c>
      <c r="B97" t="s">
        <v>126</v>
      </c>
      <c r="C97">
        <v>19</v>
      </c>
      <c r="D97" t="s">
        <v>116</v>
      </c>
      <c r="E97" t="s">
        <v>117</v>
      </c>
      <c r="F97" t="s">
        <v>60</v>
      </c>
      <c r="G97">
        <v>2</v>
      </c>
      <c r="H97">
        <v>86.03</v>
      </c>
      <c r="I97">
        <v>172.06</v>
      </c>
    </row>
    <row r="98" spans="1:9" x14ac:dyDescent="0.25">
      <c r="A98" t="s">
        <v>139</v>
      </c>
      <c r="B98" t="s">
        <v>126</v>
      </c>
      <c r="C98">
        <v>20</v>
      </c>
      <c r="D98" t="s">
        <v>118</v>
      </c>
      <c r="E98" t="s">
        <v>136</v>
      </c>
      <c r="F98" t="s">
        <v>60</v>
      </c>
      <c r="G98">
        <v>1</v>
      </c>
      <c r="H98">
        <v>215.42</v>
      </c>
      <c r="I98">
        <v>215.42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3" sqref="E3"/>
    </sheetView>
  </sheetViews>
  <sheetFormatPr defaultRowHeight="14.4" x14ac:dyDescent="0.25"/>
  <sheetData>
    <row r="1" spans="1:6" x14ac:dyDescent="0.25">
      <c r="A1" t="s">
        <v>0</v>
      </c>
    </row>
    <row r="2" spans="1:6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x14ac:dyDescent="0.25">
      <c r="A3" t="s">
        <v>7</v>
      </c>
      <c r="B3">
        <v>1</v>
      </c>
      <c r="C3" t="s">
        <v>8</v>
      </c>
      <c r="D3" t="s">
        <v>9</v>
      </c>
      <c r="E3" t="s">
        <v>10</v>
      </c>
      <c r="F3">
        <v>45.67</v>
      </c>
    </row>
    <row r="4" spans="1:6" x14ac:dyDescent="0.25">
      <c r="A4" t="s">
        <v>7</v>
      </c>
      <c r="B4">
        <v>4</v>
      </c>
      <c r="C4" t="s">
        <v>16</v>
      </c>
      <c r="D4" t="s">
        <v>17</v>
      </c>
      <c r="E4" t="s">
        <v>13</v>
      </c>
      <c r="F4">
        <v>3.65</v>
      </c>
    </row>
    <row r="5" spans="1:6" x14ac:dyDescent="0.25">
      <c r="A5" t="s">
        <v>7</v>
      </c>
      <c r="B5">
        <v>5</v>
      </c>
      <c r="C5" t="s">
        <v>18</v>
      </c>
      <c r="D5" t="s">
        <v>19</v>
      </c>
      <c r="E5" t="s">
        <v>10</v>
      </c>
      <c r="F5">
        <v>45.67</v>
      </c>
    </row>
    <row r="6" spans="1:6" x14ac:dyDescent="0.25">
      <c r="A6" t="s">
        <v>7</v>
      </c>
      <c r="B6">
        <v>9</v>
      </c>
      <c r="C6" t="s">
        <v>26</v>
      </c>
      <c r="D6" t="s">
        <v>27</v>
      </c>
      <c r="E6" t="s">
        <v>10</v>
      </c>
      <c r="F6">
        <v>45.67</v>
      </c>
    </row>
    <row r="7" spans="1:6" x14ac:dyDescent="0.25">
      <c r="A7" t="s">
        <v>7</v>
      </c>
      <c r="B7">
        <v>10</v>
      </c>
      <c r="C7" t="s">
        <v>28</v>
      </c>
      <c r="D7" t="s">
        <v>29</v>
      </c>
      <c r="E7" t="s">
        <v>10</v>
      </c>
      <c r="F7">
        <v>45.67</v>
      </c>
    </row>
    <row r="8" spans="1:6" x14ac:dyDescent="0.25">
      <c r="A8" t="s">
        <v>7</v>
      </c>
      <c r="B8">
        <v>15</v>
      </c>
      <c r="C8" t="s">
        <v>38</v>
      </c>
      <c r="D8" t="s">
        <v>39</v>
      </c>
      <c r="E8" t="s">
        <v>13</v>
      </c>
      <c r="F8">
        <v>13.7</v>
      </c>
    </row>
    <row r="9" spans="1:6" x14ac:dyDescent="0.25">
      <c r="A9" t="s">
        <v>7</v>
      </c>
      <c r="B9">
        <v>16</v>
      </c>
      <c r="C9" t="s">
        <v>40</v>
      </c>
      <c r="D9" t="s">
        <v>41</v>
      </c>
      <c r="E9" t="s">
        <v>13</v>
      </c>
      <c r="F9">
        <v>10.06</v>
      </c>
    </row>
    <row r="10" spans="1:6" x14ac:dyDescent="0.25">
      <c r="A10" t="s">
        <v>48</v>
      </c>
      <c r="B10">
        <v>3</v>
      </c>
      <c r="C10" t="s">
        <v>54</v>
      </c>
      <c r="D10" t="s">
        <v>55</v>
      </c>
      <c r="E10" t="s">
        <v>51</v>
      </c>
      <c r="F10">
        <v>1.2</v>
      </c>
    </row>
    <row r="11" spans="1:6" x14ac:dyDescent="0.25">
      <c r="A11" t="s">
        <v>48</v>
      </c>
      <c r="B11">
        <v>7</v>
      </c>
      <c r="C11" t="s">
        <v>63</v>
      </c>
      <c r="D11" t="s">
        <v>64</v>
      </c>
      <c r="E11" t="s">
        <v>60</v>
      </c>
      <c r="F11">
        <v>2</v>
      </c>
    </row>
    <row r="12" spans="1:6" x14ac:dyDescent="0.25">
      <c r="A12" t="s">
        <v>7</v>
      </c>
      <c r="B12">
        <v>4</v>
      </c>
      <c r="C12" t="s">
        <v>16</v>
      </c>
      <c r="D12" t="s">
        <v>17</v>
      </c>
      <c r="E12" t="s">
        <v>13</v>
      </c>
      <c r="F12">
        <v>22.17</v>
      </c>
    </row>
    <row r="13" spans="1:6" x14ac:dyDescent="0.25">
      <c r="A13" t="s">
        <v>7</v>
      </c>
      <c r="B13">
        <v>5</v>
      </c>
      <c r="C13" t="s">
        <v>18</v>
      </c>
      <c r="D13" t="s">
        <v>19</v>
      </c>
      <c r="E13" t="s">
        <v>10</v>
      </c>
      <c r="F13">
        <v>277.14</v>
      </c>
    </row>
    <row r="14" spans="1:6" x14ac:dyDescent="0.25">
      <c r="A14" t="s">
        <v>7</v>
      </c>
      <c r="B14">
        <v>8</v>
      </c>
      <c r="C14" t="s">
        <v>24</v>
      </c>
      <c r="D14" t="s">
        <v>25</v>
      </c>
      <c r="E14" t="s">
        <v>13</v>
      </c>
      <c r="F14">
        <v>55.43</v>
      </c>
    </row>
    <row r="15" spans="1:6" x14ac:dyDescent="0.25">
      <c r="A15" t="s">
        <v>7</v>
      </c>
      <c r="B15">
        <v>15</v>
      </c>
      <c r="C15" t="s">
        <v>38</v>
      </c>
      <c r="D15" t="s">
        <v>39</v>
      </c>
      <c r="E15" t="s">
        <v>13</v>
      </c>
      <c r="F15">
        <v>83.14</v>
      </c>
    </row>
    <row r="16" spans="1:6" x14ac:dyDescent="0.25">
      <c r="A16" t="s">
        <v>48</v>
      </c>
      <c r="B16">
        <v>5</v>
      </c>
      <c r="C16" t="s">
        <v>58</v>
      </c>
      <c r="D16" t="s">
        <v>72</v>
      </c>
      <c r="E16" t="s">
        <v>60</v>
      </c>
      <c r="F16">
        <v>2</v>
      </c>
    </row>
    <row r="17" spans="1:6" x14ac:dyDescent="0.25">
      <c r="A17" t="s">
        <v>48</v>
      </c>
      <c r="B17">
        <v>6</v>
      </c>
      <c r="C17" t="s">
        <v>65</v>
      </c>
      <c r="D17" t="s">
        <v>73</v>
      </c>
      <c r="E17" t="s">
        <v>60</v>
      </c>
      <c r="F17">
        <v>2</v>
      </c>
    </row>
    <row r="18" spans="1:6" x14ac:dyDescent="0.25">
      <c r="A18" t="s">
        <v>7</v>
      </c>
      <c r="B18">
        <v>2</v>
      </c>
      <c r="C18" t="s">
        <v>11</v>
      </c>
      <c r="D18" t="s">
        <v>12</v>
      </c>
      <c r="E18" t="s">
        <v>13</v>
      </c>
      <c r="F18">
        <v>15.24</v>
      </c>
    </row>
    <row r="19" spans="1:6" x14ac:dyDescent="0.25">
      <c r="A19" t="s">
        <v>7</v>
      </c>
      <c r="B19">
        <v>8</v>
      </c>
      <c r="C19" t="s">
        <v>24</v>
      </c>
      <c r="D19" t="s">
        <v>25</v>
      </c>
      <c r="E19" t="s">
        <v>13</v>
      </c>
      <c r="F19">
        <v>60.96</v>
      </c>
    </row>
    <row r="20" spans="1:6" x14ac:dyDescent="0.25">
      <c r="A20" t="s">
        <v>7</v>
      </c>
      <c r="B20">
        <v>9</v>
      </c>
      <c r="C20" t="s">
        <v>26</v>
      </c>
      <c r="D20" t="s">
        <v>27</v>
      </c>
      <c r="E20" t="s">
        <v>10</v>
      </c>
      <c r="F20">
        <v>304.77999999999997</v>
      </c>
    </row>
    <row r="21" spans="1:6" x14ac:dyDescent="0.25">
      <c r="A21" t="s">
        <v>7</v>
      </c>
      <c r="B21">
        <v>10</v>
      </c>
      <c r="C21" t="s">
        <v>28</v>
      </c>
      <c r="D21" t="s">
        <v>29</v>
      </c>
      <c r="E21" t="s">
        <v>10</v>
      </c>
      <c r="F21">
        <v>304.77999999999997</v>
      </c>
    </row>
    <row r="22" spans="1:6" x14ac:dyDescent="0.25">
      <c r="A22" t="s">
        <v>7</v>
      </c>
      <c r="B22">
        <v>11</v>
      </c>
      <c r="C22" t="s">
        <v>30</v>
      </c>
      <c r="D22" t="s">
        <v>31</v>
      </c>
      <c r="E22" t="s">
        <v>10</v>
      </c>
      <c r="F22">
        <v>304.77999999999997</v>
      </c>
    </row>
    <row r="23" spans="1:6" x14ac:dyDescent="0.25">
      <c r="A23" t="s">
        <v>7</v>
      </c>
      <c r="B23">
        <v>12</v>
      </c>
      <c r="C23" t="s">
        <v>32</v>
      </c>
      <c r="D23" t="s">
        <v>33</v>
      </c>
      <c r="E23" t="s">
        <v>10</v>
      </c>
      <c r="F23">
        <v>304.77999999999997</v>
      </c>
    </row>
    <row r="24" spans="1:6" x14ac:dyDescent="0.25">
      <c r="A24" t="s">
        <v>7</v>
      </c>
      <c r="B24">
        <v>14</v>
      </c>
      <c r="C24" t="s">
        <v>77</v>
      </c>
      <c r="D24" t="s">
        <v>78</v>
      </c>
      <c r="E24" t="s">
        <v>13</v>
      </c>
      <c r="F24">
        <v>50.72</v>
      </c>
    </row>
    <row r="25" spans="1:6" x14ac:dyDescent="0.25">
      <c r="A25" t="s">
        <v>7</v>
      </c>
      <c r="B25">
        <v>17</v>
      </c>
      <c r="C25" t="s">
        <v>81</v>
      </c>
      <c r="D25" t="s">
        <v>82</v>
      </c>
      <c r="E25" t="s">
        <v>83</v>
      </c>
      <c r="F25">
        <v>1</v>
      </c>
    </row>
    <row r="26" spans="1:6" x14ac:dyDescent="0.25">
      <c r="A26" t="s">
        <v>7</v>
      </c>
      <c r="B26">
        <v>18</v>
      </c>
      <c r="C26" t="s">
        <v>40</v>
      </c>
      <c r="D26" t="s">
        <v>41</v>
      </c>
      <c r="E26" t="s">
        <v>13</v>
      </c>
      <c r="F26">
        <v>76</v>
      </c>
    </row>
    <row r="27" spans="1:6" x14ac:dyDescent="0.25">
      <c r="A27" t="s">
        <v>7</v>
      </c>
      <c r="B27">
        <v>23</v>
      </c>
      <c r="C27" t="s">
        <v>88</v>
      </c>
      <c r="D27" t="s">
        <v>47</v>
      </c>
      <c r="E27" t="s">
        <v>13</v>
      </c>
      <c r="F27">
        <v>330.02</v>
      </c>
    </row>
    <row r="28" spans="1:6" x14ac:dyDescent="0.25">
      <c r="A28" t="s">
        <v>48</v>
      </c>
      <c r="B28">
        <v>3</v>
      </c>
      <c r="C28" t="s">
        <v>54</v>
      </c>
      <c r="D28" t="s">
        <v>91</v>
      </c>
      <c r="E28" t="s">
        <v>51</v>
      </c>
      <c r="F28">
        <v>2</v>
      </c>
    </row>
    <row r="29" spans="1:6" x14ac:dyDescent="0.25">
      <c r="A29" t="s">
        <v>48</v>
      </c>
      <c r="B29">
        <v>6</v>
      </c>
      <c r="C29" t="s">
        <v>61</v>
      </c>
      <c r="D29" t="s">
        <v>62</v>
      </c>
      <c r="E29" t="s">
        <v>60</v>
      </c>
      <c r="F29">
        <v>2</v>
      </c>
    </row>
    <row r="30" spans="1:6" x14ac:dyDescent="0.25">
      <c r="A30" t="s">
        <v>48</v>
      </c>
      <c r="B30">
        <v>7</v>
      </c>
      <c r="C30" t="s">
        <v>63</v>
      </c>
      <c r="D30" t="s">
        <v>94</v>
      </c>
      <c r="E30" t="s">
        <v>60</v>
      </c>
      <c r="F30">
        <v>16</v>
      </c>
    </row>
    <row r="31" spans="1:6" x14ac:dyDescent="0.25">
      <c r="A31" t="s">
        <v>48</v>
      </c>
      <c r="B31">
        <v>8</v>
      </c>
      <c r="C31" t="s">
        <v>95</v>
      </c>
      <c r="D31" t="s">
        <v>96</v>
      </c>
      <c r="E31" t="s">
        <v>60</v>
      </c>
      <c r="F31">
        <v>2</v>
      </c>
    </row>
    <row r="32" spans="1:6" x14ac:dyDescent="0.25">
      <c r="A32" t="s">
        <v>48</v>
      </c>
      <c r="B32">
        <v>18</v>
      </c>
      <c r="C32" t="s">
        <v>114</v>
      </c>
      <c r="D32" t="s">
        <v>115</v>
      </c>
      <c r="E32" t="s">
        <v>60</v>
      </c>
      <c r="F32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J2" sqref="J2"/>
    </sheetView>
  </sheetViews>
  <sheetFormatPr defaultRowHeight="14.4" x14ac:dyDescent="0.25"/>
  <sheetData>
    <row r="1" spans="1:11" x14ac:dyDescent="0.25">
      <c r="A1" t="s">
        <v>0</v>
      </c>
      <c r="G1" t="s">
        <v>123</v>
      </c>
      <c r="H1" t="s">
        <v>137</v>
      </c>
      <c r="I1" t="s">
        <v>138</v>
      </c>
      <c r="J1" t="s">
        <v>139</v>
      </c>
    </row>
    <row r="2" spans="1:11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>
        <v>45.67</v>
      </c>
      <c r="G2">
        <v>1.26</v>
      </c>
      <c r="H2">
        <v>1.26</v>
      </c>
      <c r="I2">
        <v>1.44</v>
      </c>
      <c r="J2">
        <v>13</v>
      </c>
      <c r="K2">
        <v>4.1100000000000003</v>
      </c>
    </row>
    <row r="3" spans="1:11" x14ac:dyDescent="0.25">
      <c r="A3" t="s">
        <v>140</v>
      </c>
      <c r="G3">
        <v>0.31</v>
      </c>
      <c r="H3">
        <v>0.31</v>
      </c>
      <c r="I3">
        <v>0.35</v>
      </c>
      <c r="J3">
        <v>0</v>
      </c>
    </row>
    <row r="4" spans="1:11" x14ac:dyDescent="0.25">
      <c r="A4" t="s">
        <v>7</v>
      </c>
      <c r="B4">
        <v>4</v>
      </c>
      <c r="C4" t="s">
        <v>16</v>
      </c>
      <c r="D4" t="s">
        <v>17</v>
      </c>
      <c r="E4" t="s">
        <v>13</v>
      </c>
      <c r="F4">
        <v>3.65</v>
      </c>
      <c r="G4">
        <v>90</v>
      </c>
      <c r="H4">
        <v>62.53</v>
      </c>
      <c r="I4">
        <v>60.8</v>
      </c>
      <c r="J4">
        <v>83.83</v>
      </c>
      <c r="K4">
        <v>72.06</v>
      </c>
    </row>
    <row r="5" spans="1:11" x14ac:dyDescent="0.25">
      <c r="A5" t="s">
        <v>140</v>
      </c>
      <c r="G5">
        <v>0.5</v>
      </c>
      <c r="H5">
        <v>0.87</v>
      </c>
      <c r="I5">
        <v>0.84</v>
      </c>
      <c r="J5">
        <v>0.67</v>
      </c>
    </row>
    <row r="6" spans="1:11" x14ac:dyDescent="0.25">
      <c r="A6" t="s">
        <v>7</v>
      </c>
      <c r="B6">
        <v>5</v>
      </c>
      <c r="C6" t="s">
        <v>18</v>
      </c>
      <c r="D6" t="s">
        <v>19</v>
      </c>
      <c r="E6" t="s">
        <v>10</v>
      </c>
      <c r="F6">
        <v>45.67</v>
      </c>
      <c r="G6">
        <v>8.92</v>
      </c>
      <c r="H6">
        <v>6.38</v>
      </c>
      <c r="I6">
        <v>10.82</v>
      </c>
      <c r="J6">
        <v>25.48</v>
      </c>
      <c r="K6">
        <v>12.51</v>
      </c>
    </row>
    <row r="7" spans="1:11" x14ac:dyDescent="0.25">
      <c r="A7" t="s">
        <v>140</v>
      </c>
      <c r="G7">
        <v>0.71</v>
      </c>
      <c r="H7">
        <v>0.51</v>
      </c>
      <c r="I7">
        <v>0.86</v>
      </c>
      <c r="J7">
        <v>0</v>
      </c>
    </row>
    <row r="8" spans="1:11" x14ac:dyDescent="0.25">
      <c r="A8" t="s">
        <v>7</v>
      </c>
      <c r="B8">
        <v>9</v>
      </c>
      <c r="C8" t="s">
        <v>26</v>
      </c>
      <c r="D8" t="s">
        <v>27</v>
      </c>
      <c r="E8" t="s">
        <v>10</v>
      </c>
      <c r="F8">
        <v>45.67</v>
      </c>
      <c r="G8">
        <v>41.58</v>
      </c>
      <c r="H8">
        <v>62.97</v>
      </c>
      <c r="I8">
        <v>16.32</v>
      </c>
      <c r="J8">
        <v>52.47</v>
      </c>
      <c r="K8">
        <v>42.03</v>
      </c>
    </row>
    <row r="9" spans="1:11" x14ac:dyDescent="0.25">
      <c r="A9" t="s">
        <v>140</v>
      </c>
      <c r="G9">
        <v>0.99</v>
      </c>
      <c r="H9">
        <v>0</v>
      </c>
      <c r="I9">
        <v>0.39</v>
      </c>
      <c r="J9">
        <v>0.5</v>
      </c>
    </row>
    <row r="10" spans="1:11" x14ac:dyDescent="0.25">
      <c r="A10" t="s">
        <v>7</v>
      </c>
      <c r="B10">
        <v>10</v>
      </c>
      <c r="C10" t="s">
        <v>28</v>
      </c>
      <c r="D10" t="s">
        <v>29</v>
      </c>
      <c r="E10" t="s">
        <v>10</v>
      </c>
      <c r="F10">
        <v>45.67</v>
      </c>
      <c r="G10">
        <v>23.69</v>
      </c>
      <c r="H10">
        <v>29</v>
      </c>
      <c r="I10">
        <v>20.58</v>
      </c>
      <c r="J10">
        <v>23.73</v>
      </c>
      <c r="K10">
        <v>23.52</v>
      </c>
    </row>
    <row r="11" spans="1:11" x14ac:dyDescent="0.25">
      <c r="A11" t="s">
        <v>140</v>
      </c>
      <c r="G11">
        <v>0.99</v>
      </c>
      <c r="H11">
        <v>0.53</v>
      </c>
      <c r="I11">
        <v>0.87</v>
      </c>
      <c r="J11">
        <v>0.98</v>
      </c>
    </row>
    <row r="12" spans="1:11" x14ac:dyDescent="0.25">
      <c r="A12" t="s">
        <v>7</v>
      </c>
      <c r="B12">
        <v>15</v>
      </c>
      <c r="C12" t="s">
        <v>38</v>
      </c>
      <c r="D12" t="s">
        <v>39</v>
      </c>
      <c r="E12" t="s">
        <v>13</v>
      </c>
      <c r="F12">
        <v>13.7</v>
      </c>
      <c r="G12">
        <v>77.95</v>
      </c>
      <c r="H12">
        <v>234.27</v>
      </c>
      <c r="I12">
        <v>183.15</v>
      </c>
      <c r="J12">
        <v>209.36</v>
      </c>
      <c r="K12">
        <v>170.9</v>
      </c>
    </row>
    <row r="13" spans="1:11" x14ac:dyDescent="0.25">
      <c r="A13" t="s">
        <v>140</v>
      </c>
      <c r="G13">
        <v>0.46</v>
      </c>
      <c r="H13">
        <v>0.26</v>
      </c>
      <c r="I13">
        <v>0.86</v>
      </c>
      <c r="J13">
        <v>0.55000000000000004</v>
      </c>
    </row>
    <row r="14" spans="1:11" x14ac:dyDescent="0.25">
      <c r="A14" t="s">
        <v>7</v>
      </c>
      <c r="B14">
        <v>16</v>
      </c>
      <c r="C14" t="s">
        <v>40</v>
      </c>
      <c r="D14" t="s">
        <v>41</v>
      </c>
      <c r="E14" t="s">
        <v>13</v>
      </c>
      <c r="F14">
        <v>10.06</v>
      </c>
      <c r="G14">
        <v>9.91</v>
      </c>
      <c r="H14">
        <v>20.420000000000002</v>
      </c>
      <c r="I14">
        <v>20.399999999999999</v>
      </c>
      <c r="J14">
        <v>58.18</v>
      </c>
      <c r="K14">
        <v>26.41</v>
      </c>
    </row>
    <row r="15" spans="1:11" x14ac:dyDescent="0.25">
      <c r="A15" t="s">
        <v>140</v>
      </c>
      <c r="G15">
        <v>0.38</v>
      </c>
      <c r="H15">
        <v>0.77</v>
      </c>
      <c r="I15">
        <v>0.77</v>
      </c>
      <c r="J15">
        <v>0</v>
      </c>
    </row>
    <row r="16" spans="1:11" x14ac:dyDescent="0.25">
      <c r="A16" t="s">
        <v>48</v>
      </c>
      <c r="B16">
        <v>3</v>
      </c>
      <c r="C16" t="s">
        <v>54</v>
      </c>
      <c r="D16" t="s">
        <v>55</v>
      </c>
      <c r="E16" t="s">
        <v>51</v>
      </c>
      <c r="F16">
        <v>1.2</v>
      </c>
      <c r="G16">
        <v>104.69</v>
      </c>
      <c r="H16">
        <v>13.8</v>
      </c>
      <c r="I16">
        <v>15.77</v>
      </c>
      <c r="J16">
        <v>33.979999999999997</v>
      </c>
      <c r="K16">
        <v>40.799999999999997</v>
      </c>
    </row>
    <row r="17" spans="1:11" x14ac:dyDescent="0.25">
      <c r="A17" t="s">
        <v>140</v>
      </c>
      <c r="G17">
        <v>0</v>
      </c>
      <c r="H17">
        <v>0.34</v>
      </c>
      <c r="I17">
        <v>0.39</v>
      </c>
      <c r="J17">
        <v>0.83</v>
      </c>
    </row>
    <row r="18" spans="1:11" x14ac:dyDescent="0.25">
      <c r="A18" t="s">
        <v>48</v>
      </c>
      <c r="B18">
        <v>7</v>
      </c>
      <c r="C18" t="s">
        <v>63</v>
      </c>
      <c r="D18" t="s">
        <v>64</v>
      </c>
      <c r="E18" t="s">
        <v>60</v>
      </c>
      <c r="F18">
        <v>2</v>
      </c>
      <c r="G18">
        <v>111.47</v>
      </c>
      <c r="H18">
        <v>114.23</v>
      </c>
      <c r="I18">
        <v>125.71</v>
      </c>
      <c r="J18">
        <v>217.57</v>
      </c>
      <c r="K18">
        <v>137.97999999999999</v>
      </c>
    </row>
    <row r="19" spans="1:11" x14ac:dyDescent="0.25">
      <c r="A19" t="s">
        <v>140</v>
      </c>
      <c r="G19">
        <v>0.81</v>
      </c>
      <c r="H19">
        <v>0.83</v>
      </c>
      <c r="I19">
        <v>0.91</v>
      </c>
      <c r="J19">
        <v>0</v>
      </c>
    </row>
    <row r="20" spans="1:11" x14ac:dyDescent="0.25">
      <c r="A20" t="s">
        <v>7</v>
      </c>
      <c r="B20">
        <v>4</v>
      </c>
      <c r="C20" t="s">
        <v>16</v>
      </c>
      <c r="D20" t="s">
        <v>17</v>
      </c>
      <c r="E20" t="s">
        <v>13</v>
      </c>
      <c r="F20">
        <v>22.17</v>
      </c>
      <c r="G20">
        <v>90</v>
      </c>
      <c r="H20">
        <v>61.76</v>
      </c>
      <c r="I20">
        <v>60.06</v>
      </c>
      <c r="J20">
        <v>82.82</v>
      </c>
      <c r="K20">
        <v>71.45</v>
      </c>
    </row>
    <row r="21" spans="1:11" x14ac:dyDescent="0.25">
      <c r="A21" t="s">
        <v>140</v>
      </c>
      <c r="G21">
        <v>0.48</v>
      </c>
      <c r="H21">
        <v>0.86</v>
      </c>
      <c r="I21">
        <v>0.84</v>
      </c>
      <c r="J21">
        <v>0.68</v>
      </c>
    </row>
    <row r="22" spans="1:11" x14ac:dyDescent="0.25">
      <c r="A22" t="s">
        <v>7</v>
      </c>
      <c r="B22">
        <v>5</v>
      </c>
      <c r="C22" t="s">
        <v>18</v>
      </c>
      <c r="D22" t="s">
        <v>19</v>
      </c>
      <c r="E22" t="s">
        <v>10</v>
      </c>
      <c r="F22">
        <v>277.14</v>
      </c>
      <c r="G22">
        <v>8.92</v>
      </c>
      <c r="H22">
        <v>6.38</v>
      </c>
      <c r="I22">
        <v>10.82</v>
      </c>
      <c r="J22">
        <v>25.48</v>
      </c>
      <c r="K22">
        <v>12.51</v>
      </c>
    </row>
    <row r="23" spans="1:11" x14ac:dyDescent="0.25">
      <c r="A23" t="s">
        <v>140</v>
      </c>
      <c r="G23">
        <v>0.71</v>
      </c>
      <c r="H23">
        <v>0.51</v>
      </c>
      <c r="I23">
        <v>0.86</v>
      </c>
      <c r="J23">
        <v>0</v>
      </c>
    </row>
    <row r="24" spans="1:11" x14ac:dyDescent="0.25">
      <c r="A24" t="s">
        <v>7</v>
      </c>
      <c r="B24">
        <v>8</v>
      </c>
      <c r="C24" t="s">
        <v>24</v>
      </c>
      <c r="D24" t="s">
        <v>25</v>
      </c>
      <c r="E24" t="s">
        <v>13</v>
      </c>
      <c r="F24">
        <v>55.43</v>
      </c>
      <c r="G24">
        <v>90</v>
      </c>
      <c r="H24">
        <v>61.75</v>
      </c>
      <c r="I24">
        <v>59.94</v>
      </c>
      <c r="J24">
        <v>82.8</v>
      </c>
      <c r="K24">
        <v>71.41</v>
      </c>
    </row>
    <row r="25" spans="1:11" x14ac:dyDescent="0.25">
      <c r="A25" t="s">
        <v>140</v>
      </c>
      <c r="G25">
        <v>0.48</v>
      </c>
      <c r="H25">
        <v>0.86</v>
      </c>
      <c r="I25">
        <v>0.84</v>
      </c>
      <c r="J25">
        <v>0.68</v>
      </c>
    </row>
    <row r="26" spans="1:11" x14ac:dyDescent="0.25">
      <c r="A26" t="s">
        <v>7</v>
      </c>
      <c r="B26">
        <v>15</v>
      </c>
      <c r="C26" t="s">
        <v>38</v>
      </c>
      <c r="D26" t="s">
        <v>39</v>
      </c>
      <c r="E26" t="s">
        <v>13</v>
      </c>
      <c r="F26">
        <v>83.14</v>
      </c>
      <c r="G26">
        <v>77.95</v>
      </c>
      <c r="H26">
        <v>234.27</v>
      </c>
      <c r="I26">
        <v>183.15</v>
      </c>
      <c r="J26">
        <v>209.36</v>
      </c>
      <c r="K26">
        <v>170.9</v>
      </c>
    </row>
    <row r="27" spans="1:11" x14ac:dyDescent="0.25">
      <c r="A27" t="s">
        <v>140</v>
      </c>
      <c r="G27">
        <v>0.46</v>
      </c>
      <c r="H27">
        <v>0.26</v>
      </c>
      <c r="I27">
        <v>0.86</v>
      </c>
      <c r="J27">
        <v>0.55000000000000004</v>
      </c>
    </row>
    <row r="28" spans="1:11" x14ac:dyDescent="0.25">
      <c r="A28" t="s">
        <v>48</v>
      </c>
      <c r="B28">
        <v>5</v>
      </c>
      <c r="C28" t="s">
        <v>58</v>
      </c>
      <c r="D28" t="s">
        <v>72</v>
      </c>
      <c r="E28" t="s">
        <v>60</v>
      </c>
      <c r="F28">
        <v>2</v>
      </c>
      <c r="G28">
        <v>770.23</v>
      </c>
      <c r="H28">
        <v>752.68</v>
      </c>
      <c r="I28">
        <v>118.14</v>
      </c>
      <c r="J28">
        <v>930.37</v>
      </c>
      <c r="K28">
        <v>623.57000000000005</v>
      </c>
    </row>
    <row r="29" spans="1:11" x14ac:dyDescent="0.25">
      <c r="A29" t="s">
        <v>140</v>
      </c>
      <c r="G29">
        <v>0.53</v>
      </c>
      <c r="H29">
        <v>0.59</v>
      </c>
      <c r="I29">
        <v>0.19</v>
      </c>
      <c r="J29">
        <v>0.02</v>
      </c>
    </row>
    <row r="30" spans="1:11" x14ac:dyDescent="0.25">
      <c r="A30" t="s">
        <v>48</v>
      </c>
      <c r="B30">
        <v>6</v>
      </c>
      <c r="C30" t="s">
        <v>65</v>
      </c>
      <c r="D30" t="s">
        <v>73</v>
      </c>
      <c r="E30" t="s">
        <v>60</v>
      </c>
      <c r="F30">
        <v>2</v>
      </c>
      <c r="G30">
        <v>42.74</v>
      </c>
      <c r="H30">
        <v>42.74</v>
      </c>
      <c r="I30">
        <v>42.74</v>
      </c>
      <c r="J30">
        <v>116.63</v>
      </c>
      <c r="K30">
        <v>59.38</v>
      </c>
    </row>
    <row r="31" spans="1:11" x14ac:dyDescent="0.25">
      <c r="A31" t="s">
        <v>140</v>
      </c>
      <c r="G31">
        <v>0.72</v>
      </c>
      <c r="H31">
        <v>0.72</v>
      </c>
      <c r="I31">
        <v>0.72</v>
      </c>
      <c r="J31">
        <v>0</v>
      </c>
    </row>
    <row r="32" spans="1:11" x14ac:dyDescent="0.25">
      <c r="A32" t="s">
        <v>7</v>
      </c>
      <c r="B32">
        <v>2</v>
      </c>
      <c r="C32" t="s">
        <v>11</v>
      </c>
      <c r="D32" t="s">
        <v>12</v>
      </c>
      <c r="E32" t="s">
        <v>13</v>
      </c>
      <c r="F32">
        <v>15.24</v>
      </c>
      <c r="G32">
        <v>90</v>
      </c>
      <c r="H32">
        <v>87.23</v>
      </c>
      <c r="I32">
        <v>83.77</v>
      </c>
      <c r="J32">
        <v>165.49</v>
      </c>
      <c r="K32">
        <v>103.42</v>
      </c>
    </row>
    <row r="33" spans="1:11" x14ac:dyDescent="0.25">
      <c r="A33" t="s">
        <v>140</v>
      </c>
      <c r="G33">
        <v>0.87</v>
      </c>
      <c r="H33">
        <v>0.84</v>
      </c>
      <c r="I33">
        <v>0.81</v>
      </c>
      <c r="J33">
        <v>0</v>
      </c>
    </row>
    <row r="34" spans="1:11" x14ac:dyDescent="0.25">
      <c r="A34" t="s">
        <v>7</v>
      </c>
      <c r="B34">
        <v>8</v>
      </c>
      <c r="C34" t="s">
        <v>24</v>
      </c>
      <c r="D34" t="s">
        <v>25</v>
      </c>
      <c r="E34" t="s">
        <v>13</v>
      </c>
      <c r="F34">
        <v>60.96</v>
      </c>
      <c r="G34">
        <v>90</v>
      </c>
      <c r="H34">
        <v>61.72</v>
      </c>
      <c r="I34">
        <v>60.01</v>
      </c>
      <c r="J34">
        <v>82.75</v>
      </c>
      <c r="K34">
        <v>71.41</v>
      </c>
    </row>
    <row r="35" spans="1:11" x14ac:dyDescent="0.25">
      <c r="A35" t="s">
        <v>140</v>
      </c>
      <c r="G35">
        <v>0.48</v>
      </c>
      <c r="H35">
        <v>0.86</v>
      </c>
      <c r="I35">
        <v>0.84</v>
      </c>
      <c r="J35">
        <v>0.68</v>
      </c>
    </row>
    <row r="36" spans="1:11" x14ac:dyDescent="0.25">
      <c r="A36" t="s">
        <v>7</v>
      </c>
      <c r="B36">
        <v>9</v>
      </c>
      <c r="C36" t="s">
        <v>26</v>
      </c>
      <c r="D36" t="s">
        <v>27</v>
      </c>
      <c r="E36" t="s">
        <v>10</v>
      </c>
      <c r="F36">
        <v>304.77999999999997</v>
      </c>
      <c r="G36">
        <v>41.58</v>
      </c>
      <c r="H36">
        <v>62.97</v>
      </c>
      <c r="I36">
        <v>16.32</v>
      </c>
      <c r="J36">
        <v>52.47</v>
      </c>
      <c r="K36">
        <v>42.03</v>
      </c>
    </row>
    <row r="37" spans="1:11" x14ac:dyDescent="0.25">
      <c r="A37" t="s">
        <v>140</v>
      </c>
      <c r="G37">
        <v>0.99</v>
      </c>
      <c r="H37">
        <v>0</v>
      </c>
      <c r="I37">
        <v>0.39</v>
      </c>
      <c r="J37">
        <v>0.5</v>
      </c>
    </row>
    <row r="38" spans="1:11" x14ac:dyDescent="0.25">
      <c r="A38" t="s">
        <v>7</v>
      </c>
      <c r="B38">
        <v>10</v>
      </c>
      <c r="C38" t="s">
        <v>28</v>
      </c>
      <c r="D38" t="s">
        <v>29</v>
      </c>
      <c r="E38" t="s">
        <v>10</v>
      </c>
      <c r="F38">
        <v>304.77999999999997</v>
      </c>
      <c r="G38">
        <v>23.69</v>
      </c>
      <c r="H38">
        <v>29</v>
      </c>
      <c r="I38">
        <v>20.58</v>
      </c>
      <c r="J38">
        <v>23.73</v>
      </c>
      <c r="K38">
        <v>23.52</v>
      </c>
    </row>
    <row r="39" spans="1:11" x14ac:dyDescent="0.25">
      <c r="A39" t="s">
        <v>140</v>
      </c>
      <c r="G39">
        <v>0.99</v>
      </c>
      <c r="H39">
        <v>0.53</v>
      </c>
      <c r="I39">
        <v>0.87</v>
      </c>
      <c r="J39">
        <v>0.98</v>
      </c>
    </row>
    <row r="40" spans="1:11" x14ac:dyDescent="0.25">
      <c r="A40" t="s">
        <v>7</v>
      </c>
      <c r="B40">
        <v>11</v>
      </c>
      <c r="C40" t="s">
        <v>30</v>
      </c>
      <c r="D40" t="s">
        <v>31</v>
      </c>
      <c r="E40" t="s">
        <v>10</v>
      </c>
      <c r="F40">
        <v>304.77999999999997</v>
      </c>
      <c r="G40">
        <v>104.49</v>
      </c>
      <c r="H40">
        <v>106.38</v>
      </c>
      <c r="I40">
        <v>106.08</v>
      </c>
      <c r="J40">
        <v>126.16</v>
      </c>
      <c r="K40">
        <v>107.45</v>
      </c>
    </row>
    <row r="41" spans="1:11" x14ac:dyDescent="0.25">
      <c r="A41" t="s">
        <v>140</v>
      </c>
      <c r="G41">
        <v>0.97</v>
      </c>
      <c r="H41">
        <v>0.99</v>
      </c>
      <c r="I41">
        <v>0.99</v>
      </c>
      <c r="J41">
        <v>0.65</v>
      </c>
    </row>
    <row r="42" spans="1:11" x14ac:dyDescent="0.25">
      <c r="A42" t="s">
        <v>7</v>
      </c>
      <c r="B42">
        <v>12</v>
      </c>
      <c r="C42" t="s">
        <v>32</v>
      </c>
      <c r="D42" t="s">
        <v>33</v>
      </c>
      <c r="E42" t="s">
        <v>10</v>
      </c>
      <c r="F42">
        <v>304.77999999999997</v>
      </c>
      <c r="G42">
        <v>25.98</v>
      </c>
      <c r="H42">
        <v>37.909999999999997</v>
      </c>
      <c r="I42">
        <v>26.71</v>
      </c>
      <c r="J42">
        <v>38.61</v>
      </c>
      <c r="K42">
        <v>31.33</v>
      </c>
    </row>
    <row r="43" spans="1:11" x14ac:dyDescent="0.25">
      <c r="A43" t="s">
        <v>140</v>
      </c>
      <c r="G43">
        <v>0.83</v>
      </c>
      <c r="H43">
        <v>0.57999999999999996</v>
      </c>
      <c r="I43">
        <v>0.85</v>
      </c>
      <c r="J43">
        <v>0.54</v>
      </c>
    </row>
    <row r="44" spans="1:11" x14ac:dyDescent="0.25">
      <c r="A44" t="s">
        <v>7</v>
      </c>
      <c r="B44">
        <v>14</v>
      </c>
      <c r="C44" t="s">
        <v>77</v>
      </c>
      <c r="D44" t="s">
        <v>78</v>
      </c>
      <c r="E44" t="s">
        <v>13</v>
      </c>
      <c r="F44">
        <v>50.72</v>
      </c>
      <c r="G44">
        <v>25.42</v>
      </c>
      <c r="H44">
        <v>23.61</v>
      </c>
      <c r="I44">
        <v>25.42</v>
      </c>
      <c r="J44">
        <v>72.62</v>
      </c>
      <c r="K44">
        <v>35.659999999999997</v>
      </c>
    </row>
    <row r="45" spans="1:11" x14ac:dyDescent="0.25">
      <c r="A45" t="s">
        <v>140</v>
      </c>
      <c r="G45">
        <v>0.71</v>
      </c>
      <c r="H45">
        <v>0.66</v>
      </c>
      <c r="I45">
        <v>0.71</v>
      </c>
      <c r="J45">
        <v>0</v>
      </c>
    </row>
    <row r="46" spans="1:11" x14ac:dyDescent="0.25">
      <c r="A46" t="s">
        <v>7</v>
      </c>
      <c r="B46">
        <v>17</v>
      </c>
      <c r="C46" t="s">
        <v>81</v>
      </c>
      <c r="D46" t="s">
        <v>82</v>
      </c>
      <c r="E46" t="s">
        <v>83</v>
      </c>
      <c r="F46">
        <v>1</v>
      </c>
      <c r="G46">
        <v>5996.36</v>
      </c>
      <c r="H46">
        <v>5000</v>
      </c>
      <c r="I46">
        <v>4330.75</v>
      </c>
      <c r="J46">
        <v>8671.64</v>
      </c>
      <c r="K46">
        <v>5819.7</v>
      </c>
    </row>
    <row r="47" spans="1:11" x14ac:dyDescent="0.25">
      <c r="A47" t="s">
        <v>140</v>
      </c>
      <c r="G47">
        <v>0.94</v>
      </c>
      <c r="H47">
        <v>0.86</v>
      </c>
      <c r="I47">
        <v>0.74</v>
      </c>
      <c r="J47">
        <v>0.02</v>
      </c>
    </row>
    <row r="48" spans="1:11" x14ac:dyDescent="0.25">
      <c r="A48" t="s">
        <v>7</v>
      </c>
      <c r="B48">
        <v>18</v>
      </c>
      <c r="C48" t="s">
        <v>40</v>
      </c>
      <c r="D48" t="s">
        <v>41</v>
      </c>
      <c r="E48" t="s">
        <v>13</v>
      </c>
      <c r="F48">
        <v>76</v>
      </c>
      <c r="G48">
        <v>9.91</v>
      </c>
      <c r="H48">
        <v>20.420000000000002</v>
      </c>
      <c r="I48">
        <v>20.399999999999999</v>
      </c>
      <c r="J48">
        <v>58.18</v>
      </c>
      <c r="K48">
        <v>26.41</v>
      </c>
    </row>
    <row r="49" spans="1:11" x14ac:dyDescent="0.25">
      <c r="A49" t="s">
        <v>140</v>
      </c>
      <c r="G49">
        <v>0.38</v>
      </c>
      <c r="H49">
        <v>0.77</v>
      </c>
      <c r="I49">
        <v>0.77</v>
      </c>
      <c r="J49">
        <v>0</v>
      </c>
    </row>
    <row r="50" spans="1:11" x14ac:dyDescent="0.25">
      <c r="A50" t="s">
        <v>7</v>
      </c>
      <c r="B50">
        <v>23</v>
      </c>
      <c r="C50" t="s">
        <v>88</v>
      </c>
      <c r="D50" t="s">
        <v>47</v>
      </c>
      <c r="E50" t="s">
        <v>13</v>
      </c>
      <c r="F50">
        <v>330.02</v>
      </c>
      <c r="G50">
        <v>36</v>
      </c>
      <c r="H50">
        <v>36</v>
      </c>
      <c r="I50">
        <v>36</v>
      </c>
      <c r="J50">
        <v>36</v>
      </c>
      <c r="K50">
        <v>34.92</v>
      </c>
    </row>
    <row r="51" spans="1:11" x14ac:dyDescent="0.25">
      <c r="A51" t="s">
        <v>140</v>
      </c>
      <c r="G51">
        <v>0.94</v>
      </c>
      <c r="H51">
        <v>0.94</v>
      </c>
      <c r="I51">
        <v>0.94</v>
      </c>
      <c r="J51">
        <v>0.94</v>
      </c>
    </row>
    <row r="52" spans="1:11" x14ac:dyDescent="0.25">
      <c r="A52" t="s">
        <v>48</v>
      </c>
      <c r="B52">
        <v>3</v>
      </c>
      <c r="C52" t="s">
        <v>54</v>
      </c>
      <c r="D52" t="s">
        <v>91</v>
      </c>
      <c r="E52" t="s">
        <v>51</v>
      </c>
      <c r="F52">
        <v>2</v>
      </c>
      <c r="G52">
        <v>25.68</v>
      </c>
      <c r="H52">
        <v>16.78</v>
      </c>
      <c r="I52">
        <v>18.690000000000001</v>
      </c>
      <c r="J52">
        <v>58.39</v>
      </c>
      <c r="K52">
        <v>28.99</v>
      </c>
    </row>
    <row r="53" spans="1:11" x14ac:dyDescent="0.25">
      <c r="A53" t="s">
        <v>140</v>
      </c>
      <c r="G53">
        <v>0.89</v>
      </c>
      <c r="H53">
        <v>0.57999999999999996</v>
      </c>
      <c r="I53">
        <v>0.64</v>
      </c>
      <c r="J53">
        <v>0</v>
      </c>
    </row>
    <row r="54" spans="1:11" x14ac:dyDescent="0.25">
      <c r="A54" t="s">
        <v>48</v>
      </c>
      <c r="B54">
        <v>6</v>
      </c>
      <c r="C54" t="s">
        <v>61</v>
      </c>
      <c r="D54" t="s">
        <v>62</v>
      </c>
      <c r="E54" t="s">
        <v>60</v>
      </c>
      <c r="F54">
        <v>2</v>
      </c>
      <c r="G54">
        <v>451.06</v>
      </c>
      <c r="H54">
        <v>727.31</v>
      </c>
      <c r="I54">
        <v>176.95</v>
      </c>
      <c r="J54">
        <v>844.4</v>
      </c>
      <c r="K54">
        <v>533.42999999999995</v>
      </c>
    </row>
    <row r="55" spans="1:11" x14ac:dyDescent="0.25">
      <c r="A55" t="s">
        <v>140</v>
      </c>
      <c r="G55">
        <v>0.85</v>
      </c>
      <c r="H55">
        <v>0.27</v>
      </c>
      <c r="I55">
        <v>0.33</v>
      </c>
      <c r="J55">
        <v>0</v>
      </c>
    </row>
    <row r="56" spans="1:11" x14ac:dyDescent="0.25">
      <c r="A56" t="s">
        <v>48</v>
      </c>
      <c r="B56">
        <v>7</v>
      </c>
      <c r="C56" t="s">
        <v>63</v>
      </c>
      <c r="D56" t="s">
        <v>94</v>
      </c>
      <c r="E56" t="s">
        <v>60</v>
      </c>
      <c r="F56">
        <v>16</v>
      </c>
      <c r="G56">
        <v>451.06</v>
      </c>
      <c r="H56">
        <v>727.31</v>
      </c>
      <c r="I56">
        <v>176.95</v>
      </c>
      <c r="J56">
        <v>844.4</v>
      </c>
      <c r="K56">
        <v>533.42999999999995</v>
      </c>
    </row>
    <row r="57" spans="1:11" x14ac:dyDescent="0.25">
      <c r="A57" t="s">
        <v>140</v>
      </c>
      <c r="G57">
        <v>0.85</v>
      </c>
      <c r="H57">
        <v>0.27</v>
      </c>
      <c r="I57">
        <v>0.33</v>
      </c>
      <c r="J57">
        <v>0</v>
      </c>
    </row>
    <row r="58" spans="1:11" x14ac:dyDescent="0.25">
      <c r="A58" t="s">
        <v>48</v>
      </c>
      <c r="B58">
        <v>8</v>
      </c>
      <c r="C58" t="s">
        <v>95</v>
      </c>
      <c r="D58" t="s">
        <v>96</v>
      </c>
      <c r="E58" t="s">
        <v>60</v>
      </c>
      <c r="F58">
        <v>2</v>
      </c>
      <c r="G58">
        <v>186.3</v>
      </c>
      <c r="H58">
        <v>727.31</v>
      </c>
      <c r="I58">
        <v>176.95</v>
      </c>
      <c r="J58">
        <v>369.52</v>
      </c>
      <c r="K58">
        <v>354.07</v>
      </c>
    </row>
    <row r="59" spans="1:11" x14ac:dyDescent="0.25">
      <c r="A59" t="s">
        <v>140</v>
      </c>
      <c r="G59">
        <v>0.53</v>
      </c>
      <c r="H59">
        <v>0</v>
      </c>
      <c r="I59">
        <v>0.5</v>
      </c>
      <c r="J59">
        <v>0.91</v>
      </c>
    </row>
    <row r="60" spans="1:11" x14ac:dyDescent="0.25">
      <c r="A60" t="s">
        <v>48</v>
      </c>
      <c r="B60">
        <v>18</v>
      </c>
      <c r="C60" t="s">
        <v>114</v>
      </c>
      <c r="D60" t="s">
        <v>115</v>
      </c>
      <c r="E60" t="s">
        <v>60</v>
      </c>
      <c r="F60">
        <v>2</v>
      </c>
      <c r="G60">
        <v>30.88</v>
      </c>
      <c r="H60">
        <v>30.88</v>
      </c>
      <c r="I60">
        <v>37.01</v>
      </c>
      <c r="J60">
        <v>86.03</v>
      </c>
      <c r="K60">
        <v>44.81</v>
      </c>
    </row>
    <row r="61" spans="1:11" x14ac:dyDescent="0.25">
      <c r="A61" t="s">
        <v>140</v>
      </c>
      <c r="G61">
        <v>0.69</v>
      </c>
      <c r="H61">
        <v>0.69</v>
      </c>
      <c r="I61">
        <v>0.83</v>
      </c>
      <c r="J61">
        <v>0</v>
      </c>
    </row>
    <row r="63" spans="1:11" x14ac:dyDescent="0.25">
      <c r="A63" t="s">
        <v>141</v>
      </c>
      <c r="G63">
        <v>20.440000000000001</v>
      </c>
      <c r="H63">
        <v>17.059999999999999</v>
      </c>
      <c r="I63">
        <v>21.09</v>
      </c>
      <c r="J63">
        <v>10.68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工程量清单</vt:lpstr>
      <vt:lpstr>西安鹏达</vt:lpstr>
      <vt:lpstr>陕西三维</vt:lpstr>
      <vt:lpstr>陕西鼎固</vt:lpstr>
      <vt:lpstr>青岛瑞源</vt:lpstr>
      <vt:lpstr>工程量清单抽取表</vt:lpstr>
      <vt:lpstr>综合单价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2019-09-24T02:45:04Z</dcterms:created>
  <dcterms:modified xsi:type="dcterms:W3CDTF">2019-09-24T03:42:23Z</dcterms:modified>
</cp:coreProperties>
</file>