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YILDIZIoT\ColdChain Sensor\STM32L0 Temperature Sensor HW\doc\"/>
    </mc:Choice>
  </mc:AlternateContent>
  <xr:revisionPtr revIDLastSave="0" documentId="8_{5ABF9BDD-2F07-442E-8674-7B9B19636947}" xr6:coauthVersionLast="45" xr6:coauthVersionMax="45" xr10:uidLastSave="{00000000-0000-0000-0000-000000000000}"/>
  <bookViews>
    <workbookView xWindow="29610" yWindow="-120" windowWidth="24510" windowHeight="15990" xr2:uid="{07F5A5F4-ED9E-4D2A-9572-41CFF5C1712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F3" i="1"/>
  <c r="E3" i="1"/>
  <c r="D3" i="1"/>
  <c r="B3" i="1"/>
  <c r="C3" i="1" l="1"/>
  <c r="B4" i="1"/>
  <c r="H4" i="1" l="1"/>
  <c r="F4" i="1"/>
  <c r="D4" i="1"/>
  <c r="C4" i="1"/>
  <c r="B7" i="1"/>
  <c r="B6" i="1"/>
  <c r="B5" i="1"/>
  <c r="C7" i="1" l="1"/>
  <c r="D7" i="1"/>
  <c r="F7" i="1"/>
  <c r="H7" i="1"/>
  <c r="C6" i="1"/>
  <c r="D6" i="1"/>
  <c r="H6" i="1"/>
  <c r="F6" i="1"/>
  <c r="G4" i="1"/>
  <c r="E4" i="1"/>
  <c r="I4" i="1"/>
  <c r="C5" i="1"/>
  <c r="H5" i="1"/>
  <c r="F5" i="1"/>
  <c r="D5" i="1"/>
  <c r="E6" i="1" l="1"/>
  <c r="G6" i="1"/>
  <c r="I6" i="1"/>
  <c r="I5" i="1"/>
  <c r="E5" i="1"/>
  <c r="G5" i="1"/>
  <c r="E7" i="1"/>
  <c r="G7" i="1"/>
  <c r="I7" i="1"/>
</calcChain>
</file>

<file path=xl/sharedStrings.xml><?xml version="1.0" encoding="utf-8"?>
<sst xmlns="http://schemas.openxmlformats.org/spreadsheetml/2006/main" count="18" uniqueCount="12">
  <si>
    <t>Kayıt Aralığı</t>
  </si>
  <si>
    <t>Günlük Kayıt</t>
  </si>
  <si>
    <t>1 Byte Kayıt</t>
  </si>
  <si>
    <t>2 Byte Kayıt</t>
  </si>
  <si>
    <t>1 Saniye</t>
  </si>
  <si>
    <t>1 Dakika</t>
  </si>
  <si>
    <t>3 Dakika</t>
  </si>
  <si>
    <t>5 Dakika</t>
  </si>
  <si>
    <t>10 Dakika</t>
  </si>
  <si>
    <t>30 Günlük Kayıt</t>
  </si>
  <si>
    <t>60 Günlük Kayıt</t>
  </si>
  <si>
    <t>90 Günlük Kayıt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</si>
</sst>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&quot; KB&quot;"/>
    <numFmt numFmtId="165" formatCode="0.00&quot; MB&quot;"/>
  </numFmts>
  <fonts count="4" x14ac:knownFonts="1">
    <font>
      <sz val="11"/>
      <color theme="1"/>
      <name val="Calibri"/>
      <family val="2"/>
      <charset val="162"/>
      <scheme val="minor"/>
    </font>
    <font>
      <sz val="11"/>
      <color theme="1"/>
      <name val="Cambria"/>
      <family val="1"/>
      <charset val="162"/>
    </font>
    <font>
      <b/>
      <sz val="12"/>
      <color theme="1"/>
      <name val="Cambria"/>
      <family val="1"/>
      <charset val="162"/>
    </font>
    <font>
      <b/>
      <sz val="14"/>
      <color theme="1"/>
      <name val="Cambria"/>
      <family val="1"/>
      <charset val="16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5" fontId="1" fillId="0" borderId="0" xfId="0" applyNumberFormat="1" applyFont="1"/>
    <xf numFmtId="165" fontId="1" fillId="0" borderId="1" xfId="0" applyNumberFormat="1" applyFont="1" applyBorder="1"/>
    <xf numFmtId="165" fontId="1" fillId="0" borderId="6" xfId="0" applyNumberFormat="1" applyFont="1" applyBorder="1"/>
    <xf numFmtId="164" fontId="1" fillId="0" borderId="1" xfId="0" applyNumberFormat="1" applyFont="1" applyBorder="1"/>
    <xf numFmtId="164" fontId="1" fillId="0" borderId="6" xfId="0" applyNumberFormat="1" applyFont="1" applyBorder="1"/>
    <xf numFmtId="164" fontId="1" fillId="0" borderId="8" xfId="0" applyNumberFormat="1" applyFont="1" applyBorder="1"/>
    <xf numFmtId="164" fontId="1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27BF5-8E21-491B-9481-A367D97AA1D0}">
  <dimension ref="A1:I18"/>
  <sheetViews>
    <sheetView tabSelected="1" workbookViewId="0">
      <selection activeCell="I12" sqref="I12"/>
    </sheetView>
  </sheetViews>
  <sheetFormatPr defaultRowHeight="14.25" x14ac:dyDescent="0.2"/>
  <cols>
    <col min="1" max="1" width="17" style="1" bestFit="1" customWidth="1"/>
    <col min="2" max="9" width="14" style="1" bestFit="1" customWidth="1"/>
    <col min="10" max="16384" width="9.140625" style="1"/>
  </cols>
  <sheetData>
    <row r="1" spans="1:9" ht="18" x14ac:dyDescent="0.25">
      <c r="A1" s="3" t="s">
        <v>0</v>
      </c>
      <c r="B1" s="4" t="s">
        <v>1</v>
      </c>
      <c r="C1" s="4"/>
      <c r="D1" s="5" t="s">
        <v>9</v>
      </c>
      <c r="E1" s="5"/>
      <c r="F1" s="5" t="s">
        <v>10</v>
      </c>
      <c r="G1" s="5"/>
      <c r="H1" s="5" t="s">
        <v>11</v>
      </c>
      <c r="I1" s="6"/>
    </row>
    <row r="2" spans="1:9" ht="15.75" x14ac:dyDescent="0.2">
      <c r="A2" s="7"/>
      <c r="B2" s="2" t="s">
        <v>2</v>
      </c>
      <c r="C2" s="2" t="s">
        <v>3</v>
      </c>
      <c r="D2" s="2" t="s">
        <v>2</v>
      </c>
      <c r="E2" s="2" t="s">
        <v>3</v>
      </c>
      <c r="F2" s="2" t="s">
        <v>2</v>
      </c>
      <c r="G2" s="2" t="s">
        <v>3</v>
      </c>
      <c r="H2" s="2" t="s">
        <v>2</v>
      </c>
      <c r="I2" s="8" t="s">
        <v>3</v>
      </c>
    </row>
    <row r="3" spans="1:9" x14ac:dyDescent="0.2">
      <c r="A3" s="9" t="s">
        <v>4</v>
      </c>
      <c r="B3" s="11">
        <f>(60*60*24)/1024</f>
        <v>84.375</v>
      </c>
      <c r="C3" s="11">
        <f>B3*2</f>
        <v>168.75</v>
      </c>
      <c r="D3" s="14">
        <f>(B3*30)/1024</f>
        <v>2.471923828125</v>
      </c>
      <c r="E3" s="14">
        <f>(C3*30)/1024</f>
        <v>4.94384765625</v>
      </c>
      <c r="F3" s="14">
        <f>(B3*60)/1024</f>
        <v>4.94384765625</v>
      </c>
      <c r="G3" s="14">
        <f>(C3*60)/1024</f>
        <v>9.8876953125</v>
      </c>
      <c r="H3" s="14">
        <f>B3*90/1024</f>
        <v>7.415771484375</v>
      </c>
      <c r="I3" s="15">
        <f>C3*90/1024</f>
        <v>14.83154296875</v>
      </c>
    </row>
    <row r="4" spans="1:9" x14ac:dyDescent="0.2">
      <c r="A4" s="9" t="s">
        <v>5</v>
      </c>
      <c r="B4" s="11">
        <f>B3/60</f>
        <v>1.40625</v>
      </c>
      <c r="C4" s="11">
        <f t="shared" ref="C4:C7" si="0">B4*2</f>
        <v>2.8125</v>
      </c>
      <c r="D4" s="16">
        <f t="shared" ref="D4:D7" si="1">B4*30</f>
        <v>42.1875</v>
      </c>
      <c r="E4" s="16">
        <f t="shared" ref="E4:E7" si="2">C4*30</f>
        <v>84.375</v>
      </c>
      <c r="F4" s="16">
        <f t="shared" ref="F4:F7" si="3">B4*60</f>
        <v>84.375</v>
      </c>
      <c r="G4" s="16">
        <f t="shared" ref="G4:G7" si="4">C4*60</f>
        <v>168.75</v>
      </c>
      <c r="H4" s="16">
        <f t="shared" ref="H4:H7" si="5">B4*90</f>
        <v>126.5625</v>
      </c>
      <c r="I4" s="17">
        <f t="shared" ref="I4:I7" si="6">C4*90</f>
        <v>253.125</v>
      </c>
    </row>
    <row r="5" spans="1:9" x14ac:dyDescent="0.2">
      <c r="A5" s="9" t="s">
        <v>6</v>
      </c>
      <c r="B5" s="11">
        <f>B4/3</f>
        <v>0.46875</v>
      </c>
      <c r="C5" s="11">
        <f t="shared" si="0"/>
        <v>0.9375</v>
      </c>
      <c r="D5" s="16">
        <f t="shared" si="1"/>
        <v>14.0625</v>
      </c>
      <c r="E5" s="16">
        <f t="shared" si="2"/>
        <v>28.125</v>
      </c>
      <c r="F5" s="16">
        <f t="shared" si="3"/>
        <v>28.125</v>
      </c>
      <c r="G5" s="16">
        <f t="shared" si="4"/>
        <v>56.25</v>
      </c>
      <c r="H5" s="16">
        <f t="shared" si="5"/>
        <v>42.1875</v>
      </c>
      <c r="I5" s="17">
        <f t="shared" si="6"/>
        <v>84.375</v>
      </c>
    </row>
    <row r="6" spans="1:9" x14ac:dyDescent="0.2">
      <c r="A6" s="9" t="s">
        <v>7</v>
      </c>
      <c r="B6" s="11">
        <f>B4/5</f>
        <v>0.28125</v>
      </c>
      <c r="C6" s="11">
        <f t="shared" si="0"/>
        <v>0.5625</v>
      </c>
      <c r="D6" s="16">
        <f t="shared" si="1"/>
        <v>8.4375</v>
      </c>
      <c r="E6" s="16">
        <f t="shared" si="2"/>
        <v>16.875</v>
      </c>
      <c r="F6" s="16">
        <f t="shared" si="3"/>
        <v>16.875</v>
      </c>
      <c r="G6" s="16">
        <f t="shared" si="4"/>
        <v>33.75</v>
      </c>
      <c r="H6" s="16">
        <f t="shared" si="5"/>
        <v>25.3125</v>
      </c>
      <c r="I6" s="17">
        <f t="shared" si="6"/>
        <v>50.625</v>
      </c>
    </row>
    <row r="7" spans="1:9" ht="15" thickBot="1" x14ac:dyDescent="0.25">
      <c r="A7" s="10" t="s">
        <v>8</v>
      </c>
      <c r="B7" s="12">
        <f>B4/10</f>
        <v>0.140625</v>
      </c>
      <c r="C7" s="12">
        <f t="shared" si="0"/>
        <v>0.28125</v>
      </c>
      <c r="D7" s="18">
        <f t="shared" si="1"/>
        <v>4.21875</v>
      </c>
      <c r="E7" s="18">
        <f t="shared" si="2"/>
        <v>8.4375</v>
      </c>
      <c r="F7" s="18">
        <f t="shared" si="3"/>
        <v>8.4375</v>
      </c>
      <c r="G7" s="18">
        <f t="shared" si="4"/>
        <v>16.875</v>
      </c>
      <c r="H7" s="18">
        <f t="shared" si="5"/>
        <v>12.65625</v>
      </c>
      <c r="I7" s="19">
        <f t="shared" si="6"/>
        <v>25.3125</v>
      </c>
    </row>
    <row r="18" spans="5:5" x14ac:dyDescent="0.2">
      <c r="E18" s="13"/>
    </row>
  </sheetData>
  <mergeCells count="5">
    <mergeCell ref="B1:C1"/>
    <mergeCell ref="A1:A2"/>
    <mergeCell ref="D1:E1"/>
    <mergeCell ref="F1:G1"/>
    <mergeCell ref="H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</dc:creator>
  <cp:lastModifiedBy>Muhammet</cp:lastModifiedBy>
  <dcterms:created xsi:type="dcterms:W3CDTF">2020-05-21T11:01:06Z</dcterms:created>
  <dcterms:modified xsi:type="dcterms:W3CDTF">2020-05-21T15:20:43Z</dcterms:modified>
</cp:coreProperties>
</file>