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3"/>
  <workbookPr defaultThemeVersion="166925"/>
  <xr:revisionPtr revIDLastSave="0" documentId="8_{18D69B00-C951-4E44-B19B-6EF3B6557874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Results" sheetId="4" r:id="rId1"/>
    <sheet name="TransformerModel2.3 results" sheetId="5" r:id="rId2"/>
  </sheets>
  <definedNames>
    <definedName name="_xlnm._FilterDatabase" localSheetId="0" hidden="1">Results!$A$44:$K$44</definedName>
    <definedName name="_xlnm._FilterDatabase" localSheetId="1" hidden="1">'TransformerModel2.3 results'!$A$2:$K$2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9" i="5"/>
  <c r="E10" i="5"/>
  <c r="E11" i="5"/>
  <c r="E13" i="5"/>
  <c r="E14" i="5"/>
  <c r="E16" i="5"/>
  <c r="E17" i="5"/>
  <c r="E18" i="5"/>
  <c r="E4" i="5"/>
  <c r="C8" i="5"/>
  <c r="C12" i="5"/>
  <c r="C15" i="5"/>
  <c r="C19" i="5"/>
  <c r="C20" i="5" s="1"/>
  <c r="D19" i="5"/>
  <c r="D15" i="5"/>
  <c r="E15" i="5" s="1"/>
  <c r="D12" i="5"/>
  <c r="E12" i="5" s="1"/>
  <c r="D8" i="5"/>
  <c r="E8" i="5" s="1"/>
  <c r="H47" i="4"/>
  <c r="H56" i="4"/>
  <c r="H67" i="4"/>
  <c r="H46" i="4"/>
  <c r="H57" i="4"/>
  <c r="H68" i="4"/>
  <c r="H58" i="4"/>
  <c r="H69" i="4"/>
  <c r="H45" i="4"/>
  <c r="E19" i="5" l="1"/>
  <c r="D20" i="5"/>
  <c r="E20" i="5" s="1"/>
</calcChain>
</file>

<file path=xl/sharedStrings.xml><?xml version="1.0" encoding="utf-8"?>
<sst xmlns="http://schemas.openxmlformats.org/spreadsheetml/2006/main" count="601" uniqueCount="104">
  <si>
    <t>Demographic information for speakers with dysarthria</t>
    <phoneticPr fontId="0" type="noConversion"/>
  </si>
  <si>
    <t xml:space="preserve">Speech </t>
    <phoneticPr fontId="0" type="noConversion"/>
  </si>
  <si>
    <t xml:space="preserve">Dysarthria </t>
    <phoneticPr fontId="0" type="noConversion"/>
  </si>
  <si>
    <t>Speaker</t>
    <phoneticPr fontId="0" type="noConversion"/>
  </si>
  <si>
    <t>Age</t>
    <phoneticPr fontId="0" type="noConversion"/>
  </si>
  <si>
    <t>Intelligibility (%)</t>
    <phoneticPr fontId="0" type="noConversion"/>
  </si>
  <si>
    <t>Diagnosis</t>
    <phoneticPr fontId="0" type="noConversion"/>
  </si>
  <si>
    <t>Motor Control</t>
    <phoneticPr fontId="0" type="noConversion"/>
  </si>
  <si>
    <t>M01</t>
    <phoneticPr fontId="0" type="noConversion"/>
  </si>
  <si>
    <t>&gt;18</t>
    <phoneticPr fontId="0" type="noConversion"/>
  </si>
  <si>
    <t>Very low (15%)</t>
    <phoneticPr fontId="0" type="noConversion"/>
  </si>
  <si>
    <t>Spastic</t>
    <phoneticPr fontId="0" type="noConversion"/>
  </si>
  <si>
    <t>Uses a wheelchair</t>
    <phoneticPr fontId="0" type="noConversion"/>
  </si>
  <si>
    <t>M04</t>
    <phoneticPr fontId="0" type="noConversion"/>
  </si>
  <si>
    <t>Very low (2%)</t>
    <phoneticPr fontId="0" type="noConversion"/>
  </si>
  <si>
    <t>Uses a wheelchair AAC and head devices</t>
  </si>
  <si>
    <t>M05</t>
    <phoneticPr fontId="0" type="noConversion"/>
  </si>
  <si>
    <t>Mid (58%)</t>
    <phoneticPr fontId="0" type="noConversion"/>
  </si>
  <si>
    <t>M06</t>
    <phoneticPr fontId="0" type="noConversion"/>
  </si>
  <si>
    <t>Low (39%)</t>
    <phoneticPr fontId="0" type="noConversion"/>
  </si>
  <si>
    <t>Uses a wheelchair able to sign</t>
  </si>
  <si>
    <t>M07</t>
    <phoneticPr fontId="0" type="noConversion"/>
  </si>
  <si>
    <t>Low (28%)</t>
    <phoneticPr fontId="0" type="noConversion"/>
  </si>
  <si>
    <t>M08</t>
    <phoneticPr fontId="0" type="noConversion"/>
  </si>
  <si>
    <t>not obtained yet</t>
    <phoneticPr fontId="0" type="noConversion"/>
  </si>
  <si>
    <t>M09</t>
    <phoneticPr fontId="0" type="noConversion"/>
  </si>
  <si>
    <t>High (86%)</t>
    <phoneticPr fontId="0" type="noConversion"/>
  </si>
  <si>
    <t>M10</t>
    <phoneticPr fontId="0" type="noConversion"/>
  </si>
  <si>
    <t>Not sure</t>
    <phoneticPr fontId="0" type="noConversion"/>
  </si>
  <si>
    <t>Ambulatory able to sign</t>
  </si>
  <si>
    <t>F02</t>
    <phoneticPr fontId="0" type="noConversion"/>
  </si>
  <si>
    <t>Low (29%)</t>
    <phoneticPr fontId="0" type="noConversion"/>
  </si>
  <si>
    <t>F03</t>
    <phoneticPr fontId="0" type="noConversion"/>
  </si>
  <si>
    <t>Very low (6%)</t>
    <phoneticPr fontId="0" type="noConversion"/>
  </si>
  <si>
    <t xml:space="preserve">Uses a wheelchair and AAC </t>
    <phoneticPr fontId="0" type="noConversion"/>
  </si>
  <si>
    <t>F04</t>
    <phoneticPr fontId="0" type="noConversion"/>
  </si>
  <si>
    <t>Athetoid</t>
    <phoneticPr fontId="0" type="noConversion"/>
  </si>
  <si>
    <t>(or mixed)</t>
    <phoneticPr fontId="0" type="noConversion"/>
  </si>
  <si>
    <t>F05</t>
    <phoneticPr fontId="0" type="noConversion"/>
  </si>
  <si>
    <t>Hyperparamter configurations of models</t>
  </si>
  <si>
    <t>num_hid</t>
  </si>
  <si>
    <t>num_head</t>
  </si>
  <si>
    <t>num_feed_forward</t>
  </si>
  <si>
    <t>num_enc</t>
  </si>
  <si>
    <t>num_dec</t>
  </si>
  <si>
    <t>dropout rate</t>
  </si>
  <si>
    <t>Kernel_size</t>
  </si>
  <si>
    <t>KerasTuner Score (val loss)</t>
  </si>
  <si>
    <t>TransformerModel1.1</t>
  </si>
  <si>
    <t>TransformerModel1.2</t>
  </si>
  <si>
    <t>TransformerModel1.3</t>
  </si>
  <si>
    <t>TransformerModel2.1</t>
  </si>
  <si>
    <t>TransformerModel2.2</t>
  </si>
  <si>
    <t>TransformerModel2.3</t>
  </si>
  <si>
    <t>TransformerModel4.1</t>
  </si>
  <si>
    <t>TransformerModel4.2</t>
  </si>
  <si>
    <t>TransformerModel4.3</t>
  </si>
  <si>
    <t>Model</t>
  </si>
  <si>
    <t>Dataset</t>
  </si>
  <si>
    <t>Speaker</t>
  </si>
  <si>
    <t>Loss</t>
  </si>
  <si>
    <t xml:space="preserve"> Validation Loss</t>
  </si>
  <si>
    <t xml:space="preserve"> Test Loss</t>
  </si>
  <si>
    <t>WER</t>
  </si>
  <si>
    <t>WRA</t>
  </si>
  <si>
    <t>ASR System</t>
  </si>
  <si>
    <t>Transfer Learning</t>
  </si>
  <si>
    <t># of GPUs (Data parallelism)</t>
  </si>
  <si>
    <t>UASpeech</t>
  </si>
  <si>
    <t>F03</t>
  </si>
  <si>
    <t>SD</t>
  </si>
  <si>
    <t>F04</t>
  </si>
  <si>
    <t>F05</t>
  </si>
  <si>
    <t>M01</t>
  </si>
  <si>
    <t>M04</t>
  </si>
  <si>
    <t>M05</t>
  </si>
  <si>
    <t>M07</t>
  </si>
  <si>
    <t>M08</t>
  </si>
  <si>
    <t>M09</t>
  </si>
  <si>
    <t>M12</t>
  </si>
  <si>
    <t>M16</t>
  </si>
  <si>
    <t>F02</t>
  </si>
  <si>
    <t>CM07</t>
  </si>
  <si>
    <t>SI</t>
  </si>
  <si>
    <t>TransformerModel2.3 Results</t>
  </si>
  <si>
    <t>Intelligibility Level</t>
  </si>
  <si>
    <t>Word Recognition Accuracy</t>
  </si>
  <si>
    <t>Speakers</t>
  </si>
  <si>
    <t>Best Performing SD ASR in Baseline #1</t>
  </si>
  <si>
    <t>Best Performing SD ASR in Baseline #2</t>
  </si>
  <si>
    <t>Speech Vision</t>
  </si>
  <si>
    <t>TransformerModel 2</t>
  </si>
  <si>
    <t>Before Transfer Learning</t>
  </si>
  <si>
    <t>After Transfer Learning</t>
  </si>
  <si>
    <t>Performance change</t>
  </si>
  <si>
    <t>Very Low</t>
  </si>
  <si>
    <t>Very Low Intelligiblity Average WRA (%)</t>
  </si>
  <si>
    <t>low</t>
  </si>
  <si>
    <t>Low Intelligiblity Average WRA (%)</t>
  </si>
  <si>
    <t>mild</t>
  </si>
  <si>
    <t>Mild Intelligiblity Average WRA (%)</t>
  </si>
  <si>
    <t>high</t>
  </si>
  <si>
    <t>High Intelligiblity Average WRA (%)</t>
  </si>
  <si>
    <t>Absolute Average WRA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</si>
</sst>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0" xfId="0" applyNumberFormat="1" applyBorder="1"/>
    <xf numFmtId="10" fontId="0" fillId="0" borderId="7" xfId="0" applyNumberFormat="1" applyBorder="1"/>
    <xf numFmtId="0" fontId="0" fillId="0" borderId="4" xfId="0" applyBorder="1"/>
    <xf numFmtId="0" fontId="0" fillId="0" borderId="0" xfId="0" applyBorder="1"/>
    <xf numFmtId="0" fontId="3" fillId="0" borderId="9" xfId="0" applyFont="1" applyBorder="1" applyAlignment="1">
      <alignment horizontal="left"/>
    </xf>
    <xf numFmtId="10" fontId="3" fillId="0" borderId="8" xfId="0" applyNumberFormat="1" applyFont="1" applyBorder="1"/>
    <xf numFmtId="10" fontId="3" fillId="0" borderId="9" xfId="0" applyNumberFormat="1" applyFont="1" applyBorder="1"/>
    <xf numFmtId="10" fontId="0" fillId="0" borderId="10" xfId="0" applyNumberFormat="1" applyBorder="1"/>
    <xf numFmtId="0" fontId="3" fillId="0" borderId="0" xfId="0" applyFont="1" applyBorder="1"/>
    <xf numFmtId="0" fontId="3" fillId="0" borderId="7" xfId="0" applyFont="1" applyBorder="1"/>
    <xf numFmtId="0" fontId="1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/>
    <xf numFmtId="10" fontId="0" fillId="0" borderId="0" xfId="0" applyNumberFormat="1" applyBorder="1" applyAlignment="1"/>
    <xf numFmtId="10" fontId="3" fillId="0" borderId="0" xfId="0" applyNumberFormat="1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3" fillId="0" borderId="8" xfId="0" applyFont="1" applyBorder="1" applyAlignment="1">
      <alignment horizontal="center"/>
    </xf>
    <xf numFmtId="10" fontId="3" fillId="0" borderId="10" xfId="0" applyNumberFormat="1" applyFont="1" applyBorder="1"/>
    <xf numFmtId="0" fontId="3" fillId="0" borderId="4" xfId="0" applyFont="1" applyBorder="1" applyAlignment="1">
      <alignment horizontal="left"/>
    </xf>
    <xf numFmtId="10" fontId="3" fillId="0" borderId="2" xfId="0" applyNumberFormat="1" applyFont="1" applyBorder="1"/>
    <xf numFmtId="10" fontId="3" fillId="0" borderId="4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2" xfId="0" applyFont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Benchmarking Speech vision's Word Recognition Accuracies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'TransformerModel2.3 results'!$H$2</c:f>
              <c:strCache>
                <c:ptCount val="1"/>
                <c:pt idx="0">
                  <c:v>Best Performing SD ASR in Baseline 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'TransformerModel2.3 results'!$G$3:$G$14</c:f>
              <c:strCache>
                <c:ptCount val="12"/>
                <c:pt idx="0">
                  <c:v>F03</c:v>
                </c:pt>
                <c:pt idx="1">
                  <c:v>M01</c:v>
                </c:pt>
                <c:pt idx="2">
                  <c:v>M04</c:v>
                </c:pt>
                <c:pt idx="3">
                  <c:v>M12</c:v>
                </c:pt>
                <c:pt idx="4">
                  <c:v>F02</c:v>
                </c:pt>
                <c:pt idx="5">
                  <c:v>M07</c:v>
                </c:pt>
                <c:pt idx="6">
                  <c:v>M16</c:v>
                </c:pt>
                <c:pt idx="7">
                  <c:v>F04</c:v>
                </c:pt>
                <c:pt idx="8">
                  <c:v>M05</c:v>
                </c:pt>
                <c:pt idx="9">
                  <c:v>F05</c:v>
                </c:pt>
                <c:pt idx="10">
                  <c:v>M08</c:v>
                </c:pt>
                <c:pt idx="11">
                  <c:v>M09</c:v>
                </c:pt>
              </c:strCache>
            </c:strRef>
          </c:cat>
          <c:val>
            <c:numRef>
              <c:f>'TransformerModel2.3 results'!$H$3:$H$14</c:f>
              <c:numCache>
                <c:formatCode>General</c:formatCode>
                <c:ptCount val="12"/>
                <c:pt idx="0">
                  <c:v>32</c:v>
                </c:pt>
                <c:pt idx="1">
                  <c:v>16.760000000000002</c:v>
                </c:pt>
                <c:pt idx="2">
                  <c:v>6.54</c:v>
                </c:pt>
                <c:pt idx="3">
                  <c:v>32.24</c:v>
                </c:pt>
                <c:pt idx="4">
                  <c:v>61.08</c:v>
                </c:pt>
                <c:pt idx="5">
                  <c:v>62.33</c:v>
                </c:pt>
                <c:pt idx="6">
                  <c:v>64.290000000000006</c:v>
                </c:pt>
                <c:pt idx="7">
                  <c:v>62.66</c:v>
                </c:pt>
                <c:pt idx="8">
                  <c:v>70.48</c:v>
                </c:pt>
                <c:pt idx="9">
                  <c:v>86.46</c:v>
                </c:pt>
                <c:pt idx="10">
                  <c:v>85.86</c:v>
                </c:pt>
                <c:pt idx="11">
                  <c:v>80.959999999999994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C-4872-AF4B-95126959791C}"/>
            </c:ext>
          </c:extLst>
        </c:ser>
        <c:ser>
          <c:idx val="1"/>
          <c:order val="1"/>
          <c:tx>
            <c:strRef>
              <c:f>'TransformerModel2.3 results'!$I$2</c:f>
              <c:strCache>
                <c:ptCount val="1"/>
                <c:pt idx="0">
                  <c:v>Best Performing SD ASR in Baseline 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'TransformerModel2.3 results'!$G$3:$G$14</c:f>
              <c:strCache>
                <c:ptCount val="12"/>
                <c:pt idx="0">
                  <c:v>F03</c:v>
                </c:pt>
                <c:pt idx="1">
                  <c:v>M01</c:v>
                </c:pt>
                <c:pt idx="2">
                  <c:v>M04</c:v>
                </c:pt>
                <c:pt idx="3">
                  <c:v>M12</c:v>
                </c:pt>
                <c:pt idx="4">
                  <c:v>F02</c:v>
                </c:pt>
                <c:pt idx="5">
                  <c:v>M07</c:v>
                </c:pt>
                <c:pt idx="6">
                  <c:v>M16</c:v>
                </c:pt>
                <c:pt idx="7">
                  <c:v>F04</c:v>
                </c:pt>
                <c:pt idx="8">
                  <c:v>M05</c:v>
                </c:pt>
                <c:pt idx="9">
                  <c:v>F05</c:v>
                </c:pt>
                <c:pt idx="10">
                  <c:v>M08</c:v>
                </c:pt>
                <c:pt idx="11">
                  <c:v>M09</c:v>
                </c:pt>
              </c:strCache>
            </c:strRef>
          </c:cat>
          <c:val>
            <c:numRef>
              <c:f>'TransformerModel2.3 results'!$I$3:$I$14</c:f>
              <c:numCache>
                <c:formatCode>General</c:formatCode>
                <c:ptCount val="12"/>
                <c:pt idx="0">
                  <c:v>17.5</c:v>
                </c:pt>
                <c:pt idx="1">
                  <c:v>18.899999999999999</c:v>
                </c:pt>
                <c:pt idx="2">
                  <c:v>4.9000000000000004</c:v>
                </c:pt>
                <c:pt idx="3">
                  <c:v>9</c:v>
                </c:pt>
                <c:pt idx="4">
                  <c:v>29.6</c:v>
                </c:pt>
                <c:pt idx="5">
                  <c:v>66.400000000000006</c:v>
                </c:pt>
                <c:pt idx="6">
                  <c:v>53.6</c:v>
                </c:pt>
                <c:pt idx="7">
                  <c:v>53.7</c:v>
                </c:pt>
                <c:pt idx="8">
                  <c:v>56.4</c:v>
                </c:pt>
                <c:pt idx="9">
                  <c:v>85.6</c:v>
                </c:pt>
                <c:pt idx="10">
                  <c:v>85</c:v>
                </c:pt>
                <c:pt idx="11">
                  <c:v>79.099999999999994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C-4872-AF4B-95126959791C}"/>
            </c:ext>
          </c:extLst>
        </c:ser>
        <c:ser>
          <c:idx val="2"/>
          <c:order val="2"/>
          <c:tx>
            <c:strRef>
              <c:f>'TransformerModel2.3 results'!$J$2</c:f>
              <c:strCache>
                <c:ptCount val="1"/>
                <c:pt idx="0">
                  <c:v>Speech Vision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'TransformerModel2.3 results'!$G$3:$G$14</c:f>
              <c:strCache>
                <c:ptCount val="12"/>
                <c:pt idx="0">
                  <c:v>F03</c:v>
                </c:pt>
                <c:pt idx="1">
                  <c:v>M01</c:v>
                </c:pt>
                <c:pt idx="2">
                  <c:v>M04</c:v>
                </c:pt>
                <c:pt idx="3">
                  <c:v>M12</c:v>
                </c:pt>
                <c:pt idx="4">
                  <c:v>F02</c:v>
                </c:pt>
                <c:pt idx="5">
                  <c:v>M07</c:v>
                </c:pt>
                <c:pt idx="6">
                  <c:v>M16</c:v>
                </c:pt>
                <c:pt idx="7">
                  <c:v>F04</c:v>
                </c:pt>
                <c:pt idx="8">
                  <c:v>M05</c:v>
                </c:pt>
                <c:pt idx="9">
                  <c:v>F05</c:v>
                </c:pt>
                <c:pt idx="10">
                  <c:v>M08</c:v>
                </c:pt>
                <c:pt idx="11">
                  <c:v>M09</c:v>
                </c:pt>
              </c:strCache>
            </c:strRef>
          </c:cat>
          <c:val>
            <c:numRef>
              <c:f>'TransformerModel2.3 results'!$J$3:$J$14</c:f>
              <c:numCache>
                <c:formatCode>General</c:formatCode>
                <c:ptCount val="12"/>
                <c:pt idx="0">
                  <c:v>32.47</c:v>
                </c:pt>
                <c:pt idx="1">
                  <c:v>28.39</c:v>
                </c:pt>
                <c:pt idx="2">
                  <c:v>8.3000000000000007</c:v>
                </c:pt>
                <c:pt idx="3">
                  <c:v>40.65</c:v>
                </c:pt>
                <c:pt idx="4">
                  <c:v>67.02</c:v>
                </c:pt>
                <c:pt idx="5">
                  <c:v>69.459999999999994</c:v>
                </c:pt>
                <c:pt idx="6">
                  <c:v>55.91</c:v>
                </c:pt>
                <c:pt idx="7">
                  <c:v>53.98</c:v>
                </c:pt>
                <c:pt idx="8">
                  <c:v>64.95</c:v>
                </c:pt>
                <c:pt idx="9">
                  <c:v>94.41</c:v>
                </c:pt>
                <c:pt idx="10">
                  <c:v>86.67</c:v>
                </c:pt>
                <c:pt idx="11">
                  <c:v>85.16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3C-4872-AF4B-95126959791C}"/>
            </c:ext>
          </c:extLst>
        </c:ser>
        <c:ser>
          <c:idx val="3"/>
          <c:order val="3"/>
          <c:tx>
            <c:strRef>
              <c:f>'TransformerModel2.3 results'!$K$2</c:f>
              <c:strCache>
                <c:ptCount val="1"/>
                <c:pt idx="0">
                  <c:v>TransformerModel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'TransformerModel2.3 results'!$G$3:$G$14</c:f>
              <c:strCache>
                <c:ptCount val="12"/>
                <c:pt idx="0">
                  <c:v>F03</c:v>
                </c:pt>
                <c:pt idx="1">
                  <c:v>M01</c:v>
                </c:pt>
                <c:pt idx="2">
                  <c:v>M04</c:v>
                </c:pt>
                <c:pt idx="3">
                  <c:v>M12</c:v>
                </c:pt>
                <c:pt idx="4">
                  <c:v>F02</c:v>
                </c:pt>
                <c:pt idx="5">
                  <c:v>M07</c:v>
                </c:pt>
                <c:pt idx="6">
                  <c:v>M16</c:v>
                </c:pt>
                <c:pt idx="7">
                  <c:v>F04</c:v>
                </c:pt>
                <c:pt idx="8">
                  <c:v>M05</c:v>
                </c:pt>
                <c:pt idx="9">
                  <c:v>F05</c:v>
                </c:pt>
                <c:pt idx="10">
                  <c:v>M08</c:v>
                </c:pt>
                <c:pt idx="11">
                  <c:v>M09</c:v>
                </c:pt>
              </c:strCache>
            </c:strRef>
          </c:cat>
          <c:val>
            <c:numRef>
              <c:f>'TransformerModel2.3 results'!$K$3:$K$14</c:f>
              <c:numCache>
                <c:formatCode>General</c:formatCode>
                <c:ptCount val="12"/>
                <c:pt idx="0">
                  <c:v>45.44</c:v>
                </c:pt>
                <c:pt idx="1">
                  <c:v>35.049999999999997</c:v>
                </c:pt>
                <c:pt idx="2">
                  <c:v>9.5500000000000007</c:v>
                </c:pt>
                <c:pt idx="3">
                  <c:v>38.71</c:v>
                </c:pt>
                <c:pt idx="4">
                  <c:v>70.319999999999993</c:v>
                </c:pt>
                <c:pt idx="5">
                  <c:v>72.53</c:v>
                </c:pt>
                <c:pt idx="6">
                  <c:v>51.52</c:v>
                </c:pt>
                <c:pt idx="7">
                  <c:v>65.81</c:v>
                </c:pt>
                <c:pt idx="8">
                  <c:v>57.97</c:v>
                </c:pt>
                <c:pt idx="9">
                  <c:v>85.35</c:v>
                </c:pt>
                <c:pt idx="10">
                  <c:v>71.06</c:v>
                </c:pt>
                <c:pt idx="11">
                  <c:v>65.989999999999995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3C-4872-AF4B-95126959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578538632"/>
        <c:axId val="97226951"/>
      </c:barChart>
      <c:catAx>
        <c:axId val="578538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6951"/>
        <c:crosses val="autoZero"/>
        <c:auto val="1"/>
        <c:lblAlgn val="ctr"/>
        <c:lblOffset val="100"/>
        <c:noMultiLvlLbl val="0"/>
      </c:catAx>
      <c:valAx>
        <c:axId val="97226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771525</xdr:colOff>
      <xdr:row>1</xdr:row>
      <xdr:rowOff>57150</xdr:rowOff>
    </xdr:from>
    <xdr:to>
      <xdr:col>10</xdr:col>
      <xdr:colOff>266700</xdr:colOff>
      <xdr:row>26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4C2FC-794B-4F3F-A147-618506AB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257175"/>
          <a:ext cx="6124575" cy="481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14</xdr:row>
      <xdr:rowOff>180975</xdr:rowOff>
    </xdr:from>
    <xdr:to>
      <xdr:col>10</xdr:col>
      <xdr:colOff>1285875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A6EC8-8B00-44F6-A991-44CB47A0B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C5D0-CE3E-4435-AB9C-1E82F4647172}">
  <dimension ref="A1:T186"/>
  <sheetViews>
    <sheetView workbookViewId="0">
      <selection activeCell="O33" sqref="O33"/>
    </sheetView>
  </sheetViews>
  <sheetFormatPr defaultRowHeight="15"/>
  <cols>
    <col min="1" max="1" width="21.140625" style="1" bestFit="1" customWidth="1"/>
    <col min="2" max="2" width="21.140625" style="1" customWidth="1"/>
    <col min="3" max="3" width="23.140625" bestFit="1" customWidth="1"/>
    <col min="4" max="4" width="21.7109375" bestFit="1" customWidth="1"/>
    <col min="5" max="5" width="41.85546875" bestFit="1" customWidth="1"/>
    <col min="6" max="6" width="23.28515625" bestFit="1" customWidth="1"/>
    <col min="7" max="7" width="22.140625" bestFit="1" customWidth="1"/>
    <col min="8" max="8" width="12.5703125" bestFit="1" customWidth="1"/>
    <col min="9" max="9" width="24.85546875" bestFit="1" customWidth="1"/>
    <col min="10" max="10" width="16.5703125" bestFit="1" customWidth="1"/>
    <col min="11" max="11" width="29" bestFit="1" customWidth="1"/>
    <col min="12" max="12" width="37.42578125" bestFit="1" customWidth="1"/>
    <col min="13" max="13" width="8.28515625" bestFit="1" customWidth="1"/>
    <col min="14" max="14" width="23.140625" bestFit="1" customWidth="1"/>
    <col min="15" max="15" width="21.7109375" bestFit="1" customWidth="1"/>
    <col min="16" max="16" width="19.42578125" bestFit="1" customWidth="1"/>
  </cols>
  <sheetData>
    <row r="1" spans="1:20" ht="15.75">
      <c r="A1" s="4"/>
      <c r="B1" s="5" t="s">
        <v>0</v>
      </c>
      <c r="C1" s="4"/>
      <c r="D1" s="4"/>
      <c r="E1" s="4"/>
      <c r="L1" s="36"/>
      <c r="M1" s="36"/>
      <c r="N1" s="36"/>
      <c r="O1" s="36"/>
      <c r="P1" s="36"/>
      <c r="Q1" s="36"/>
      <c r="R1" s="36"/>
      <c r="S1" s="36"/>
      <c r="T1" s="36"/>
    </row>
    <row r="2" spans="1:20">
      <c r="A2" s="4"/>
      <c r="B2" s="4"/>
      <c r="C2" s="4"/>
      <c r="D2" s="4"/>
      <c r="E2" s="4"/>
      <c r="L2" s="36"/>
      <c r="M2" s="36"/>
      <c r="N2" s="36"/>
      <c r="O2" s="36"/>
      <c r="P2" s="36"/>
      <c r="Q2" s="36"/>
      <c r="R2" s="36"/>
      <c r="S2" s="36"/>
      <c r="T2" s="36"/>
    </row>
    <row r="3" spans="1:20">
      <c r="A3" s="6"/>
      <c r="B3" s="6"/>
      <c r="C3" s="6" t="s">
        <v>1</v>
      </c>
      <c r="D3" s="6" t="s">
        <v>2</v>
      </c>
      <c r="E3" s="6"/>
      <c r="L3" s="40"/>
      <c r="M3" s="40"/>
      <c r="N3" s="37"/>
      <c r="O3" s="37"/>
      <c r="P3" s="37"/>
      <c r="Q3" s="36"/>
      <c r="R3" s="36"/>
      <c r="S3" s="36"/>
      <c r="T3" s="36"/>
    </row>
    <row r="4" spans="1:20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L4" s="40"/>
      <c r="M4" s="40"/>
      <c r="N4" s="36"/>
      <c r="O4" s="36"/>
      <c r="P4" s="36"/>
      <c r="Q4" s="36"/>
      <c r="R4" s="36"/>
      <c r="S4" s="36"/>
      <c r="T4" s="36"/>
    </row>
    <row r="5" spans="1:20">
      <c r="A5" s="4"/>
      <c r="B5" s="4"/>
      <c r="C5" s="4"/>
      <c r="D5" s="4"/>
      <c r="E5" s="4"/>
      <c r="L5" s="41"/>
      <c r="M5" s="36"/>
      <c r="N5" s="38"/>
      <c r="O5" s="38"/>
      <c r="P5" s="38"/>
      <c r="Q5" s="36"/>
      <c r="R5" s="36"/>
      <c r="S5" s="36"/>
      <c r="T5" s="36"/>
    </row>
    <row r="6" spans="1:20">
      <c r="A6" s="7" t="s">
        <v>8</v>
      </c>
      <c r="B6" s="7" t="s">
        <v>9</v>
      </c>
      <c r="C6" s="7" t="s">
        <v>10</v>
      </c>
      <c r="D6" s="7" t="s">
        <v>11</v>
      </c>
      <c r="E6" s="4" t="s">
        <v>12</v>
      </c>
      <c r="L6" s="41"/>
      <c r="M6" s="36"/>
      <c r="N6" s="38"/>
      <c r="O6" s="38"/>
      <c r="P6" s="38"/>
      <c r="Q6" s="36"/>
      <c r="R6" s="36"/>
      <c r="S6" s="36"/>
      <c r="T6" s="36"/>
    </row>
    <row r="7" spans="1:20">
      <c r="A7" s="7"/>
      <c r="B7" s="7"/>
      <c r="C7" s="7"/>
      <c r="D7" s="7"/>
      <c r="E7" s="4"/>
      <c r="L7" s="41"/>
      <c r="M7" s="36"/>
      <c r="N7" s="38"/>
      <c r="O7" s="38"/>
      <c r="P7" s="38"/>
      <c r="Q7" s="36"/>
      <c r="R7" s="36"/>
      <c r="S7" s="36"/>
      <c r="T7" s="36"/>
    </row>
    <row r="8" spans="1:20">
      <c r="A8" s="7" t="s">
        <v>13</v>
      </c>
      <c r="B8" s="7" t="s">
        <v>9</v>
      </c>
      <c r="C8" s="7" t="s">
        <v>14</v>
      </c>
      <c r="D8" s="7" t="s">
        <v>11</v>
      </c>
      <c r="E8" s="4" t="s">
        <v>15</v>
      </c>
      <c r="L8" s="41"/>
      <c r="M8" s="36"/>
      <c r="N8" s="38"/>
      <c r="O8" s="38"/>
      <c r="P8" s="38"/>
      <c r="Q8" s="36"/>
      <c r="R8" s="36"/>
      <c r="S8" s="36"/>
      <c r="T8" s="36"/>
    </row>
    <row r="9" spans="1:20">
      <c r="A9" s="7"/>
      <c r="B9" s="7"/>
      <c r="C9" s="7"/>
      <c r="D9" s="7"/>
      <c r="E9" s="4"/>
      <c r="L9" s="37"/>
      <c r="M9" s="37"/>
      <c r="N9" s="39"/>
      <c r="O9" s="39"/>
      <c r="P9" s="38"/>
      <c r="Q9" s="36"/>
      <c r="R9" s="36"/>
      <c r="S9" s="36"/>
      <c r="T9" s="36"/>
    </row>
    <row r="10" spans="1:20">
      <c r="A10" s="7" t="s">
        <v>16</v>
      </c>
      <c r="B10" s="7">
        <v>21</v>
      </c>
      <c r="C10" s="7" t="s">
        <v>17</v>
      </c>
      <c r="D10" s="7" t="s">
        <v>11</v>
      </c>
      <c r="E10" s="4" t="s">
        <v>12</v>
      </c>
      <c r="L10" s="42"/>
      <c r="M10" s="36"/>
      <c r="N10" s="38"/>
      <c r="O10" s="38"/>
      <c r="P10" s="38"/>
      <c r="Q10" s="36"/>
      <c r="R10" s="36"/>
      <c r="S10" s="36"/>
      <c r="T10" s="36"/>
    </row>
    <row r="11" spans="1:20">
      <c r="A11" s="7"/>
      <c r="B11" s="7"/>
      <c r="C11" s="7"/>
      <c r="D11" s="7"/>
      <c r="E11" s="4"/>
      <c r="L11" s="42"/>
      <c r="M11" s="36"/>
      <c r="N11" s="38"/>
      <c r="O11" s="38"/>
      <c r="P11" s="38"/>
      <c r="Q11" s="36"/>
      <c r="R11" s="36"/>
      <c r="S11" s="36"/>
      <c r="T11" s="36"/>
    </row>
    <row r="12" spans="1:20">
      <c r="A12" s="7" t="s">
        <v>18</v>
      </c>
      <c r="B12" s="7">
        <v>18</v>
      </c>
      <c r="C12" s="7" t="s">
        <v>19</v>
      </c>
      <c r="D12" s="7" t="s">
        <v>11</v>
      </c>
      <c r="E12" s="4" t="s">
        <v>20</v>
      </c>
      <c r="L12" s="42"/>
      <c r="M12" s="36"/>
      <c r="N12" s="38"/>
      <c r="O12" s="38"/>
      <c r="P12" s="38"/>
      <c r="Q12" s="36"/>
      <c r="R12" s="36"/>
      <c r="S12" s="36"/>
      <c r="T12" s="36"/>
    </row>
    <row r="13" spans="1:20">
      <c r="A13" s="7"/>
      <c r="B13" s="7"/>
      <c r="C13" s="7"/>
      <c r="D13" s="7"/>
      <c r="E13" s="4"/>
      <c r="L13" s="37"/>
      <c r="M13" s="37"/>
      <c r="N13" s="39"/>
      <c r="O13" s="39"/>
      <c r="P13" s="38"/>
      <c r="Q13" s="36"/>
      <c r="R13" s="36"/>
      <c r="S13" s="36"/>
      <c r="T13" s="36"/>
    </row>
    <row r="14" spans="1:20">
      <c r="A14" s="7" t="s">
        <v>21</v>
      </c>
      <c r="B14" s="7">
        <v>58</v>
      </c>
      <c r="C14" s="7" t="s">
        <v>22</v>
      </c>
      <c r="D14" s="7" t="s">
        <v>11</v>
      </c>
      <c r="E14" s="4" t="s">
        <v>20</v>
      </c>
      <c r="L14" s="42"/>
      <c r="M14" s="36"/>
      <c r="N14" s="38"/>
      <c r="O14" s="38"/>
      <c r="P14" s="38"/>
      <c r="Q14" s="36"/>
      <c r="R14" s="36"/>
      <c r="S14" s="36"/>
      <c r="T14" s="36"/>
    </row>
    <row r="15" spans="1:20">
      <c r="A15" s="7"/>
      <c r="B15" s="7"/>
      <c r="C15" s="7"/>
      <c r="D15" s="7"/>
      <c r="E15" s="4"/>
      <c r="L15" s="42"/>
      <c r="M15" s="36"/>
      <c r="N15" s="38"/>
      <c r="O15" s="38"/>
      <c r="P15" s="38"/>
      <c r="Q15" s="36"/>
      <c r="R15" s="36"/>
      <c r="S15" s="36"/>
      <c r="T15" s="36"/>
    </row>
    <row r="16" spans="1:20">
      <c r="A16" s="7" t="s">
        <v>23</v>
      </c>
      <c r="B16" s="7">
        <v>28</v>
      </c>
      <c r="C16" s="7" t="s">
        <v>24</v>
      </c>
      <c r="D16" s="7" t="s">
        <v>11</v>
      </c>
      <c r="E16" s="4" t="s">
        <v>20</v>
      </c>
      <c r="L16" s="37"/>
      <c r="M16" s="37"/>
      <c r="N16" s="39"/>
      <c r="O16" s="39"/>
      <c r="P16" s="38"/>
      <c r="Q16" s="36"/>
      <c r="R16" s="36"/>
      <c r="S16" s="36"/>
      <c r="T16" s="36"/>
    </row>
    <row r="17" spans="1:20">
      <c r="A17" s="7"/>
      <c r="B17" s="7"/>
      <c r="C17" s="7"/>
      <c r="D17" s="7"/>
      <c r="E17" s="4"/>
      <c r="L17" s="42"/>
      <c r="M17" s="36"/>
      <c r="N17" s="38"/>
      <c r="O17" s="38"/>
      <c r="P17" s="38"/>
      <c r="Q17" s="36"/>
      <c r="R17" s="36"/>
      <c r="S17" s="36"/>
      <c r="T17" s="36"/>
    </row>
    <row r="18" spans="1:20">
      <c r="A18" s="7" t="s">
        <v>25</v>
      </c>
      <c r="B18" s="7">
        <v>18</v>
      </c>
      <c r="C18" s="7" t="s">
        <v>26</v>
      </c>
      <c r="D18" s="7" t="s">
        <v>11</v>
      </c>
      <c r="E18" s="4" t="s">
        <v>20</v>
      </c>
      <c r="L18" s="42"/>
      <c r="M18" s="36"/>
      <c r="N18" s="38"/>
      <c r="O18" s="38"/>
      <c r="P18" s="38"/>
      <c r="Q18" s="36"/>
      <c r="R18" s="36"/>
      <c r="S18" s="36"/>
      <c r="T18" s="36"/>
    </row>
    <row r="19" spans="1:20">
      <c r="A19" s="7"/>
      <c r="B19" s="7"/>
      <c r="C19" s="7"/>
      <c r="D19" s="7"/>
      <c r="E19" s="4"/>
      <c r="L19" s="42"/>
      <c r="M19" s="36"/>
      <c r="N19" s="38"/>
      <c r="O19" s="38"/>
      <c r="P19" s="38"/>
      <c r="Q19" s="36"/>
      <c r="R19" s="36"/>
      <c r="S19" s="36"/>
      <c r="T19" s="36"/>
    </row>
    <row r="20" spans="1:20">
      <c r="A20" s="7" t="s">
        <v>27</v>
      </c>
      <c r="B20" s="7">
        <v>21</v>
      </c>
      <c r="C20" s="7" t="s">
        <v>24</v>
      </c>
      <c r="D20" s="7" t="s">
        <v>28</v>
      </c>
      <c r="E20" s="4" t="s">
        <v>29</v>
      </c>
      <c r="L20" s="37"/>
      <c r="M20" s="37"/>
      <c r="N20" s="39"/>
      <c r="O20" s="39"/>
      <c r="P20" s="38"/>
      <c r="Q20" s="36"/>
      <c r="R20" s="36"/>
      <c r="S20" s="36"/>
      <c r="T20" s="36"/>
    </row>
    <row r="21" spans="1:20">
      <c r="A21" s="7"/>
      <c r="B21" s="7"/>
      <c r="C21" s="7"/>
      <c r="D21" s="7"/>
      <c r="E21" s="4"/>
      <c r="L21" s="36"/>
      <c r="M21" s="36"/>
      <c r="N21" s="36"/>
      <c r="O21" s="36"/>
      <c r="P21" s="36"/>
      <c r="Q21" s="36"/>
      <c r="R21" s="36"/>
      <c r="S21" s="36"/>
      <c r="T21" s="36"/>
    </row>
    <row r="22" spans="1:20">
      <c r="A22" s="7" t="s">
        <v>30</v>
      </c>
      <c r="B22" s="7">
        <v>30</v>
      </c>
      <c r="C22" s="7" t="s">
        <v>31</v>
      </c>
      <c r="D22" s="7" t="s">
        <v>11</v>
      </c>
      <c r="E22" s="4" t="s">
        <v>20</v>
      </c>
      <c r="L22" s="36"/>
      <c r="M22" s="36"/>
      <c r="N22" s="36"/>
      <c r="O22" s="36"/>
      <c r="P22" s="36"/>
      <c r="Q22" s="36"/>
      <c r="R22" s="36"/>
      <c r="S22" s="36"/>
      <c r="T22" s="36"/>
    </row>
    <row r="23" spans="1:20">
      <c r="A23" s="7"/>
      <c r="B23" s="7"/>
      <c r="C23" s="7"/>
      <c r="D23" s="7"/>
      <c r="E23" s="4"/>
    </row>
    <row r="24" spans="1:20">
      <c r="A24" s="7" t="s">
        <v>32</v>
      </c>
      <c r="B24" s="7">
        <v>51</v>
      </c>
      <c r="C24" s="7" t="s">
        <v>33</v>
      </c>
      <c r="D24" s="7" t="s">
        <v>11</v>
      </c>
      <c r="E24" s="4" t="s">
        <v>34</v>
      </c>
    </row>
    <row r="25" spans="1:20">
      <c r="A25" s="7"/>
      <c r="B25" s="7"/>
      <c r="C25" s="7"/>
      <c r="D25" s="7"/>
      <c r="E25" s="4"/>
    </row>
    <row r="26" spans="1:20">
      <c r="A26" s="7" t="s">
        <v>35</v>
      </c>
      <c r="B26" s="7">
        <v>18</v>
      </c>
      <c r="C26" s="7" t="s">
        <v>24</v>
      </c>
      <c r="D26" s="7" t="s">
        <v>36</v>
      </c>
      <c r="E26" s="4" t="s">
        <v>12</v>
      </c>
    </row>
    <row r="27" spans="1:20">
      <c r="A27" s="7"/>
      <c r="B27" s="7"/>
      <c r="C27" s="7"/>
      <c r="D27" s="7" t="s">
        <v>37</v>
      </c>
      <c r="E27" s="4"/>
    </row>
    <row r="28" spans="1:20">
      <c r="A28" s="4"/>
      <c r="B28" s="4"/>
      <c r="C28" s="4"/>
      <c r="D28" s="4"/>
      <c r="E28" s="4"/>
    </row>
    <row r="29" spans="1:20">
      <c r="A29" s="7" t="s">
        <v>38</v>
      </c>
      <c r="B29" s="7">
        <v>22</v>
      </c>
      <c r="C29" s="7" t="s">
        <v>24</v>
      </c>
      <c r="D29" s="7" t="s">
        <v>11</v>
      </c>
      <c r="E29" s="4" t="s">
        <v>20</v>
      </c>
    </row>
    <row r="31" spans="1:20">
      <c r="A31" s="2" t="s">
        <v>39</v>
      </c>
    </row>
    <row r="32" spans="1:20">
      <c r="B32" t="s">
        <v>40</v>
      </c>
      <c r="C32" t="s">
        <v>41</v>
      </c>
      <c r="D32" t="s">
        <v>42</v>
      </c>
      <c r="E32" t="s">
        <v>43</v>
      </c>
      <c r="F32" t="s">
        <v>44</v>
      </c>
      <c r="G32" t="s">
        <v>45</v>
      </c>
      <c r="H32" t="s">
        <v>46</v>
      </c>
      <c r="I32" t="s">
        <v>47</v>
      </c>
    </row>
    <row r="33" spans="1:11">
      <c r="A33" t="s">
        <v>48</v>
      </c>
      <c r="B33" s="1">
        <v>256</v>
      </c>
      <c r="C33">
        <v>2</v>
      </c>
      <c r="D33">
        <v>512</v>
      </c>
      <c r="E33">
        <v>1</v>
      </c>
      <c r="F33">
        <v>5</v>
      </c>
      <c r="G33">
        <v>0.4</v>
      </c>
      <c r="H33">
        <v>15</v>
      </c>
      <c r="I33">
        <v>5.5175982415676103E-2</v>
      </c>
    </row>
    <row r="34" spans="1:11">
      <c r="A34" t="s">
        <v>49</v>
      </c>
      <c r="B34" s="1">
        <v>256</v>
      </c>
      <c r="C34">
        <v>2</v>
      </c>
      <c r="D34">
        <v>320</v>
      </c>
      <c r="E34">
        <v>1</v>
      </c>
      <c r="F34">
        <v>7</v>
      </c>
      <c r="G34">
        <v>0.4</v>
      </c>
      <c r="H34">
        <v>13</v>
      </c>
      <c r="I34">
        <v>5.56578896939754E-2</v>
      </c>
    </row>
    <row r="35" spans="1:11">
      <c r="A35" t="s">
        <v>50</v>
      </c>
      <c r="B35" s="1">
        <v>320</v>
      </c>
      <c r="C35">
        <v>2</v>
      </c>
      <c r="D35">
        <v>320</v>
      </c>
      <c r="E35">
        <v>1</v>
      </c>
      <c r="F35">
        <v>5</v>
      </c>
      <c r="G35">
        <v>0.5</v>
      </c>
      <c r="H35">
        <v>11</v>
      </c>
      <c r="I35">
        <v>5.5666279047727502E-2</v>
      </c>
    </row>
    <row r="36" spans="1:11">
      <c r="A36" t="s">
        <v>51</v>
      </c>
      <c r="B36" s="1">
        <v>320</v>
      </c>
      <c r="C36">
        <v>2</v>
      </c>
      <c r="D36">
        <v>512</v>
      </c>
      <c r="E36">
        <v>5</v>
      </c>
      <c r="F36">
        <v>5</v>
      </c>
      <c r="G36">
        <v>0.4</v>
      </c>
      <c r="H36">
        <v>9</v>
      </c>
      <c r="I36">
        <v>5.1480282098054803E-2</v>
      </c>
    </row>
    <row r="37" spans="1:11">
      <c r="A37" t="s">
        <v>52</v>
      </c>
      <c r="B37" s="1">
        <v>256</v>
      </c>
      <c r="C37">
        <v>6</v>
      </c>
      <c r="D37">
        <v>448</v>
      </c>
      <c r="E37">
        <v>4</v>
      </c>
      <c r="F37">
        <v>3</v>
      </c>
      <c r="G37">
        <v>0.4</v>
      </c>
      <c r="H37">
        <v>5</v>
      </c>
      <c r="I37">
        <v>5.2210878580808598E-2</v>
      </c>
    </row>
    <row r="38" spans="1:11">
      <c r="A38" t="s">
        <v>53</v>
      </c>
      <c r="B38" s="1">
        <v>320</v>
      </c>
      <c r="C38">
        <v>8</v>
      </c>
      <c r="D38">
        <v>192</v>
      </c>
      <c r="E38">
        <v>5</v>
      </c>
      <c r="F38">
        <v>2</v>
      </c>
      <c r="G38">
        <v>0.5</v>
      </c>
      <c r="H38">
        <v>5</v>
      </c>
      <c r="I38">
        <v>5.2599117159843403E-2</v>
      </c>
    </row>
    <row r="39" spans="1:11">
      <c r="A39" t="s">
        <v>54</v>
      </c>
      <c r="B39" s="1">
        <v>128</v>
      </c>
      <c r="C39">
        <v>6</v>
      </c>
      <c r="D39">
        <v>512</v>
      </c>
      <c r="E39">
        <v>3</v>
      </c>
      <c r="F39">
        <v>5</v>
      </c>
      <c r="G39">
        <v>0.1</v>
      </c>
      <c r="H39">
        <v>5</v>
      </c>
      <c r="I39">
        <v>4.59933467209339E-2</v>
      </c>
    </row>
    <row r="40" spans="1:11">
      <c r="A40" t="s">
        <v>55</v>
      </c>
      <c r="B40" s="1">
        <v>128</v>
      </c>
      <c r="C40">
        <v>6</v>
      </c>
      <c r="D40">
        <v>512</v>
      </c>
      <c r="E40">
        <v>3</v>
      </c>
      <c r="F40">
        <v>5</v>
      </c>
      <c r="G40">
        <v>0.1</v>
      </c>
      <c r="H40">
        <v>5</v>
      </c>
      <c r="I40">
        <v>4.60957661271095E-2</v>
      </c>
    </row>
    <row r="41" spans="1:11">
      <c r="A41" t="s">
        <v>56</v>
      </c>
      <c r="B41" s="1">
        <v>128</v>
      </c>
      <c r="C41">
        <v>6</v>
      </c>
      <c r="D41">
        <v>512</v>
      </c>
      <c r="E41">
        <v>4</v>
      </c>
      <c r="F41">
        <v>5</v>
      </c>
      <c r="G41">
        <v>0.1</v>
      </c>
      <c r="H41">
        <v>5</v>
      </c>
      <c r="I41">
        <v>4.62412796914577E-2</v>
      </c>
    </row>
    <row r="44" spans="1:11">
      <c r="A44" s="2" t="s">
        <v>57</v>
      </c>
      <c r="B44" s="2" t="s">
        <v>58</v>
      </c>
      <c r="C44" s="3" t="s">
        <v>59</v>
      </c>
      <c r="D44" s="3" t="s">
        <v>60</v>
      </c>
      <c r="E44" s="3" t="s">
        <v>61</v>
      </c>
      <c r="F44" s="3" t="s">
        <v>62</v>
      </c>
      <c r="G44" s="3" t="s">
        <v>63</v>
      </c>
      <c r="H44" s="3" t="s">
        <v>64</v>
      </c>
      <c r="I44" s="3" t="s">
        <v>65</v>
      </c>
      <c r="J44" s="3" t="s">
        <v>66</v>
      </c>
      <c r="K44" s="3" t="s">
        <v>67</v>
      </c>
    </row>
    <row r="45" spans="1:11">
      <c r="A45" t="s">
        <v>48</v>
      </c>
      <c r="B45" s="1" t="s">
        <v>68</v>
      </c>
      <c r="C45" t="s">
        <v>69</v>
      </c>
      <c r="D45">
        <v>1.67996250092983E-2</v>
      </c>
      <c r="E45">
        <v>1.6758708283305099E-2</v>
      </c>
      <c r="F45">
        <v>2.7275608852505601E-2</v>
      </c>
      <c r="G45">
        <v>0.56221198156681995</v>
      </c>
      <c r="H45">
        <f>1-G45</f>
        <v>0.43778801843318005</v>
      </c>
      <c r="I45" t="s">
        <v>70</v>
      </c>
      <c r="J45" t="b">
        <v>0</v>
      </c>
      <c r="K45">
        <v>4</v>
      </c>
    </row>
    <row r="46" spans="1:11">
      <c r="A46" t="s">
        <v>48</v>
      </c>
      <c r="B46" s="1" t="s">
        <v>68</v>
      </c>
      <c r="C46" t="s">
        <v>71</v>
      </c>
      <c r="D46">
        <v>1.7123490571975701E-2</v>
      </c>
      <c r="E46">
        <v>1.71622782945632E-2</v>
      </c>
      <c r="F46">
        <v>2.96455342322587E-2</v>
      </c>
      <c r="G46">
        <v>0.65069124423963098</v>
      </c>
      <c r="H46">
        <f>1-G46</f>
        <v>0.34930875576036902</v>
      </c>
      <c r="I46" t="s">
        <v>70</v>
      </c>
      <c r="J46" t="b">
        <v>0</v>
      </c>
      <c r="K46">
        <v>4</v>
      </c>
    </row>
    <row r="47" spans="1:11">
      <c r="A47" t="s">
        <v>48</v>
      </c>
      <c r="B47" s="1" t="s">
        <v>68</v>
      </c>
      <c r="C47" t="s">
        <v>72</v>
      </c>
      <c r="D47">
        <v>1.6902841627597798E-2</v>
      </c>
      <c r="E47">
        <v>1.6515791416168199E-2</v>
      </c>
      <c r="F47">
        <v>2.2295672446489299E-2</v>
      </c>
      <c r="G47">
        <v>0.291244239631336</v>
      </c>
      <c r="H47">
        <f>1-G47</f>
        <v>0.70875576036866406</v>
      </c>
      <c r="I47" t="s">
        <v>70</v>
      </c>
      <c r="J47" t="b">
        <v>0</v>
      </c>
      <c r="K47">
        <v>4</v>
      </c>
    </row>
    <row r="48" spans="1:11">
      <c r="A48" t="s">
        <v>48</v>
      </c>
      <c r="B48" s="1" t="s">
        <v>68</v>
      </c>
      <c r="C48" t="s">
        <v>73</v>
      </c>
      <c r="D48">
        <v>1.7021825537085498E-2</v>
      </c>
      <c r="E48">
        <v>1.6598165035247799E-2</v>
      </c>
      <c r="F48">
        <v>3.4107759594917297E-2</v>
      </c>
      <c r="G48">
        <v>0.73978494623655899</v>
      </c>
      <c r="H48">
        <v>0.26021505376344001</v>
      </c>
      <c r="I48" t="s">
        <v>70</v>
      </c>
      <c r="J48" t="b">
        <v>0</v>
      </c>
      <c r="K48">
        <v>4</v>
      </c>
    </row>
    <row r="49" spans="1:11">
      <c r="A49" t="s">
        <v>48</v>
      </c>
      <c r="B49" s="1" t="s">
        <v>68</v>
      </c>
      <c r="C49" t="s">
        <v>74</v>
      </c>
      <c r="D49">
        <v>1.6893805935978799E-2</v>
      </c>
      <c r="E49">
        <v>1.7370257526636099E-2</v>
      </c>
      <c r="F49">
        <v>4.1282955557107898E-2</v>
      </c>
      <c r="G49">
        <v>0.90709677419354795</v>
      </c>
      <c r="H49">
        <v>9.2903225806451606E-2</v>
      </c>
      <c r="I49" t="s">
        <v>70</v>
      </c>
      <c r="J49" t="b">
        <v>0</v>
      </c>
      <c r="K49">
        <v>4</v>
      </c>
    </row>
    <row r="50" spans="1:11">
      <c r="A50" t="s">
        <v>48</v>
      </c>
      <c r="B50" s="1" t="s">
        <v>68</v>
      </c>
      <c r="C50" t="s">
        <v>75</v>
      </c>
      <c r="D50">
        <v>1.6908220946788701E-2</v>
      </c>
      <c r="E50">
        <v>1.6863806173205299E-2</v>
      </c>
      <c r="F50">
        <v>2.58703660219907E-2</v>
      </c>
      <c r="G50">
        <v>0.48571428571428499</v>
      </c>
      <c r="H50">
        <v>0.51428571428571401</v>
      </c>
      <c r="I50" t="s">
        <v>70</v>
      </c>
      <c r="J50" t="b">
        <v>0</v>
      </c>
      <c r="K50">
        <v>4</v>
      </c>
    </row>
    <row r="51" spans="1:11">
      <c r="A51" t="s">
        <v>48</v>
      </c>
      <c r="B51" s="1" t="s">
        <v>68</v>
      </c>
      <c r="C51" t="s">
        <v>76</v>
      </c>
      <c r="D51">
        <v>1.6959046944975801E-2</v>
      </c>
      <c r="E51">
        <v>1.6942756250500599E-2</v>
      </c>
      <c r="F51">
        <v>2.4279503151774399E-2</v>
      </c>
      <c r="G51">
        <v>0.366820276497695</v>
      </c>
      <c r="H51">
        <v>0.633179723502304</v>
      </c>
      <c r="I51" t="s">
        <v>70</v>
      </c>
      <c r="J51" t="b">
        <v>0</v>
      </c>
      <c r="K51">
        <v>4</v>
      </c>
    </row>
    <row r="52" spans="1:11">
      <c r="A52" t="s">
        <v>48</v>
      </c>
      <c r="B52" s="1" t="s">
        <v>68</v>
      </c>
      <c r="C52" t="s">
        <v>77</v>
      </c>
      <c r="D52">
        <v>1.6852164641022599E-2</v>
      </c>
      <c r="E52">
        <v>1.6475319862365698E-2</v>
      </c>
      <c r="F52">
        <v>2.32290159910917E-2</v>
      </c>
      <c r="G52">
        <v>0.34285714285714203</v>
      </c>
      <c r="H52">
        <v>0.65714285714285703</v>
      </c>
      <c r="I52" t="s">
        <v>70</v>
      </c>
      <c r="J52" t="b">
        <v>0</v>
      </c>
      <c r="K52">
        <v>4</v>
      </c>
    </row>
    <row r="53" spans="1:11">
      <c r="A53" t="s">
        <v>48</v>
      </c>
      <c r="B53" s="1" t="s">
        <v>68</v>
      </c>
      <c r="C53" t="s">
        <v>78</v>
      </c>
      <c r="D53">
        <v>2.6069421321153599E-2</v>
      </c>
      <c r="E53">
        <v>2.48227547854185E-2</v>
      </c>
      <c r="F53">
        <v>3.1087115406989999E-2</v>
      </c>
      <c r="G53">
        <v>0.79723502304147398</v>
      </c>
      <c r="H53">
        <v>0.202764976958525</v>
      </c>
      <c r="I53" t="s">
        <v>70</v>
      </c>
      <c r="J53" t="b">
        <v>0</v>
      </c>
      <c r="K53">
        <v>4</v>
      </c>
    </row>
    <row r="54" spans="1:11">
      <c r="A54" t="s">
        <v>48</v>
      </c>
      <c r="B54" s="1" t="s">
        <v>68</v>
      </c>
      <c r="C54" t="s">
        <v>79</v>
      </c>
      <c r="D54">
        <v>1.6872094944119401E-2</v>
      </c>
      <c r="E54">
        <v>1.7047448083758299E-2</v>
      </c>
      <c r="F54">
        <v>3.0302008613944002E-2</v>
      </c>
      <c r="G54">
        <v>0.64408602150537597</v>
      </c>
      <c r="H54">
        <v>0.35591397849462297</v>
      </c>
      <c r="I54" t="s">
        <v>70</v>
      </c>
      <c r="J54" t="b">
        <v>0</v>
      </c>
      <c r="K54">
        <v>4</v>
      </c>
    </row>
    <row r="55" spans="1:11">
      <c r="A55" t="s">
        <v>48</v>
      </c>
      <c r="B55" s="1" t="s">
        <v>68</v>
      </c>
      <c r="C55" t="s">
        <v>80</v>
      </c>
      <c r="D55">
        <v>1.7002498731017099E-2</v>
      </c>
      <c r="E55">
        <v>1.6950614750385201E-2</v>
      </c>
      <c r="F55">
        <v>2.64797620475292E-2</v>
      </c>
      <c r="G55">
        <v>0.54449648711943799</v>
      </c>
      <c r="H55">
        <v>0.45550351288056201</v>
      </c>
      <c r="I55" t="s">
        <v>70</v>
      </c>
      <c r="J55" t="b">
        <v>0</v>
      </c>
      <c r="K55">
        <v>4</v>
      </c>
    </row>
    <row r="56" spans="1:11">
      <c r="A56" t="s">
        <v>49</v>
      </c>
      <c r="B56" s="1" t="s">
        <v>68</v>
      </c>
      <c r="C56" t="s">
        <v>69</v>
      </c>
      <c r="D56">
        <v>1.6807416453957499E-2</v>
      </c>
      <c r="E56">
        <v>1.67654678225517E-2</v>
      </c>
      <c r="F56">
        <v>2.7399960905313402E-2</v>
      </c>
      <c r="G56">
        <v>0.53917050691244195</v>
      </c>
      <c r="H56">
        <f>1-G56</f>
        <v>0.46082949308755805</v>
      </c>
      <c r="I56" t="s">
        <v>70</v>
      </c>
      <c r="J56" t="b">
        <v>0</v>
      </c>
      <c r="K56">
        <v>4</v>
      </c>
    </row>
    <row r="57" spans="1:11">
      <c r="A57" t="s">
        <v>49</v>
      </c>
      <c r="B57" s="1" t="s">
        <v>68</v>
      </c>
      <c r="C57" t="s">
        <v>71</v>
      </c>
      <c r="D57">
        <v>1.6873640939593301E-2</v>
      </c>
      <c r="E57">
        <v>1.6881089657545E-2</v>
      </c>
      <c r="F57">
        <v>2.9391942545771599E-2</v>
      </c>
      <c r="G57">
        <v>0.64055299539170496</v>
      </c>
      <c r="H57">
        <f>1-G57</f>
        <v>0.35944700460829504</v>
      </c>
      <c r="I57" t="s">
        <v>70</v>
      </c>
      <c r="J57" t="b">
        <v>0</v>
      </c>
      <c r="K57">
        <v>4</v>
      </c>
    </row>
    <row r="58" spans="1:11">
      <c r="A58" t="s">
        <v>49</v>
      </c>
      <c r="B58" s="1" t="s">
        <v>68</v>
      </c>
      <c r="C58" t="s">
        <v>72</v>
      </c>
      <c r="D58">
        <v>1.6876466572284698E-2</v>
      </c>
      <c r="E58">
        <v>1.6490688547492E-2</v>
      </c>
      <c r="F58">
        <v>2.2225454449653601E-2</v>
      </c>
      <c r="G58">
        <v>0.29216589861751102</v>
      </c>
      <c r="H58">
        <f>1-G58</f>
        <v>0.70783410138248892</v>
      </c>
      <c r="I58" t="s">
        <v>70</v>
      </c>
      <c r="J58" t="b">
        <v>0</v>
      </c>
      <c r="K58">
        <v>4</v>
      </c>
    </row>
    <row r="59" spans="1:11">
      <c r="A59" t="s">
        <v>49</v>
      </c>
      <c r="B59" s="1" t="s">
        <v>68</v>
      </c>
      <c r="C59" t="s">
        <v>73</v>
      </c>
      <c r="D59">
        <v>1.6920207068323999E-2</v>
      </c>
      <c r="E59">
        <v>1.65187940001487E-2</v>
      </c>
      <c r="F59">
        <v>3.3080726861953701E-2</v>
      </c>
      <c r="G59">
        <v>0.74193548387096697</v>
      </c>
      <c r="H59">
        <v>0.25806451612903197</v>
      </c>
      <c r="I59" t="s">
        <v>70</v>
      </c>
      <c r="J59" t="b">
        <v>0</v>
      </c>
      <c r="K59">
        <v>4</v>
      </c>
    </row>
    <row r="60" spans="1:11">
      <c r="A60" t="s">
        <v>49</v>
      </c>
      <c r="B60" s="1" t="s">
        <v>68</v>
      </c>
      <c r="C60" t="s">
        <v>74</v>
      </c>
      <c r="D60">
        <v>1.6863130033016201E-2</v>
      </c>
      <c r="E60">
        <v>1.7343524843454299E-2</v>
      </c>
      <c r="F60">
        <v>4.16145101189613E-2</v>
      </c>
      <c r="G60">
        <v>0.91483870967741898</v>
      </c>
      <c r="H60">
        <v>8.5161290322580602E-2</v>
      </c>
      <c r="I60" t="s">
        <v>70</v>
      </c>
      <c r="J60" t="b">
        <v>0</v>
      </c>
      <c r="K60">
        <v>4</v>
      </c>
    </row>
    <row r="61" spans="1:11">
      <c r="A61" t="s">
        <v>49</v>
      </c>
      <c r="B61" s="1" t="s">
        <v>68</v>
      </c>
      <c r="C61" t="s">
        <v>75</v>
      </c>
      <c r="D61">
        <v>1.68771147727966E-2</v>
      </c>
      <c r="E61">
        <v>1.6833130270242601E-2</v>
      </c>
      <c r="F61">
        <v>2.5999454781412999E-2</v>
      </c>
      <c r="G61">
        <v>0.456221198156682</v>
      </c>
      <c r="H61">
        <v>0.54377880184331795</v>
      </c>
      <c r="I61" t="s">
        <v>70</v>
      </c>
      <c r="J61" t="b">
        <v>0</v>
      </c>
      <c r="K61">
        <v>4</v>
      </c>
    </row>
    <row r="62" spans="1:11">
      <c r="A62" t="s">
        <v>49</v>
      </c>
      <c r="B62" s="1" t="s">
        <v>68</v>
      </c>
      <c r="C62" t="s">
        <v>76</v>
      </c>
      <c r="D62">
        <v>1.6940569505095399E-2</v>
      </c>
      <c r="E62">
        <v>1.6925759613513901E-2</v>
      </c>
      <c r="F62">
        <v>2.3597065359353998E-2</v>
      </c>
      <c r="G62">
        <v>0.34930875576036802</v>
      </c>
      <c r="H62">
        <v>0.65069124423963098</v>
      </c>
      <c r="I62" t="s">
        <v>70</v>
      </c>
      <c r="J62" t="b">
        <v>0</v>
      </c>
      <c r="K62">
        <v>4</v>
      </c>
    </row>
    <row r="63" spans="1:11">
      <c r="A63" t="s">
        <v>49</v>
      </c>
      <c r="B63" s="1" t="s">
        <v>68</v>
      </c>
      <c r="C63" t="s">
        <v>77</v>
      </c>
      <c r="D63">
        <v>1.68723668903112E-2</v>
      </c>
      <c r="E63">
        <v>1.6494538635015401E-2</v>
      </c>
      <c r="F63">
        <v>2.3482229560613601E-2</v>
      </c>
      <c r="G63">
        <v>0.38156682027649702</v>
      </c>
      <c r="H63">
        <v>0.61843317972350198</v>
      </c>
      <c r="I63" t="s">
        <v>70</v>
      </c>
      <c r="J63" t="b">
        <v>0</v>
      </c>
      <c r="K63">
        <v>4</v>
      </c>
    </row>
    <row r="64" spans="1:11">
      <c r="A64" t="s">
        <v>49</v>
      </c>
      <c r="B64" s="1" t="s">
        <v>68</v>
      </c>
      <c r="C64" t="s">
        <v>78</v>
      </c>
      <c r="D64">
        <v>1.69146470725536E-2</v>
      </c>
      <c r="E64">
        <v>1.6978967934846802E-2</v>
      </c>
      <c r="F64">
        <v>2.4540379643440201E-2</v>
      </c>
      <c r="G64">
        <v>0.41474654377880099</v>
      </c>
      <c r="H64">
        <v>0.58525345622119795</v>
      </c>
      <c r="I64" t="s">
        <v>70</v>
      </c>
      <c r="J64" t="b">
        <v>0</v>
      </c>
      <c r="K64">
        <v>4</v>
      </c>
    </row>
    <row r="65" spans="1:11">
      <c r="A65" t="s">
        <v>49</v>
      </c>
      <c r="B65" s="1" t="s">
        <v>68</v>
      </c>
      <c r="C65" t="s">
        <v>79</v>
      </c>
      <c r="D65">
        <v>1.6855517402291201E-2</v>
      </c>
      <c r="E65">
        <v>1.7032580450177099E-2</v>
      </c>
      <c r="F65">
        <v>3.0106890946626601E-2</v>
      </c>
      <c r="G65">
        <v>0.65483870967741897</v>
      </c>
      <c r="H65">
        <v>0.34516129032258003</v>
      </c>
      <c r="I65" t="s">
        <v>70</v>
      </c>
      <c r="J65" t="b">
        <v>0</v>
      </c>
      <c r="K65">
        <v>4</v>
      </c>
    </row>
    <row r="66" spans="1:11">
      <c r="A66" t="s">
        <v>49</v>
      </c>
      <c r="B66" s="1" t="s">
        <v>68</v>
      </c>
      <c r="C66" t="s">
        <v>80</v>
      </c>
      <c r="D66">
        <v>1.7005458474159199E-2</v>
      </c>
      <c r="E66">
        <v>1.6949342563748301E-2</v>
      </c>
      <c r="F66">
        <v>2.6395542547106701E-2</v>
      </c>
      <c r="G66">
        <v>0.51405152224824302</v>
      </c>
      <c r="H66">
        <v>0.48594847775175598</v>
      </c>
      <c r="I66" t="s">
        <v>70</v>
      </c>
      <c r="J66" t="b">
        <v>0</v>
      </c>
      <c r="K66">
        <v>4</v>
      </c>
    </row>
    <row r="67" spans="1:11">
      <c r="A67" t="s">
        <v>50</v>
      </c>
      <c r="B67" s="1" t="s">
        <v>68</v>
      </c>
      <c r="C67" t="s">
        <v>69</v>
      </c>
      <c r="D67">
        <v>1.68049167841672E-2</v>
      </c>
      <c r="E67">
        <v>1.67679227888584E-2</v>
      </c>
      <c r="F67">
        <v>2.6845118030905699E-2</v>
      </c>
      <c r="G67">
        <v>0.51336405529953899</v>
      </c>
      <c r="H67">
        <f>1-G67</f>
        <v>0.48663594470046101</v>
      </c>
      <c r="I67" t="s">
        <v>70</v>
      </c>
      <c r="J67" t="b">
        <v>0</v>
      </c>
      <c r="K67">
        <v>4</v>
      </c>
    </row>
    <row r="68" spans="1:11">
      <c r="A68" t="s">
        <v>50</v>
      </c>
      <c r="B68" s="1" t="s">
        <v>68</v>
      </c>
      <c r="C68" t="s">
        <v>71</v>
      </c>
      <c r="D68">
        <v>1.6851045191287901E-2</v>
      </c>
      <c r="E68">
        <v>1.6864873468875798E-2</v>
      </c>
      <c r="F68">
        <v>2.87991873919963E-2</v>
      </c>
      <c r="G68">
        <v>0.619354838709677</v>
      </c>
      <c r="H68">
        <f>1-G68</f>
        <v>0.380645161290323</v>
      </c>
      <c r="I68" t="s">
        <v>70</v>
      </c>
      <c r="J68" t="b">
        <v>0</v>
      </c>
      <c r="K68">
        <v>4</v>
      </c>
    </row>
    <row r="69" spans="1:11">
      <c r="A69" t="s">
        <v>50</v>
      </c>
      <c r="B69" s="1" t="s">
        <v>68</v>
      </c>
      <c r="C69" t="s">
        <v>72</v>
      </c>
      <c r="D69">
        <v>1.6899766400456401E-2</v>
      </c>
      <c r="E69">
        <v>1.65135599672794E-2</v>
      </c>
      <c r="F69">
        <v>2.2831240668892801E-2</v>
      </c>
      <c r="G69">
        <v>0.28663594470046</v>
      </c>
      <c r="H69">
        <f>1-G69</f>
        <v>0.71336405529953995</v>
      </c>
      <c r="I69" t="s">
        <v>70</v>
      </c>
      <c r="J69" t="b">
        <v>0</v>
      </c>
      <c r="K69">
        <v>4</v>
      </c>
    </row>
    <row r="70" spans="1:11">
      <c r="A70" t="s">
        <v>50</v>
      </c>
      <c r="B70" s="1" t="s">
        <v>68</v>
      </c>
      <c r="C70" t="s">
        <v>73</v>
      </c>
      <c r="D70">
        <v>1.6903130337595901E-2</v>
      </c>
      <c r="E70">
        <v>1.65076497942209E-2</v>
      </c>
      <c r="F70">
        <v>3.1258266419172197E-2</v>
      </c>
      <c r="G70">
        <v>0.67741935483870896</v>
      </c>
      <c r="H70">
        <v>0.32258064516128998</v>
      </c>
      <c r="I70" t="s">
        <v>70</v>
      </c>
      <c r="J70" t="b">
        <v>0</v>
      </c>
      <c r="K70">
        <v>4</v>
      </c>
    </row>
    <row r="71" spans="1:11">
      <c r="A71" t="s">
        <v>50</v>
      </c>
      <c r="B71" s="1" t="s">
        <v>68</v>
      </c>
      <c r="C71" t="s">
        <v>74</v>
      </c>
      <c r="D71">
        <v>1.6900422051548899E-2</v>
      </c>
      <c r="E71">
        <v>1.7373967915773302E-2</v>
      </c>
      <c r="F71">
        <v>4.1344378143548903E-2</v>
      </c>
      <c r="G71">
        <v>0.89806451612903204</v>
      </c>
      <c r="H71">
        <v>0.101935483870967</v>
      </c>
      <c r="I71" t="s">
        <v>70</v>
      </c>
      <c r="J71" t="b">
        <v>0</v>
      </c>
      <c r="K71">
        <v>4</v>
      </c>
    </row>
    <row r="72" spans="1:11">
      <c r="A72" t="s">
        <v>50</v>
      </c>
      <c r="B72" s="1" t="s">
        <v>68</v>
      </c>
      <c r="C72" t="s">
        <v>75</v>
      </c>
      <c r="D72">
        <v>1.6905240714550001E-2</v>
      </c>
      <c r="E72">
        <v>1.6858832910656901E-2</v>
      </c>
      <c r="F72">
        <v>2.5293977931141801E-2</v>
      </c>
      <c r="G72">
        <v>0.47373271889400898</v>
      </c>
      <c r="H72">
        <v>0.52626728110598997</v>
      </c>
      <c r="I72" t="s">
        <v>70</v>
      </c>
      <c r="J72" t="b">
        <v>0</v>
      </c>
      <c r="K72">
        <v>4</v>
      </c>
    </row>
    <row r="73" spans="1:11">
      <c r="A73" t="s">
        <v>50</v>
      </c>
      <c r="B73" s="1" t="s">
        <v>68</v>
      </c>
      <c r="C73" t="s">
        <v>76</v>
      </c>
      <c r="D73">
        <v>1.6941182315349499E-2</v>
      </c>
      <c r="E73">
        <v>1.6926271840929898E-2</v>
      </c>
      <c r="F73">
        <v>2.36754342913627E-2</v>
      </c>
      <c r="G73">
        <v>0.33640552995391698</v>
      </c>
      <c r="H73">
        <v>0.66359447004608296</v>
      </c>
      <c r="I73" t="s">
        <v>70</v>
      </c>
      <c r="J73" t="b">
        <v>0</v>
      </c>
      <c r="K73">
        <v>4</v>
      </c>
    </row>
    <row r="74" spans="1:11">
      <c r="A74" t="s">
        <v>50</v>
      </c>
      <c r="B74" s="1" t="s">
        <v>68</v>
      </c>
      <c r="C74" t="s">
        <v>77</v>
      </c>
      <c r="D74">
        <v>1.6865082085132599E-2</v>
      </c>
      <c r="E74">
        <v>1.6485957428812901E-2</v>
      </c>
      <c r="F74">
        <v>2.2994333878159499E-2</v>
      </c>
      <c r="G74">
        <v>0.35115207373271801</v>
      </c>
      <c r="H74">
        <v>0.64884792626728105</v>
      </c>
      <c r="I74" t="s">
        <v>70</v>
      </c>
      <c r="J74" t="b">
        <v>0</v>
      </c>
      <c r="K74">
        <v>4</v>
      </c>
    </row>
    <row r="75" spans="1:11">
      <c r="A75" t="s">
        <v>50</v>
      </c>
      <c r="B75" s="1" t="s">
        <v>68</v>
      </c>
      <c r="C75" t="s">
        <v>78</v>
      </c>
      <c r="D75">
        <v>1.6944931820034901E-2</v>
      </c>
      <c r="E75">
        <v>1.7008651047944998E-2</v>
      </c>
      <c r="F75">
        <v>2.3614985868334701E-2</v>
      </c>
      <c r="G75">
        <v>0.35668202764976897</v>
      </c>
      <c r="H75">
        <v>0.64331797235023003</v>
      </c>
      <c r="I75" t="s">
        <v>70</v>
      </c>
      <c r="J75" t="b">
        <v>0</v>
      </c>
      <c r="K75">
        <v>4</v>
      </c>
    </row>
    <row r="76" spans="1:11">
      <c r="A76" t="s">
        <v>50</v>
      </c>
      <c r="B76" s="1" t="s">
        <v>68</v>
      </c>
      <c r="C76" t="s">
        <v>79</v>
      </c>
      <c r="D76">
        <v>1.6832444816827701E-2</v>
      </c>
      <c r="E76">
        <v>1.7010696232318798E-2</v>
      </c>
      <c r="F76">
        <v>3.0885899439453999E-2</v>
      </c>
      <c r="G76">
        <v>0.72150537634408596</v>
      </c>
      <c r="H76">
        <v>0.27849462365591399</v>
      </c>
      <c r="I76" t="s">
        <v>70</v>
      </c>
      <c r="J76" t="b">
        <v>0</v>
      </c>
      <c r="K76">
        <v>4</v>
      </c>
    </row>
    <row r="77" spans="1:11">
      <c r="A77" t="s">
        <v>50</v>
      </c>
      <c r="B77" s="1" t="s">
        <v>68</v>
      </c>
      <c r="C77" t="s">
        <v>80</v>
      </c>
      <c r="D77">
        <v>1.69876534491777E-2</v>
      </c>
      <c r="E77">
        <v>1.69356819242239E-2</v>
      </c>
      <c r="F77">
        <v>2.58604940026998E-2</v>
      </c>
      <c r="G77">
        <v>0.496487119437939</v>
      </c>
      <c r="H77">
        <v>0.50351288056206001</v>
      </c>
      <c r="I77" t="s">
        <v>70</v>
      </c>
      <c r="J77" t="b">
        <v>0</v>
      </c>
      <c r="K77">
        <v>4</v>
      </c>
    </row>
    <row r="78" spans="1:11">
      <c r="A78" t="s">
        <v>51</v>
      </c>
      <c r="B78" s="1" t="s">
        <v>68</v>
      </c>
      <c r="C78" t="s">
        <v>81</v>
      </c>
      <c r="D78">
        <v>1.6859360039234099E-2</v>
      </c>
      <c r="E78">
        <v>1.72075703740119E-2</v>
      </c>
      <c r="F78">
        <v>2.31109857559204E-2</v>
      </c>
      <c r="G78">
        <v>0.35852534562211902</v>
      </c>
      <c r="H78">
        <v>0.64147465437787998</v>
      </c>
      <c r="I78" t="s">
        <v>70</v>
      </c>
      <c r="J78" t="b">
        <v>0</v>
      </c>
      <c r="K78">
        <v>4</v>
      </c>
    </row>
    <row r="79" spans="1:11">
      <c r="A79" t="s">
        <v>51</v>
      </c>
      <c r="B79" s="1" t="s">
        <v>68</v>
      </c>
      <c r="C79" t="s">
        <v>69</v>
      </c>
      <c r="D79">
        <v>1.6869183629751199E-2</v>
      </c>
      <c r="E79">
        <v>1.6977721825242001E-2</v>
      </c>
      <c r="F79">
        <v>2.6307800784707E-2</v>
      </c>
      <c r="G79">
        <v>0.50691244239631295</v>
      </c>
      <c r="H79">
        <v>0.493087557603686</v>
      </c>
      <c r="I79" t="s">
        <v>70</v>
      </c>
      <c r="J79" t="b">
        <v>0</v>
      </c>
      <c r="K79">
        <v>4</v>
      </c>
    </row>
    <row r="80" spans="1:11">
      <c r="A80" t="s">
        <v>51</v>
      </c>
      <c r="B80" s="1" t="s">
        <v>68</v>
      </c>
      <c r="C80" t="s">
        <v>71</v>
      </c>
      <c r="D80">
        <v>1.68969668447971E-2</v>
      </c>
      <c r="E80">
        <v>1.69811025261878E-2</v>
      </c>
      <c r="F80">
        <v>2.7763649821281398E-2</v>
      </c>
      <c r="G80">
        <v>0.58617511520737298</v>
      </c>
      <c r="H80">
        <v>0.41382488479262602</v>
      </c>
      <c r="I80" t="s">
        <v>70</v>
      </c>
      <c r="J80" t="b">
        <v>0</v>
      </c>
      <c r="K80">
        <v>4</v>
      </c>
    </row>
    <row r="81" spans="1:11">
      <c r="A81" t="s">
        <v>51</v>
      </c>
      <c r="B81" s="1" t="s">
        <v>68</v>
      </c>
      <c r="C81" t="s">
        <v>72</v>
      </c>
      <c r="D81">
        <v>1.6829507425427399E-2</v>
      </c>
      <c r="E81">
        <v>1.7269175499677599E-2</v>
      </c>
      <c r="F81">
        <v>2.24506296217441E-2</v>
      </c>
      <c r="G81">
        <v>0.26728110599078297</v>
      </c>
      <c r="H81">
        <v>0.73271889400921597</v>
      </c>
      <c r="I81" t="s">
        <v>70</v>
      </c>
      <c r="J81" t="b">
        <v>0</v>
      </c>
      <c r="K81">
        <v>4</v>
      </c>
    </row>
    <row r="82" spans="1:11">
      <c r="A82" t="s">
        <v>51</v>
      </c>
      <c r="B82" s="1" t="s">
        <v>68</v>
      </c>
      <c r="C82" t="s">
        <v>73</v>
      </c>
      <c r="D82">
        <v>1.6842493787407799E-2</v>
      </c>
      <c r="E82">
        <v>1.6595505177974701E-2</v>
      </c>
      <c r="F82">
        <v>2.8208831325173302E-2</v>
      </c>
      <c r="G82">
        <v>0.57204301075268804</v>
      </c>
      <c r="H82">
        <v>0.42795698924731101</v>
      </c>
      <c r="I82" t="s">
        <v>70</v>
      </c>
      <c r="J82" t="b">
        <v>0</v>
      </c>
      <c r="K82">
        <v>4</v>
      </c>
    </row>
    <row r="83" spans="1:11">
      <c r="A83" t="s">
        <v>51</v>
      </c>
      <c r="B83" s="1" t="s">
        <v>68</v>
      </c>
      <c r="C83" t="s">
        <v>74</v>
      </c>
      <c r="D83">
        <v>1.70291792601346E-2</v>
      </c>
      <c r="E83">
        <v>1.74152627587318E-2</v>
      </c>
      <c r="F83">
        <v>4.28458526730537E-2</v>
      </c>
      <c r="G83">
        <v>0.92774193548387096</v>
      </c>
      <c r="H83">
        <v>7.2258064516128998E-2</v>
      </c>
      <c r="I83" t="s">
        <v>70</v>
      </c>
      <c r="J83" t="b">
        <v>0</v>
      </c>
      <c r="K83">
        <v>4</v>
      </c>
    </row>
    <row r="84" spans="1:11">
      <c r="A84" t="s">
        <v>51</v>
      </c>
      <c r="B84" s="1" t="s">
        <v>68</v>
      </c>
      <c r="C84" t="s">
        <v>75</v>
      </c>
      <c r="D84">
        <v>1.6861043870449E-2</v>
      </c>
      <c r="E84">
        <v>1.6968108713626799E-2</v>
      </c>
      <c r="F84">
        <v>2.49414294958114E-2</v>
      </c>
      <c r="G84">
        <v>0.44608294930875497</v>
      </c>
      <c r="H84">
        <v>0.55391705069124397</v>
      </c>
      <c r="I84" t="s">
        <v>70</v>
      </c>
      <c r="J84" t="b">
        <v>0</v>
      </c>
      <c r="K84">
        <v>4</v>
      </c>
    </row>
    <row r="85" spans="1:11">
      <c r="A85" t="s">
        <v>51</v>
      </c>
      <c r="B85" s="1" t="s">
        <v>68</v>
      </c>
      <c r="C85" t="s">
        <v>76</v>
      </c>
      <c r="D85">
        <v>1.68571770191192E-2</v>
      </c>
      <c r="E85">
        <v>1.6533065587282101E-2</v>
      </c>
      <c r="F85">
        <v>2.33584493398666E-2</v>
      </c>
      <c r="G85">
        <v>0.31520737327188902</v>
      </c>
      <c r="H85">
        <v>0.68479262672811003</v>
      </c>
      <c r="I85" t="s">
        <v>70</v>
      </c>
      <c r="J85" t="b">
        <v>0</v>
      </c>
      <c r="K85">
        <v>4</v>
      </c>
    </row>
    <row r="86" spans="1:11">
      <c r="A86" t="s">
        <v>51</v>
      </c>
      <c r="B86" s="1" t="s">
        <v>68</v>
      </c>
      <c r="C86" t="s">
        <v>77</v>
      </c>
      <c r="D86">
        <v>1.6868941485881798E-2</v>
      </c>
      <c r="E86">
        <v>1.6906742006540298E-2</v>
      </c>
      <c r="F86">
        <v>2.2018291056156099E-2</v>
      </c>
      <c r="G86">
        <v>0.28387096774193499</v>
      </c>
      <c r="H86">
        <v>0.71612903225806401</v>
      </c>
      <c r="I86" t="s">
        <v>70</v>
      </c>
      <c r="J86" t="b">
        <v>0</v>
      </c>
      <c r="K86">
        <v>4</v>
      </c>
    </row>
    <row r="87" spans="1:11">
      <c r="A87" t="s">
        <v>51</v>
      </c>
      <c r="B87" s="1" t="s">
        <v>68</v>
      </c>
      <c r="C87" t="s">
        <v>78</v>
      </c>
      <c r="D87">
        <v>1.6888532787561399E-2</v>
      </c>
      <c r="E87">
        <v>1.7027338966727201E-2</v>
      </c>
      <c r="F87">
        <v>2.4624468758702198E-2</v>
      </c>
      <c r="G87">
        <v>0.38341013824884701</v>
      </c>
      <c r="H87">
        <v>0.61658986175115205</v>
      </c>
      <c r="I87" t="s">
        <v>70</v>
      </c>
      <c r="J87" t="b">
        <v>0</v>
      </c>
      <c r="K87">
        <v>4</v>
      </c>
    </row>
    <row r="88" spans="1:11">
      <c r="A88" t="s">
        <v>51</v>
      </c>
      <c r="B88" s="1" t="s">
        <v>68</v>
      </c>
      <c r="C88" t="s">
        <v>79</v>
      </c>
      <c r="D88">
        <v>1.68543122708797E-2</v>
      </c>
      <c r="E88">
        <v>1.6553133726119901E-2</v>
      </c>
      <c r="F88">
        <v>2.8684401884675002E-2</v>
      </c>
      <c r="G88">
        <v>0.60107526881720397</v>
      </c>
      <c r="H88">
        <v>0.39892473118279498</v>
      </c>
      <c r="I88" t="s">
        <v>70</v>
      </c>
      <c r="J88" t="b">
        <v>0</v>
      </c>
      <c r="K88">
        <v>4</v>
      </c>
    </row>
    <row r="89" spans="1:11">
      <c r="A89" t="s">
        <v>51</v>
      </c>
      <c r="B89" s="1" t="s">
        <v>68</v>
      </c>
      <c r="C89" t="s">
        <v>80</v>
      </c>
      <c r="D89">
        <v>1.6913540661334901E-2</v>
      </c>
      <c r="E89">
        <v>1.6508445143699601E-2</v>
      </c>
      <c r="F89">
        <v>2.6207447052001901E-2</v>
      </c>
      <c r="G89">
        <v>0.49882903981264598</v>
      </c>
      <c r="H89">
        <v>0.50117096018735297</v>
      </c>
      <c r="I89" t="s">
        <v>70</v>
      </c>
      <c r="J89" t="b">
        <v>0</v>
      </c>
      <c r="K89">
        <v>4</v>
      </c>
    </row>
    <row r="90" spans="1:11">
      <c r="A90" t="s">
        <v>52</v>
      </c>
      <c r="B90" s="1" t="s">
        <v>68</v>
      </c>
      <c r="C90" t="s">
        <v>81</v>
      </c>
      <c r="D90">
        <v>1.6892645508050901E-2</v>
      </c>
      <c r="E90">
        <v>1.7239656299352601E-2</v>
      </c>
      <c r="F90">
        <v>2.2203478962182999E-2</v>
      </c>
      <c r="G90">
        <v>0.30322580645161201</v>
      </c>
      <c r="H90">
        <v>0.69677419354838699</v>
      </c>
      <c r="I90" t="s">
        <v>70</v>
      </c>
      <c r="J90" t="b">
        <v>0</v>
      </c>
      <c r="K90">
        <v>4</v>
      </c>
    </row>
    <row r="91" spans="1:11">
      <c r="A91" t="s">
        <v>52</v>
      </c>
      <c r="B91" s="1" t="s">
        <v>68</v>
      </c>
      <c r="C91" t="s">
        <v>69</v>
      </c>
      <c r="D91">
        <v>1.6895873472094501E-2</v>
      </c>
      <c r="E91">
        <v>1.7001830041408501E-2</v>
      </c>
      <c r="F91">
        <v>2.7070481330156299E-2</v>
      </c>
      <c r="G91">
        <v>0.53548387096774097</v>
      </c>
      <c r="H91">
        <v>0.46451612903225797</v>
      </c>
      <c r="I91" t="s">
        <v>70</v>
      </c>
      <c r="J91" t="b">
        <v>0</v>
      </c>
      <c r="K91">
        <v>4</v>
      </c>
    </row>
    <row r="92" spans="1:11">
      <c r="A92" t="s">
        <v>52</v>
      </c>
      <c r="B92" s="1" t="s">
        <v>68</v>
      </c>
      <c r="C92" t="s">
        <v>71</v>
      </c>
      <c r="D92">
        <v>1.6915222629904698E-2</v>
      </c>
      <c r="E92">
        <v>1.70007199048995E-2</v>
      </c>
      <c r="F92">
        <v>2.79697105288505E-2</v>
      </c>
      <c r="G92">
        <v>0.56589861751152004</v>
      </c>
      <c r="H92">
        <v>0.43410138248847902</v>
      </c>
      <c r="I92" t="s">
        <v>70</v>
      </c>
      <c r="J92" t="b">
        <v>0</v>
      </c>
      <c r="K92">
        <v>4</v>
      </c>
    </row>
    <row r="93" spans="1:11">
      <c r="A93" t="s">
        <v>52</v>
      </c>
      <c r="B93" s="1" t="s">
        <v>68</v>
      </c>
      <c r="C93" t="s">
        <v>72</v>
      </c>
      <c r="D93">
        <v>1.6852963715791699E-2</v>
      </c>
      <c r="E93">
        <v>1.7293263226747499E-2</v>
      </c>
      <c r="F93">
        <v>2.16715168207883E-2</v>
      </c>
      <c r="G93">
        <v>0.25161290322580598</v>
      </c>
      <c r="H93">
        <v>0.74838709677419302</v>
      </c>
      <c r="I93" t="s">
        <v>70</v>
      </c>
      <c r="J93" t="b">
        <v>0</v>
      </c>
      <c r="K93">
        <v>4</v>
      </c>
    </row>
    <row r="94" spans="1:11">
      <c r="A94" t="s">
        <v>52</v>
      </c>
      <c r="B94" s="1" t="s">
        <v>68</v>
      </c>
      <c r="C94" t="s">
        <v>73</v>
      </c>
      <c r="D94">
        <v>1.6869131475686999E-2</v>
      </c>
      <c r="E94">
        <v>1.6619876027107201E-2</v>
      </c>
      <c r="F94">
        <v>2.82925255596637E-2</v>
      </c>
      <c r="G94">
        <v>0.61290322580645096</v>
      </c>
      <c r="H94">
        <v>0.38709677419354799</v>
      </c>
      <c r="I94" t="s">
        <v>70</v>
      </c>
      <c r="J94" t="b">
        <v>0</v>
      </c>
      <c r="K94">
        <v>4</v>
      </c>
    </row>
    <row r="95" spans="1:11">
      <c r="A95" t="s">
        <v>52</v>
      </c>
      <c r="B95" s="1" t="s">
        <v>68</v>
      </c>
      <c r="C95" t="s">
        <v>74</v>
      </c>
      <c r="D95">
        <v>1.7045423388481099E-2</v>
      </c>
      <c r="E95">
        <v>1.7429079860448799E-2</v>
      </c>
      <c r="F95">
        <v>4.1804596781730603E-2</v>
      </c>
      <c r="G95">
        <v>0.92516129032257999</v>
      </c>
      <c r="H95">
        <v>7.4838709677419304E-2</v>
      </c>
      <c r="I95" t="s">
        <v>70</v>
      </c>
      <c r="J95" t="b">
        <v>0</v>
      </c>
      <c r="K95">
        <v>4</v>
      </c>
    </row>
    <row r="96" spans="1:11">
      <c r="A96" t="s">
        <v>52</v>
      </c>
      <c r="B96" s="1" t="s">
        <v>68</v>
      </c>
      <c r="C96" t="s">
        <v>75</v>
      </c>
      <c r="D96">
        <v>1.6888832673430401E-2</v>
      </c>
      <c r="E96">
        <v>1.6994072124361902E-2</v>
      </c>
      <c r="F96">
        <v>2.4781648069620101E-2</v>
      </c>
      <c r="G96">
        <v>0.42304147465437703</v>
      </c>
      <c r="H96">
        <v>0.57695852534562198</v>
      </c>
      <c r="I96" t="s">
        <v>70</v>
      </c>
      <c r="J96" t="b">
        <v>0</v>
      </c>
      <c r="K96">
        <v>4</v>
      </c>
    </row>
    <row r="97" spans="1:11">
      <c r="A97" t="s">
        <v>52</v>
      </c>
      <c r="B97" s="1" t="s">
        <v>68</v>
      </c>
      <c r="C97" t="s">
        <v>76</v>
      </c>
      <c r="D97">
        <v>1.6915248706936802E-2</v>
      </c>
      <c r="E97">
        <v>1.6585912555456099E-2</v>
      </c>
      <c r="F97">
        <v>2.2708855569362599E-2</v>
      </c>
      <c r="G97">
        <v>0.30414746543778798</v>
      </c>
      <c r="H97">
        <v>0.69585253456221197</v>
      </c>
      <c r="I97" t="s">
        <v>70</v>
      </c>
      <c r="J97" t="b">
        <v>0</v>
      </c>
      <c r="K97">
        <v>4</v>
      </c>
    </row>
    <row r="98" spans="1:11">
      <c r="A98" t="s">
        <v>52</v>
      </c>
      <c r="B98" s="1" t="s">
        <v>68</v>
      </c>
      <c r="C98" t="s">
        <v>77</v>
      </c>
      <c r="D98">
        <v>1.6864249482750799E-2</v>
      </c>
      <c r="E98">
        <v>1.6901705414056702E-2</v>
      </c>
      <c r="F98">
        <v>2.2648330777883498E-2</v>
      </c>
      <c r="G98">
        <v>0.29861751152073701</v>
      </c>
      <c r="H98">
        <v>0.70138248847926199</v>
      </c>
      <c r="I98" t="s">
        <v>70</v>
      </c>
      <c r="J98" t="b">
        <v>0</v>
      </c>
      <c r="K98">
        <v>4</v>
      </c>
    </row>
    <row r="99" spans="1:11">
      <c r="A99" t="s">
        <v>52</v>
      </c>
      <c r="B99" s="1" t="s">
        <v>68</v>
      </c>
      <c r="C99" t="s">
        <v>78</v>
      </c>
      <c r="D99">
        <v>1.6902944073080999E-2</v>
      </c>
      <c r="E99">
        <v>1.7039498314261398E-2</v>
      </c>
      <c r="F99">
        <v>2.2780744358897199E-2</v>
      </c>
      <c r="G99">
        <v>0.32626728110599001</v>
      </c>
      <c r="H99">
        <v>0.67373271889400899</v>
      </c>
      <c r="I99" t="s">
        <v>70</v>
      </c>
      <c r="J99" t="b">
        <v>0</v>
      </c>
      <c r="K99">
        <v>4</v>
      </c>
    </row>
    <row r="100" spans="1:11">
      <c r="A100" t="s">
        <v>52</v>
      </c>
      <c r="B100" s="1" t="s">
        <v>68</v>
      </c>
      <c r="C100" t="s">
        <v>79</v>
      </c>
      <c r="D100">
        <v>1.6860842704772901E-2</v>
      </c>
      <c r="E100">
        <v>1.6558654606342298E-2</v>
      </c>
      <c r="F100">
        <v>2.8756761923432302E-2</v>
      </c>
      <c r="G100">
        <v>0.61290322580645096</v>
      </c>
      <c r="H100">
        <v>0.38709677419354799</v>
      </c>
      <c r="I100" t="s">
        <v>70</v>
      </c>
      <c r="J100" t="b">
        <v>0</v>
      </c>
      <c r="K100">
        <v>4</v>
      </c>
    </row>
    <row r="101" spans="1:11">
      <c r="A101" t="s">
        <v>52</v>
      </c>
      <c r="B101" s="1" t="s">
        <v>68</v>
      </c>
      <c r="C101" t="s">
        <v>80</v>
      </c>
      <c r="D101">
        <v>1.68871823698282E-2</v>
      </c>
      <c r="E101">
        <v>1.6483159735798801E-2</v>
      </c>
      <c r="F101">
        <v>2.64654662460088E-2</v>
      </c>
      <c r="G101">
        <v>0.51873536299765799</v>
      </c>
      <c r="H101">
        <v>0.48126463700234101</v>
      </c>
      <c r="I101" t="s">
        <v>70</v>
      </c>
      <c r="J101" t="b">
        <v>0</v>
      </c>
      <c r="K101">
        <v>4</v>
      </c>
    </row>
    <row r="102" spans="1:11">
      <c r="A102" s="1" t="s">
        <v>53</v>
      </c>
      <c r="B102" s="1" t="s">
        <v>68</v>
      </c>
      <c r="C102" t="s">
        <v>82</v>
      </c>
      <c r="D102">
        <v>1.7008631E-2</v>
      </c>
      <c r="E102">
        <v>1.9162440672516799E-2</v>
      </c>
      <c r="F102">
        <v>1.9014324992895099E-2</v>
      </c>
      <c r="G102">
        <v>0.14224270353302601</v>
      </c>
      <c r="H102">
        <v>0.85775729646697296</v>
      </c>
      <c r="I102" t="s">
        <v>83</v>
      </c>
      <c r="J102" t="b">
        <v>0</v>
      </c>
      <c r="K102">
        <v>4</v>
      </c>
    </row>
    <row r="103" spans="1:11">
      <c r="A103" t="s">
        <v>53</v>
      </c>
      <c r="B103" s="1" t="s">
        <v>68</v>
      </c>
      <c r="C103" t="s">
        <v>81</v>
      </c>
      <c r="D103">
        <v>1.68733019381761E-2</v>
      </c>
      <c r="E103">
        <v>1.7220964655280099E-2</v>
      </c>
      <c r="F103">
        <v>2.2424539551138802E-2</v>
      </c>
      <c r="G103">
        <v>0.29677419354838702</v>
      </c>
      <c r="H103">
        <v>0.70322580645161203</v>
      </c>
      <c r="I103" t="s">
        <v>70</v>
      </c>
      <c r="J103" t="b">
        <v>0</v>
      </c>
      <c r="K103">
        <v>4</v>
      </c>
    </row>
    <row r="104" spans="1:11">
      <c r="A104" s="1" t="s">
        <v>53</v>
      </c>
      <c r="B104" s="1" t="s">
        <v>68</v>
      </c>
      <c r="C104" t="s">
        <v>81</v>
      </c>
      <c r="D104">
        <v>1.7129728570580399E-2</v>
      </c>
      <c r="E104">
        <v>1.7122479155659599E-2</v>
      </c>
      <c r="F104">
        <v>2.4142248556017799E-2</v>
      </c>
      <c r="G104">
        <v>0.42027649769585201</v>
      </c>
      <c r="H104">
        <v>0.57972350230414704</v>
      </c>
      <c r="I104" t="s">
        <v>70</v>
      </c>
      <c r="J104" t="b">
        <v>1</v>
      </c>
      <c r="K104">
        <v>4</v>
      </c>
    </row>
    <row r="105" spans="1:11">
      <c r="A105" t="s">
        <v>53</v>
      </c>
      <c r="B105" s="1" t="s">
        <v>68</v>
      </c>
      <c r="C105" t="s">
        <v>69</v>
      </c>
      <c r="D105">
        <v>1.6888437792658799E-2</v>
      </c>
      <c r="E105">
        <v>1.69970747083425E-2</v>
      </c>
      <c r="F105">
        <v>2.76493430137634E-2</v>
      </c>
      <c r="G105">
        <v>0.54562211981566799</v>
      </c>
      <c r="H105">
        <v>0.45437788018433101</v>
      </c>
      <c r="I105" t="s">
        <v>70</v>
      </c>
      <c r="J105" t="b">
        <v>0</v>
      </c>
      <c r="K105">
        <v>4</v>
      </c>
    </row>
    <row r="106" spans="1:11">
      <c r="A106" s="1" t="s">
        <v>53</v>
      </c>
      <c r="B106" s="1" t="s">
        <v>68</v>
      </c>
      <c r="C106" t="s">
        <v>69</v>
      </c>
      <c r="D106">
        <v>1.69632546603679E-2</v>
      </c>
      <c r="E106">
        <v>1.6571568325161899E-2</v>
      </c>
      <c r="F106">
        <v>2.7325456961989399E-2</v>
      </c>
      <c r="G106">
        <v>0.52534562211981495</v>
      </c>
      <c r="H106">
        <v>0.474654377880184</v>
      </c>
      <c r="I106" t="s">
        <v>70</v>
      </c>
      <c r="J106" t="b">
        <v>1</v>
      </c>
      <c r="K106">
        <v>4</v>
      </c>
    </row>
    <row r="107" spans="1:11">
      <c r="A107" t="s">
        <v>53</v>
      </c>
      <c r="B107" s="1" t="s">
        <v>68</v>
      </c>
      <c r="C107" t="s">
        <v>71</v>
      </c>
      <c r="D107">
        <v>1.68920047581195E-2</v>
      </c>
      <c r="E107">
        <v>1.69796645641326E-2</v>
      </c>
      <c r="F107">
        <v>2.9510581865906702E-2</v>
      </c>
      <c r="G107">
        <v>0.59262672811059902</v>
      </c>
      <c r="H107">
        <v>0.40737327188940098</v>
      </c>
      <c r="I107" t="s">
        <v>70</v>
      </c>
      <c r="J107" t="b">
        <v>0</v>
      </c>
      <c r="K107">
        <v>4</v>
      </c>
    </row>
    <row r="108" spans="1:11">
      <c r="A108" s="1" t="s">
        <v>53</v>
      </c>
      <c r="B108" s="1" t="s">
        <v>68</v>
      </c>
      <c r="C108" t="s">
        <v>71</v>
      </c>
      <c r="D108">
        <v>1.6947738826274799E-2</v>
      </c>
      <c r="E108">
        <v>1.73595063388347E-2</v>
      </c>
      <c r="F108">
        <v>2.34221331775188E-2</v>
      </c>
      <c r="G108">
        <v>0.34193548387096701</v>
      </c>
      <c r="H108">
        <v>0.65806451612903205</v>
      </c>
      <c r="I108" t="s">
        <v>70</v>
      </c>
      <c r="J108" t="b">
        <v>1</v>
      </c>
      <c r="K108">
        <v>4</v>
      </c>
    </row>
    <row r="109" spans="1:11">
      <c r="A109" t="s">
        <v>53</v>
      </c>
      <c r="B109" s="1" t="s">
        <v>68</v>
      </c>
      <c r="C109" t="s">
        <v>72</v>
      </c>
      <c r="D109">
        <v>1.68531816452741E-2</v>
      </c>
      <c r="E109">
        <v>1.7294989898800801E-2</v>
      </c>
      <c r="F109">
        <v>2.27940548211336E-2</v>
      </c>
      <c r="G109">
        <v>0.28663594470046</v>
      </c>
      <c r="H109">
        <v>0.71336405529953895</v>
      </c>
      <c r="I109" t="s">
        <v>70</v>
      </c>
      <c r="J109" t="b">
        <v>0</v>
      </c>
      <c r="K109">
        <v>4</v>
      </c>
    </row>
    <row r="110" spans="1:11">
      <c r="A110" s="1" t="s">
        <v>53</v>
      </c>
      <c r="B110" s="1" t="s">
        <v>68</v>
      </c>
      <c r="C110" t="s">
        <v>72</v>
      </c>
      <c r="D110">
        <v>1.6952062025666199E-2</v>
      </c>
      <c r="E110">
        <v>1.6524486243724799E-2</v>
      </c>
      <c r="F110">
        <v>1.9275303930044101E-2</v>
      </c>
      <c r="G110">
        <v>0.14654377880184299</v>
      </c>
      <c r="H110">
        <v>0.85345622119815601</v>
      </c>
      <c r="I110" t="s">
        <v>70</v>
      </c>
      <c r="J110" t="b">
        <v>1</v>
      </c>
      <c r="K110">
        <v>4</v>
      </c>
    </row>
    <row r="111" spans="1:11">
      <c r="A111" t="s">
        <v>53</v>
      </c>
      <c r="B111" s="1" t="s">
        <v>68</v>
      </c>
      <c r="C111" t="s">
        <v>73</v>
      </c>
      <c r="D111">
        <v>1.6897950321435901E-2</v>
      </c>
      <c r="E111">
        <v>1.66454501450061E-2</v>
      </c>
      <c r="F111">
        <v>2.9890926554799E-2</v>
      </c>
      <c r="G111">
        <v>0.64946236559139703</v>
      </c>
      <c r="H111">
        <v>0.35053763440860197</v>
      </c>
      <c r="I111" t="s">
        <v>70</v>
      </c>
      <c r="J111" t="b">
        <v>0</v>
      </c>
      <c r="K111">
        <v>4</v>
      </c>
    </row>
    <row r="112" spans="1:11">
      <c r="A112" s="1" t="s">
        <v>53</v>
      </c>
      <c r="B112" s="1" t="s">
        <v>68</v>
      </c>
      <c r="C112" t="s">
        <v>73</v>
      </c>
      <c r="D112">
        <v>1.74452625215053E-2</v>
      </c>
      <c r="E112">
        <v>1.7604202032089199E-2</v>
      </c>
      <c r="F112">
        <v>3.4783061593770898E-2</v>
      </c>
      <c r="G112">
        <v>0.82795698924731098</v>
      </c>
      <c r="H112">
        <v>0.17204301075268799</v>
      </c>
      <c r="I112" t="s">
        <v>70</v>
      </c>
      <c r="J112" t="b">
        <v>1</v>
      </c>
      <c r="K112">
        <v>4</v>
      </c>
    </row>
    <row r="113" spans="1:11">
      <c r="A113" t="s">
        <v>53</v>
      </c>
      <c r="B113" s="1" t="s">
        <v>68</v>
      </c>
      <c r="C113" t="s">
        <v>74</v>
      </c>
      <c r="D113">
        <v>1.7079083248972799E-2</v>
      </c>
      <c r="E113">
        <v>1.7457954585552202E-2</v>
      </c>
      <c r="F113">
        <v>4.1890818625688497E-2</v>
      </c>
      <c r="G113">
        <v>0.90451612903225798</v>
      </c>
      <c r="H113">
        <v>9.5483870967741899E-2</v>
      </c>
      <c r="I113" t="s">
        <v>70</v>
      </c>
      <c r="J113" t="b">
        <v>0</v>
      </c>
      <c r="K113">
        <v>4</v>
      </c>
    </row>
    <row r="114" spans="1:11">
      <c r="A114" s="1" t="s">
        <v>53</v>
      </c>
      <c r="B114" s="1" t="s">
        <v>68</v>
      </c>
      <c r="C114" t="s">
        <v>74</v>
      </c>
      <c r="D114">
        <v>1.7611019313335401E-2</v>
      </c>
      <c r="E114">
        <v>1.68830398470163E-2</v>
      </c>
      <c r="F114">
        <v>4.28363047540187E-2</v>
      </c>
      <c r="G114">
        <v>0.95483870967741902</v>
      </c>
      <c r="H114">
        <v>4.5161290322580601E-2</v>
      </c>
      <c r="I114" t="s">
        <v>70</v>
      </c>
      <c r="J114" t="b">
        <v>1</v>
      </c>
      <c r="K114">
        <v>4</v>
      </c>
    </row>
    <row r="115" spans="1:11">
      <c r="A115" t="s">
        <v>53</v>
      </c>
      <c r="B115" s="1" t="s">
        <v>68</v>
      </c>
      <c r="C115" t="s">
        <v>75</v>
      </c>
      <c r="D115">
        <v>1.6920637339353499E-2</v>
      </c>
      <c r="E115">
        <v>1.7024951055645901E-2</v>
      </c>
      <c r="F115">
        <v>2.45831068605184E-2</v>
      </c>
      <c r="G115">
        <v>0.42027649769585201</v>
      </c>
      <c r="H115">
        <v>0.57972350230414704</v>
      </c>
      <c r="I115" t="s">
        <v>70</v>
      </c>
      <c r="J115" t="b">
        <v>0</v>
      </c>
      <c r="K115">
        <v>4</v>
      </c>
    </row>
    <row r="116" spans="1:11">
      <c r="A116" s="1" t="s">
        <v>53</v>
      </c>
      <c r="B116" s="1" t="s">
        <v>68</v>
      </c>
      <c r="C116" t="s">
        <v>75</v>
      </c>
      <c r="D116">
        <v>1.7429348081350299E-2</v>
      </c>
      <c r="E116">
        <v>1.7149930819869E-2</v>
      </c>
      <c r="F116">
        <v>2.84254290163517E-2</v>
      </c>
      <c r="G116">
        <v>0.63225806451612898</v>
      </c>
      <c r="H116">
        <v>0.36774193548387002</v>
      </c>
      <c r="I116" t="s">
        <v>70</v>
      </c>
      <c r="J116" t="b">
        <v>1</v>
      </c>
      <c r="K116">
        <v>4</v>
      </c>
    </row>
    <row r="117" spans="1:11">
      <c r="A117" t="s">
        <v>53</v>
      </c>
      <c r="B117" s="1" t="s">
        <v>68</v>
      </c>
      <c r="C117" t="s">
        <v>76</v>
      </c>
      <c r="D117">
        <v>1.6915732994675602E-2</v>
      </c>
      <c r="E117">
        <v>1.65864191949367E-2</v>
      </c>
      <c r="F117">
        <v>2.3185160011052999E-2</v>
      </c>
      <c r="G117">
        <v>0.27465437788018399</v>
      </c>
      <c r="H117">
        <v>0.72534562211981501</v>
      </c>
      <c r="I117" t="s">
        <v>70</v>
      </c>
      <c r="J117" t="b">
        <v>0</v>
      </c>
      <c r="K117">
        <v>4</v>
      </c>
    </row>
    <row r="118" spans="1:11">
      <c r="A118" s="1" t="s">
        <v>53</v>
      </c>
      <c r="B118" s="1" t="s">
        <v>68</v>
      </c>
      <c r="C118" t="s">
        <v>76</v>
      </c>
      <c r="D118">
        <v>1.7401002347469299E-2</v>
      </c>
      <c r="E118">
        <v>1.6748160123825E-2</v>
      </c>
      <c r="F118">
        <v>2.6445819064974702E-2</v>
      </c>
      <c r="G118">
        <v>0.53732718894009202</v>
      </c>
      <c r="H118">
        <v>0.46267281105990699</v>
      </c>
      <c r="I118" t="s">
        <v>70</v>
      </c>
      <c r="J118" t="b">
        <v>1</v>
      </c>
      <c r="K118">
        <v>4</v>
      </c>
    </row>
    <row r="119" spans="1:11">
      <c r="A119" t="s">
        <v>53</v>
      </c>
      <c r="B119" s="1" t="s">
        <v>68</v>
      </c>
      <c r="C119" t="s">
        <v>77</v>
      </c>
      <c r="D119">
        <v>1.6886498779058401E-2</v>
      </c>
      <c r="E119">
        <v>1.6924683004617601E-2</v>
      </c>
      <c r="F119">
        <v>2.2053077816963099E-2</v>
      </c>
      <c r="G119">
        <v>0.28940092165898601</v>
      </c>
      <c r="H119">
        <v>0.71059907834101299</v>
      </c>
      <c r="I119" t="s">
        <v>70</v>
      </c>
      <c r="J119" t="b">
        <v>0</v>
      </c>
      <c r="K119">
        <v>4</v>
      </c>
    </row>
    <row r="120" spans="1:11">
      <c r="A120" s="1" t="s">
        <v>53</v>
      </c>
      <c r="B120" s="1" t="s">
        <v>68</v>
      </c>
      <c r="C120" t="s">
        <v>77</v>
      </c>
      <c r="D120">
        <v>1.7211945727467499E-2</v>
      </c>
      <c r="E120">
        <v>1.7515975981950701E-2</v>
      </c>
      <c r="F120">
        <v>2.3216972127556801E-2</v>
      </c>
      <c r="G120">
        <v>0.37788018433179699</v>
      </c>
      <c r="H120">
        <v>0.62211981566820196</v>
      </c>
      <c r="I120" t="s">
        <v>70</v>
      </c>
      <c r="J120" t="b">
        <v>1</v>
      </c>
      <c r="K120">
        <v>4</v>
      </c>
    </row>
    <row r="121" spans="1:11">
      <c r="A121" t="s">
        <v>53</v>
      </c>
      <c r="B121" s="1" t="s">
        <v>68</v>
      </c>
      <c r="C121" t="s">
        <v>78</v>
      </c>
      <c r="D121">
        <v>1.6883987933397199E-2</v>
      </c>
      <c r="E121">
        <v>1.70224346220493E-2</v>
      </c>
      <c r="F121">
        <v>2.4499459192156701E-2</v>
      </c>
      <c r="G121">
        <v>0.34930875576036802</v>
      </c>
      <c r="H121">
        <v>0.65069124423963098</v>
      </c>
      <c r="I121" t="s">
        <v>70</v>
      </c>
      <c r="J121" t="b">
        <v>0</v>
      </c>
      <c r="K121">
        <v>4</v>
      </c>
    </row>
    <row r="122" spans="1:11">
      <c r="A122" s="1" t="s">
        <v>53</v>
      </c>
      <c r="B122" s="1" t="s">
        <v>68</v>
      </c>
      <c r="C122" t="s">
        <v>78</v>
      </c>
      <c r="D122">
        <v>1.7188966274261398E-2</v>
      </c>
      <c r="E122">
        <v>1.7611788585781999E-2</v>
      </c>
      <c r="F122">
        <v>2.2499654442071901E-2</v>
      </c>
      <c r="G122">
        <v>0.34009216589861702</v>
      </c>
      <c r="H122">
        <v>0.65990783410138198</v>
      </c>
      <c r="I122" t="s">
        <v>70</v>
      </c>
      <c r="J122" t="b">
        <v>1</v>
      </c>
      <c r="K122">
        <v>4</v>
      </c>
    </row>
    <row r="123" spans="1:11">
      <c r="A123" s="1" t="s">
        <v>53</v>
      </c>
      <c r="B123" s="1" t="s">
        <v>68</v>
      </c>
      <c r="C123" t="s">
        <v>79</v>
      </c>
      <c r="D123">
        <v>1.73762179911136E-2</v>
      </c>
      <c r="E123">
        <v>1.72138586640357E-2</v>
      </c>
      <c r="F123">
        <v>3.7659477442502899E-2</v>
      </c>
      <c r="G123">
        <v>0.87956989247311801</v>
      </c>
      <c r="H123">
        <v>0.12043010752688101</v>
      </c>
      <c r="I123" t="s">
        <v>70</v>
      </c>
      <c r="J123" t="b">
        <v>1</v>
      </c>
      <c r="K123">
        <v>4</v>
      </c>
    </row>
    <row r="124" spans="1:11">
      <c r="A124" t="s">
        <v>53</v>
      </c>
      <c r="B124" s="1" t="s">
        <v>68</v>
      </c>
      <c r="C124" t="s">
        <v>80</v>
      </c>
      <c r="D124">
        <v>1.6899975016713101E-2</v>
      </c>
      <c r="E124">
        <v>1.6494611278176301E-2</v>
      </c>
      <c r="F124">
        <v>2.7069071307778299E-2</v>
      </c>
      <c r="G124">
        <v>0.48477751756440202</v>
      </c>
      <c r="H124">
        <v>0.51522248243559698</v>
      </c>
      <c r="I124" t="s">
        <v>70</v>
      </c>
      <c r="J124" t="b">
        <v>0</v>
      </c>
      <c r="K124">
        <v>4</v>
      </c>
    </row>
    <row r="125" spans="1:11">
      <c r="A125" s="1" t="s">
        <v>53</v>
      </c>
      <c r="B125" s="1" t="s">
        <v>68</v>
      </c>
      <c r="C125" t="s">
        <v>80</v>
      </c>
      <c r="D125">
        <v>1.74219738692045E-2</v>
      </c>
      <c r="E125">
        <v>1.7436441034078501E-2</v>
      </c>
      <c r="F125">
        <v>2.8015200048685001E-2</v>
      </c>
      <c r="G125">
        <v>0.58430913348946101</v>
      </c>
      <c r="H125">
        <v>0.41569086651053799</v>
      </c>
      <c r="I125" t="s">
        <v>70</v>
      </c>
      <c r="J125" t="b">
        <v>1</v>
      </c>
      <c r="K125">
        <v>4</v>
      </c>
    </row>
    <row r="126" spans="1:11">
      <c r="A126" s="1" t="s">
        <v>54</v>
      </c>
      <c r="B126" s="1" t="s">
        <v>68</v>
      </c>
      <c r="C126" t="s">
        <v>81</v>
      </c>
      <c r="D126">
        <v>1.6810070723295201E-2</v>
      </c>
      <c r="E126">
        <v>1.6852492466568898E-2</v>
      </c>
      <c r="F126">
        <v>2.2863265126943502E-2</v>
      </c>
      <c r="G126">
        <v>0.31059907834101302</v>
      </c>
      <c r="H126">
        <v>0.68940092165898603</v>
      </c>
      <c r="I126" t="s">
        <v>70</v>
      </c>
      <c r="J126" t="b">
        <v>0</v>
      </c>
      <c r="K126">
        <v>4</v>
      </c>
    </row>
    <row r="127" spans="1:11">
      <c r="A127" s="1" t="s">
        <v>54</v>
      </c>
      <c r="B127" s="1" t="s">
        <v>68</v>
      </c>
      <c r="C127" t="s">
        <v>69</v>
      </c>
      <c r="D127">
        <v>1.6884414479136401E-2</v>
      </c>
      <c r="E127">
        <v>1.6808334738016101E-2</v>
      </c>
      <c r="F127">
        <v>2.5987073779106099E-2</v>
      </c>
      <c r="G127">
        <v>0.46820276497695801</v>
      </c>
      <c r="H127">
        <v>0.53179723502304099</v>
      </c>
      <c r="I127" t="s">
        <v>70</v>
      </c>
      <c r="J127" t="b">
        <v>0</v>
      </c>
      <c r="K127">
        <v>4</v>
      </c>
    </row>
    <row r="128" spans="1:11">
      <c r="A128" s="1" t="s">
        <v>54</v>
      </c>
      <c r="B128" s="1" t="s">
        <v>68</v>
      </c>
      <c r="C128" t="s">
        <v>71</v>
      </c>
      <c r="D128">
        <v>1.6907185316085802E-2</v>
      </c>
      <c r="E128">
        <v>1.7129100859165101E-2</v>
      </c>
      <c r="F128">
        <v>2.6958659291267301E-2</v>
      </c>
      <c r="G128">
        <v>0.51336405529953899</v>
      </c>
      <c r="H128">
        <v>0.48663594470046001</v>
      </c>
      <c r="I128" t="s">
        <v>70</v>
      </c>
      <c r="J128" t="b">
        <v>0</v>
      </c>
      <c r="K128">
        <v>4</v>
      </c>
    </row>
    <row r="129" spans="1:11">
      <c r="A129" s="1" t="s">
        <v>54</v>
      </c>
      <c r="B129" s="1" t="s">
        <v>68</v>
      </c>
      <c r="C129" t="s">
        <v>72</v>
      </c>
      <c r="D129">
        <v>1.68007537722587E-2</v>
      </c>
      <c r="E129">
        <v>1.6923384740948601E-2</v>
      </c>
      <c r="F129">
        <v>2.2145731374621301E-2</v>
      </c>
      <c r="G129">
        <v>0.25990783410138202</v>
      </c>
      <c r="H129">
        <v>0.74009216589861704</v>
      </c>
      <c r="I129" t="s">
        <v>70</v>
      </c>
      <c r="J129" t="b">
        <v>0</v>
      </c>
      <c r="K129">
        <v>4</v>
      </c>
    </row>
    <row r="130" spans="1:11">
      <c r="A130" s="1" t="s">
        <v>54</v>
      </c>
      <c r="B130" s="1" t="s">
        <v>68</v>
      </c>
      <c r="C130" t="s">
        <v>73</v>
      </c>
      <c r="D130">
        <v>1.6930069774389201E-2</v>
      </c>
      <c r="E130">
        <v>1.68866664171218E-2</v>
      </c>
      <c r="F130">
        <v>2.94539090245962E-2</v>
      </c>
      <c r="G130">
        <v>0.64946236559139703</v>
      </c>
      <c r="H130">
        <v>0.35053763440860197</v>
      </c>
      <c r="I130" t="s">
        <v>70</v>
      </c>
      <c r="J130" t="b">
        <v>0</v>
      </c>
      <c r="K130">
        <v>4</v>
      </c>
    </row>
    <row r="131" spans="1:11">
      <c r="A131" s="1" t="s">
        <v>54</v>
      </c>
      <c r="B131" s="1" t="s">
        <v>68</v>
      </c>
      <c r="C131" t="s">
        <v>74</v>
      </c>
      <c r="D131">
        <v>1.7072536051273301E-2</v>
      </c>
      <c r="E131">
        <v>1.6922464594244901E-2</v>
      </c>
      <c r="F131">
        <v>4.3786589056253399E-2</v>
      </c>
      <c r="G131">
        <v>0.94838709677419297</v>
      </c>
      <c r="H131">
        <v>5.1612903225806403E-2</v>
      </c>
      <c r="I131" t="s">
        <v>70</v>
      </c>
      <c r="J131" t="b">
        <v>0</v>
      </c>
      <c r="K131">
        <v>4</v>
      </c>
    </row>
    <row r="132" spans="1:11">
      <c r="A132" s="1" t="s">
        <v>54</v>
      </c>
      <c r="B132" s="1" t="s">
        <v>68</v>
      </c>
      <c r="C132" t="s">
        <v>75</v>
      </c>
      <c r="D132">
        <v>1.68617889285087E-2</v>
      </c>
      <c r="E132">
        <v>1.70391388237476E-2</v>
      </c>
      <c r="F132">
        <v>2.5298237800598099E-2</v>
      </c>
      <c r="G132">
        <v>0.47281105990783401</v>
      </c>
      <c r="H132">
        <v>0.52718894009216499</v>
      </c>
      <c r="I132" t="s">
        <v>70</v>
      </c>
      <c r="J132" t="b">
        <v>0</v>
      </c>
      <c r="K132">
        <v>4</v>
      </c>
    </row>
    <row r="133" spans="1:11">
      <c r="A133" s="1" t="s">
        <v>54</v>
      </c>
      <c r="B133" s="1" t="s">
        <v>68</v>
      </c>
      <c r="C133" t="s">
        <v>76</v>
      </c>
      <c r="D133">
        <v>1.6839878633618299E-2</v>
      </c>
      <c r="E133">
        <v>1.6576685011386798E-2</v>
      </c>
      <c r="F133">
        <v>2.3195754736661901E-2</v>
      </c>
      <c r="G133">
        <v>0.31705069124423901</v>
      </c>
      <c r="H133">
        <v>0.68294930875575999</v>
      </c>
      <c r="I133" t="s">
        <v>70</v>
      </c>
      <c r="J133" t="b">
        <v>0</v>
      </c>
      <c r="K133">
        <v>4</v>
      </c>
    </row>
    <row r="134" spans="1:11">
      <c r="A134" s="1" t="s">
        <v>54</v>
      </c>
      <c r="B134" s="1" t="s">
        <v>68</v>
      </c>
      <c r="C134" t="s">
        <v>77</v>
      </c>
      <c r="D134">
        <v>1.69597379863262E-2</v>
      </c>
      <c r="E134">
        <v>1.6543228179216302E-2</v>
      </c>
      <c r="F134">
        <v>2.31464132666587E-2</v>
      </c>
      <c r="G134">
        <v>0.380645161290322</v>
      </c>
      <c r="H134">
        <v>0.619354838709677</v>
      </c>
      <c r="I134" t="s">
        <v>70</v>
      </c>
      <c r="J134" t="b">
        <v>0</v>
      </c>
      <c r="K134">
        <v>4</v>
      </c>
    </row>
    <row r="135" spans="1:11">
      <c r="A135" s="1" t="s">
        <v>54</v>
      </c>
      <c r="B135" s="1" t="s">
        <v>68</v>
      </c>
      <c r="C135" t="s">
        <v>78</v>
      </c>
      <c r="D135">
        <v>1.6958532854914599E-2</v>
      </c>
      <c r="E135">
        <v>1.6586128622293399E-2</v>
      </c>
      <c r="F135">
        <v>2.17945873737335E-2</v>
      </c>
      <c r="G135">
        <v>0.277419354838709</v>
      </c>
      <c r="H135">
        <v>0.72258064516128995</v>
      </c>
      <c r="I135" t="s">
        <v>70</v>
      </c>
      <c r="J135" t="b">
        <v>0</v>
      </c>
      <c r="K135">
        <v>4</v>
      </c>
    </row>
    <row r="136" spans="1:11">
      <c r="A136" s="1" t="s">
        <v>54</v>
      </c>
      <c r="B136" s="1" t="s">
        <v>68</v>
      </c>
      <c r="C136" t="s">
        <v>79</v>
      </c>
      <c r="D136">
        <v>1.69790368527174E-2</v>
      </c>
      <c r="E136">
        <v>1.67612321674823E-2</v>
      </c>
      <c r="F136">
        <v>2.94301901012659E-2</v>
      </c>
      <c r="G136">
        <v>0.60967741935483799</v>
      </c>
      <c r="H136">
        <v>0.39032258064516101</v>
      </c>
      <c r="I136" t="s">
        <v>70</v>
      </c>
      <c r="J136" t="b">
        <v>0</v>
      </c>
      <c r="K136">
        <v>4</v>
      </c>
    </row>
    <row r="137" spans="1:11">
      <c r="A137" s="1" t="s">
        <v>54</v>
      </c>
      <c r="B137" s="1" t="s">
        <v>68</v>
      </c>
      <c r="C137" t="s">
        <v>80</v>
      </c>
      <c r="D137">
        <v>1.69762801378965E-2</v>
      </c>
      <c r="E137">
        <v>1.7154851928353299E-2</v>
      </c>
      <c r="F137">
        <v>2.6122774928808198E-2</v>
      </c>
      <c r="G137">
        <v>0.48477751756440202</v>
      </c>
      <c r="H137">
        <v>0.51522248243559698</v>
      </c>
      <c r="I137" t="s">
        <v>70</v>
      </c>
      <c r="J137" t="b">
        <v>0</v>
      </c>
      <c r="K137">
        <v>4</v>
      </c>
    </row>
    <row r="138" spans="1:11">
      <c r="A138" s="1" t="s">
        <v>55</v>
      </c>
      <c r="B138" s="1" t="s">
        <v>68</v>
      </c>
      <c r="C138" t="s">
        <v>81</v>
      </c>
      <c r="D138">
        <v>1.68315954506397E-2</v>
      </c>
      <c r="E138">
        <v>1.6872040927410101E-2</v>
      </c>
      <c r="F138">
        <v>2.2391155362129201E-2</v>
      </c>
      <c r="G138">
        <v>0.28847926267281099</v>
      </c>
      <c r="H138">
        <v>0.71152073732718801</v>
      </c>
      <c r="I138" t="s">
        <v>70</v>
      </c>
      <c r="J138" t="b">
        <v>0</v>
      </c>
      <c r="K138">
        <v>4</v>
      </c>
    </row>
    <row r="139" spans="1:11">
      <c r="A139" s="1" t="s">
        <v>55</v>
      </c>
      <c r="B139" s="1" t="s">
        <v>68</v>
      </c>
      <c r="C139" t="s">
        <v>69</v>
      </c>
      <c r="D139">
        <v>1.6898753121495198E-2</v>
      </c>
      <c r="E139">
        <v>1.6820915043354E-2</v>
      </c>
      <c r="F139">
        <v>2.5643661618232699E-2</v>
      </c>
      <c r="G139">
        <v>0.431336405529953</v>
      </c>
      <c r="H139">
        <v>0.568663594470046</v>
      </c>
      <c r="I139" t="s">
        <v>70</v>
      </c>
      <c r="J139" t="b">
        <v>0</v>
      </c>
      <c r="K139">
        <v>4</v>
      </c>
    </row>
    <row r="140" spans="1:11">
      <c r="A140" s="1" t="s">
        <v>55</v>
      </c>
      <c r="B140" s="1" t="s">
        <v>68</v>
      </c>
      <c r="C140" t="s">
        <v>71</v>
      </c>
      <c r="D140">
        <v>1.6932686790823898E-2</v>
      </c>
      <c r="E140">
        <v>1.7151974141597699E-2</v>
      </c>
      <c r="F140">
        <v>2.9045669361948901E-2</v>
      </c>
      <c r="G140">
        <v>0.60829493087557596</v>
      </c>
      <c r="H140">
        <v>0.39170506912442299</v>
      </c>
      <c r="I140" t="s">
        <v>70</v>
      </c>
      <c r="J140" t="b">
        <v>0</v>
      </c>
      <c r="K140">
        <v>4</v>
      </c>
    </row>
    <row r="141" spans="1:11">
      <c r="A141" s="1" t="s">
        <v>55</v>
      </c>
      <c r="B141" s="1" t="s">
        <v>68</v>
      </c>
      <c r="C141" t="s">
        <v>72</v>
      </c>
      <c r="D141">
        <v>1.6773214563727299E-2</v>
      </c>
      <c r="E141">
        <v>1.68966650962829E-2</v>
      </c>
      <c r="F141">
        <v>2.24973671138286E-2</v>
      </c>
      <c r="G141">
        <v>0.295852534562211</v>
      </c>
      <c r="H141">
        <v>0.70414746543778794</v>
      </c>
      <c r="I141" t="s">
        <v>70</v>
      </c>
      <c r="J141" t="b">
        <v>0</v>
      </c>
      <c r="K141">
        <v>4</v>
      </c>
    </row>
    <row r="142" spans="1:11">
      <c r="A142" s="1" t="s">
        <v>55</v>
      </c>
      <c r="B142" s="1" t="s">
        <v>68</v>
      </c>
      <c r="C142" t="s">
        <v>73</v>
      </c>
      <c r="D142">
        <v>1.69121660292148E-2</v>
      </c>
      <c r="E142">
        <v>1.6866195946931801E-2</v>
      </c>
      <c r="F142">
        <v>2.9499720782041501E-2</v>
      </c>
      <c r="G142">
        <v>0.608602150537634</v>
      </c>
      <c r="H142">
        <v>0.391397849462365</v>
      </c>
      <c r="I142" t="s">
        <v>70</v>
      </c>
      <c r="J142" t="b">
        <v>0</v>
      </c>
      <c r="K142">
        <v>4</v>
      </c>
    </row>
    <row r="143" spans="1:11">
      <c r="A143" s="1" t="s">
        <v>55</v>
      </c>
      <c r="B143" s="1" t="s">
        <v>68</v>
      </c>
      <c r="C143" t="s">
        <v>74</v>
      </c>
      <c r="D143">
        <v>1.69664621353149E-2</v>
      </c>
      <c r="E143">
        <v>1.6811678186058901E-2</v>
      </c>
      <c r="F143">
        <v>4.0080063045024802E-2</v>
      </c>
      <c r="G143">
        <v>0.90580645161290296</v>
      </c>
      <c r="H143">
        <v>9.4193548387096801E-2</v>
      </c>
      <c r="I143" t="s">
        <v>70</v>
      </c>
      <c r="J143" t="b">
        <v>0</v>
      </c>
      <c r="K143">
        <v>4</v>
      </c>
    </row>
    <row r="144" spans="1:11">
      <c r="A144" s="1" t="s">
        <v>55</v>
      </c>
      <c r="B144" s="1" t="s">
        <v>68</v>
      </c>
      <c r="C144" t="s">
        <v>75</v>
      </c>
      <c r="D144">
        <v>1.68730337172746E-2</v>
      </c>
      <c r="E144">
        <v>1.7051395028829502E-2</v>
      </c>
      <c r="F144">
        <v>2.57368236780166E-2</v>
      </c>
      <c r="G144">
        <v>0.46728110599078299</v>
      </c>
      <c r="H144">
        <v>0.53271889400921602</v>
      </c>
      <c r="I144" t="s">
        <v>70</v>
      </c>
      <c r="J144" t="b">
        <v>0</v>
      </c>
      <c r="K144">
        <v>4</v>
      </c>
    </row>
    <row r="145" spans="1:11">
      <c r="A145" s="1" t="s">
        <v>55</v>
      </c>
      <c r="B145" s="1" t="s">
        <v>68</v>
      </c>
      <c r="C145" t="s">
        <v>76</v>
      </c>
      <c r="D145">
        <v>1.6871698200702601E-2</v>
      </c>
      <c r="E145">
        <v>1.66082940995693E-2</v>
      </c>
      <c r="F145">
        <v>2.36008483916521E-2</v>
      </c>
      <c r="G145">
        <v>0.33456221198156599</v>
      </c>
      <c r="H145">
        <v>0.66543778801843301</v>
      </c>
      <c r="I145" t="s">
        <v>70</v>
      </c>
      <c r="J145" t="b">
        <v>0</v>
      </c>
      <c r="K145">
        <v>4</v>
      </c>
    </row>
    <row r="146" spans="1:11">
      <c r="A146" s="1" t="s">
        <v>55</v>
      </c>
      <c r="B146" s="1" t="s">
        <v>68</v>
      </c>
      <c r="C146" t="s">
        <v>77</v>
      </c>
      <c r="D146">
        <v>1.69504713267087E-2</v>
      </c>
      <c r="E146">
        <v>1.6533501446247101E-2</v>
      </c>
      <c r="F146">
        <v>2.2919258102774599E-2</v>
      </c>
      <c r="G146">
        <v>0.32534562211981499</v>
      </c>
      <c r="H146">
        <v>0.67465437788018401</v>
      </c>
      <c r="I146" t="s">
        <v>70</v>
      </c>
      <c r="J146" t="b">
        <v>0</v>
      </c>
      <c r="K146">
        <v>4</v>
      </c>
    </row>
    <row r="147" spans="1:11">
      <c r="A147" s="1" t="s">
        <v>55</v>
      </c>
      <c r="B147" s="1" t="s">
        <v>68</v>
      </c>
      <c r="C147" t="s">
        <v>78</v>
      </c>
      <c r="D147">
        <v>1.69109217822551E-2</v>
      </c>
      <c r="E147">
        <v>1.6542311757802901E-2</v>
      </c>
      <c r="F147">
        <v>2.29808334261178E-2</v>
      </c>
      <c r="G147">
        <v>0.32995391705069099</v>
      </c>
      <c r="H147">
        <v>0.67004608294930801</v>
      </c>
      <c r="I147" t="s">
        <v>70</v>
      </c>
      <c r="J147" t="b">
        <v>0</v>
      </c>
      <c r="K147">
        <v>4</v>
      </c>
    </row>
    <row r="148" spans="1:11">
      <c r="A148" s="1" t="s">
        <v>55</v>
      </c>
      <c r="B148" s="1" t="s">
        <v>68</v>
      </c>
      <c r="C148" t="s">
        <v>79</v>
      </c>
      <c r="D148">
        <v>1.6982203349470999E-2</v>
      </c>
      <c r="E148">
        <v>1.6759581863880098E-2</v>
      </c>
      <c r="F148">
        <v>2.9401397332549001E-2</v>
      </c>
      <c r="G148">
        <v>0.64301075268817198</v>
      </c>
      <c r="H148">
        <v>0.35698924731182702</v>
      </c>
      <c r="I148" t="s">
        <v>70</v>
      </c>
      <c r="J148" t="b">
        <v>0</v>
      </c>
      <c r="K148">
        <v>4</v>
      </c>
    </row>
    <row r="149" spans="1:11">
      <c r="A149" s="1" t="s">
        <v>55</v>
      </c>
      <c r="B149" s="1" t="s">
        <v>68</v>
      </c>
      <c r="C149" t="s">
        <v>80</v>
      </c>
      <c r="D149">
        <v>1.6947085037827402E-2</v>
      </c>
      <c r="E149">
        <v>1.7125688493251801E-2</v>
      </c>
      <c r="F149">
        <v>2.59004067629575E-2</v>
      </c>
      <c r="G149">
        <v>0.48711943793911</v>
      </c>
      <c r="H149">
        <v>0.51288056206088894</v>
      </c>
      <c r="I149" t="s">
        <v>70</v>
      </c>
      <c r="J149" t="b">
        <v>0</v>
      </c>
      <c r="K149">
        <v>4</v>
      </c>
    </row>
    <row r="150" spans="1:11">
      <c r="A150" s="1" t="s">
        <v>56</v>
      </c>
      <c r="B150" s="1" t="s">
        <v>68</v>
      </c>
      <c r="C150" t="s">
        <v>81</v>
      </c>
      <c r="D150">
        <v>1.6806334257125799E-2</v>
      </c>
      <c r="E150">
        <v>1.68472714722156E-2</v>
      </c>
      <c r="F150">
        <v>2.1579558029770799E-2</v>
      </c>
      <c r="G150">
        <v>0.24700460829493001</v>
      </c>
      <c r="H150">
        <v>0.75299539170506902</v>
      </c>
      <c r="I150" t="s">
        <v>70</v>
      </c>
      <c r="J150" t="b">
        <v>0</v>
      </c>
      <c r="K150">
        <v>4</v>
      </c>
    </row>
    <row r="151" spans="1:11">
      <c r="A151" s="1" t="s">
        <v>56</v>
      </c>
      <c r="B151" s="1" t="s">
        <v>68</v>
      </c>
      <c r="C151" t="s">
        <v>69</v>
      </c>
      <c r="D151">
        <v>1.6926271840929898E-2</v>
      </c>
      <c r="E151">
        <v>1.68488100171089E-2</v>
      </c>
      <c r="F151">
        <v>2.7473589405417401E-2</v>
      </c>
      <c r="G151">
        <v>0.54838709677419295</v>
      </c>
      <c r="H151">
        <v>0.45161290322580599</v>
      </c>
      <c r="I151" t="s">
        <v>70</v>
      </c>
      <c r="J151" t="b">
        <v>0</v>
      </c>
      <c r="K151">
        <v>4</v>
      </c>
    </row>
    <row r="152" spans="1:11">
      <c r="A152" s="1" t="s">
        <v>56</v>
      </c>
      <c r="B152" s="1" t="s">
        <v>68</v>
      </c>
      <c r="C152" t="s">
        <v>71</v>
      </c>
      <c r="D152">
        <v>3.4900706261396401E-2</v>
      </c>
      <c r="E152">
        <v>3.5154946148395497E-2</v>
      </c>
      <c r="F152">
        <v>3.9003048092126798E-2</v>
      </c>
      <c r="G152">
        <v>0.976958525345622</v>
      </c>
      <c r="H152">
        <v>2.3041474654377801E-2</v>
      </c>
      <c r="I152" t="s">
        <v>70</v>
      </c>
      <c r="J152" t="b">
        <v>0</v>
      </c>
      <c r="K152">
        <v>4</v>
      </c>
    </row>
    <row r="153" spans="1:11">
      <c r="A153" s="1" t="s">
        <v>56</v>
      </c>
      <c r="B153" s="1" t="s">
        <v>68</v>
      </c>
      <c r="C153" t="s">
        <v>72</v>
      </c>
      <c r="D153">
        <v>1.6788920387625601E-2</v>
      </c>
      <c r="E153">
        <v>1.6911901533603599E-2</v>
      </c>
      <c r="F153">
        <v>2.2356893867254202E-2</v>
      </c>
      <c r="G153">
        <v>0.27834101382488402</v>
      </c>
      <c r="H153">
        <v>0.72165898617511504</v>
      </c>
      <c r="I153" t="s">
        <v>70</v>
      </c>
      <c r="J153" t="b">
        <v>0</v>
      </c>
      <c r="K153">
        <v>4</v>
      </c>
    </row>
    <row r="154" spans="1:11">
      <c r="A154" s="1" t="s">
        <v>56</v>
      </c>
      <c r="B154" s="1" t="s">
        <v>68</v>
      </c>
      <c r="C154" t="s">
        <v>73</v>
      </c>
      <c r="D154">
        <v>1.6906183212995501E-2</v>
      </c>
      <c r="E154">
        <v>1.68568938970565E-2</v>
      </c>
      <c r="F154">
        <v>3.04987821727991E-2</v>
      </c>
      <c r="G154">
        <v>0.65806451612903205</v>
      </c>
      <c r="H154">
        <v>0.34193548387096701</v>
      </c>
      <c r="I154" t="s">
        <v>70</v>
      </c>
      <c r="J154" t="b">
        <v>0</v>
      </c>
      <c r="K154">
        <v>4</v>
      </c>
    </row>
    <row r="155" spans="1:11">
      <c r="A155" s="1" t="s">
        <v>56</v>
      </c>
      <c r="B155" s="1" t="s">
        <v>68</v>
      </c>
      <c r="C155" t="s">
        <v>74</v>
      </c>
      <c r="D155">
        <v>1.6985351219773199E-2</v>
      </c>
      <c r="E155">
        <v>1.68280433863401E-2</v>
      </c>
      <c r="F155">
        <v>4.0649835020303698E-2</v>
      </c>
      <c r="G155">
        <v>0.91225806451612901</v>
      </c>
      <c r="H155">
        <v>8.7741935483870895E-2</v>
      </c>
      <c r="I155" t="s">
        <v>70</v>
      </c>
      <c r="J155" t="b">
        <v>0</v>
      </c>
      <c r="K155">
        <v>4</v>
      </c>
    </row>
    <row r="156" spans="1:11">
      <c r="A156" s="1" t="s">
        <v>56</v>
      </c>
      <c r="B156" s="1" t="s">
        <v>68</v>
      </c>
      <c r="C156" t="s">
        <v>75</v>
      </c>
      <c r="D156">
        <v>1.6867745667695999E-2</v>
      </c>
      <c r="E156">
        <v>1.7044905573129598E-2</v>
      </c>
      <c r="F156">
        <v>2.4791456758975899E-2</v>
      </c>
      <c r="G156">
        <v>0.42488479262672801</v>
      </c>
      <c r="H156">
        <v>0.57511520737327104</v>
      </c>
      <c r="I156" t="s">
        <v>70</v>
      </c>
      <c r="J156" t="b">
        <v>0</v>
      </c>
      <c r="K156">
        <v>4</v>
      </c>
    </row>
    <row r="157" spans="1:11">
      <c r="A157" s="1" t="s">
        <v>56</v>
      </c>
      <c r="B157" s="1" t="s">
        <v>68</v>
      </c>
      <c r="C157" t="s">
        <v>76</v>
      </c>
      <c r="D157">
        <v>1.6879957169294298E-2</v>
      </c>
      <c r="E157">
        <v>1.6616426408290801E-2</v>
      </c>
      <c r="F157">
        <v>2.3991748690605101E-2</v>
      </c>
      <c r="G157">
        <v>0.34101382488479198</v>
      </c>
      <c r="H157">
        <v>0.65898617511520696</v>
      </c>
      <c r="I157" t="s">
        <v>70</v>
      </c>
      <c r="J157" t="b">
        <v>0</v>
      </c>
      <c r="K157">
        <v>4</v>
      </c>
    </row>
    <row r="158" spans="1:11">
      <c r="A158" s="1" t="s">
        <v>56</v>
      </c>
      <c r="B158" s="1" t="s">
        <v>68</v>
      </c>
      <c r="C158" t="s">
        <v>77</v>
      </c>
      <c r="D158">
        <v>4.0572460740804603E-2</v>
      </c>
      <c r="E158">
        <v>3.9367482066154397E-2</v>
      </c>
      <c r="F158">
        <v>3.9100252091884599E-2</v>
      </c>
      <c r="G158">
        <v>0.98986175115207298</v>
      </c>
      <c r="H158">
        <v>1.01382488479262E-2</v>
      </c>
      <c r="I158" t="s">
        <v>70</v>
      </c>
      <c r="J158" t="b">
        <v>0</v>
      </c>
      <c r="K158">
        <v>4</v>
      </c>
    </row>
    <row r="159" spans="1:11">
      <c r="A159" s="1" t="s">
        <v>56</v>
      </c>
      <c r="B159" s="1" t="s">
        <v>68</v>
      </c>
      <c r="C159" t="s">
        <v>78</v>
      </c>
      <c r="D159">
        <v>1.6949087381362901E-2</v>
      </c>
      <c r="E159">
        <v>1.65737885981798E-2</v>
      </c>
      <c r="F159">
        <v>2.50744745135307E-2</v>
      </c>
      <c r="G159">
        <v>0.435944700460829</v>
      </c>
      <c r="H159">
        <v>0.56405529953917</v>
      </c>
      <c r="I159" t="s">
        <v>70</v>
      </c>
      <c r="J159" t="b">
        <v>0</v>
      </c>
      <c r="K159">
        <v>4</v>
      </c>
    </row>
    <row r="160" spans="1:11">
      <c r="A160" s="1" t="s">
        <v>56</v>
      </c>
      <c r="B160" s="1" t="s">
        <v>68</v>
      </c>
      <c r="C160" t="s">
        <v>79</v>
      </c>
      <c r="D160">
        <v>1.69454328715801E-2</v>
      </c>
      <c r="E160">
        <v>1.67277958244085E-2</v>
      </c>
      <c r="F160">
        <v>2.9138594865798902E-2</v>
      </c>
      <c r="G160">
        <v>0.59462365591397803</v>
      </c>
      <c r="H160">
        <v>0.40537634408602102</v>
      </c>
      <c r="I160" t="s">
        <v>70</v>
      </c>
      <c r="J160" t="b">
        <v>0</v>
      </c>
      <c r="K160">
        <v>4</v>
      </c>
    </row>
    <row r="161" spans="1:11">
      <c r="A161" s="1" t="s">
        <v>56</v>
      </c>
      <c r="B161" s="1" t="s">
        <v>68</v>
      </c>
      <c r="C161" t="s">
        <v>80</v>
      </c>
      <c r="D161">
        <v>1.6946177929639799E-2</v>
      </c>
      <c r="E161">
        <v>1.7127964645624098E-2</v>
      </c>
      <c r="F161">
        <v>2.6489688083529399E-2</v>
      </c>
      <c r="G161">
        <v>0.53629976580796201</v>
      </c>
      <c r="H161">
        <v>0.46370023419203699</v>
      </c>
      <c r="I161" t="s">
        <v>70</v>
      </c>
      <c r="J161" t="b">
        <v>0</v>
      </c>
      <c r="K161">
        <v>4</v>
      </c>
    </row>
    <row r="163" spans="1:11">
      <c r="A163" s="34"/>
      <c r="B163" s="35"/>
      <c r="C163" s="36"/>
      <c r="D163" s="36"/>
      <c r="E163" s="36"/>
      <c r="F163" s="26"/>
      <c r="G163" s="26"/>
    </row>
    <row r="164" spans="1:11">
      <c r="A164" s="40"/>
      <c r="B164" s="40"/>
      <c r="C164" s="37"/>
      <c r="D164" s="37"/>
      <c r="E164" s="37"/>
      <c r="F164" s="26"/>
      <c r="G164" s="26"/>
    </row>
    <row r="165" spans="1:11">
      <c r="A165" s="40"/>
      <c r="B165" s="40"/>
      <c r="C165" s="37"/>
      <c r="D165" s="37"/>
      <c r="E165" s="37"/>
      <c r="F165" s="26"/>
      <c r="G165" s="26"/>
    </row>
    <row r="166" spans="1:11">
      <c r="A166" s="41"/>
      <c r="B166" s="36"/>
      <c r="C166" s="38"/>
      <c r="D166" s="38"/>
      <c r="E166" s="38"/>
      <c r="F166" s="26"/>
      <c r="G166" s="26"/>
    </row>
    <row r="167" spans="1:11">
      <c r="A167" s="41"/>
      <c r="B167" s="36"/>
      <c r="C167" s="38"/>
      <c r="D167" s="38"/>
      <c r="E167" s="38"/>
      <c r="F167" s="26"/>
      <c r="G167" s="26"/>
    </row>
    <row r="168" spans="1:11">
      <c r="A168" s="41"/>
      <c r="B168" s="36"/>
      <c r="C168" s="38"/>
      <c r="D168" s="38"/>
      <c r="E168" s="38"/>
      <c r="F168" s="26"/>
      <c r="G168" s="26"/>
    </row>
    <row r="169" spans="1:11">
      <c r="A169" s="41"/>
      <c r="B169" s="36"/>
      <c r="C169" s="38"/>
      <c r="D169" s="38"/>
      <c r="E169" s="38"/>
      <c r="F169" s="26"/>
      <c r="G169" s="26"/>
    </row>
    <row r="170" spans="1:11">
      <c r="A170" s="37"/>
      <c r="B170" s="37"/>
      <c r="C170" s="39"/>
      <c r="D170" s="39"/>
      <c r="E170" s="38"/>
      <c r="F170" s="26"/>
      <c r="G170" s="26"/>
    </row>
    <row r="171" spans="1:11">
      <c r="A171" s="42"/>
      <c r="B171" s="36"/>
      <c r="C171" s="38"/>
      <c r="D171" s="38"/>
      <c r="E171" s="38"/>
      <c r="F171" s="26"/>
      <c r="G171" s="26"/>
    </row>
    <row r="172" spans="1:11">
      <c r="A172" s="42"/>
      <c r="B172" s="36"/>
      <c r="C172" s="38"/>
      <c r="D172" s="38"/>
      <c r="E172" s="38"/>
      <c r="F172" s="26"/>
      <c r="G172" s="26"/>
    </row>
    <row r="173" spans="1:11">
      <c r="A173" s="42"/>
      <c r="B173" s="36"/>
      <c r="C173" s="38"/>
      <c r="D173" s="38"/>
      <c r="E173" s="38"/>
      <c r="F173" s="26"/>
      <c r="G173" s="26"/>
    </row>
    <row r="174" spans="1:11">
      <c r="A174" s="37"/>
      <c r="B174" s="37"/>
      <c r="C174" s="39"/>
      <c r="D174" s="39"/>
      <c r="E174" s="38"/>
      <c r="F174" s="26"/>
      <c r="G174" s="26"/>
    </row>
    <row r="175" spans="1:11">
      <c r="A175" s="42"/>
      <c r="B175" s="36"/>
      <c r="C175" s="38"/>
      <c r="D175" s="38"/>
      <c r="E175" s="38"/>
      <c r="F175" s="26"/>
      <c r="G175" s="26"/>
    </row>
    <row r="176" spans="1:11">
      <c r="A176" s="42"/>
      <c r="B176" s="36"/>
      <c r="C176" s="38"/>
      <c r="D176" s="38"/>
      <c r="E176" s="38"/>
      <c r="F176" s="26"/>
      <c r="G176" s="26"/>
    </row>
    <row r="177" spans="1:7">
      <c r="A177" s="37"/>
      <c r="B177" s="37"/>
      <c r="C177" s="39"/>
      <c r="D177" s="39"/>
      <c r="E177" s="38"/>
      <c r="F177" s="26"/>
      <c r="G177" s="26"/>
    </row>
    <row r="178" spans="1:7">
      <c r="A178" s="42"/>
      <c r="B178" s="36"/>
      <c r="C178" s="38"/>
      <c r="D178" s="38"/>
      <c r="E178" s="38"/>
      <c r="F178" s="26"/>
      <c r="G178" s="26"/>
    </row>
    <row r="179" spans="1:7">
      <c r="A179" s="42"/>
      <c r="B179" s="36"/>
      <c r="C179" s="38"/>
      <c r="D179" s="38"/>
      <c r="E179" s="38"/>
      <c r="F179" s="26"/>
      <c r="G179" s="26"/>
    </row>
    <row r="180" spans="1:7">
      <c r="A180" s="42"/>
      <c r="B180" s="36"/>
      <c r="C180" s="38"/>
      <c r="D180" s="38"/>
      <c r="E180" s="38"/>
      <c r="F180" s="26"/>
      <c r="G180" s="26"/>
    </row>
    <row r="181" spans="1:7">
      <c r="A181" s="37"/>
      <c r="B181" s="37"/>
      <c r="C181" s="39"/>
      <c r="D181" s="39"/>
      <c r="E181" s="38"/>
      <c r="F181" s="26"/>
      <c r="G181" s="26"/>
    </row>
    <row r="182" spans="1:7">
      <c r="A182" s="35"/>
      <c r="B182" s="35"/>
      <c r="C182" s="36"/>
      <c r="D182" s="36"/>
      <c r="E182" s="36"/>
      <c r="F182" s="26"/>
      <c r="G182" s="26"/>
    </row>
    <row r="183" spans="1:7">
      <c r="A183" s="35"/>
      <c r="B183" s="35"/>
      <c r="C183" s="36"/>
      <c r="D183" s="36"/>
      <c r="E183" s="36"/>
      <c r="F183" s="26"/>
      <c r="G183" s="26"/>
    </row>
    <row r="184" spans="1:7">
      <c r="A184" s="35"/>
      <c r="B184" s="35"/>
      <c r="C184" s="36"/>
      <c r="D184" s="36"/>
      <c r="E184" s="36"/>
      <c r="F184" s="26"/>
      <c r="G184" s="26"/>
    </row>
    <row r="185" spans="1:7">
      <c r="A185" s="35"/>
      <c r="B185" s="35"/>
      <c r="C185" s="36"/>
      <c r="D185" s="36"/>
      <c r="E185" s="36"/>
      <c r="F185" s="26"/>
      <c r="G185" s="26"/>
    </row>
    <row r="186" spans="1:7">
      <c r="A186" s="33"/>
      <c r="B186" s="33"/>
      <c r="C186" s="26"/>
      <c r="D186" s="26"/>
      <c r="E186" s="26"/>
      <c r="F186" s="26"/>
      <c r="G186" s="26"/>
    </row>
  </sheetData>
  <autoFilter ref="A44:K44" xr:uid="{2D28C5D0-CE3E-4435-AB9C-1E82F4647172}">
    <sortState xmlns:xlrd2="http://schemas.microsoft.com/office/spreadsheetml/2017/richdata2" ref="A45:K161">
      <sortCondition ref="A44"/>
    </sortState>
  </autoFilter>
  <conditionalFormatting sqref="P5:P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0">
    <cfRule type="cellIs" dxfId="2" priority="10" operator="greaterThan">
      <formula>0</formula>
    </cfRule>
  </conditionalFormatting>
  <conditionalFormatting sqref="P5:P20">
    <cfRule type="colorScale" priority="9">
      <colorScale>
        <cfvo type="min"/>
        <cfvo type="max"/>
        <color rgb="FFFFEF9C"/>
        <color rgb="FF63BE7B"/>
      </colorScale>
    </cfRule>
  </conditionalFormatting>
  <conditionalFormatting sqref="P6:P13 P15 P18">
    <cfRule type="colorScale" priority="8">
      <colorScale>
        <cfvo type="min"/>
        <cfvo type="max"/>
        <color rgb="FFFCFCFF"/>
        <color rgb="FFF8696B"/>
      </colorScale>
    </cfRule>
  </conditionalFormatting>
  <conditionalFormatting sqref="P5:P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6:E1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6:E1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6:E181">
    <cfRule type="cellIs" dxfId="1" priority="4" operator="greaterThan">
      <formula>0</formula>
    </cfRule>
  </conditionalFormatting>
  <conditionalFormatting sqref="E166:E181">
    <cfRule type="colorScale" priority="3">
      <colorScale>
        <cfvo type="min"/>
        <cfvo type="max"/>
        <color rgb="FFFFEF9C"/>
        <color rgb="FF63BE7B"/>
      </colorScale>
    </cfRule>
  </conditionalFormatting>
  <conditionalFormatting sqref="E167:E174 E176 E179">
    <cfRule type="colorScale" priority="2">
      <colorScale>
        <cfvo type="min"/>
        <cfvo type="max"/>
        <color rgb="FFFCFCFF"/>
        <color rgb="FFF8696B"/>
      </colorScale>
    </cfRule>
  </conditionalFormatting>
  <conditionalFormatting sqref="E166:E1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05B8-ACCE-4DAE-9A03-F4ABDAFC8A20}">
  <dimension ref="A1:K26"/>
  <sheetViews>
    <sheetView tabSelected="1" topLeftCell="D11" workbookViewId="0">
      <selection activeCell="M26" sqref="M26"/>
    </sheetView>
  </sheetViews>
  <sheetFormatPr defaultRowHeight="15"/>
  <cols>
    <col min="1" max="1" width="37.42578125" bestFit="1" customWidth="1"/>
    <col min="2" max="2" width="8.28515625" bestFit="1" customWidth="1"/>
    <col min="3" max="3" width="23.5703125" bestFit="1" customWidth="1"/>
    <col min="4" max="4" width="22.140625" bestFit="1" customWidth="1"/>
    <col min="5" max="5" width="19.7109375" bestFit="1" customWidth="1"/>
    <col min="6" max="6" width="12.5703125" bestFit="1" customWidth="1"/>
    <col min="7" max="7" width="9" style="26" bestFit="1" customWidth="1"/>
    <col min="8" max="9" width="35.28515625" style="26" bestFit="1" customWidth="1"/>
    <col min="10" max="10" width="12.85546875" style="26" bestFit="1" customWidth="1"/>
    <col min="11" max="11" width="19.42578125" style="26" bestFit="1" customWidth="1"/>
    <col min="13" max="13" width="26.28515625" customWidth="1"/>
    <col min="14" max="14" width="9.28515625" customWidth="1"/>
    <col min="15" max="15" width="23.140625" bestFit="1" customWidth="1"/>
    <col min="16" max="16" width="21.7109375" bestFit="1" customWidth="1"/>
    <col min="17" max="17" width="19.42578125" bestFit="1" customWidth="1"/>
  </cols>
  <sheetData>
    <row r="1" spans="1:11">
      <c r="A1" s="9" t="s">
        <v>84</v>
      </c>
      <c r="B1" s="8"/>
      <c r="C1" s="8"/>
      <c r="D1" s="8"/>
      <c r="E1" s="8"/>
    </row>
    <row r="2" spans="1:11">
      <c r="A2" s="11" t="s">
        <v>85</v>
      </c>
      <c r="B2" s="12" t="s">
        <v>59</v>
      </c>
      <c r="C2" s="13" t="s">
        <v>86</v>
      </c>
      <c r="D2" s="13"/>
      <c r="E2" s="14"/>
      <c r="F2" s="3"/>
      <c r="G2" s="26" t="s">
        <v>87</v>
      </c>
      <c r="H2" s="26" t="s">
        <v>88</v>
      </c>
      <c r="I2" s="26" t="s">
        <v>89</v>
      </c>
      <c r="J2" s="26" t="s">
        <v>90</v>
      </c>
      <c r="K2" s="26" t="s">
        <v>91</v>
      </c>
    </row>
    <row r="3" spans="1:11">
      <c r="A3" s="18"/>
      <c r="B3" s="10"/>
      <c r="C3" s="31" t="s">
        <v>92</v>
      </c>
      <c r="D3" s="31" t="s">
        <v>93</v>
      </c>
      <c r="E3" s="32" t="s">
        <v>94</v>
      </c>
      <c r="G3" s="26" t="s">
        <v>69</v>
      </c>
      <c r="H3" s="26">
        <v>32</v>
      </c>
      <c r="I3" s="26">
        <v>17.5</v>
      </c>
      <c r="J3" s="26">
        <v>32.47</v>
      </c>
      <c r="K3" s="26">
        <v>45.44</v>
      </c>
    </row>
    <row r="4" spans="1:11">
      <c r="A4" s="15" t="s">
        <v>95</v>
      </c>
      <c r="B4" s="25" t="s">
        <v>69</v>
      </c>
      <c r="C4" s="19">
        <v>0.45437788018433101</v>
      </c>
      <c r="D4" s="20">
        <v>0.474654377880184</v>
      </c>
      <c r="E4" s="21">
        <f>(D4-C4)/C4</f>
        <v>4.4624746450305341E-2</v>
      </c>
      <c r="G4" s="26" t="s">
        <v>73</v>
      </c>
      <c r="H4" s="26">
        <v>16.760000000000002</v>
      </c>
      <c r="I4" s="26">
        <v>18.899999999999999</v>
      </c>
      <c r="J4" s="26">
        <v>28.39</v>
      </c>
      <c r="K4" s="26">
        <v>35.049999999999997</v>
      </c>
    </row>
    <row r="5" spans="1:11">
      <c r="A5" s="16"/>
      <c r="B5" s="26" t="s">
        <v>73</v>
      </c>
      <c r="C5" s="22">
        <v>0.35053763440860197</v>
      </c>
      <c r="D5" s="23">
        <v>0.17204301075268799</v>
      </c>
      <c r="E5" s="24">
        <f t="shared" ref="E5:E19" si="0">(D5-C5)/C5</f>
        <v>-0.50920245398773034</v>
      </c>
      <c r="G5" s="26" t="s">
        <v>74</v>
      </c>
      <c r="H5" s="26">
        <v>6.54</v>
      </c>
      <c r="I5" s="26">
        <v>4.9000000000000004</v>
      </c>
      <c r="J5" s="26">
        <v>8.3000000000000007</v>
      </c>
      <c r="K5" s="26">
        <v>9.5500000000000007</v>
      </c>
    </row>
    <row r="6" spans="1:11">
      <c r="A6" s="16"/>
      <c r="B6" s="26" t="s">
        <v>74</v>
      </c>
      <c r="C6" s="22">
        <v>9.5483870967741899E-2</v>
      </c>
      <c r="D6" s="23">
        <v>4.5161290322580601E-2</v>
      </c>
      <c r="E6" s="24">
        <f t="shared" si="0"/>
        <v>-0.52702702702702731</v>
      </c>
      <c r="G6" s="26" t="s">
        <v>79</v>
      </c>
      <c r="H6" s="26">
        <v>32.24</v>
      </c>
      <c r="I6" s="26">
        <v>9</v>
      </c>
      <c r="J6" s="26">
        <v>40.65</v>
      </c>
      <c r="K6" s="26">
        <v>38.71</v>
      </c>
    </row>
    <row r="7" spans="1:11">
      <c r="A7" s="16"/>
      <c r="B7" s="26" t="s">
        <v>79</v>
      </c>
      <c r="C7" s="22">
        <v>0.38709677419354799</v>
      </c>
      <c r="D7" s="23">
        <v>0.12043010752688101</v>
      </c>
      <c r="E7" s="24">
        <f t="shared" si="0"/>
        <v>-0.68888888888889044</v>
      </c>
      <c r="G7" s="26" t="s">
        <v>81</v>
      </c>
      <c r="H7" s="26">
        <v>61.08</v>
      </c>
      <c r="I7" s="26">
        <v>29.6</v>
      </c>
      <c r="J7" s="26">
        <v>67.02</v>
      </c>
      <c r="K7" s="26">
        <v>70.319999999999993</v>
      </c>
    </row>
    <row r="8" spans="1:11">
      <c r="A8" s="49" t="s">
        <v>96</v>
      </c>
      <c r="B8" s="27"/>
      <c r="C8" s="28">
        <f>AVERAGE(C4:C7)</f>
        <v>0.32187403993855573</v>
      </c>
      <c r="D8" s="29">
        <f>AVERAGE(D4:D7)</f>
        <v>0.2030721966205834</v>
      </c>
      <c r="E8" s="30">
        <f t="shared" si="0"/>
        <v>-0.36909420635678186</v>
      </c>
      <c r="G8" s="26" t="s">
        <v>76</v>
      </c>
      <c r="H8" s="26">
        <v>62.33</v>
      </c>
      <c r="I8" s="26">
        <v>66.400000000000006</v>
      </c>
      <c r="J8" s="26">
        <v>69.459999999999994</v>
      </c>
      <c r="K8" s="26">
        <v>72.53</v>
      </c>
    </row>
    <row r="9" spans="1:11">
      <c r="A9" s="17" t="s">
        <v>97</v>
      </c>
      <c r="B9" s="26" t="s">
        <v>81</v>
      </c>
      <c r="C9" s="22">
        <v>0.70322580645161203</v>
      </c>
      <c r="D9" s="23">
        <v>0.57972350230414704</v>
      </c>
      <c r="E9" s="24">
        <f t="shared" si="0"/>
        <v>-0.17562254259501925</v>
      </c>
      <c r="G9" s="26" t="s">
        <v>80</v>
      </c>
      <c r="H9" s="26">
        <v>64.290000000000006</v>
      </c>
      <c r="I9" s="26">
        <v>53.6</v>
      </c>
      <c r="J9" s="26">
        <v>55.91</v>
      </c>
      <c r="K9" s="26">
        <v>51.52</v>
      </c>
    </row>
    <row r="10" spans="1:11">
      <c r="A10" s="17"/>
      <c r="B10" s="26" t="s">
        <v>76</v>
      </c>
      <c r="C10" s="22">
        <v>0.72534562211981501</v>
      </c>
      <c r="D10" s="23">
        <v>0.46267281105990699</v>
      </c>
      <c r="E10" s="24">
        <f t="shared" si="0"/>
        <v>-0.36213468869123311</v>
      </c>
      <c r="G10" s="26" t="s">
        <v>71</v>
      </c>
      <c r="H10" s="26">
        <v>62.66</v>
      </c>
      <c r="I10" s="26">
        <v>53.7</v>
      </c>
      <c r="J10" s="26">
        <v>53.98</v>
      </c>
      <c r="K10" s="26">
        <v>65.81</v>
      </c>
    </row>
    <row r="11" spans="1:11">
      <c r="A11" s="17"/>
      <c r="B11" s="26" t="s">
        <v>80</v>
      </c>
      <c r="C11" s="22">
        <v>0.51522248243559698</v>
      </c>
      <c r="D11" s="23">
        <v>0.41569086651053799</v>
      </c>
      <c r="E11" s="24">
        <f t="shared" si="0"/>
        <v>-0.19318181818181912</v>
      </c>
      <c r="G11" s="26" t="s">
        <v>75</v>
      </c>
      <c r="H11" s="26">
        <v>70.48</v>
      </c>
      <c r="I11" s="26">
        <v>56.4</v>
      </c>
      <c r="J11" s="26">
        <v>64.95</v>
      </c>
      <c r="K11" s="26">
        <v>57.97</v>
      </c>
    </row>
    <row r="12" spans="1:11">
      <c r="A12" s="49" t="s">
        <v>98</v>
      </c>
      <c r="B12" s="27"/>
      <c r="C12" s="28">
        <f>AVERAGE(C9:C11)</f>
        <v>0.64793130366900797</v>
      </c>
      <c r="D12" s="29">
        <f>AVERAGE(D9:D11)</f>
        <v>0.48602905995819734</v>
      </c>
      <c r="E12" s="30">
        <f t="shared" si="0"/>
        <v>-0.24987563155849232</v>
      </c>
      <c r="G12" s="26" t="s">
        <v>72</v>
      </c>
      <c r="H12" s="26">
        <v>86.46</v>
      </c>
      <c r="I12" s="26">
        <v>85.6</v>
      </c>
      <c r="J12" s="26">
        <v>94.41</v>
      </c>
      <c r="K12" s="26">
        <v>85.35</v>
      </c>
    </row>
    <row r="13" spans="1:11">
      <c r="A13" s="17" t="s">
        <v>99</v>
      </c>
      <c r="B13" s="26" t="s">
        <v>71</v>
      </c>
      <c r="C13" s="22">
        <v>0.40737327188940098</v>
      </c>
      <c r="D13" s="23">
        <v>0.65806451612903205</v>
      </c>
      <c r="E13" s="24">
        <f t="shared" si="0"/>
        <v>0.61538461538461464</v>
      </c>
      <c r="G13" s="26" t="s">
        <v>77</v>
      </c>
      <c r="H13" s="26">
        <v>85.86</v>
      </c>
      <c r="I13" s="26">
        <v>85</v>
      </c>
      <c r="J13" s="26">
        <v>86.67</v>
      </c>
      <c r="K13" s="26">
        <v>71.06</v>
      </c>
    </row>
    <row r="14" spans="1:11">
      <c r="A14" s="17"/>
      <c r="B14" s="26" t="s">
        <v>75</v>
      </c>
      <c r="C14" s="22">
        <v>0.57972350230414704</v>
      </c>
      <c r="D14" s="23">
        <v>0.36774193548387002</v>
      </c>
      <c r="E14" s="24">
        <f t="shared" si="0"/>
        <v>-0.36565977742448447</v>
      </c>
      <c r="G14" s="26" t="s">
        <v>78</v>
      </c>
      <c r="H14" s="26">
        <v>80.959999999999994</v>
      </c>
      <c r="I14" s="26">
        <v>79.099999999999994</v>
      </c>
      <c r="J14" s="26">
        <v>85.16</v>
      </c>
      <c r="K14" s="26">
        <v>65.989999999999995</v>
      </c>
    </row>
    <row r="15" spans="1:11">
      <c r="A15" s="49" t="s">
        <v>100</v>
      </c>
      <c r="B15" s="27"/>
      <c r="C15" s="28">
        <f>AVERAGE(C13:C14)</f>
        <v>0.49354838709677401</v>
      </c>
      <c r="D15" s="29">
        <f>AVERAGE(D13:D14)</f>
        <v>0.51290322580645098</v>
      </c>
      <c r="E15" s="30">
        <f t="shared" si="0"/>
        <v>3.9215686274508908E-2</v>
      </c>
    </row>
    <row r="16" spans="1:11">
      <c r="A16" s="17" t="s">
        <v>101</v>
      </c>
      <c r="B16" s="26" t="s">
        <v>72</v>
      </c>
      <c r="C16" s="22">
        <v>0.71336405529953895</v>
      </c>
      <c r="D16" s="23">
        <v>0.85345622119815601</v>
      </c>
      <c r="E16" s="24">
        <f t="shared" si="0"/>
        <v>0.1963824289405679</v>
      </c>
    </row>
    <row r="17" spans="1:5">
      <c r="A17" s="17"/>
      <c r="B17" s="26" t="s">
        <v>77</v>
      </c>
      <c r="C17" s="22">
        <v>0.71059907834101299</v>
      </c>
      <c r="D17" s="23">
        <v>0.62211981566820196</v>
      </c>
      <c r="E17" s="24">
        <f t="shared" si="0"/>
        <v>-0.12451361867704291</v>
      </c>
    </row>
    <row r="18" spans="1:5">
      <c r="A18" s="17"/>
      <c r="B18" s="26" t="s">
        <v>78</v>
      </c>
      <c r="C18" s="22">
        <v>0.65069124423963098</v>
      </c>
      <c r="D18" s="23">
        <v>0.65990783410138198</v>
      </c>
      <c r="E18" s="24">
        <f t="shared" si="0"/>
        <v>1.4164305949008275E-2</v>
      </c>
    </row>
    <row r="19" spans="1:5">
      <c r="A19" s="50" t="s">
        <v>102</v>
      </c>
      <c r="B19" s="45"/>
      <c r="C19" s="46">
        <f>AVERAGE(C16:C18)</f>
        <v>0.69155145929339434</v>
      </c>
      <c r="D19" s="47">
        <f>AVERAGE(D16:D18)</f>
        <v>0.71182795698924661</v>
      </c>
      <c r="E19" s="21">
        <f t="shared" si="0"/>
        <v>2.9320302087960541E-2</v>
      </c>
    </row>
    <row r="20" spans="1:5">
      <c r="A20" s="43" t="s">
        <v>103</v>
      </c>
      <c r="B20" s="48"/>
      <c r="C20" s="29">
        <f>AVERAGE(C19, C15, C12, C8)</f>
        <v>0.53872629749943302</v>
      </c>
      <c r="D20" s="29">
        <f t="shared" ref="D20" si="1">AVERAGE(D19, D15, D12, D8)</f>
        <v>0.47845810984361958</v>
      </c>
      <c r="E20" s="44">
        <f>(D20-C20)/C20</f>
        <v>-0.11187162745823979</v>
      </c>
    </row>
    <row r="21" spans="1:5">
      <c r="A21" s="1"/>
      <c r="B21" s="1"/>
    </row>
    <row r="22" spans="1:5">
      <c r="B22" s="1"/>
    </row>
    <row r="23" spans="1:5">
      <c r="A23" s="1"/>
      <c r="B23" s="1"/>
    </row>
    <row r="24" spans="1:5">
      <c r="A24" s="1"/>
      <c r="B24" s="1"/>
    </row>
    <row r="25" spans="1:5">
      <c r="B25" s="1"/>
    </row>
    <row r="26" spans="1:5">
      <c r="A26" s="1"/>
      <c r="B26" s="1"/>
    </row>
  </sheetData>
  <mergeCells count="8">
    <mergeCell ref="A13:A14"/>
    <mergeCell ref="A16:A18"/>
    <mergeCell ref="C2:E2"/>
    <mergeCell ref="A20:B20"/>
    <mergeCell ref="A2:A3"/>
    <mergeCell ref="B2:B3"/>
    <mergeCell ref="A4:A7"/>
    <mergeCell ref="A9:A11"/>
  </mergeCells>
  <conditionalFormatting sqref="E4:E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9">
    <cfRule type="cellIs" dxfId="0" priority="4" operator="greaterThan">
      <formula>0</formula>
    </cfRule>
  </conditionalFormatting>
  <conditionalFormatting sqref="E4:E19 S12">
    <cfRule type="colorScale" priority="3">
      <colorScale>
        <cfvo type="min"/>
        <cfvo type="max"/>
        <color rgb="FFFFEF9C"/>
        <color rgb="FF63BE7B"/>
      </colorScale>
    </cfRule>
  </conditionalFormatting>
  <conditionalFormatting sqref="E5:E12 S9 E14 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E4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2022-01-24T00:53:05Z</dcterms:created>
  <dcterms:modified xsi:type="dcterms:W3CDTF">2022-02-11T02:25:45Z</dcterms:modified>
  <cp:category/>
  <cp:contentStatus/>
</cp:coreProperties>
</file>