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eni\Desktop\"/>
    </mc:Choice>
  </mc:AlternateContent>
  <xr:revisionPtr revIDLastSave="0" documentId="8_{91C50B50-6643-4117-A16F-FA49545D7CCC}" xr6:coauthVersionLast="47" xr6:coauthVersionMax="47" xr10:uidLastSave="{00000000-0000-0000-0000-000000000000}"/>
  <bookViews>
    <workbookView xWindow="-110" yWindow="-110" windowWidth="22620" windowHeight="13500" activeTab="2" xr2:uid="{72CC6B69-A4C4-4CD9-90FA-BDFC27623E39}"/>
  </bookViews>
  <sheets>
    <sheet name="ESERCIZIO" sheetId="1" r:id="rId1"/>
    <sheet name="Omicidi" sheetId="4" r:id="rId2"/>
    <sheet name="Stato e Popolazione" sheetId="3" r:id="rId3"/>
  </sheets>
  <definedNames>
    <definedName name="DatiEsterni_1" localSheetId="2" hidden="1">'Stato e Popolazione'!$A$1:$B$57</definedName>
    <definedName name="DatiEsterni_2" localSheetId="1" hidden="1">Omicidi!$A$1:$A$52</definedName>
    <definedName name="DatiEsterni_2" localSheetId="2" hidden="1">'Stato e Popolazione'!$C$1:$C$58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D47" i="3"/>
  <c r="D48" i="3"/>
  <c r="D49" i="3"/>
  <c r="D50" i="3"/>
  <c r="D51" i="3"/>
  <c r="D52" i="3"/>
  <c r="D53" i="3"/>
  <c r="D8" i="3"/>
  <c r="D3" i="3"/>
  <c r="D4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" i="3"/>
  <c r="D54" i="3"/>
  <c r="D55" i="3"/>
  <c r="D56" i="3"/>
  <c r="D57" i="3"/>
  <c r="B58" i="3"/>
  <c r="C5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26930-B306-42CD-9A7C-FA250173E02F}" keepAlive="1" name="Query - Omicidi" description="Connessione alla query 'Omicidi' nella cartella di lavoro." type="5" refreshedVersion="8" background="1" saveData="1">
    <dbPr connection="Provider=Microsoft.Mashup.OleDb.1;Data Source=$Workbook$;Location=Omicidi;Extended Properties=&quot;&quot;" command="SELECT * FROM [Omicidi]"/>
  </connection>
  <connection id="2" xr16:uid="{0DCB9043-4703-48A7-8918-603482431549}" keepAlive="1" name="Query - Omicidi (2)" description="Connessione alla query 'Omicidi (2)' nella cartella di lavoro." type="5" refreshedVersion="8" background="1" saveData="1">
    <dbPr connection="Provider=Microsoft.Mashup.OleDb.1;Data Source=$Workbook$;Location=&quot;Omicidi (2)&quot;;Extended Properties=&quot;&quot;" command="SELECT * FROM [Omicidi (2)]"/>
  </connection>
  <connection id="3" xr16:uid="{CB917661-E41F-45AA-A726-D8699DE2EDC7}" keepAlive="1" name="Query - Stato e Popolazione" description="Connessione alla query 'Stato e Popolazione' nella cartella di lavoro." type="5" refreshedVersion="8" background="1" saveData="1">
    <dbPr connection="Provider=Microsoft.Mashup.OleDb.1;Data Source=$Workbook$;Location=&quot;Stato e Popolazione&quot;;Extended Properties=&quot;&quot;" command="SELECT * FROM [Stato e Popolazione]"/>
  </connection>
</connections>
</file>

<file path=xl/sharedStrings.xml><?xml version="1.0" encoding="utf-8"?>
<sst xmlns="http://schemas.openxmlformats.org/spreadsheetml/2006/main" count="130" uniqueCount="126">
  <si>
    <t>INDICAZIONI</t>
  </si>
  <si>
    <t>creare le misure SOMMA (totpop), MEDIA (medpop), MASSIMO (maxpop) di POPOLAZIONE. In una nuova pagina dal nome SCHEDE creare un visual Scheda per ogni misura creata.</t>
  </si>
  <si>
    <t>esportare i dati in formato csv in un file dal nome ESPORTATI</t>
  </si>
  <si>
    <t>impostare una immagine come sfondo del visual (Area del tracciato) e impostare trasparenza a 85</t>
  </si>
  <si>
    <t>salvare il file con nome "Nome Cognome PBD1.pbix"</t>
  </si>
  <si>
    <r>
      <t xml:space="preserve">importare la tabella </t>
    </r>
    <r>
      <rPr>
        <b/>
        <i/>
        <sz val="12"/>
        <color theme="1"/>
        <rFont val="Calibri"/>
        <family val="2"/>
        <scheme val="minor"/>
      </rPr>
      <t>Best States to Retire</t>
    </r>
    <r>
      <rPr>
        <sz val="12"/>
        <color theme="1"/>
        <rFont val="Calibri"/>
        <family val="2"/>
        <scheme val="minor"/>
      </rPr>
      <t xml:space="preserve"> presente nel sito </t>
    </r>
    <r>
      <rPr>
        <b/>
        <i/>
        <sz val="12"/>
        <color theme="1"/>
        <rFont val="Calibri"/>
        <family val="2"/>
        <scheme val="minor"/>
      </rPr>
      <t>https://it.wikipedia.org/wiki/Stati_federati_degli_Stati_Uniti_d%27America_per_popolazione</t>
    </r>
  </si>
  <si>
    <r>
      <t xml:space="preserve">importare la tabella nel file </t>
    </r>
    <r>
      <rPr>
        <b/>
        <sz val="12"/>
        <color theme="1"/>
        <rFont val="Calibri"/>
        <family val="2"/>
        <scheme val="minor"/>
      </rPr>
      <t xml:space="preserve">      capitali.xlsx </t>
    </r>
    <r>
      <rPr>
        <sz val="12"/>
        <color theme="1"/>
        <rFont val="Calibri"/>
        <family val="2"/>
        <scheme val="minor"/>
      </rPr>
      <t>e trasformarlo</t>
    </r>
  </si>
  <si>
    <t xml:space="preserve">recuperare da https://en.wikipedia.org/wiki/List_of_U.S._state_and_territory_abbreviations      </t>
  </si>
  <si>
    <t>una tabella con gli stati e le abbreviazioni</t>
  </si>
  <si>
    <r>
      <t xml:space="preserve">creare un visual Tabella prendendo i campi </t>
    </r>
    <r>
      <rPr>
        <b/>
        <sz val="12"/>
        <color theme="1"/>
        <rFont val="Calibri"/>
        <family val="2"/>
        <scheme val="minor"/>
      </rPr>
      <t>State</t>
    </r>
    <r>
      <rPr>
        <sz val="12"/>
        <color theme="1"/>
        <rFont val="Calibri"/>
        <family val="2"/>
        <scheme val="minor"/>
      </rPr>
      <t xml:space="preserve"> dalla tabella BEST STATES TO RETIRE, </t>
    </r>
    <r>
      <rPr>
        <b/>
        <sz val="12"/>
        <color theme="1"/>
        <rFont val="Calibri"/>
        <family val="2"/>
        <scheme val="minor"/>
      </rPr>
      <t>AbbStato</t>
    </r>
    <r>
      <rPr>
        <sz val="12"/>
        <color theme="1"/>
        <rFont val="Calibri"/>
        <family val="2"/>
        <scheme val="minor"/>
      </rPr>
      <t xml:space="preserve"> da Abbreviazioni, </t>
    </r>
    <r>
      <rPr>
        <b/>
        <sz val="12"/>
        <color theme="1"/>
        <rFont val="Calibri"/>
        <family val="2"/>
        <scheme val="minor"/>
      </rPr>
      <t>Popolazione</t>
    </r>
    <r>
      <rPr>
        <sz val="12"/>
        <color theme="1"/>
        <rFont val="Calibri"/>
        <family val="2"/>
        <scheme val="minor"/>
      </rPr>
      <t xml:space="preserve"> dalla tabella POPOLAZIONEe Capitali dal file CAPITALI. Rinominare la pagina con nome USA.</t>
    </r>
  </si>
  <si>
    <t>nell'area FILTRO fare in modo di filtrare in tutte la pagine solo gli stati con POPOLAZIONE &gt; 1.000.000</t>
  </si>
  <si>
    <r>
      <t xml:space="preserve">Creare in una pagina dal nome ALBERO un visual </t>
    </r>
    <r>
      <rPr>
        <b/>
        <sz val="12"/>
        <color theme="1"/>
        <rFont val="Calibri"/>
        <family val="2"/>
        <scheme val="minor"/>
      </rPr>
      <t>MAPPA AD ALBERO</t>
    </r>
    <r>
      <rPr>
        <sz val="12"/>
        <color theme="1"/>
        <rFont val="Calibri"/>
        <family val="2"/>
        <scheme val="minor"/>
      </rPr>
      <t xml:space="preserve"> per visualizzare i valori </t>
    </r>
    <r>
      <rPr>
        <b/>
        <sz val="12"/>
        <color theme="1"/>
        <rFont val="Calibri"/>
        <family val="2"/>
        <scheme val="minor"/>
      </rPr>
      <t>TOTPOP</t>
    </r>
    <r>
      <rPr>
        <sz val="12"/>
        <color theme="1"/>
        <rFont val="Calibri"/>
        <family val="2"/>
        <scheme val="minor"/>
      </rPr>
      <t xml:space="preserve"> per </t>
    </r>
    <r>
      <rPr>
        <b/>
        <sz val="12"/>
        <color theme="1"/>
        <rFont val="Calibri"/>
        <family val="2"/>
        <scheme val="minor"/>
      </rPr>
      <t>NUMERO OMICIDI</t>
    </r>
    <r>
      <rPr>
        <sz val="12"/>
        <color theme="1"/>
        <rFont val="Calibri"/>
        <family val="2"/>
        <scheme val="minor"/>
      </rPr>
      <t xml:space="preserve"> per ogni </t>
    </r>
    <r>
      <rPr>
        <b/>
        <sz val="12"/>
        <color theme="1"/>
        <rFont val="Calibri"/>
        <family val="2"/>
        <scheme val="minor"/>
      </rPr>
      <t xml:space="preserve">STATO. </t>
    </r>
    <r>
      <rPr>
        <sz val="12"/>
        <color theme="1"/>
        <rFont val="Calibri"/>
        <family val="2"/>
        <scheme val="minor"/>
      </rPr>
      <t xml:space="preserve">In </t>
    </r>
    <r>
      <rPr>
        <b/>
        <sz val="12"/>
        <color theme="1"/>
        <rFont val="Calibri"/>
        <family val="2"/>
        <scheme val="minor"/>
      </rPr>
      <t>Descrizione comando</t>
    </r>
    <r>
      <rPr>
        <sz val="12"/>
        <color theme="1"/>
        <rFont val="Calibri"/>
        <family val="2"/>
        <scheme val="minor"/>
      </rPr>
      <t xml:space="preserve"> mostrare l'abbreviazione</t>
    </r>
  </si>
  <si>
    <t>aggiungere una colonna calcolata (POP&gt;10Ml) dove scrivere POP solo per gli stati con una popolazione maggiore di 10.000.000, altrimenti lasciare cella vuota</t>
  </si>
  <si>
    <t>Creare altre due PAGINE con almeno 6 VISUAL differenti (UNO MAPPA).</t>
  </si>
  <si>
    <r>
      <t xml:space="preserve">trasformare la tabella lasciando solo le colonne Stato e Popolazione e aggiungere il numero di Omicidi dal sito </t>
    </r>
    <r>
      <rPr>
        <b/>
        <sz val="12"/>
        <color theme="1"/>
        <rFont val="Calibri"/>
        <family val="2"/>
        <scheme val="minor"/>
      </rPr>
      <t>https://it.ripleybelieves.com/crime-in-america-states-with-most-murders-318</t>
    </r>
    <r>
      <rPr>
        <sz val="12"/>
        <color theme="1"/>
        <rFont val="Calibri"/>
        <family val="2"/>
        <scheme val="minor"/>
      </rPr>
      <t xml:space="preserve">    tramite MERGE di QUERY</t>
    </r>
  </si>
  <si>
    <r>
      <t xml:space="preserve">creare una nuova pagina con nome STATISTICHE. Creare un visual IMBUTO con i campi </t>
    </r>
    <r>
      <rPr>
        <b/>
        <sz val="12"/>
        <color theme="1"/>
        <rFont val="Calibri"/>
        <family val="2"/>
        <scheme val="minor"/>
      </rPr>
      <t>Stato, POPOLAZIONE</t>
    </r>
    <r>
      <rPr>
        <sz val="12"/>
        <color theme="1"/>
        <rFont val="Calibri"/>
        <family val="2"/>
        <scheme val="minor"/>
      </rPr>
      <t xml:space="preserve">. Inserire un Segnalibro dal nome </t>
    </r>
    <r>
      <rPr>
        <b/>
        <sz val="12"/>
        <color theme="1"/>
        <rFont val="Calibri"/>
        <family val="2"/>
        <scheme val="minor"/>
      </rPr>
      <t xml:space="preserve">Alcuni </t>
    </r>
    <r>
      <rPr>
        <sz val="12"/>
        <color theme="1"/>
        <rFont val="Calibri"/>
        <family val="2"/>
        <scheme val="minor"/>
      </rPr>
      <t>dopo aver filtrato gli STATI     Alaska, Arizona, Minnesota.</t>
    </r>
  </si>
  <si>
    <t>Stato</t>
  </si>
  <si>
    <t>Popolazione (1-4-2020)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</si>
  <si>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</si>
  <si>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</si>
  <si>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</si>
  <si>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</si>
  <si>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</si>
  <si>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</si>
  <si>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</si>
  <si>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</si>
  <si>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Carolina del Nord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</si>
  <si>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</si>
  <si>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</si>
  <si>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</si>
  <si>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</si>
  <si>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</si>
  <si>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</si>
  <si>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</si>
  <si>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</si>
  <si>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Maryland</t>
  </si>
  <si>
    <t>Missouri</t>
  </si>
  <si>
    <t>Wisconsin</t>
  </si>
  <si>
    <t>Colorado</t>
  </si>
  <si>
    <t>Minnesota</t>
  </si>
  <si>
    <t>Carolina del Sud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</si>
  <si>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</si>
  <si>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</si>
  <si>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</si>
  <si>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</si>
  <si>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</si>
  <si>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</si>
  <si>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</si>
  <si>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</si>
  <si>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</si>
  <si>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</si>
  <si>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</si>
  <si>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</si>
  <si>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Nuovo Messico</t>
  </si>
  <si>
    <t>Nebraska</t>
  </si>
  <si>
    <t>Idaho</t>
  </si>
  <si>
    <t>Virginia Occidentale</t>
  </si>
  <si>
    <t>Hawaii</t>
  </si>
  <si>
    <t>New Hampshire</t>
  </si>
  <si>
    <t>Maine</t>
  </si>
  <si>
    <t>Rhode Island</t>
  </si>
  <si>
    <t>Montana</t>
  </si>
  <si>
    <t>Delaware</t>
  </si>
  <si>
    <t>Dakota del Sud</t>
  </si>
  <si>
    <t>Dakota del Nord</t>
  </si>
  <si>
    <t>Alaska</t>
  </si>
  <si>
    <t>Vermont</t>
  </si>
  <si>
    <t>Wyoming</t>
  </si>
  <si>
    <t>Distretto di Columbia</t>
  </si>
  <si>
    <t>Porto Rico</t>
  </si>
  <si>
    <t>Guam</t>
  </si>
  <si>
    <t>Isole Vergini Americane</t>
  </si>
  <si>
    <t>Samoa Americane</t>
  </si>
  <si>
    <t>Isole Marianne Settentrionali</t>
  </si>
  <si>
    <t>Decessi totali da omicidio</t>
  </si>
  <si>
    <t>1,861</t>
  </si>
  <si>
    <t>1,316</t>
  </si>
  <si>
    <t>1,041</t>
  </si>
  <si>
    <t>744</t>
  </si>
  <si>
    <t>658</t>
  </si>
  <si>
    <t>615</t>
  </si>
  <si>
    <t>609</t>
  </si>
  <si>
    <t>571</t>
  </si>
  <si>
    <t>517</t>
  </si>
  <si>
    <t>516</t>
  </si>
  <si>
    <t>502</t>
  </si>
  <si>
    <t>500</t>
  </si>
  <si>
    <t>481</t>
  </si>
  <si>
    <t>406</t>
  </si>
  <si>
    <t>399</t>
  </si>
  <si>
    <t>383</t>
  </si>
  <si>
    <t>373</t>
  </si>
  <si>
    <t>363</t>
  </si>
  <si>
    <t>348</t>
  </si>
  <si>
    <t>309</t>
  </si>
  <si>
    <t>259</t>
  </si>
  <si>
    <t>240</t>
  </si>
  <si>
    <t>234</t>
  </si>
  <si>
    <t>211</t>
  </si>
  <si>
    <t>209</t>
  </si>
  <si>
    <t>181</t>
  </si>
  <si>
    <t>178</t>
  </si>
  <si>
    <t>176</t>
  </si>
  <si>
    <t>162</t>
  </si>
  <si>
    <t>133</t>
  </si>
  <si>
    <t>128</t>
  </si>
  <si>
    <t>117</t>
  </si>
  <si>
    <t>99</t>
  </si>
  <si>
    <t>72</t>
  </si>
  <si>
    <t>70</t>
  </si>
  <si>
    <t>63</t>
  </si>
  <si>
    <t>62</t>
  </si>
  <si>
    <t>59</t>
  </si>
  <si>
    <t>54</t>
  </si>
  <si>
    <t>36</t>
  </si>
  <si>
    <t>32</t>
  </si>
  <si>
    <t>29</t>
  </si>
  <si>
    <t>23</t>
  </si>
  <si>
    <t>21</t>
  </si>
  <si>
    <t>19</t>
  </si>
  <si>
    <t>16</t>
  </si>
  <si>
    <t>14</t>
  </si>
  <si>
    <t>10</t>
  </si>
  <si>
    <t>Totale</t>
  </si>
  <si>
    <t xml:space="preserve">% n.decessi </t>
  </si>
  <si>
    <r>
      <t xml:space="preserve">creare un visual Grafico a barre in pile per </t>
    </r>
    <r>
      <rPr>
        <b/>
        <sz val="12"/>
        <color theme="1"/>
        <rFont val="Calibri"/>
        <family val="2"/>
        <scheme val="minor"/>
      </rPr>
      <t xml:space="preserve">STATO e Numero omicidi. </t>
    </r>
    <r>
      <rPr>
        <sz val="12"/>
        <color theme="1"/>
        <rFont val="Calibri"/>
        <family val="2"/>
        <scheme val="minor"/>
      </rPr>
      <t xml:space="preserve">Fare Ordinamento crescente per OMICIDI. Mettere in evidenza con un colore diverso la barra di New York. Visualizzare le etichette per ogni barra. Eliminare il titolo. Calcolare il totale POPOLAZIONE e NUMERO OMICIDI. </t>
    </r>
    <r>
      <rPr>
        <sz val="12"/>
        <rFont val="Calibri"/>
        <family val="2"/>
        <scheme val="minor"/>
      </rPr>
      <t>Calcolare la percentuale di omicidi per ogni STATO.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</si>
</sst>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%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left"/>
    </xf>
    <xf numFmtId="4" fontId="0" fillId="0" borderId="0" xfId="0" applyNumberFormat="1"/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  <xf numFmtId="175" fontId="0" fillId="0" borderId="0" xfId="1" applyNumberFormat="1" applyFont="1"/>
    <xf numFmtId="9" fontId="0" fillId="0" borderId="0" xfId="1" applyNumberFormat="1" applyFont="1"/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0" xfId="0" applyFont="1" applyFill="1" applyAlignment="1">
      <alignment wrapText="1"/>
    </xf>
  </cellXfs>
  <cellStyles count="2">
    <cellStyle name="Normale" xfId="0" builtinId="0"/>
    <cellStyle name="Percentuale" xfId="1" builtinId="5"/>
  </cellStyles>
  <dxfs count="10">
    <dxf>
      <alignment horizontal="left" vertical="bottom" textRotation="0" wrapText="0" indent="0" justifyLastLine="0" shrinkToFit="0" readingOrder="0"/>
    </dxf>
    <dxf>
      <numFmt numFmtId="2" formatCode="0.00"/>
    </dxf>
    <dxf>
      <numFmt numFmtId="1" formatCode="0"/>
      <alignment horizontal="left" vertical="bottom" textRotation="0" wrapText="0" indent="0" justifyLastLine="0" shrinkToFit="0" readingOrder="0"/>
    </dxf>
    <dxf>
      <numFmt numFmtId="4" formatCode="#,##0.0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 dpi="0" rotWithShape="1">
          <a:blip xmlns:r="http://schemas.openxmlformats.org/officeDocument/2006/relationships" r:embed="rId3">
            <a:alphaModFix amt="1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928145028383077E-2"/>
          <c:y val="2.0761242846464478E-2"/>
          <c:w val="0.97807185497161697"/>
          <c:h val="0.847237848781046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'Stato e Popolazione'!$C$1</c:f>
              <c:strCache>
                <c:ptCount val="1"/>
                <c:pt idx="0">
                  <c:v>Decessi totali da omicidio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6F4-45A7-B3B5-99AEDCB178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7579067-BCFD-4933-BC4C-75096FB2B12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B9F9ECA-00FC-48D5-803B-7D582E1E973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6F4-45A7-B3B5-99AEDCB178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98EE95-C1F2-4AE5-B9E3-6A0786C5184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B93D23F-6D32-4591-B1A3-A243C55A3732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6F4-45A7-B3B5-99AEDCB178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95A3FD-0AC7-41AB-8912-5FEC96FA5F6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B58651E-C868-4969-96FB-E7F19FF6E51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6F4-45A7-B3B5-99AEDCB178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573050-1DA1-4764-A997-D11399766AC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080B7DA-8170-4500-97BA-9BC96C675F8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6F4-45A7-B3B5-99AEDCB178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C64A33-D692-40B6-B267-7755BC40FB3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F99F23C-7986-4D9E-813B-C13F9E189E3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6F4-45A7-B3B5-99AEDCB178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68D244-4323-4DD6-B583-B36BED9BD22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1D81EEF-70B5-4263-AEA9-6D89E5C4E02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6F4-45A7-B3B5-99AEDCB178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914A94-450E-4C35-9DEA-B240F284113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0370160-4948-491D-9E19-D93BFBBCA9E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6F4-45A7-B3B5-99AEDCB178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8BA0D4-5A7D-4BAC-912E-D864C7977C0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E2DDA15-4E67-4553-B80E-185E829CE433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F4-45A7-B3B5-99AEDCB178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17561E-C105-469B-84DA-BF024ECE3F8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696313A-E05B-4847-9467-2AC8D273A05B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F4-45A7-B3B5-99AEDCB178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107665-2201-448E-802D-F1E95B5BEC3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F79FF60-A42A-4FE5-A6DD-B153B09D6CD9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6F4-45A7-B3B5-99AEDCB178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67A687-D8A7-4007-BB93-388C45A46AF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2C08756-84C0-4F05-8E70-17FE46A6116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6F4-45A7-B3B5-99AEDCB178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C1C3536-B443-4A41-9C5C-62B5BC8A940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99C2D2A-30AB-446A-8AFB-507FA0CF59D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6F4-45A7-B3B5-99AEDCB178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22A912C-CB1C-4D3F-A420-6FA19EAA0F7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037E2D9-D963-4AFD-881C-83AF7986485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6F4-45A7-B3B5-99AEDCB178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CEA5213-4B83-44DC-85D5-CE3D909EAA4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17C19B8-BF25-4FD9-A494-E12A5C734FF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6F4-45A7-B3B5-99AEDCB178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EBCAE73-0AC9-42C4-BA31-475AF96D3A3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B01A8E7-1107-4E75-9393-F242EBF61F6E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6F4-45A7-B3B5-99AEDCB178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7F3E38-65EC-44B8-8CA8-A9CC9218ACA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B35FB1F-5F6D-4723-A80C-423F8473107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6F4-45A7-B3B5-99AEDCB178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EC90FE-93F4-40F0-8104-835DE262182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EF23495-90C2-48B2-A3E8-8C50CE89B5A4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6F4-45A7-B3B5-99AEDCB178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C30146-7524-48E8-8718-14348819954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A478D8B-79C8-4FAF-8549-A8A5FDDB5344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6F4-45A7-B3B5-99AEDCB178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6EDDAB-7611-4FC7-B38A-05BC9A5CE1A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C706D83-D6F6-4C3F-AC31-F3212CCAD19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F4-45A7-B3B5-99AEDCB178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1B17EF-21F9-453C-AA67-F334751E4A73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A3BC844-E75A-40D7-AF6C-CFC9DA4AE32E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6F4-45A7-B3B5-99AEDCB178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3AB6C52-157F-40D5-A28B-6EF427D0FDB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C43027A-6231-490D-973C-384DCB8C467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6F4-45A7-B3B5-99AEDCB178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39A84F4-BC09-46D3-9597-4AE07A111D3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AB0B2951-345B-4445-81A4-56E0EC9A5F9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6F4-45A7-B3B5-99AEDCB178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CC8D305-4833-4A4C-AC7E-21A9FFD0F40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E59BDE7-7878-42DF-BFD0-FB9CE4E445E1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6F4-45A7-B3B5-99AEDCB178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4F9C34C-FADC-458E-BBC0-9F05622B9D87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C2FB026C-5680-471A-8969-9FD2ACEB4AC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6F4-45A7-B3B5-99AEDCB178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AC520B9-D8B2-4457-ADAE-DAF12D5C959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E8F0722-4C49-4F18-ABB0-0A0315A1D8E2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6F4-45A7-B3B5-99AEDCB178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A04E984-DB4A-4A97-BF55-303B69C66A0F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1E2D5FC-E3B5-45EB-8419-66462A2036E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6F4-45A7-B3B5-99AEDCB178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1A03D7C-60D0-4BDC-AFAA-BF02C921BC8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4AA8AE7-138B-4565-92D3-4EB3298FEE3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6F4-45A7-B3B5-99AEDCB178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3A2297C-3B61-4034-8622-0B5241617F4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CD2EDEA-82A9-40A7-8ED2-AE7725D926E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6F4-45A7-B3B5-99AEDCB178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92CF9A9-0BE7-43D8-BBF0-FAB10644CB2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161014B-390C-40AE-8A52-5D7E1CB1FFE5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6F4-45A7-B3B5-99AEDCB178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05203C-E5E6-4733-B9EF-3D27D68412B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F6CFBEB0-184C-4184-9D80-1C10D03A4FFE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6F4-45A7-B3B5-99AEDCB178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328E0A-57D4-4C12-BADA-054B24994F5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C62710E-14FE-416D-8B20-897700F515CA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6F4-45A7-B3B5-99AEDCB178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A81F971-3BEA-4093-92C4-F004C3C8982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A514357-C3BA-431E-94AE-15D98670726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6F4-45A7-B3B5-99AEDCB178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3DAAD23-6AE9-475A-BF16-02FB07DC0435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0A56A3D-BBE9-42AE-B825-2E8ACDF7DEC2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6F4-45A7-B3B5-99AEDCB178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D9A90FD-7284-43B1-B93B-4993DC45B26D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54B8B9C8-731F-4F98-A3E8-C9D3E9FA5F7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6F4-45A7-B3B5-99AEDCB178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06279D1-65C6-4D03-89FF-E671A3A72A5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697259BE-B037-4F17-B150-C5213B7C6C90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6F4-45A7-B3B5-99AEDCB178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AE6B0A-2933-47F9-BC53-52328D449DD6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B87AA0AB-AA02-4DF6-A8CE-7C6AD3F3E66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6F4-45A7-B3B5-99AEDCB178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7F37496-C145-4216-957F-CD0555C21382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9F4C33E-B9E0-447C-BDD4-693122AF47D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6F4-45A7-B3B5-99AEDCB178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5E0E813-8F5E-4D94-9BF2-4085157839F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3C575EAA-0042-43C1-BAE3-4D212F2D485F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6F4-45A7-B3B5-99AEDCB178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0966E29-6DB5-4106-89A2-97AA4A9CB22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1D22DFD2-429B-421A-87D6-D2DE14764486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6F4-45A7-B3B5-99AEDCB178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DAF1E8A-4F16-4329-9702-3AC107A1ADEA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D5B67A8-4DF7-4367-A5B4-9E9AFC55ADF7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6F4-45A7-B3B5-99AEDCB178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527043C-1153-46D6-8B6A-5006731F417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932D0024-928D-449F-A23A-B3F161C36C33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6F4-45A7-B3B5-99AEDCB178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7E5ACC4-26B2-4A2C-BC1B-A182B353583C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0F7FD3F-7B73-4911-B1F0-E7F8FA1AFEA2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6F4-45A7-B3B5-99AEDCB178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5A780D6-9918-4740-93C2-1A4E5FD435DB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2F410E64-7FF0-43A3-BC9E-459A9600AEA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6F4-45A7-B3B5-99AEDCB178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C7F3FD0-9AFF-4E37-8076-1D29CB5FDD6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4ACDD7B9-0B66-4C4D-AA60-00E3C76E67AC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6F4-45A7-B3B5-99AEDCB178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F57D57D-4D83-46F8-A551-6F39F021A829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7170F932-C762-4097-98B2-ECB7D4F009A5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6F4-45A7-B3B5-99AEDCB17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'Stato e Popolazione'!$A$2:$B$57</c:f>
              <c:multiLvlStrCache>
                <c:ptCount val="45"/>
                <c:lvl>
                  <c:pt idx="0">
                    <c:v>39.538.223,00</c:v>
                  </c:pt>
                  <c:pt idx="1">
                    <c:v>29.145.505,00</c:v>
                  </c:pt>
                  <c:pt idx="2">
                    <c:v>21.538.187,00</c:v>
                  </c:pt>
                  <c:pt idx="3">
                    <c:v>20.201.249,00</c:v>
                  </c:pt>
                  <c:pt idx="4">
                    <c:v>13.002.700,00</c:v>
                  </c:pt>
                  <c:pt idx="5">
                    <c:v>12.812.508,00</c:v>
                  </c:pt>
                  <c:pt idx="6">
                    <c:v>11.799.448,00</c:v>
                  </c:pt>
                  <c:pt idx="7">
                    <c:v>10.711.908,00</c:v>
                  </c:pt>
                  <c:pt idx="8">
                    <c:v>10.439.388,00</c:v>
                  </c:pt>
                  <c:pt idx="9">
                    <c:v>10.077.331,00</c:v>
                  </c:pt>
                  <c:pt idx="10">
                    <c:v>9.288.994,00</c:v>
                  </c:pt>
                  <c:pt idx="11">
                    <c:v>8.631.393,00</c:v>
                  </c:pt>
                  <c:pt idx="12">
                    <c:v>7.705.281,00</c:v>
                  </c:pt>
                  <c:pt idx="13">
                    <c:v>7.151.502,00</c:v>
                  </c:pt>
                  <c:pt idx="14">
                    <c:v>7.029.917,00</c:v>
                  </c:pt>
                  <c:pt idx="15">
                    <c:v>6.910.840,00</c:v>
                  </c:pt>
                  <c:pt idx="16">
                    <c:v>6.785.528,00</c:v>
                  </c:pt>
                  <c:pt idx="17">
                    <c:v>6.177.224,00</c:v>
                  </c:pt>
                  <c:pt idx="18">
                    <c:v>6.154.913,00</c:v>
                  </c:pt>
                  <c:pt idx="19">
                    <c:v>5.893.718,00</c:v>
                  </c:pt>
                  <c:pt idx="20">
                    <c:v>5.773.714,00</c:v>
                  </c:pt>
                  <c:pt idx="21">
                    <c:v>5.706.494,00</c:v>
                  </c:pt>
                  <c:pt idx="22">
                    <c:v>5.118.425,00</c:v>
                  </c:pt>
                  <c:pt idx="23">
                    <c:v>5.024.279,00</c:v>
                  </c:pt>
                  <c:pt idx="24">
                    <c:v>4.657.757,00</c:v>
                  </c:pt>
                  <c:pt idx="25">
                    <c:v>4.505.836,00</c:v>
                  </c:pt>
                  <c:pt idx="26">
                    <c:v>4.237.256,00</c:v>
                  </c:pt>
                  <c:pt idx="27">
                    <c:v>3.959.353,00</c:v>
                  </c:pt>
                  <c:pt idx="28">
                    <c:v>3.605.944,00</c:v>
                  </c:pt>
                  <c:pt idx="29">
                    <c:v>3.271.616,00</c:v>
                  </c:pt>
                  <c:pt idx="30">
                    <c:v>3.190.369,00</c:v>
                  </c:pt>
                  <c:pt idx="31">
                    <c:v>3.104.614,00</c:v>
                  </c:pt>
                  <c:pt idx="32">
                    <c:v>3.011.524,00</c:v>
                  </c:pt>
                  <c:pt idx="33">
                    <c:v>2.961.279,00</c:v>
                  </c:pt>
                  <c:pt idx="34">
                    <c:v>2.937.880,00</c:v>
                  </c:pt>
                  <c:pt idx="35">
                    <c:v>2.117.522,00</c:v>
                  </c:pt>
                  <c:pt idx="36">
                    <c:v>1.961.504,00</c:v>
                  </c:pt>
                  <c:pt idx="37">
                    <c:v>1.839.106,00</c:v>
                  </c:pt>
                  <c:pt idx="38">
                    <c:v>1.793.716,00</c:v>
                  </c:pt>
                  <c:pt idx="39">
                    <c:v>1.455.271,00</c:v>
                  </c:pt>
                  <c:pt idx="40">
                    <c:v>1.377.529,00</c:v>
                  </c:pt>
                  <c:pt idx="41">
                    <c:v>1.362.359,00</c:v>
                  </c:pt>
                  <c:pt idx="42">
                    <c:v>1.097.379,00</c:v>
                  </c:pt>
                  <c:pt idx="43">
                    <c:v>1.084.225,00</c:v>
                  </c:pt>
                  <c:pt idx="44">
                    <c:v>3.285.874,00</c:v>
                  </c:pt>
                </c:lvl>
                <c:lvl>
                  <c:pt idx="0">
                    <c:v>California</c:v>
                  </c:pt>
                  <c:pt idx="1">
                    <c:v>Texas</c:v>
                  </c:pt>
                  <c:pt idx="2">
                    <c:v>Florida</c:v>
                  </c:pt>
                  <c:pt idx="3">
                    <c:v>New York</c:v>
                  </c:pt>
                  <c:pt idx="4">
                    <c:v>Pennsylvania</c:v>
                  </c:pt>
                  <c:pt idx="5">
                    <c:v>Illinois</c:v>
                  </c:pt>
                  <c:pt idx="6">
                    <c:v>Ohio</c:v>
                  </c:pt>
                  <c:pt idx="7">
                    <c:v>Georgia</c:v>
                  </c:pt>
                  <c:pt idx="8">
                    <c:v>Carolina del Nord</c:v>
                  </c:pt>
                  <c:pt idx="9">
                    <c:v>Michigan</c:v>
                  </c:pt>
                  <c:pt idx="10">
                    <c:v>New Jersey</c:v>
                  </c:pt>
                  <c:pt idx="11">
                    <c:v>Virginia</c:v>
                  </c:pt>
                  <c:pt idx="12">
                    <c:v>Washington</c:v>
                  </c:pt>
                  <c:pt idx="13">
                    <c:v>Arizona</c:v>
                  </c:pt>
                  <c:pt idx="14">
                    <c:v>Massachusetts</c:v>
                  </c:pt>
                  <c:pt idx="15">
                    <c:v>Tennessee</c:v>
                  </c:pt>
                  <c:pt idx="16">
                    <c:v>Indiana</c:v>
                  </c:pt>
                  <c:pt idx="17">
                    <c:v>Maryland</c:v>
                  </c:pt>
                  <c:pt idx="18">
                    <c:v>Missouri</c:v>
                  </c:pt>
                  <c:pt idx="19">
                    <c:v>Wisconsin</c:v>
                  </c:pt>
                  <c:pt idx="20">
                    <c:v>Colorado</c:v>
                  </c:pt>
                  <c:pt idx="21">
                    <c:v>Minnesota</c:v>
                  </c:pt>
                  <c:pt idx="22">
                    <c:v>Carolina del Sud</c:v>
                  </c:pt>
                  <c:pt idx="23">
                    <c:v>Alabama</c:v>
                  </c:pt>
                  <c:pt idx="24">
                    <c:v>Louisiana</c:v>
                  </c:pt>
                  <c:pt idx="25">
                    <c:v>Kentucky</c:v>
                  </c:pt>
                  <c:pt idx="26">
                    <c:v>Oregon</c:v>
                  </c:pt>
                  <c:pt idx="27">
                    <c:v>Oklahoma</c:v>
                  </c:pt>
                  <c:pt idx="28">
                    <c:v>Connecticut</c:v>
                  </c:pt>
                  <c:pt idx="29">
                    <c:v>Utah</c:v>
                  </c:pt>
                  <c:pt idx="30">
                    <c:v>Iowa</c:v>
                  </c:pt>
                  <c:pt idx="31">
                    <c:v>Nevada</c:v>
                  </c:pt>
                  <c:pt idx="32">
                    <c:v>Arkansas</c:v>
                  </c:pt>
                  <c:pt idx="33">
                    <c:v>Mississippi</c:v>
                  </c:pt>
                  <c:pt idx="34">
                    <c:v>Kansas</c:v>
                  </c:pt>
                  <c:pt idx="35">
                    <c:v>Nuovo Messico</c:v>
                  </c:pt>
                  <c:pt idx="36">
                    <c:v>Nebraska</c:v>
                  </c:pt>
                  <c:pt idx="37">
                    <c:v>Idaho</c:v>
                  </c:pt>
                  <c:pt idx="38">
                    <c:v>Virginia Occidentale</c:v>
                  </c:pt>
                  <c:pt idx="39">
                    <c:v>Hawaii</c:v>
                  </c:pt>
                  <c:pt idx="40">
                    <c:v>New Hampshire</c:v>
                  </c:pt>
                  <c:pt idx="41">
                    <c:v>Maine</c:v>
                  </c:pt>
                  <c:pt idx="42">
                    <c:v>Rhode Island</c:v>
                  </c:pt>
                  <c:pt idx="43">
                    <c:v>Montana</c:v>
                  </c:pt>
                  <c:pt idx="44">
                    <c:v>Porto Rico</c:v>
                  </c:pt>
                </c:lvl>
              </c:multiLvlStrCache>
            </c:multiLvlStrRef>
          </c:cat>
          <c:val>
            <c:numRef>
              <c:f>'Stato e Popolazione'!$C$2:$C$57</c:f>
              <c:numCache>
                <c:formatCode>#,##0</c:formatCode>
                <c:ptCount val="45"/>
                <c:pt idx="0">
                  <c:v>1861</c:v>
                </c:pt>
                <c:pt idx="1">
                  <c:v>1316</c:v>
                </c:pt>
                <c:pt idx="2">
                  <c:v>1041</c:v>
                </c:pt>
                <c:pt idx="3">
                  <c:v>744</c:v>
                </c:pt>
                <c:pt idx="4">
                  <c:v>658</c:v>
                </c:pt>
                <c:pt idx="5" formatCode="0">
                  <c:v>615</c:v>
                </c:pt>
                <c:pt idx="6" formatCode="0">
                  <c:v>609</c:v>
                </c:pt>
                <c:pt idx="7" formatCode="0">
                  <c:v>571</c:v>
                </c:pt>
                <c:pt idx="8" formatCode="0">
                  <c:v>517</c:v>
                </c:pt>
                <c:pt idx="9" formatCode="0">
                  <c:v>516</c:v>
                </c:pt>
                <c:pt idx="10" formatCode="0">
                  <c:v>502</c:v>
                </c:pt>
                <c:pt idx="11" formatCode="0">
                  <c:v>500</c:v>
                </c:pt>
                <c:pt idx="12" formatCode="0">
                  <c:v>481</c:v>
                </c:pt>
                <c:pt idx="13" formatCode="0">
                  <c:v>406</c:v>
                </c:pt>
                <c:pt idx="14" formatCode="0">
                  <c:v>399</c:v>
                </c:pt>
                <c:pt idx="15" formatCode="0">
                  <c:v>383</c:v>
                </c:pt>
                <c:pt idx="16" formatCode="0">
                  <c:v>373</c:v>
                </c:pt>
                <c:pt idx="17" formatCode="0">
                  <c:v>363</c:v>
                </c:pt>
                <c:pt idx="18" formatCode="0">
                  <c:v>348</c:v>
                </c:pt>
                <c:pt idx="19" formatCode="0">
                  <c:v>309</c:v>
                </c:pt>
                <c:pt idx="20" formatCode="0">
                  <c:v>259</c:v>
                </c:pt>
                <c:pt idx="21" formatCode="0">
                  <c:v>240</c:v>
                </c:pt>
                <c:pt idx="22" formatCode="0">
                  <c:v>234</c:v>
                </c:pt>
                <c:pt idx="23" formatCode="0">
                  <c:v>211</c:v>
                </c:pt>
                <c:pt idx="24" formatCode="0">
                  <c:v>209</c:v>
                </c:pt>
                <c:pt idx="25" formatCode="0">
                  <c:v>181</c:v>
                </c:pt>
                <c:pt idx="26" formatCode="0">
                  <c:v>178</c:v>
                </c:pt>
                <c:pt idx="27" formatCode="0">
                  <c:v>176</c:v>
                </c:pt>
                <c:pt idx="28" formatCode="0">
                  <c:v>162</c:v>
                </c:pt>
                <c:pt idx="29" formatCode="0">
                  <c:v>133</c:v>
                </c:pt>
                <c:pt idx="30" formatCode="0">
                  <c:v>128</c:v>
                </c:pt>
                <c:pt idx="31" formatCode="0">
                  <c:v>128</c:v>
                </c:pt>
                <c:pt idx="32" formatCode="0">
                  <c:v>117</c:v>
                </c:pt>
                <c:pt idx="33" formatCode="0">
                  <c:v>117</c:v>
                </c:pt>
                <c:pt idx="34" formatCode="0">
                  <c:v>99</c:v>
                </c:pt>
                <c:pt idx="35" formatCode="0">
                  <c:v>72</c:v>
                </c:pt>
                <c:pt idx="36" formatCode="0">
                  <c:v>70</c:v>
                </c:pt>
                <c:pt idx="37" formatCode="0">
                  <c:v>63</c:v>
                </c:pt>
                <c:pt idx="38" formatCode="0">
                  <c:v>62</c:v>
                </c:pt>
                <c:pt idx="39" formatCode="0">
                  <c:v>59</c:v>
                </c:pt>
                <c:pt idx="40" formatCode="0">
                  <c:v>54</c:v>
                </c:pt>
                <c:pt idx="41" formatCode="0">
                  <c:v>36</c:v>
                </c:pt>
                <c:pt idx="42" formatCode="0">
                  <c:v>32</c:v>
                </c:pt>
                <c:pt idx="43" formatCode="0">
                  <c:v>32</c:v>
                </c:pt>
                <c:pt idx="44" formatCode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'Stato e Popolazione'!$C$2:$C$58</c15:f>
                <c15:dlblRangeCache>
                  <c:ptCount val="46"/>
                  <c:pt idx="0">
                    <c:v>1.861</c:v>
                  </c:pt>
                  <c:pt idx="1">
                    <c:v>1.316</c:v>
                  </c:pt>
                  <c:pt idx="2">
                    <c:v>1.041</c:v>
                  </c:pt>
                  <c:pt idx="3">
                    <c:v>744</c:v>
                  </c:pt>
                  <c:pt idx="4">
                    <c:v>658</c:v>
                  </c:pt>
                  <c:pt idx="5">
                    <c:v>615</c:v>
                  </c:pt>
                  <c:pt idx="6">
                    <c:v>609</c:v>
                  </c:pt>
                  <c:pt idx="7">
                    <c:v>571</c:v>
                  </c:pt>
                  <c:pt idx="8">
                    <c:v>517</c:v>
                  </c:pt>
                  <c:pt idx="9">
                    <c:v>516</c:v>
                  </c:pt>
                  <c:pt idx="10">
                    <c:v>502</c:v>
                  </c:pt>
                  <c:pt idx="11">
                    <c:v>500</c:v>
                  </c:pt>
                  <c:pt idx="12">
                    <c:v>481</c:v>
                  </c:pt>
                  <c:pt idx="13">
                    <c:v>406</c:v>
                  </c:pt>
                  <c:pt idx="14">
                    <c:v>399</c:v>
                  </c:pt>
                  <c:pt idx="15">
                    <c:v>383</c:v>
                  </c:pt>
                  <c:pt idx="16">
                    <c:v>373</c:v>
                  </c:pt>
                  <c:pt idx="17">
                    <c:v>363</c:v>
                  </c:pt>
                  <c:pt idx="18">
                    <c:v>348</c:v>
                  </c:pt>
                  <c:pt idx="19">
                    <c:v>309</c:v>
                  </c:pt>
                  <c:pt idx="20">
                    <c:v>259</c:v>
                  </c:pt>
                  <c:pt idx="21">
                    <c:v>240</c:v>
                  </c:pt>
                  <c:pt idx="22">
                    <c:v>234</c:v>
                  </c:pt>
                  <c:pt idx="23">
                    <c:v>211</c:v>
                  </c:pt>
                  <c:pt idx="24">
                    <c:v>209</c:v>
                  </c:pt>
                  <c:pt idx="25">
                    <c:v>181</c:v>
                  </c:pt>
                  <c:pt idx="26">
                    <c:v>178</c:v>
                  </c:pt>
                  <c:pt idx="27">
                    <c:v>176</c:v>
                  </c:pt>
                  <c:pt idx="28">
                    <c:v>162</c:v>
                  </c:pt>
                  <c:pt idx="29">
                    <c:v>133</c:v>
                  </c:pt>
                  <c:pt idx="30">
                    <c:v>128</c:v>
                  </c:pt>
                  <c:pt idx="31">
                    <c:v>128</c:v>
                  </c:pt>
                  <c:pt idx="32">
                    <c:v>117</c:v>
                  </c:pt>
                  <c:pt idx="33">
                    <c:v>117</c:v>
                  </c:pt>
                  <c:pt idx="34">
                    <c:v>99</c:v>
                  </c:pt>
                  <c:pt idx="35">
                    <c:v>72</c:v>
                  </c:pt>
                  <c:pt idx="36">
                    <c:v>70</c:v>
                  </c:pt>
                  <c:pt idx="37">
                    <c:v>63</c:v>
                  </c:pt>
                  <c:pt idx="38">
                    <c:v>62</c:v>
                  </c:pt>
                  <c:pt idx="39">
                    <c:v>59</c:v>
                  </c:pt>
                  <c:pt idx="40">
                    <c:v>54</c:v>
                  </c:pt>
                  <c:pt idx="41">
                    <c:v>36</c:v>
                  </c:pt>
                  <c:pt idx="42">
                    <c:v>32</c:v>
                  </c:pt>
                  <c:pt idx="43">
                    <c:v>32</c:v>
                  </c:pt>
                  <c:pt idx="44">
                    <c:v>0</c:v>
                  </c:pt>
                  <c:pt idx="45">
                    <c:v>0,00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6F4-45A7-B3B5-99AEDCB178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74697920"/>
        <c:axId val="1574699360"/>
        <c:axId val="0"/>
      </c:bar3DChart>
      <c:catAx>
        <c:axId val="1574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99360"/>
        <c:crosses val="autoZero"/>
        <c:auto val="1"/>
        <c:lblAlgn val="ctr"/>
        <c:lblOffset val="100"/>
        <c:noMultiLvlLbl val="0"/>
      </c:catAx>
      <c:valAx>
        <c:axId val="15746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46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1746250</xdr:colOff>
      <xdr:row>60</xdr:row>
      <xdr:rowOff>9524</xdr:rowOff>
    </xdr:from>
    <xdr:to>
      <xdr:col>31</xdr:col>
      <xdr:colOff>508000</xdr:colOff>
      <xdr:row>98</xdr:row>
      <xdr:rowOff>111125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231D818-7029-136E-27EB-D3C12004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1E29C4B3-64C9-4238-9FE2-0996BB340DC0}" autoFormatId="16" applyNumberFormats="0" applyBorderFormats="0" applyFontFormats="0" applyPatternFormats="0" applyAlignmentFormats="0" applyWidthHeightFormats="0">
  <queryTableRefresh nextId="2">
    <queryTableFields count="1">
      <queryTableField id="1" name="Decessi totali da omicidio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D01F7D7-D0C6-429D-838F-C49EEF03EBA5}" autoFormatId="16" applyNumberFormats="0" applyBorderFormats="0" applyFontFormats="0" applyPatternFormats="0" applyAlignmentFormats="0" applyWidthHeightFormats="0">
  <queryTableRefresh nextId="3">
    <queryTableFields count="2">
      <queryTableField id="1" name="Stato" tableColumnId="1"/>
      <queryTableField id="2" name="Popolazione (1-4-2020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B5196B9-7EB0-4C1A-8651-7D72860E6761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Decessi totali da omicidio" tableColumnId="1"/>
      <queryTableField id="3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6AFE5-0AA8-41DC-A747-74218F24A225}" name="Omicidi" displayName="Omicidi" ref="A1:A52" tableType="queryTable" totalsRowShown="0">
  <autoFilter ref="A1:A52" xr:uid="{7236AFE5-0AA8-41DC-A747-74218F24A225}"/>
  <tableColumns count="1">
    <tableColumn id="1" xr3:uid="{09A76A92-B2BE-4D46-8376-94D370ADFC65}" uniqueName="1" name="Decessi totali da omicidio" queryTableFieldId="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AC7C7-2AE6-4A15-BF56-A0278B6FDBF6}" name="Stato_e_Popolazione" displayName="Stato_e_Popolazione" ref="A1:B58" tableType="queryTable" totalsRowCount="1">
  <autoFilter ref="A1:B57" xr:uid="{192AC7C7-2AE6-4A15-BF56-A0278B6FDBF6}">
    <filterColumn colId="1">
      <customFilters>
        <customFilter operator="greaterThan" val="1000000"/>
      </customFilters>
    </filterColumn>
  </autoFilter>
  <tableColumns count="2">
    <tableColumn id="1" xr3:uid="{BE7DBF16-1CB7-4617-AA30-C2709CB602E3}" uniqueName="1" name="Stato" totalsRowLabel="Totale" queryTableFieldId="1" dataDxfId="8"/>
    <tableColumn id="2" xr3:uid="{37CA39B4-1D32-449E-AFD6-69525954DA54}" uniqueName="2" name="Popolazione (1-4-2020)" totalsRowFunction="custom" queryTableFieldId="2" dataDxfId="7" totalsRowDxfId="3">
      <totalsRowFormula>SUM(Stato_e_Popolazione[Popolazione (1-4-2020)])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077DD3-165E-4C3F-BB49-B6177EFB9BFD}" name="Omicidi4" displayName="Omicidi4" ref="C1:D59" tableType="queryTable" totalsRowCount="1" headerRowDxfId="6" dataDxfId="5" totalsRowDxfId="4">
  <autoFilter ref="C1:D58" xr:uid="{5D077DD3-165E-4C3F-BB49-B6177EFB9BFD}"/>
  <tableColumns count="2">
    <tableColumn id="1" xr3:uid="{ADC20C56-FEEC-46B4-BFFC-84AAAF479D61}" uniqueName="1" name="Decessi totali da omicidio" queryTableFieldId="1" dataDxfId="2" totalsRowDxfId="1"/>
    <tableColumn id="2" xr3:uid="{402ED145-227D-4D38-B993-07916292BDD2}" uniqueName="2" name="% n.decessi " queryTableFieldId="3" totalsRowDxfId="0" dataCellStyle="Percentuale">
      <calculatedColumnFormula>(Stato_e_Popolazione[[#This Row],[Popolazione (1-4-2020)]]/Omicidi4[[#This Row],[Decessi totali da omicidio]])*100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95B2-F8D7-4432-874D-E4CF8C36D737}">
  <dimension ref="A1:A17"/>
  <sheetViews>
    <sheetView zoomScale="49" workbookViewId="0">
      <selection activeCell="G27" sqref="G27"/>
    </sheetView>
  </sheetViews>
  <sheetFormatPr defaultRowHeight="15.5" x14ac:dyDescent="0.35"/>
  <cols>
    <col min="1" max="1" width="117.26953125" style="2" bestFit="1" customWidth="1"/>
    <col min="2" max="2" width="13.1796875" style="1" customWidth="1"/>
    <col min="3" max="16384" width="8.7265625" style="1"/>
  </cols>
  <sheetData>
    <row r="1" spans="1:1" ht="16" thickBot="1" x14ac:dyDescent="0.4">
      <c r="A1" s="3" t="s">
        <v>0</v>
      </c>
    </row>
    <row r="2" spans="1:1" ht="31" x14ac:dyDescent="0.35">
      <c r="A2" s="16" t="s">
        <v>5</v>
      </c>
    </row>
    <row r="3" spans="1:1" ht="31" x14ac:dyDescent="0.35">
      <c r="A3" s="17" t="s">
        <v>14</v>
      </c>
    </row>
    <row r="4" spans="1:1" x14ac:dyDescent="0.35">
      <c r="A4" s="17" t="s">
        <v>6</v>
      </c>
    </row>
    <row r="5" spans="1:1" x14ac:dyDescent="0.35">
      <c r="A5" s="18" t="s">
        <v>7</v>
      </c>
    </row>
    <row r="6" spans="1:1" x14ac:dyDescent="0.35">
      <c r="A6" s="17" t="s">
        <v>8</v>
      </c>
    </row>
    <row r="7" spans="1:1" ht="31" x14ac:dyDescent="0.35">
      <c r="A7" s="17" t="s">
        <v>9</v>
      </c>
    </row>
    <row r="8" spans="1:1" x14ac:dyDescent="0.35">
      <c r="A8" s="17" t="s">
        <v>2</v>
      </c>
    </row>
    <row r="9" spans="1:1" ht="46.5" x14ac:dyDescent="0.35">
      <c r="A9" s="17" t="s">
        <v>125</v>
      </c>
    </row>
    <row r="10" spans="1:1" x14ac:dyDescent="0.35">
      <c r="A10" s="17" t="s">
        <v>3</v>
      </c>
    </row>
    <row r="11" spans="1:1" x14ac:dyDescent="0.35">
      <c r="A11" s="17" t="s">
        <v>10</v>
      </c>
    </row>
    <row r="12" spans="1:1" ht="31" x14ac:dyDescent="0.35">
      <c r="A12" s="17" t="s">
        <v>15</v>
      </c>
    </row>
    <row r="13" spans="1:1" ht="31" x14ac:dyDescent="0.35">
      <c r="A13" s="4" t="s">
        <v>1</v>
      </c>
    </row>
    <row r="14" spans="1:1" ht="31" x14ac:dyDescent="0.35">
      <c r="A14" s="5" t="s">
        <v>11</v>
      </c>
    </row>
    <row r="15" spans="1:1" ht="31" x14ac:dyDescent="0.35">
      <c r="A15" s="4" t="s">
        <v>12</v>
      </c>
    </row>
    <row r="16" spans="1:1" x14ac:dyDescent="0.35">
      <c r="A16" s="5" t="s">
        <v>13</v>
      </c>
    </row>
    <row r="17" spans="1:1" ht="16" thickBot="1" x14ac:dyDescent="0.4">
      <c r="A17" s="6" t="s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A876-93D2-4DDE-9978-BD6C6A4C6CAA}">
  <dimension ref="A1:A52"/>
  <sheetViews>
    <sheetView workbookViewId="0">
      <selection activeCell="E11" sqref="E11"/>
    </sheetView>
  </sheetViews>
  <sheetFormatPr defaultRowHeight="14.5" x14ac:dyDescent="0.35"/>
  <cols>
    <col min="1" max="1" width="24.54296875" bestFit="1" customWidth="1"/>
  </cols>
  <sheetData>
    <row r="1" spans="1:1" x14ac:dyDescent="0.35">
      <c r="A1" t="s">
        <v>74</v>
      </c>
    </row>
    <row r="2" spans="1:1" x14ac:dyDescent="0.35">
      <c r="A2" t="s">
        <v>75</v>
      </c>
    </row>
    <row r="3" spans="1:1" x14ac:dyDescent="0.35">
      <c r="A3" t="s">
        <v>76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79</v>
      </c>
    </row>
    <row r="7" spans="1:1" x14ac:dyDescent="0.35">
      <c r="A7" t="s">
        <v>80</v>
      </c>
    </row>
    <row r="8" spans="1:1" x14ac:dyDescent="0.35">
      <c r="A8" t="s">
        <v>81</v>
      </c>
    </row>
    <row r="9" spans="1:1" x14ac:dyDescent="0.35">
      <c r="A9" t="s">
        <v>82</v>
      </c>
    </row>
    <row r="10" spans="1:1" x14ac:dyDescent="0.35">
      <c r="A10" t="s">
        <v>83</v>
      </c>
    </row>
    <row r="11" spans="1:1" x14ac:dyDescent="0.35">
      <c r="A11" t="s">
        <v>84</v>
      </c>
    </row>
    <row r="12" spans="1:1" x14ac:dyDescent="0.35">
      <c r="A12" t="s">
        <v>85</v>
      </c>
    </row>
    <row r="13" spans="1:1" x14ac:dyDescent="0.35">
      <c r="A13" t="s">
        <v>86</v>
      </c>
    </row>
    <row r="14" spans="1:1" x14ac:dyDescent="0.35">
      <c r="A14" t="s">
        <v>87</v>
      </c>
    </row>
    <row r="15" spans="1:1" x14ac:dyDescent="0.35">
      <c r="A15" t="s">
        <v>88</v>
      </c>
    </row>
    <row r="16" spans="1:1" x14ac:dyDescent="0.35">
      <c r="A16" t="s">
        <v>89</v>
      </c>
    </row>
    <row r="17" spans="1:1" x14ac:dyDescent="0.35">
      <c r="A17" t="s">
        <v>90</v>
      </c>
    </row>
    <row r="18" spans="1:1" x14ac:dyDescent="0.35">
      <c r="A18" t="s">
        <v>91</v>
      </c>
    </row>
    <row r="19" spans="1:1" x14ac:dyDescent="0.35">
      <c r="A19" t="s">
        <v>92</v>
      </c>
    </row>
    <row r="20" spans="1:1" x14ac:dyDescent="0.35">
      <c r="A20" t="s">
        <v>93</v>
      </c>
    </row>
    <row r="21" spans="1:1" x14ac:dyDescent="0.35">
      <c r="A21" t="s">
        <v>94</v>
      </c>
    </row>
    <row r="22" spans="1:1" x14ac:dyDescent="0.35">
      <c r="A22" t="s">
        <v>95</v>
      </c>
    </row>
    <row r="23" spans="1:1" x14ac:dyDescent="0.35">
      <c r="A23" t="s">
        <v>96</v>
      </c>
    </row>
    <row r="24" spans="1:1" x14ac:dyDescent="0.35">
      <c r="A24" t="s">
        <v>97</v>
      </c>
    </row>
    <row r="25" spans="1:1" x14ac:dyDescent="0.35">
      <c r="A25" t="s">
        <v>98</v>
      </c>
    </row>
    <row r="26" spans="1:1" x14ac:dyDescent="0.35">
      <c r="A26" t="s">
        <v>99</v>
      </c>
    </row>
    <row r="27" spans="1:1" x14ac:dyDescent="0.35">
      <c r="A27" t="s">
        <v>100</v>
      </c>
    </row>
    <row r="28" spans="1:1" x14ac:dyDescent="0.35">
      <c r="A28" t="s">
        <v>101</v>
      </c>
    </row>
    <row r="29" spans="1:1" x14ac:dyDescent="0.35">
      <c r="A29" t="s">
        <v>102</v>
      </c>
    </row>
    <row r="30" spans="1:1" x14ac:dyDescent="0.35">
      <c r="A30" t="s">
        <v>103</v>
      </c>
    </row>
    <row r="31" spans="1:1" x14ac:dyDescent="0.35">
      <c r="A31" t="s">
        <v>104</v>
      </c>
    </row>
    <row r="32" spans="1:1" x14ac:dyDescent="0.35">
      <c r="A32" t="s">
        <v>105</v>
      </c>
    </row>
    <row r="33" spans="1:1" x14ac:dyDescent="0.35">
      <c r="A33" t="s">
        <v>105</v>
      </c>
    </row>
    <row r="34" spans="1:1" x14ac:dyDescent="0.35">
      <c r="A34" t="s">
        <v>106</v>
      </c>
    </row>
    <row r="35" spans="1:1" x14ac:dyDescent="0.35">
      <c r="A35" t="s">
        <v>106</v>
      </c>
    </row>
    <row r="36" spans="1:1" x14ac:dyDescent="0.35">
      <c r="A36" t="s">
        <v>107</v>
      </c>
    </row>
    <row r="37" spans="1:1" x14ac:dyDescent="0.35">
      <c r="A37" t="s">
        <v>108</v>
      </c>
    </row>
    <row r="38" spans="1:1" x14ac:dyDescent="0.35">
      <c r="A38" t="s">
        <v>109</v>
      </c>
    </row>
    <row r="39" spans="1:1" x14ac:dyDescent="0.35">
      <c r="A39" t="s">
        <v>110</v>
      </c>
    </row>
    <row r="40" spans="1:1" x14ac:dyDescent="0.35">
      <c r="A40" t="s">
        <v>111</v>
      </c>
    </row>
    <row r="41" spans="1:1" x14ac:dyDescent="0.35">
      <c r="A41" t="s">
        <v>112</v>
      </c>
    </row>
    <row r="42" spans="1:1" x14ac:dyDescent="0.35">
      <c r="A42" t="s">
        <v>113</v>
      </c>
    </row>
    <row r="43" spans="1:1" x14ac:dyDescent="0.35">
      <c r="A43" t="s">
        <v>114</v>
      </c>
    </row>
    <row r="44" spans="1:1" x14ac:dyDescent="0.35">
      <c r="A44" t="s">
        <v>115</v>
      </c>
    </row>
    <row r="45" spans="1:1" x14ac:dyDescent="0.35">
      <c r="A45" t="s">
        <v>115</v>
      </c>
    </row>
    <row r="46" spans="1:1" x14ac:dyDescent="0.35">
      <c r="A46" t="s">
        <v>116</v>
      </c>
    </row>
    <row r="47" spans="1:1" x14ac:dyDescent="0.35">
      <c r="A47" t="s">
        <v>117</v>
      </c>
    </row>
    <row r="48" spans="1:1" x14ac:dyDescent="0.35">
      <c r="A48" t="s">
        <v>118</v>
      </c>
    </row>
    <row r="49" spans="1:1" x14ac:dyDescent="0.35">
      <c r="A49" t="s">
        <v>119</v>
      </c>
    </row>
    <row r="50" spans="1:1" x14ac:dyDescent="0.35">
      <c r="A50" t="s">
        <v>120</v>
      </c>
    </row>
    <row r="51" spans="1:1" x14ac:dyDescent="0.35">
      <c r="A51" t="s">
        <v>121</v>
      </c>
    </row>
    <row r="52" spans="1:1" x14ac:dyDescent="0.35">
      <c r="A52" t="s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6263-95C2-48C3-A7B3-683CBDA2A010}">
  <dimension ref="A1:D59"/>
  <sheetViews>
    <sheetView tabSelected="1" topLeftCell="B42" zoomScale="50" zoomScaleNormal="50" workbookViewId="0">
      <selection activeCell="H34" sqref="H34"/>
    </sheetView>
  </sheetViews>
  <sheetFormatPr defaultRowHeight="14.5" x14ac:dyDescent="0.35"/>
  <cols>
    <col min="1" max="1" width="25.26953125" bestFit="1" customWidth="1"/>
    <col min="2" max="2" width="22.54296875" customWidth="1"/>
    <col min="3" max="3" width="21.453125" style="7" customWidth="1"/>
    <col min="4" max="4" width="16" customWidth="1"/>
    <col min="10" max="10" width="9.7265625" bestFit="1" customWidth="1"/>
  </cols>
  <sheetData>
    <row r="1" spans="1:4" x14ac:dyDescent="0.35">
      <c r="A1" t="s">
        <v>16</v>
      </c>
      <c r="B1" t="s">
        <v>17</v>
      </c>
      <c r="C1" s="7" t="s">
        <v>74</v>
      </c>
      <c r="D1" s="14" t="s">
        <v>124</v>
      </c>
    </row>
    <row r="2" spans="1:4" x14ac:dyDescent="0.35">
      <c r="A2" t="s">
        <v>18</v>
      </c>
      <c r="B2" s="9">
        <v>39538223</v>
      </c>
      <c r="C2" s="10">
        <v>1861</v>
      </c>
      <c r="D2" s="14">
        <f>(Omicidi4[[#This Row],[Decessi totali da omicidio]]/Stato_e_Popolazione[[#This Row],[Popolazione (1-4-2020)]])*100</f>
        <v>4.7068377352214343E-3</v>
      </c>
    </row>
    <row r="3" spans="1:4" x14ac:dyDescent="0.35">
      <c r="A3" t="s">
        <v>19</v>
      </c>
      <c r="B3" s="9">
        <v>29145505</v>
      </c>
      <c r="C3" s="10">
        <v>1316</v>
      </c>
      <c r="D3" s="14">
        <f>(Omicidi4[[#This Row],[Decessi totali da omicidio]]/Stato_e_Popolazione[[#This Row],[Popolazione (1-4-2020)]])*100</f>
        <v>4.5152760262688885E-3</v>
      </c>
    </row>
    <row r="4" spans="1:4" x14ac:dyDescent="0.35">
      <c r="A4" t="s">
        <v>20</v>
      </c>
      <c r="B4" s="9">
        <v>21538187</v>
      </c>
      <c r="C4" s="10">
        <v>1041</v>
      </c>
      <c r="D4" s="14">
        <f>(Omicidi4[[#This Row],[Decessi totali da omicidio]]/Stato_e_Popolazione[[#This Row],[Popolazione (1-4-2020)]])*100</f>
        <v>4.8332758927202178E-3</v>
      </c>
    </row>
    <row r="5" spans="1:4" x14ac:dyDescent="0.35">
      <c r="A5" t="s">
        <v>21</v>
      </c>
      <c r="B5" s="9">
        <v>20201249</v>
      </c>
      <c r="C5" s="10">
        <v>744</v>
      </c>
      <c r="D5" s="14">
        <f>(Omicidi4[[#This Row],[Decessi totali da omicidio]]/Stato_e_Popolazione[[#This Row],[Popolazione (1-4-2020)]])*100</f>
        <v>3.6829405944157219E-3</v>
      </c>
    </row>
    <row r="6" spans="1:4" x14ac:dyDescent="0.35">
      <c r="A6" t="s">
        <v>22</v>
      </c>
      <c r="B6" s="9">
        <v>13002700</v>
      </c>
      <c r="C6" s="10">
        <v>658</v>
      </c>
      <c r="D6" s="14">
        <f>(Omicidi4[[#This Row],[Decessi totali da omicidio]]/Stato_e_Popolazione[[#This Row],[Popolazione (1-4-2020)]])*100</f>
        <v>5.0604874372245758E-3</v>
      </c>
    </row>
    <row r="7" spans="1:4" x14ac:dyDescent="0.35">
      <c r="A7" t="s">
        <v>23</v>
      </c>
      <c r="B7" s="9">
        <v>12812508</v>
      </c>
      <c r="C7" s="11">
        <v>615</v>
      </c>
      <c r="D7" s="14">
        <f>(Omicidi4[[#This Row],[Decessi totali da omicidio]]/Stato_e_Popolazione[[#This Row],[Popolazione (1-4-2020)]])*100</f>
        <v>4.7999970029287001E-3</v>
      </c>
    </row>
    <row r="8" spans="1:4" x14ac:dyDescent="0.35">
      <c r="A8" t="s">
        <v>24</v>
      </c>
      <c r="B8" s="9">
        <v>11799448</v>
      </c>
      <c r="C8" s="11">
        <v>609</v>
      </c>
      <c r="D8" s="14">
        <f>(Omicidi4[[#This Row],[Decessi totali da omicidio]]/Stato_e_Popolazione[[#This Row],[Popolazione (1-4-2020)]])*100</f>
        <v>5.1612583910704973E-3</v>
      </c>
    </row>
    <row r="9" spans="1:4" x14ac:dyDescent="0.35">
      <c r="A9" t="s">
        <v>25</v>
      </c>
      <c r="B9" s="9">
        <v>10711908</v>
      </c>
      <c r="C9" s="11">
        <v>571</v>
      </c>
      <c r="D9" s="14">
        <f>(Omicidi4[[#This Row],[Decessi totali da omicidio]]/Stato_e_Popolazione[[#This Row],[Popolazione (1-4-2020)]])*100</f>
        <v>5.3305162815065251E-3</v>
      </c>
    </row>
    <row r="10" spans="1:4" x14ac:dyDescent="0.35">
      <c r="A10" t="s">
        <v>26</v>
      </c>
      <c r="B10" s="9">
        <v>10439388</v>
      </c>
      <c r="C10" s="11">
        <v>517</v>
      </c>
      <c r="D10" s="14">
        <f>(Omicidi4[[#This Row],[Decessi totali da omicidio]]/Stato_e_Popolazione[[#This Row],[Popolazione (1-4-2020)]])*100</f>
        <v>4.9523975926558149E-3</v>
      </c>
    </row>
    <row r="11" spans="1:4" x14ac:dyDescent="0.35">
      <c r="A11" t="s">
        <v>27</v>
      </c>
      <c r="B11" s="9">
        <v>10077331</v>
      </c>
      <c r="C11" s="11">
        <v>516</v>
      </c>
      <c r="D11" s="14">
        <f>(Omicidi4[[#This Row],[Decessi totali da omicidio]]/Stato_e_Popolazione[[#This Row],[Popolazione (1-4-2020)]])*100</f>
        <v>5.1204034084024828E-3</v>
      </c>
    </row>
    <row r="12" spans="1:4" x14ac:dyDescent="0.35">
      <c r="A12" t="s">
        <v>28</v>
      </c>
      <c r="B12" s="9">
        <v>9288994</v>
      </c>
      <c r="C12" s="11">
        <v>502</v>
      </c>
      <c r="D12" s="14">
        <f>(Omicidi4[[#This Row],[Decessi totali da omicidio]]/Stato_e_Popolazione[[#This Row],[Popolazione (1-4-2020)]])*100</f>
        <v>5.4042450667962537E-3</v>
      </c>
    </row>
    <row r="13" spans="1:4" x14ac:dyDescent="0.35">
      <c r="A13" t="s">
        <v>29</v>
      </c>
      <c r="B13" s="9">
        <v>8631393</v>
      </c>
      <c r="C13" s="11">
        <v>500</v>
      </c>
      <c r="D13" s="14">
        <f>(Omicidi4[[#This Row],[Decessi totali da omicidio]]/Stato_e_Popolazione[[#This Row],[Popolazione (1-4-2020)]])*100</f>
        <v>5.7928077194492247E-3</v>
      </c>
    </row>
    <row r="14" spans="1:4" x14ac:dyDescent="0.35">
      <c r="A14" t="s">
        <v>30</v>
      </c>
      <c r="B14" s="9">
        <v>7705281</v>
      </c>
      <c r="C14" s="11">
        <v>481</v>
      </c>
      <c r="D14" s="14">
        <f>(Omicidi4[[#This Row],[Decessi totali da omicidio]]/Stato_e_Popolazione[[#This Row],[Popolazione (1-4-2020)]])*100</f>
        <v>6.2424718838936574E-3</v>
      </c>
    </row>
    <row r="15" spans="1:4" x14ac:dyDescent="0.35">
      <c r="A15" t="s">
        <v>31</v>
      </c>
      <c r="B15" s="9">
        <v>7151502</v>
      </c>
      <c r="C15" s="11">
        <v>406</v>
      </c>
      <c r="D15" s="14">
        <f>(Omicidi4[[#This Row],[Decessi totali da omicidio]]/Stato_e_Popolazione[[#This Row],[Popolazione (1-4-2020)]])*100</f>
        <v>5.6771290842119598E-3</v>
      </c>
    </row>
    <row r="16" spans="1:4" x14ac:dyDescent="0.35">
      <c r="A16" t="s">
        <v>32</v>
      </c>
      <c r="B16" s="9">
        <v>7029917</v>
      </c>
      <c r="C16" s="11">
        <v>399</v>
      </c>
      <c r="D16" s="14">
        <f>(Omicidi4[[#This Row],[Decessi totali da omicidio]]/Stato_e_Popolazione[[#This Row],[Popolazione (1-4-2020)]])*100</f>
        <v>5.67574268657795E-3</v>
      </c>
    </row>
    <row r="17" spans="1:4" x14ac:dyDescent="0.35">
      <c r="A17" t="s">
        <v>33</v>
      </c>
      <c r="B17" s="9">
        <v>6910840</v>
      </c>
      <c r="C17" s="11">
        <v>383</v>
      </c>
      <c r="D17" s="14">
        <f>(Omicidi4[[#This Row],[Decessi totali da omicidio]]/Stato_e_Popolazione[[#This Row],[Popolazione (1-4-2020)]])*100</f>
        <v>5.542018047010204E-3</v>
      </c>
    </row>
    <row r="18" spans="1:4" x14ac:dyDescent="0.35">
      <c r="A18" t="s">
        <v>34</v>
      </c>
      <c r="B18" s="9">
        <v>6785528</v>
      </c>
      <c r="C18" s="11">
        <v>373</v>
      </c>
      <c r="D18" s="14">
        <f>(Omicidi4[[#This Row],[Decessi totali da omicidio]]/Stato_e_Popolazione[[#This Row],[Popolazione (1-4-2020)]])*100</f>
        <v>5.4969930121871137E-3</v>
      </c>
    </row>
    <row r="19" spans="1:4" x14ac:dyDescent="0.35">
      <c r="A19" t="s">
        <v>35</v>
      </c>
      <c r="B19" s="9">
        <v>6177224</v>
      </c>
      <c r="C19" s="11">
        <v>363</v>
      </c>
      <c r="D19" s="14">
        <f>(Omicidi4[[#This Row],[Decessi totali da omicidio]]/Stato_e_Popolazione[[#This Row],[Popolazione (1-4-2020)]])*100</f>
        <v>5.8764260450972806E-3</v>
      </c>
    </row>
    <row r="20" spans="1:4" x14ac:dyDescent="0.35">
      <c r="A20" t="s">
        <v>36</v>
      </c>
      <c r="B20" s="9">
        <v>6154913</v>
      </c>
      <c r="C20" s="11">
        <v>348</v>
      </c>
      <c r="D20" s="14">
        <f>(Omicidi4[[#This Row],[Decessi totali da omicidio]]/Stato_e_Popolazione[[#This Row],[Popolazione (1-4-2020)]])*100</f>
        <v>5.6540198049915566E-3</v>
      </c>
    </row>
    <row r="21" spans="1:4" x14ac:dyDescent="0.35">
      <c r="A21" t="s">
        <v>37</v>
      </c>
      <c r="B21" s="9">
        <v>5893718</v>
      </c>
      <c r="C21" s="11">
        <v>309</v>
      </c>
      <c r="D21" s="14">
        <f>(Omicidi4[[#This Row],[Decessi totali da omicidio]]/Stato_e_Popolazione[[#This Row],[Popolazione (1-4-2020)]])*100</f>
        <v>5.2428704596996327E-3</v>
      </c>
    </row>
    <row r="22" spans="1:4" x14ac:dyDescent="0.35">
      <c r="A22" t="s">
        <v>38</v>
      </c>
      <c r="B22" s="9">
        <v>5773714</v>
      </c>
      <c r="C22" s="11">
        <v>259</v>
      </c>
      <c r="D22" s="14">
        <f>(Omicidi4[[#This Row],[Decessi totali da omicidio]]/Stato_e_Popolazione[[#This Row],[Popolazione (1-4-2020)]])*100</f>
        <v>4.4858474112157275E-3</v>
      </c>
    </row>
    <row r="23" spans="1:4" x14ac:dyDescent="0.35">
      <c r="A23" t="s">
        <v>39</v>
      </c>
      <c r="B23" s="9">
        <v>5706494</v>
      </c>
      <c r="C23" s="11">
        <v>240</v>
      </c>
      <c r="D23" s="14">
        <f>(Omicidi4[[#This Row],[Decessi totali da omicidio]]/Stato_e_Popolazione[[#This Row],[Popolazione (1-4-2020)]])*100</f>
        <v>4.205734729590533E-3</v>
      </c>
    </row>
    <row r="24" spans="1:4" x14ac:dyDescent="0.35">
      <c r="A24" t="s">
        <v>40</v>
      </c>
      <c r="B24" s="9">
        <v>5118425</v>
      </c>
      <c r="C24" s="11">
        <v>234</v>
      </c>
      <c r="D24" s="14">
        <f>(Omicidi4[[#This Row],[Decessi totali da omicidio]]/Stato_e_Popolazione[[#This Row],[Popolazione (1-4-2020)]])*100</f>
        <v>4.5717188392913836E-3</v>
      </c>
    </row>
    <row r="25" spans="1:4" x14ac:dyDescent="0.35">
      <c r="A25" t="s">
        <v>41</v>
      </c>
      <c r="B25" s="9">
        <v>5024279</v>
      </c>
      <c r="C25" s="11">
        <v>211</v>
      </c>
      <c r="D25" s="14">
        <f>(Omicidi4[[#This Row],[Decessi totali da omicidio]]/Stato_e_Popolazione[[#This Row],[Popolazione (1-4-2020)]])*100</f>
        <v>4.1996075456796891E-3</v>
      </c>
    </row>
    <row r="26" spans="1:4" x14ac:dyDescent="0.35">
      <c r="A26" t="s">
        <v>42</v>
      </c>
      <c r="B26" s="9">
        <v>4657757</v>
      </c>
      <c r="C26" s="11">
        <v>209</v>
      </c>
      <c r="D26" s="14">
        <f>(Omicidi4[[#This Row],[Decessi totali da omicidio]]/Stato_e_Popolazione[[#This Row],[Popolazione (1-4-2020)]])*100</f>
        <v>4.4871383371867619E-3</v>
      </c>
    </row>
    <row r="27" spans="1:4" x14ac:dyDescent="0.35">
      <c r="A27" t="s">
        <v>43</v>
      </c>
      <c r="B27" s="9">
        <v>4505836</v>
      </c>
      <c r="C27" s="11">
        <v>181</v>
      </c>
      <c r="D27" s="14">
        <f>(Omicidi4[[#This Row],[Decessi totali da omicidio]]/Stato_e_Popolazione[[#This Row],[Popolazione (1-4-2020)]])*100</f>
        <v>4.0170126032105921E-3</v>
      </c>
    </row>
    <row r="28" spans="1:4" x14ac:dyDescent="0.35">
      <c r="A28" t="s">
        <v>44</v>
      </c>
      <c r="B28" s="9">
        <v>4237256</v>
      </c>
      <c r="C28" s="11">
        <v>178</v>
      </c>
      <c r="D28" s="14">
        <f>(Omicidi4[[#This Row],[Decessi totali da omicidio]]/Stato_e_Popolazione[[#This Row],[Popolazione (1-4-2020)]])*100</f>
        <v>4.20083185910882E-3</v>
      </c>
    </row>
    <row r="29" spans="1:4" x14ac:dyDescent="0.35">
      <c r="A29" t="s">
        <v>45</v>
      </c>
      <c r="B29" s="9">
        <v>3959353</v>
      </c>
      <c r="C29" s="11">
        <v>176</v>
      </c>
      <c r="D29" s="14">
        <f>(Omicidi4[[#This Row],[Decessi totali da omicidio]]/Stato_e_Popolazione[[#This Row],[Popolazione (1-4-2020)]])*100</f>
        <v>4.4451707134978875E-3</v>
      </c>
    </row>
    <row r="30" spans="1:4" x14ac:dyDescent="0.35">
      <c r="A30" t="s">
        <v>46</v>
      </c>
      <c r="B30" s="9">
        <v>3605944</v>
      </c>
      <c r="C30" s="11">
        <v>162</v>
      </c>
      <c r="D30" s="14">
        <f>(Omicidi4[[#This Row],[Decessi totali da omicidio]]/Stato_e_Popolazione[[#This Row],[Popolazione (1-4-2020)]])*100</f>
        <v>4.4925822475335164E-3</v>
      </c>
    </row>
    <row r="31" spans="1:4" x14ac:dyDescent="0.35">
      <c r="A31" t="s">
        <v>47</v>
      </c>
      <c r="B31" s="9">
        <v>3271616</v>
      </c>
      <c r="C31" s="11">
        <v>133</v>
      </c>
      <c r="D31" s="14">
        <f>(Omicidi4[[#This Row],[Decessi totali da omicidio]]/Stato_e_Popolazione[[#This Row],[Popolazione (1-4-2020)]])*100</f>
        <v>4.0652692736555876E-3</v>
      </c>
    </row>
    <row r="32" spans="1:4" x14ac:dyDescent="0.35">
      <c r="A32" t="s">
        <v>48</v>
      </c>
      <c r="B32" s="9">
        <v>3190369</v>
      </c>
      <c r="C32" s="11">
        <v>128</v>
      </c>
      <c r="D32" s="14">
        <f>(Omicidi4[[#This Row],[Decessi totali da omicidio]]/Stato_e_Popolazione[[#This Row],[Popolazione (1-4-2020)]])*100</f>
        <v>4.0120750922542185E-3</v>
      </c>
    </row>
    <row r="33" spans="1:4" x14ac:dyDescent="0.35">
      <c r="A33" t="s">
        <v>49</v>
      </c>
      <c r="B33" s="9">
        <v>3104614</v>
      </c>
      <c r="C33" s="11">
        <v>128</v>
      </c>
      <c r="D33" s="14">
        <f>(Omicidi4[[#This Row],[Decessi totali da omicidio]]/Stato_e_Popolazione[[#This Row],[Popolazione (1-4-2020)]])*100</f>
        <v>4.1228957931646248E-3</v>
      </c>
    </row>
    <row r="34" spans="1:4" x14ac:dyDescent="0.35">
      <c r="A34" t="s">
        <v>50</v>
      </c>
      <c r="B34" s="9">
        <v>3011524</v>
      </c>
      <c r="C34" s="11">
        <v>117</v>
      </c>
      <c r="D34" s="14">
        <f>(Omicidi4[[#This Row],[Decessi totali da omicidio]]/Stato_e_Popolazione[[#This Row],[Popolazione (1-4-2020)]])*100</f>
        <v>3.8850761275686331E-3</v>
      </c>
    </row>
    <row r="35" spans="1:4" x14ac:dyDescent="0.35">
      <c r="A35" t="s">
        <v>51</v>
      </c>
      <c r="B35" s="9">
        <v>2961279</v>
      </c>
      <c r="C35" s="11">
        <v>117</v>
      </c>
      <c r="D35" s="14">
        <f>(Omicidi4[[#This Row],[Decessi totali da omicidio]]/Stato_e_Popolazione[[#This Row],[Popolazione (1-4-2020)]])*100</f>
        <v>3.9509954989043585E-3</v>
      </c>
    </row>
    <row r="36" spans="1:4" x14ac:dyDescent="0.35">
      <c r="A36" t="s">
        <v>52</v>
      </c>
      <c r="B36" s="9">
        <v>2937880</v>
      </c>
      <c r="C36" s="11">
        <v>99</v>
      </c>
      <c r="D36" s="14">
        <f>(Omicidi4[[#This Row],[Decessi totali da omicidio]]/Stato_e_Popolazione[[#This Row],[Popolazione (1-4-2020)]])*100</f>
        <v>3.3697768458888725E-3</v>
      </c>
    </row>
    <row r="37" spans="1:4" x14ac:dyDescent="0.35">
      <c r="A37" t="s">
        <v>53</v>
      </c>
      <c r="B37" s="9">
        <v>2117522</v>
      </c>
      <c r="C37" s="11">
        <v>72</v>
      </c>
      <c r="D37" s="14">
        <f>(Omicidi4[[#This Row],[Decessi totali da omicidio]]/Stato_e_Popolazione[[#This Row],[Popolazione (1-4-2020)]])*100</f>
        <v>3.4002008007472883E-3</v>
      </c>
    </row>
    <row r="38" spans="1:4" x14ac:dyDescent="0.35">
      <c r="A38" t="s">
        <v>54</v>
      </c>
      <c r="B38" s="9">
        <v>1961504</v>
      </c>
      <c r="C38" s="11">
        <v>70</v>
      </c>
      <c r="D38" s="14">
        <f>(Omicidi4[[#This Row],[Decessi totali da omicidio]]/Stato_e_Popolazione[[#This Row],[Popolazione (1-4-2020)]])*100</f>
        <v>3.5686901479680898E-3</v>
      </c>
    </row>
    <row r="39" spans="1:4" x14ac:dyDescent="0.35">
      <c r="A39" t="s">
        <v>55</v>
      </c>
      <c r="B39" s="9">
        <v>1839106</v>
      </c>
      <c r="C39" s="11">
        <v>63</v>
      </c>
      <c r="D39" s="14">
        <f>(Omicidi4[[#This Row],[Decessi totali da omicidio]]/Stato_e_Popolazione[[#This Row],[Popolazione (1-4-2020)]])*100</f>
        <v>3.4255774272934783E-3</v>
      </c>
    </row>
    <row r="40" spans="1:4" x14ac:dyDescent="0.35">
      <c r="A40" t="s">
        <v>56</v>
      </c>
      <c r="B40" s="9">
        <v>1793716</v>
      </c>
      <c r="C40" s="11">
        <v>62</v>
      </c>
      <c r="D40" s="14">
        <f>(Omicidi4[[#This Row],[Decessi totali da omicidio]]/Stato_e_Popolazione[[#This Row],[Popolazione (1-4-2020)]])*100</f>
        <v>3.456511510183329E-3</v>
      </c>
    </row>
    <row r="41" spans="1:4" x14ac:dyDescent="0.35">
      <c r="A41" t="s">
        <v>57</v>
      </c>
      <c r="B41" s="9">
        <v>1455271</v>
      </c>
      <c r="C41" s="11">
        <v>59</v>
      </c>
      <c r="D41" s="14">
        <f>(Omicidi4[[#This Row],[Decessi totali da omicidio]]/Stato_e_Popolazione[[#This Row],[Popolazione (1-4-2020)]])*100</f>
        <v>4.0542277005451216E-3</v>
      </c>
    </row>
    <row r="42" spans="1:4" x14ac:dyDescent="0.35">
      <c r="A42" t="s">
        <v>58</v>
      </c>
      <c r="B42" s="9">
        <v>1377529</v>
      </c>
      <c r="C42" s="11">
        <v>54</v>
      </c>
      <c r="D42" s="14">
        <f>(Omicidi4[[#This Row],[Decessi totali da omicidio]]/Stato_e_Popolazione[[#This Row],[Popolazione (1-4-2020)]])*100</f>
        <v>3.9200626629276045E-3</v>
      </c>
    </row>
    <row r="43" spans="1:4" x14ac:dyDescent="0.35">
      <c r="A43" t="s">
        <v>59</v>
      </c>
      <c r="B43" s="9">
        <v>1362359</v>
      </c>
      <c r="C43" s="11">
        <v>36</v>
      </c>
      <c r="D43" s="14">
        <f>(Omicidi4[[#This Row],[Decessi totali da omicidio]]/Stato_e_Popolazione[[#This Row],[Popolazione (1-4-2020)]])*100</f>
        <v>2.6424752946910468E-3</v>
      </c>
    </row>
    <row r="44" spans="1:4" x14ac:dyDescent="0.35">
      <c r="A44" t="s">
        <v>60</v>
      </c>
      <c r="B44" s="9">
        <v>1097379</v>
      </c>
      <c r="C44" s="11">
        <v>32</v>
      </c>
      <c r="D44" s="14">
        <f>(Omicidi4[[#This Row],[Decessi totali da omicidio]]/Stato_e_Popolazione[[#This Row],[Popolazione (1-4-2020)]])*100</f>
        <v>2.9160390348275298E-3</v>
      </c>
    </row>
    <row r="45" spans="1:4" x14ac:dyDescent="0.35">
      <c r="A45" t="s">
        <v>61</v>
      </c>
      <c r="B45" s="9">
        <v>1084225</v>
      </c>
      <c r="C45" s="11">
        <v>32</v>
      </c>
      <c r="D45" s="14">
        <f>(Omicidi4[[#This Row],[Decessi totali da omicidio]]/Stato_e_Popolazione[[#This Row],[Popolazione (1-4-2020)]])*100</f>
        <v>2.9514169106965808E-3</v>
      </c>
    </row>
    <row r="46" spans="1:4" hidden="1" x14ac:dyDescent="0.35">
      <c r="A46" t="s">
        <v>62</v>
      </c>
      <c r="B46" s="9">
        <v>989948</v>
      </c>
      <c r="C46" s="11">
        <v>29</v>
      </c>
      <c r="D46" s="14">
        <f>(Omicidi4[[#This Row],[Decessi totali da omicidio]]/Stato_e_Popolazione[[#This Row],[Popolazione (1-4-2020)]])*100</f>
        <v>2.929446799225818E-3</v>
      </c>
    </row>
    <row r="47" spans="1:4" hidden="1" x14ac:dyDescent="0.35">
      <c r="A47" t="s">
        <v>63</v>
      </c>
      <c r="B47" s="9">
        <v>886667</v>
      </c>
      <c r="C47" s="11">
        <v>23</v>
      </c>
      <c r="D47" s="14">
        <f>(Omicidi4[[#This Row],[Decessi totali da omicidio]]/Stato_e_Popolazione[[#This Row],[Popolazione (1-4-2020)]])*100</f>
        <v>2.5939839872240649E-3</v>
      </c>
    </row>
    <row r="48" spans="1:4" hidden="1" x14ac:dyDescent="0.35">
      <c r="A48" t="s">
        <v>64</v>
      </c>
      <c r="B48" s="9">
        <v>779094</v>
      </c>
      <c r="C48" s="11">
        <v>21</v>
      </c>
      <c r="D48" s="14">
        <f>(Omicidi4[[#This Row],[Decessi totali da omicidio]]/Stato_e_Popolazione[[#This Row],[Popolazione (1-4-2020)]])*100</f>
        <v>2.6954385478517354E-3</v>
      </c>
    </row>
    <row r="49" spans="1:4" hidden="1" x14ac:dyDescent="0.35">
      <c r="A49" t="s">
        <v>65</v>
      </c>
      <c r="B49" s="9">
        <v>733391</v>
      </c>
      <c r="C49" s="11">
        <v>19</v>
      </c>
      <c r="D49" s="14">
        <f>(Omicidi4[[#This Row],[Decessi totali da omicidio]]/Stato_e_Popolazione[[#This Row],[Popolazione (1-4-2020)]])*100</f>
        <v>2.5907053672597565E-3</v>
      </c>
    </row>
    <row r="50" spans="1:4" hidden="1" x14ac:dyDescent="0.35">
      <c r="A50" t="s">
        <v>66</v>
      </c>
      <c r="B50" s="9">
        <v>643077</v>
      </c>
      <c r="C50" s="11">
        <v>16</v>
      </c>
      <c r="D50" s="14">
        <f>(Omicidi4[[#This Row],[Decessi totali da omicidio]]/Stato_e_Popolazione[[#This Row],[Popolazione (1-4-2020)]])*100</f>
        <v>2.4880379798997631E-3</v>
      </c>
    </row>
    <row r="51" spans="1:4" hidden="1" x14ac:dyDescent="0.35">
      <c r="A51" t="s">
        <v>67</v>
      </c>
      <c r="B51" s="9">
        <v>576851</v>
      </c>
      <c r="C51" s="11">
        <v>16</v>
      </c>
      <c r="D51" s="14">
        <f>(Omicidi4[[#This Row],[Decessi totali da omicidio]]/Stato_e_Popolazione[[#This Row],[Popolazione (1-4-2020)]])*100</f>
        <v>2.7736798584036436E-3</v>
      </c>
    </row>
    <row r="52" spans="1:4" hidden="1" x14ac:dyDescent="0.35">
      <c r="A52" t="s">
        <v>68</v>
      </c>
      <c r="B52" s="9">
        <v>689545</v>
      </c>
      <c r="C52" s="11">
        <v>10</v>
      </c>
      <c r="D52" s="14">
        <f>(Omicidi4[[#This Row],[Decessi totali da omicidio]]/Stato_e_Popolazione[[#This Row],[Popolazione (1-4-2020)]])*100</f>
        <v>1.4502316745100031E-3</v>
      </c>
    </row>
    <row r="53" spans="1:4" x14ac:dyDescent="0.35">
      <c r="A53" t="s">
        <v>69</v>
      </c>
      <c r="B53" s="9">
        <v>3285874</v>
      </c>
      <c r="C53" s="11">
        <v>0</v>
      </c>
      <c r="D53" s="15">
        <f>(Omicidi4[[#This Row],[Decessi totali da omicidio]]/Stato_e_Popolazione[[#This Row],[Popolazione (1-4-2020)]])*100</f>
        <v>0</v>
      </c>
    </row>
    <row r="54" spans="1:4" hidden="1" x14ac:dyDescent="0.35">
      <c r="A54" t="s">
        <v>70</v>
      </c>
      <c r="B54" s="9">
        <v>168485</v>
      </c>
      <c r="C54" s="11">
        <v>0</v>
      </c>
      <c r="D54" s="13" t="e">
        <f>(Stato_e_Popolazione[[#This Row],[Popolazione (1-4-2020)]]/Omicidi4[[#This Row],[Decessi totali da omicidio]])*100</f>
        <v>#DIV/0!</v>
      </c>
    </row>
    <row r="55" spans="1:4" hidden="1" x14ac:dyDescent="0.35">
      <c r="A55" t="s">
        <v>71</v>
      </c>
      <c r="B55" s="9">
        <v>106235</v>
      </c>
      <c r="C55" s="11">
        <v>0</v>
      </c>
      <c r="D55" s="13" t="e">
        <f>(Stato_e_Popolazione[[#This Row],[Popolazione (1-4-2020)]]/Omicidi4[[#This Row],[Decessi totali da omicidio]])*100</f>
        <v>#DIV/0!</v>
      </c>
    </row>
    <row r="56" spans="1:4" hidden="1" x14ac:dyDescent="0.35">
      <c r="A56" t="s">
        <v>72</v>
      </c>
      <c r="B56" s="9">
        <v>51433</v>
      </c>
      <c r="C56" s="11">
        <v>0</v>
      </c>
      <c r="D56" s="13" t="e">
        <f>(Stato_e_Popolazione[[#This Row],[Popolazione (1-4-2020)]]/Omicidi4[[#This Row],[Decessi totali da omicidio]])*100</f>
        <v>#DIV/0!</v>
      </c>
    </row>
    <row r="57" spans="1:4" hidden="1" x14ac:dyDescent="0.35">
      <c r="A57" t="s">
        <v>73</v>
      </c>
      <c r="B57" s="9">
        <v>49437</v>
      </c>
      <c r="C57" s="11">
        <v>0</v>
      </c>
      <c r="D57" s="13" t="e">
        <f>(Stato_e_Popolazione[[#This Row],[Popolazione (1-4-2020)]]/Omicidi4[[#This Row],[Decessi totali da omicidio]])*100</f>
        <v>#DIV/0!</v>
      </c>
    </row>
    <row r="58" spans="1:4" x14ac:dyDescent="0.35">
      <c r="A58" t="s">
        <v>123</v>
      </c>
      <c r="B58" s="9">
        <f>SUM(Stato_e_Popolazione[Popolazione (1-4-2020)])</f>
        <v>335110745</v>
      </c>
      <c r="C58" s="8">
        <f ca="1">SUM(Omicidi4[Decessi totali da omicidio])</f>
        <v>0</v>
      </c>
      <c r="D58" s="13"/>
    </row>
    <row r="59" spans="1:4" x14ac:dyDescent="0.35">
      <c r="D59" s="12"/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1 5 J t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N e S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k m 1 Y W f Q T W S 0 C A A A F C A A A E w A c A E Z v c m 1 1 b G F z L 1 N l Y 3 R p b 2 4 x L m 0 g o h g A K K A U A A A A A A A A A A A A A A A A A A A A A A A A A A A A 7 V R N b 9 N A E L 1 H y n 9 Y u a p k S 7 H z Q Q U I x A G l E u K j J C J B H B C K N v b E G W H v m t 1 x S 4 j y 3 5 n N B u o 0 S l t V c A J f b M 8 + z 7 z 3 Z s Y W U k K t x M T f + 8 / b r X b L L q W B T J w E E 5 K k B Y i x r n Q h f z A A A v F C F E D t l u B r Z D B H B R z 6 B P N k L H M I 3 c N Q K w J F N g y W R J V 9 1 u 0 i J V f 4 F S v I U C b a 5 F 3 3 1 n X p c b a A D I x 7 y C A v c O a D H x W 6 y O n g y c s S D K Z y V o G Z V Q 0 e U d T x J M 4 l y R 5 T 2 J F Z 9 z a f X e j L 7 v g k u N A Z L j g F S y G s t F M w l f M C k q m R y i 6 0 K Y e 6 q E s 1 X V V g w 2 2 6 z n o d j L V F X 6 o j X i t 6 f J Y 4 w K Y j 1 t 4 X D h M H B M F 3 2 k Y b L o m w H 5 / F g 9 6 g F x 3 A J p D n K B Q U h R R D y e r k Y Y F X z C x D A e w 0 a Y O H A K 6 V C L Z E 5 A f I A 1 I e a F 1 Z f b P u P v h U 2 N o d N 3 w W p E k W z o M x m J S 7 y k 3 2 N D b R b 4 c / Y K m t B S E L M i B S X W j l J 8 X 7 P G F 2 K X m T b X j Y k M 6 1 o 8 d M b B S 7 A J O D Y M 3 f a j A r A S y s R m q 0 9 T 1 Y g u y N R h U e o 3 b d R N Y 9 K j H F D F 3 s H F K w F r 1 o F J k U 2 h 9 u g c E O y Z + 7 7 G 9 R Z c k 7 W N C o J j B R u 4 X q L o 7 N 9 d o l e + g + G a w K W M 2 h Q L g E m 6 S 6 7 K Y G S 4 h R x d L v T G x Z I t j 4 C m k Z s w 0 U l 7 X h Z b P x o / 7 T v 7 9 A P M S Z v u / y 3 O L 8 D q r q c g 7 m z 4 7 d b f 2 O j u n v 3 2 H A 0 a F b 3 0 f m 1 p H N / j T d r L / / l / 4 1 S O E g e v D f + f 8 0 / c P T 9 B N Q S w E C L Q A U A A I A C A D X k m 1 Y 5 p u + Y q U A A A D 2 A A A A E g A A A A A A A A A A A A A A A A A A A A A A Q 2 9 u Z m l n L 1 B h Y 2 t h Z 2 U u e G 1 s U E s B A i 0 A F A A C A A g A 1 5 J t W A / K 6 a u k A A A A 6 Q A A A B M A A A A A A A A A A A A A A A A A 8 Q A A A F t D b 2 5 0 Z W 5 0 X 1 R 5 c G V z X S 5 4 b W x Q S w E C L Q A U A A I A C A D X k m 1 Y W f Q T W S 0 C A A A F C A A A E w A A A A A A A A A A A A A A A A D i A Q A A R m 9 y b X V s Y X M v U 2 V j d G l v b j E u b V B L B Q Y A A A A A A w A D A M I A A A B c B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H R 0 A A A A A A A D 7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d G 8 l M j B l J T I w U G 9 w b 2 x h e m l v b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Y y N z U 0 Y i 1 l Y W E z L T Q w N m M t Y m M 3 O S 1 j N D E 1 N j k 0 Z j U 4 N 2 I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G F 0 b 1 9 l X 1 B v c G 9 s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E 3 O j I x O j I z L j k 5 N z M w N z d a I i A v P j x F b n R y e S B U e X B l P S J G a W x s Q 2 9 s d W 1 u V H l w Z X M i I F Z h b H V l P S J z Q m d Z P S I g L z 4 8 R W 5 0 c n k g V H l w Z T 0 i R m l s b E N v b H V t b k 5 h b W V z I i B W Y W x 1 Z T 0 i c 1 s m c X V v d D t T d G F 0 b y Z x d W 9 0 O y w m c X V v d D t Q b 3 B v b G F 6 a W 9 u Z S A o M S 0 0 L T I w M j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8 g Z S B Q b 3 B v b G F 6 a W 9 u Z S 9 B d X R v U m V t b 3 Z l Z E N v b H V t b n M x L n t T d G F 0 b y w w f S Z x d W 9 0 O y w m c X V v d D t T Z W N 0 a W 9 u M S 9 T d G F 0 b y B l I F B v c G 9 s Y X p p b 2 5 l L 0 F 1 d G 9 S Z W 1 v d m V k Q 2 9 s d W 1 u c z E u e 1 B v c G 9 s Y X p p b 2 5 l I C g x L T Q t M j A y M C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R h d G 8 g Z S B Q b 3 B v b G F 6 a W 9 u Z S 9 B d X R v U m V t b 3 Z l Z E N v b H V t b n M x L n t T d G F 0 b y w w f S Z x d W 9 0 O y w m c X V v d D t T Z W N 0 a W 9 u M S 9 T d G F 0 b y B l I F B v c G 9 s Y X p p b 2 5 l L 0 F 1 d G 9 S Z W 1 v d m V k Q 2 9 s d W 1 u c z E u e 1 B v c G 9 s Y X p p b 2 5 l I C g x L T Q t M j A y M C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v J T I w Z S U y M F B v c G 9 s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b y U y M G U l M j B Q b 3 B v b G F 6 a W 9 u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v J T I w Z S U y M F B v c G 9 s Y X p p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8 l M j B l J T I w U G 9 w b 2 x h e m l v b m U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a W N p Z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R i O D d m Z i 0 x M 2 I 1 L T R h N W E t Y j k 3 M i 0 1 Y m Y y O G N h N z g w Z j Q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P b W l j a W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z V D E 3 O j I x O j I 0 L j A x N z g 1 M T F a I i A v P j x F b n R y e S B U e X B l P S J G a W x s Q 2 9 s d W 1 u V H l w Z X M i I F Z h b H V l P S J z Q m c 9 P S I g L z 4 8 R W 5 0 c n k g V H l w Z T 0 i R m l s b E N v b H V t b k 5 h b W V z I i B W Y W x 1 Z T 0 i c 1 s m c X V v d D t E Z W N l c 3 N p I H R v d G F s a S B k Y S B v b W l j a W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t a W N p Z G k v Q X V 0 b 1 J l b W 9 2 Z W R D b 2 x 1 b W 5 z M S 5 7 R G V j Z X N z a S B 0 b 3 R h b G k g Z G E g b 2 1 p Y 2 l k a W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2 1 p Y 2 l k a S 9 B d X R v U m V t b 3 Z l Z E N v b H V t b n M x L n t E Z W N l c 3 N p I H R v d G F s a S B k Y S B v b W l j a W R p b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1 p Y 2 l k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1 p Y 2 l k a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a W N p Z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j a W R p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j a W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v J T I w Z S U y M F B v c G 9 s Y X p p b 2 5 l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1 p Y 2 l k a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O W Y 1 Y W U 4 L T A 5 Z G U t N D d l M S 1 h Y m F k L T l m Z T F m N W Q 1 M z E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9 t a W N p Z G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N z o y M T o y N C 4 w M T c 4 N T E x W i I g L z 4 8 R W 5 0 c n k g V H l w Z T 0 i R m l s b E N v b H V t b l R 5 c G V z I i B W Y W x 1 Z T 0 i c 0 J n P T 0 i I C 8 + P E V u d H J 5 I F R 5 c G U 9 I k Z p b G x D b 2 x 1 b W 5 O Y W 1 l c y I g V m F s d W U 9 I n N b J n F 1 b 3 Q 7 R G V j Z X N z a S B 0 b 3 R h b G k g Z G E g b 2 1 p Y 2 l k a W 8 m c X V v d D t d I i A v P j x F b n R y e S B U e X B l P S J G a W x s U 3 R h d H V z I i B W Y W x 1 Z T 0 i c 0 N v b X B s Z X R l I i A v P j x F b n R y e S B U e X B l P S J G a W x s Q 2 9 1 b n Q i I F Z h b H V l P S J s N T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t a W N p Z G k v Q X V 0 b 1 J l b W 9 2 Z W R D b 2 x 1 b W 5 z M S 5 7 R G V j Z X N z a S B 0 b 3 R h b G k g Z G E g b 2 1 p Y 2 l k a W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2 1 p Y 2 l k a S 9 B d X R v U m V t b 3 Z l Z E N v b H V t b n M x L n t E Z W N l c 3 N p I H R v d G F s a S B k Y S B v b W l j a W R p b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t a W N p Z G k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a W N p Z G k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j a W R p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1 p Y 2 l k a S U y M C g y K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1 p Y 2 l k a S U y M C g y K S 9 N b 2 R p Z m l j Y X R v J T I w d G l w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9 Z R k y b U 0 + w N W 8 e t S W / l g A A A A A C A A A A A A A Q Z g A A A A E A A C A A A A B Z 5 w a N d i b Q 5 p y S R 2 X R 7 j M + S b t 5 G V u f o 3 / R R t k A 5 S W 7 w g A A A A A O g A A A A A I A A C A A A A A I 7 d p D q Y F c q q n l 1 X b G b k 4 6 P E n m Q J K L X J t m v / 6 r 1 v F D F 1 A A A A C s 2 D 4 o x r q 6 j b i k q 3 Q 1 i Y I p 9 t E J w + L v 1 i 3 S r 2 3 c B t p w Y C u T r a Z S u u Y p 3 F j B T w W h R H 9 F u I 3 X v L L s 7 B C + Q 3 u 7 u R S e O Z G E u t d d z X a 3 J b I v D 4 m Q O k A A A A B J z o I e K 4 z t i l z a n 7 G / Q N J I p 8 U x c Q L I A f 6 6 O t N + t J g V Y o 8 w l v u J z c Z l u W O l E q p K k 7 p 6 U y r P F 2 T z 3 r m B h R I n 3 Y M J < / D a t a M a s h u p > 
</file>

<file path=customXml/itemProps1.xml><?xml version="1.0" encoding="utf-8"?>
<ds:datastoreItem xmlns:ds="http://schemas.openxmlformats.org/officeDocument/2006/customXml" ds:itemID="{3CA9C92B-AD19-43C5-BC66-9563728B7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</vt:lpstr>
      <vt:lpstr>Omicidi</vt:lpstr>
      <vt:lpstr>Stato e Popolazione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ylenia casati</cp:lastModifiedBy>
  <dcterms:created xsi:type="dcterms:W3CDTF">2021-10-12T12:35:18Z</dcterms:created>
  <dcterms:modified xsi:type="dcterms:W3CDTF">2024-03-14T19:17:04Z</dcterms:modified>
</cp:coreProperties>
</file>