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School\ELM\Pohor\MereniNapajecihoZdroje\"/>
    </mc:Choice>
  </mc:AlternateContent>
  <xr:revisionPtr revIDLastSave="0" documentId="13_ncr:11_{67786785-626B-46A9-818E-A809FD6B195C}" xr6:coauthVersionLast="47" xr6:coauthVersionMax="47" xr10:uidLastSave="{00000000-0000-0000-0000-000000000000}"/>
  <bookViews>
    <workbookView xWindow="-120" yWindow="-120" windowWidth="29040" windowHeight="15990" activeTab="1" xr2:uid="{8A85DCE3-DB18-45CC-ADD1-5D991AAD4BD6}"/>
  </bookViews>
  <sheets>
    <sheet name="Sheet1" sheetId="1" r:id="rId1"/>
    <sheet name="Sheet2" sheetId="5" r:id="rId2"/>
    <sheet name="Sheet3" sheetId="6" r:id="rId3"/>
    <sheet name="Sheet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6" l="1"/>
  <c r="H24" i="6"/>
  <c r="I24" i="6"/>
  <c r="J24" i="6"/>
  <c r="K24" i="6"/>
  <c r="L24" i="6"/>
  <c r="F24" i="6"/>
  <c r="F30" i="6"/>
  <c r="G30" i="6"/>
  <c r="H30" i="6"/>
  <c r="I30" i="6"/>
  <c r="J30" i="6"/>
  <c r="K30" i="6"/>
  <c r="L30" i="6"/>
  <c r="E19" i="1"/>
  <c r="E18" i="1"/>
  <c r="E17" i="1"/>
  <c r="E16" i="1"/>
  <c r="E15" i="1"/>
</calcChain>
</file>

<file path=xl/sharedStrings.xml><?xml version="1.0" encoding="utf-8"?>
<sst xmlns="http://schemas.openxmlformats.org/spreadsheetml/2006/main" count="59" uniqueCount="46">
  <si>
    <t>SŠPTA Jihlava
třída Legionářů 3, Jihlava</t>
  </si>
  <si>
    <t>Protokol o měření</t>
  </si>
  <si>
    <r>
      <rPr>
        <b/>
        <sz val="14"/>
        <color theme="1"/>
        <rFont val="Aptos Narrow"/>
        <family val="2"/>
        <scheme val="minor"/>
      </rPr>
      <t>Jméno:</t>
    </r>
    <r>
      <rPr>
        <sz val="14"/>
        <color theme="1"/>
        <rFont val="Aptos Narrow"/>
        <family val="2"/>
        <scheme val="minor"/>
      </rPr>
      <t xml:space="preserve">
 </t>
    </r>
  </si>
  <si>
    <r>
      <rPr>
        <b/>
        <sz val="14"/>
        <color theme="1"/>
        <rFont val="Aptos Narrow"/>
        <family val="2"/>
        <scheme val="minor"/>
      </rPr>
      <t>Příjmení: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</si>
  <si>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Třída: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</si>
  <si>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Skupina: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</si>
  <si>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Datum odevzdání: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</si>
  <si>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Datum měření:</t>
    </r>
    <r>
      <rPr>
        <sz val="14"/>
        <color theme="1"/>
        <rFont val="Aptos Narrow"/>
        <family val="2"/>
        <scheme val="minor"/>
      </rPr>
      <t xml:space="preserve">
</t>
    </r>
  </si>
  <si>
    <t>1. Teoretický rozbor</t>
  </si>
  <si>
    <t>2. Použité přístroje a pomůcky</t>
  </si>
  <si>
    <t>Přístroj</t>
  </si>
  <si>
    <t>Inv číslo</t>
  </si>
  <si>
    <t>Systém</t>
  </si>
  <si>
    <t>Rozsah</t>
  </si>
  <si>
    <t>Ostatní údaje</t>
  </si>
  <si>
    <t>3. Schéma zapojení</t>
  </si>
  <si>
    <t>4. Postup při měření</t>
  </si>
  <si>
    <t>5. Naměřené a vypočítané hodnoty</t>
  </si>
  <si>
    <t>6. Příklad výpočtu</t>
  </si>
  <si>
    <t>7. Grafy a obrázky</t>
  </si>
  <si>
    <t>7. Zhodnocení - závěr</t>
  </si>
  <si>
    <t>Měření napajecího zdroje</t>
  </si>
  <si>
    <t>Zapojení podle schéma</t>
  </si>
  <si>
    <r>
      <t>Změření U</t>
    </r>
    <r>
      <rPr>
        <vertAlign val="subscript"/>
        <sz val="16"/>
        <color theme="1"/>
        <rFont val="Aptos Narrow"/>
        <family val="2"/>
        <scheme val="minor"/>
      </rPr>
      <t>ST</t>
    </r>
    <r>
      <rPr>
        <sz val="16"/>
        <color theme="1"/>
        <rFont val="Aptos Narrow"/>
        <family val="2"/>
        <scheme val="minor"/>
      </rPr>
      <t xml:space="preserve"> při I = {0,5 ; 1 ; 1,5 ; … ; 4}</t>
    </r>
  </si>
  <si>
    <r>
      <t>Změření U</t>
    </r>
    <r>
      <rPr>
        <vertAlign val="subscript"/>
        <sz val="16"/>
        <color theme="1"/>
        <rFont val="Aptos Narrow"/>
        <family val="2"/>
        <scheme val="minor"/>
      </rPr>
      <t>ST</t>
    </r>
    <r>
      <rPr>
        <sz val="16"/>
        <color theme="1"/>
        <rFont val="Aptos Narrow"/>
        <family val="2"/>
        <scheme val="minor"/>
      </rPr>
      <t xml:space="preserve"> a U</t>
    </r>
    <r>
      <rPr>
        <vertAlign val="subscript"/>
        <sz val="16"/>
        <color theme="1"/>
        <rFont val="Aptos Narrow"/>
        <family val="2"/>
        <scheme val="minor"/>
      </rPr>
      <t>EF</t>
    </r>
    <r>
      <rPr>
        <sz val="16"/>
        <color theme="1"/>
        <rFont val="Aptos Narrow"/>
        <family val="2"/>
        <scheme val="minor"/>
      </rPr>
      <t xml:space="preserve"> pr připojení kondenzátoru při I = {0,5 ; 1 ; 1,5 ; … ; 4}</t>
    </r>
  </si>
  <si>
    <t>Výpočet φ [%]</t>
  </si>
  <si>
    <r>
      <rPr>
        <b/>
        <sz val="14"/>
        <color theme="1"/>
        <rFont val="Aptos Narrow"/>
        <family val="2"/>
        <scheme val="minor"/>
      </rPr>
      <t>Teplota:</t>
    </r>
    <r>
      <rPr>
        <sz val="14"/>
        <color theme="1"/>
        <rFont val="Aptos Narrow"/>
        <family val="2"/>
        <scheme val="minor"/>
      </rPr>
      <t xml:space="preserve">
</t>
    </r>
    <r>
      <rPr>
        <sz val="24"/>
        <color theme="1"/>
        <rFont val="Aptos Narrow"/>
        <family val="2"/>
        <scheme val="minor"/>
      </rPr>
      <t>21 °C</t>
    </r>
  </si>
  <si>
    <r>
      <rPr>
        <b/>
        <sz val="14"/>
        <color theme="1"/>
        <rFont val="Aptos Narrow"/>
        <family val="2"/>
        <scheme val="minor"/>
      </rPr>
      <t>Tlak:</t>
    </r>
    <r>
      <rPr>
        <sz val="14"/>
        <color theme="1"/>
        <rFont val="Aptos Narrow"/>
        <family val="2"/>
        <scheme val="minor"/>
      </rPr>
      <t xml:space="preserve">
</t>
    </r>
    <r>
      <rPr>
        <sz val="24"/>
        <color theme="1"/>
        <rFont val="Aptos Narrow"/>
        <family val="2"/>
        <scheme val="minor"/>
      </rPr>
      <t>1015 hPa</t>
    </r>
  </si>
  <si>
    <r>
      <rPr>
        <b/>
        <sz val="14"/>
        <color theme="1"/>
        <rFont val="Aptos Narrow"/>
        <family val="2"/>
        <scheme val="minor"/>
      </rPr>
      <t>Vlhkost:</t>
    </r>
    <r>
      <rPr>
        <sz val="14"/>
        <color theme="1"/>
        <rFont val="Aptos Narrow"/>
        <family val="2"/>
        <scheme val="minor"/>
      </rPr>
      <t xml:space="preserve">
</t>
    </r>
    <r>
      <rPr>
        <sz val="24"/>
        <color theme="1"/>
        <rFont val="Aptos Narrow"/>
        <family val="2"/>
        <scheme val="minor"/>
      </rPr>
      <t>64%</t>
    </r>
  </si>
  <si>
    <t>Měření charakteristiky zdroje s usměrňovačem zahrnuje slodeování napětí a proudu při různých zátěžích, což umožňuje stanovit jejich vzájemnou závislost.
Dále se hodnotí vliv zvlnění napětí a účinnost usměrňovače, přičemž se používá můstkový usměrňovač s diodami a transformátorem</t>
  </si>
  <si>
    <t>Voltmetr</t>
  </si>
  <si>
    <t>Digitální</t>
  </si>
  <si>
    <t>1000V</t>
  </si>
  <si>
    <t>20A</t>
  </si>
  <si>
    <t>Ampérmetr</t>
  </si>
  <si>
    <t>Zapojili jsme obvod dle schématu.
Změřili jsme =U při I = {0,5 ; 1; 1,5 ; … ; 4} bez kondenzátoru.
Zapojili jsme kondenzátor a změřili jsme =U, u, 2θ při I = {0,5 ; 1; 1,5 ; … ; 4}.
Vypočítali jsme φ [%] pomocí vzorce ((u*sqrt(2))/=U) * 100</t>
  </si>
  <si>
    <t>I [A]</t>
  </si>
  <si>
    <t>=U[V]</t>
  </si>
  <si>
    <t>φ [%]</t>
  </si>
  <si>
    <t>2θ [°]</t>
  </si>
  <si>
    <t>x</t>
  </si>
  <si>
    <t>Bez kondenzátoru</t>
  </si>
  <si>
    <t>S kondenzátorem</t>
  </si>
  <si>
    <t>u [V]</t>
  </si>
  <si>
    <t>φ = ((u*sqrt(2))/=U) * 100
φ = ((0.75 * sqrt(2)) / 14.5) * 100 = 7.315</t>
  </si>
  <si>
    <t>Nemohli jsme změřit hodnoty při 0.5A, protože jsme neměli dostatečně velký rezistor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</si>
</sst>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bscript"/>
      <sz val="16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1" fillId="0" borderId="0" xfId="0" applyFont="1"/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0" xfId="0" applyFont="1" applyBorder="1" applyAlignment="1">
      <alignment vertical="top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2" fontId="0" fillId="0" borderId="0" xfId="0" applyNumberFormat="1" applyBorder="1"/>
    <xf numFmtId="2" fontId="1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top"/>
    </xf>
    <xf numFmtId="0" fontId="7" fillId="0" borderId="14" xfId="0" applyNumberFormat="1" applyFont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17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 wrapText="1"/>
    </xf>
    <xf numFmtId="0" fontId="2" fillId="0" borderId="1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357188</xdr:colOff>
      <xdr:row>21</xdr:row>
      <xdr:rowOff>163711</xdr:rowOff>
    </xdr:from>
    <xdr:to>
      <xdr:col>16</xdr:col>
      <xdr:colOff>476251</xdr:colOff>
      <xdr:row>29</xdr:row>
      <xdr:rowOff>161739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3587FB-F705-4DC9-5C29-E4A68B685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7774" y="9852422"/>
          <a:ext cx="8051602" cy="4046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26FA-0511-4A9A-9F43-D51C3F626707}">
  <sheetPr codeName="Sheet1"/>
  <dimension ref="C3:S32"/>
  <sheetViews>
    <sheetView topLeftCell="A9" zoomScale="64" zoomScaleNormal="64" workbookViewId="0">
      <selection activeCell="AB21" sqref="AB21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S5" s="5"/>
    </row>
    <row r="6" spans="3:19" ht="39.950000000000003" customHeight="1" thickBot="1" x14ac:dyDescent="0.3">
      <c r="C6" s="4"/>
      <c r="S6" s="5"/>
    </row>
    <row r="7" spans="3:19" ht="39.950000000000003" customHeight="1" x14ac:dyDescent="0.25">
      <c r="C7" s="4"/>
      <c r="D7" s="15" t="s">
        <v>0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  <c r="S7" s="5"/>
    </row>
    <row r="8" spans="3:19" ht="39.950000000000003" customHeight="1" thickBot="1" x14ac:dyDescent="0.3">
      <c r="C8" s="4"/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20"/>
      <c r="S8" s="5"/>
    </row>
    <row r="9" spans="3:19" ht="39.950000000000003" customHeight="1" x14ac:dyDescent="0.25">
      <c r="C9" s="4"/>
      <c r="D9" s="21" t="s">
        <v>1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5"/>
    </row>
    <row r="10" spans="3:19" ht="39.950000000000003" customHeight="1" thickBot="1" x14ac:dyDescent="0.3">
      <c r="C10" s="4"/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0"/>
      <c r="S10" s="5"/>
    </row>
    <row r="11" spans="3:19" ht="39.950000000000003" customHeight="1" x14ac:dyDescent="0.25">
      <c r="C11" s="4"/>
      <c r="D11" s="29" t="s">
        <v>21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1"/>
      <c r="S11" s="5"/>
    </row>
    <row r="12" spans="3:19" ht="39.950000000000003" customHeight="1" thickBot="1" x14ac:dyDescent="0.3">
      <c r="C12" s="4"/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4"/>
      <c r="S12" s="5"/>
    </row>
    <row r="13" spans="3:19" ht="39.950000000000003" customHeight="1" x14ac:dyDescent="0.25">
      <c r="C13" s="4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/>
      <c r="S13" s="5"/>
    </row>
    <row r="14" spans="3:19" ht="39.950000000000003" customHeight="1" x14ac:dyDescent="0.25">
      <c r="C14" s="4"/>
      <c r="D14" s="4"/>
      <c r="R14" s="5"/>
      <c r="S14" s="5"/>
    </row>
    <row r="15" spans="3:19" ht="39.950000000000003" customHeight="1" x14ac:dyDescent="0.25">
      <c r="C15" s="4"/>
      <c r="D15" s="4"/>
      <c r="E15" s="9" t="str">
        <f>_xlfn.CONCAT(_xlfn.VALUETOTEXT(1,0), ".")</f>
        <v>1.</v>
      </c>
      <c r="F15" s="35" t="s">
        <v>22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5"/>
      <c r="S15" s="5"/>
    </row>
    <row r="16" spans="3:19" ht="39.950000000000003" customHeight="1" x14ac:dyDescent="0.25">
      <c r="C16" s="4"/>
      <c r="D16" s="4"/>
      <c r="E16" s="9" t="str">
        <f>_xlfn.CONCAT(_xlfn.VALUETOTEXT(2,0), ".")</f>
        <v>2.</v>
      </c>
      <c r="F16" s="35" t="s">
        <v>23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5"/>
      <c r="S16" s="5"/>
    </row>
    <row r="17" spans="3:19" ht="39.950000000000003" customHeight="1" x14ac:dyDescent="0.25">
      <c r="C17" s="4"/>
      <c r="D17" s="4"/>
      <c r="E17" s="9" t="str">
        <f>_xlfn.CONCAT(_xlfn.VALUETOTEXT(3,0), ".")</f>
        <v>3.</v>
      </c>
      <c r="F17" s="35" t="s">
        <v>24</v>
      </c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5"/>
      <c r="S17" s="5"/>
    </row>
    <row r="18" spans="3:19" ht="39.950000000000003" customHeight="1" x14ac:dyDescent="0.25">
      <c r="C18" s="4"/>
      <c r="D18" s="4"/>
      <c r="E18" s="9" t="str">
        <f>_xlfn.CONCAT(_xlfn.VALUETOTEXT(4,0), ".")</f>
        <v>4.</v>
      </c>
      <c r="F18" s="35" t="s">
        <v>25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5"/>
      <c r="S18" s="5"/>
    </row>
    <row r="19" spans="3:19" ht="39.950000000000003" customHeight="1" x14ac:dyDescent="0.25">
      <c r="C19" s="4"/>
      <c r="D19" s="4"/>
      <c r="E19" s="9" t="str">
        <f>_xlfn.CONCAT(_xlfn.VALUETOTEXT(5,0), ".")</f>
        <v>5.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5"/>
      <c r="S19" s="5"/>
    </row>
    <row r="20" spans="3:19" ht="39.950000000000003" customHeight="1" x14ac:dyDescent="0.25">
      <c r="C20" s="4"/>
      <c r="D20" s="4"/>
      <c r="R20" s="5"/>
      <c r="S20" s="5"/>
    </row>
    <row r="21" spans="3:19" ht="39.950000000000003" customHeight="1" thickBot="1" x14ac:dyDescent="0.3">
      <c r="C21" s="4"/>
      <c r="D21" s="4"/>
      <c r="R21" s="5"/>
      <c r="S21" s="5"/>
    </row>
    <row r="22" spans="3:19" ht="39.950000000000003" customHeight="1" x14ac:dyDescent="0.25">
      <c r="C22" s="4"/>
      <c r="D22" s="36" t="s">
        <v>2</v>
      </c>
      <c r="E22" s="37"/>
      <c r="F22" s="37"/>
      <c r="G22" s="37"/>
      <c r="H22" s="38"/>
      <c r="I22" s="36" t="s">
        <v>3</v>
      </c>
      <c r="J22" s="37"/>
      <c r="K22" s="37"/>
      <c r="L22" s="37"/>
      <c r="M22" s="38"/>
      <c r="N22" s="36" t="s">
        <v>4</v>
      </c>
      <c r="O22" s="37"/>
      <c r="P22" s="37"/>
      <c r="Q22" s="37"/>
      <c r="R22" s="38"/>
      <c r="S22" s="5"/>
    </row>
    <row r="23" spans="3:19" ht="39.950000000000003" customHeight="1" thickBot="1" x14ac:dyDescent="0.3">
      <c r="C23" s="4"/>
      <c r="D23" s="40"/>
      <c r="E23" s="41"/>
      <c r="F23" s="41"/>
      <c r="G23" s="41"/>
      <c r="H23" s="42"/>
      <c r="I23" s="40"/>
      <c r="J23" s="41"/>
      <c r="K23" s="41"/>
      <c r="L23" s="41"/>
      <c r="M23" s="42"/>
      <c r="N23" s="40"/>
      <c r="O23" s="41"/>
      <c r="P23" s="41"/>
      <c r="Q23" s="41"/>
      <c r="R23" s="42"/>
      <c r="S23" s="5"/>
    </row>
    <row r="24" spans="3:19" ht="39.950000000000003" customHeight="1" x14ac:dyDescent="0.25">
      <c r="C24" s="4"/>
      <c r="D24" s="36" t="s">
        <v>7</v>
      </c>
      <c r="E24" s="37"/>
      <c r="F24" s="37"/>
      <c r="G24" s="37"/>
      <c r="H24" s="38"/>
      <c r="I24" s="36" t="s">
        <v>6</v>
      </c>
      <c r="J24" s="37"/>
      <c r="K24" s="37"/>
      <c r="L24" s="37"/>
      <c r="M24" s="38"/>
      <c r="N24" s="36" t="s">
        <v>5</v>
      </c>
      <c r="O24" s="37"/>
      <c r="P24" s="37"/>
      <c r="Q24" s="37"/>
      <c r="R24" s="38"/>
      <c r="S24" s="5"/>
    </row>
    <row r="25" spans="3:19" ht="39.950000000000003" customHeight="1" thickBot="1" x14ac:dyDescent="0.3">
      <c r="C25" s="4"/>
      <c r="D25" s="43"/>
      <c r="E25" s="26"/>
      <c r="F25" s="26"/>
      <c r="G25" s="26"/>
      <c r="H25" s="44"/>
      <c r="I25" s="43"/>
      <c r="J25" s="26"/>
      <c r="K25" s="26"/>
      <c r="L25" s="26"/>
      <c r="M25" s="44"/>
      <c r="N25" s="43"/>
      <c r="O25" s="26"/>
      <c r="P25" s="26"/>
      <c r="Q25" s="26"/>
      <c r="R25" s="44"/>
      <c r="S25" s="5"/>
    </row>
    <row r="26" spans="3:19" ht="39.950000000000003" customHeight="1" x14ac:dyDescent="0.25">
      <c r="C26" s="4"/>
      <c r="D26" s="36" t="s">
        <v>26</v>
      </c>
      <c r="E26" s="37"/>
      <c r="F26" s="37"/>
      <c r="G26" s="37"/>
      <c r="H26" s="38"/>
      <c r="I26" s="36" t="s">
        <v>27</v>
      </c>
      <c r="J26" s="37"/>
      <c r="K26" s="37"/>
      <c r="L26" s="37"/>
      <c r="M26" s="38"/>
      <c r="N26" s="39" t="s">
        <v>28</v>
      </c>
      <c r="O26" s="37"/>
      <c r="P26" s="37"/>
      <c r="Q26" s="37"/>
      <c r="R26" s="38"/>
      <c r="S26" s="5"/>
    </row>
    <row r="27" spans="3:19" ht="39.950000000000003" customHeight="1" thickBot="1" x14ac:dyDescent="0.3">
      <c r="C27" s="4"/>
      <c r="D27" s="40"/>
      <c r="E27" s="41"/>
      <c r="F27" s="41"/>
      <c r="G27" s="41"/>
      <c r="H27" s="42"/>
      <c r="I27" s="40"/>
      <c r="J27" s="41"/>
      <c r="K27" s="41"/>
      <c r="L27" s="41"/>
      <c r="M27" s="42"/>
      <c r="N27" s="41"/>
      <c r="O27" s="41"/>
      <c r="P27" s="41"/>
      <c r="Q27" s="41"/>
      <c r="R27" s="42"/>
      <c r="S27" s="5"/>
    </row>
    <row r="28" spans="3:19" ht="39.950000000000003" customHeight="1" x14ac:dyDescent="0.25">
      <c r="C28" s="4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5"/>
    </row>
    <row r="29" spans="3:19" ht="39.950000000000003" customHeight="1" x14ac:dyDescent="0.25">
      <c r="C29" s="4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17">
    <mergeCell ref="D24:H25"/>
    <mergeCell ref="I24:M25"/>
    <mergeCell ref="N24:R25"/>
    <mergeCell ref="D26:H27"/>
    <mergeCell ref="I26:M27"/>
    <mergeCell ref="N26:R27"/>
    <mergeCell ref="D7:R8"/>
    <mergeCell ref="D9:R10"/>
    <mergeCell ref="D11:R12"/>
    <mergeCell ref="D22:H23"/>
    <mergeCell ref="I22:M23"/>
    <mergeCell ref="N22:R23"/>
    <mergeCell ref="F15:Q15"/>
    <mergeCell ref="F16:Q16"/>
    <mergeCell ref="F17:Q17"/>
    <mergeCell ref="F18:Q18"/>
    <mergeCell ref="F19:Q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D3A2-8638-4BA7-85D4-F371D27AE4DD}">
  <sheetPr codeName="Sheet2"/>
  <dimension ref="C3:AC32"/>
  <sheetViews>
    <sheetView tabSelected="1" zoomScale="64" zoomScaleNormal="64" workbookViewId="0">
      <selection activeCell="AB14" sqref="AB14"/>
    </sheetView>
  </sheetViews>
  <sheetFormatPr defaultRowHeight="15" x14ac:dyDescent="0.25"/>
  <cols>
    <col min="5" max="5" width="9.140625" customWidth="1"/>
  </cols>
  <sheetData>
    <row r="3" spans="3:29" ht="15.75" thickBot="1" x14ac:dyDescent="0.3"/>
    <row r="4" spans="3:2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29" ht="39.950000000000003" customHeight="1" x14ac:dyDescent="0.25">
      <c r="C5" s="4"/>
      <c r="D5" s="25" t="s">
        <v>8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5"/>
    </row>
    <row r="6" spans="3:2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29" ht="39.950000000000003" customHeight="1" x14ac:dyDescent="0.25">
      <c r="C7" s="4"/>
      <c r="D7" s="46" t="s">
        <v>29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5"/>
    </row>
    <row r="8" spans="3:29" ht="39.950000000000003" customHeight="1" x14ac:dyDescent="0.5">
      <c r="C8" s="4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5"/>
      <c r="AC8" s="45"/>
    </row>
    <row r="9" spans="3:29" ht="39.950000000000003" customHeight="1" x14ac:dyDescent="0.25">
      <c r="C9" s="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5"/>
    </row>
    <row r="10" spans="3:29" ht="39.950000000000003" customHeight="1" x14ac:dyDescent="0.25">
      <c r="C10" s="4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5"/>
    </row>
    <row r="11" spans="3:29" ht="39.950000000000003" customHeight="1" x14ac:dyDescent="0.25">
      <c r="C11" s="4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5"/>
    </row>
    <row r="12" spans="3:29" ht="39.950000000000003" customHeight="1" x14ac:dyDescent="0.25">
      <c r="C12" s="4"/>
      <c r="S12" s="5"/>
    </row>
    <row r="13" spans="3:29" ht="39.950000000000003" customHeight="1" x14ac:dyDescent="0.25">
      <c r="C13" s="4"/>
      <c r="D13" s="25" t="s">
        <v>9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5"/>
    </row>
    <row r="14" spans="3:29" ht="39.950000000000003" customHeight="1" thickBot="1" x14ac:dyDescent="0.3">
      <c r="C14" s="4"/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S14" s="5"/>
    </row>
    <row r="15" spans="3:29" ht="39.950000000000003" customHeight="1" thickBot="1" x14ac:dyDescent="0.3">
      <c r="C15" s="4"/>
      <c r="D15" s="27" t="s">
        <v>10</v>
      </c>
      <c r="E15" s="23"/>
      <c r="F15" s="24"/>
      <c r="G15" s="27" t="s">
        <v>11</v>
      </c>
      <c r="H15" s="23"/>
      <c r="I15" s="24"/>
      <c r="J15" s="23" t="s">
        <v>12</v>
      </c>
      <c r="K15" s="23"/>
      <c r="L15" s="23"/>
      <c r="M15" s="27" t="s">
        <v>13</v>
      </c>
      <c r="N15" s="23"/>
      <c r="O15" s="24"/>
      <c r="P15" s="23" t="s">
        <v>14</v>
      </c>
      <c r="Q15" s="23"/>
      <c r="R15" s="24"/>
      <c r="S15" s="5"/>
    </row>
    <row r="16" spans="3:29" ht="39.950000000000003" customHeight="1" thickBot="1" x14ac:dyDescent="0.3">
      <c r="C16" s="4"/>
      <c r="D16" s="27" t="s">
        <v>30</v>
      </c>
      <c r="E16" s="23"/>
      <c r="F16" s="24"/>
      <c r="G16" s="27"/>
      <c r="H16" s="23"/>
      <c r="I16" s="24"/>
      <c r="J16" s="27" t="s">
        <v>31</v>
      </c>
      <c r="K16" s="23"/>
      <c r="L16" s="24"/>
      <c r="M16" s="27" t="s">
        <v>32</v>
      </c>
      <c r="N16" s="23"/>
      <c r="O16" s="24"/>
      <c r="P16" s="27"/>
      <c r="Q16" s="23"/>
      <c r="R16" s="24"/>
      <c r="S16" s="5"/>
    </row>
    <row r="17" spans="3:19" ht="39.950000000000003" customHeight="1" thickBot="1" x14ac:dyDescent="0.3">
      <c r="C17" s="4"/>
      <c r="D17" s="27" t="s">
        <v>34</v>
      </c>
      <c r="E17" s="23"/>
      <c r="F17" s="24"/>
      <c r="G17" s="27"/>
      <c r="H17" s="23"/>
      <c r="I17" s="24"/>
      <c r="J17" s="27" t="s">
        <v>31</v>
      </c>
      <c r="K17" s="23"/>
      <c r="L17" s="24"/>
      <c r="M17" s="27" t="s">
        <v>33</v>
      </c>
      <c r="N17" s="23"/>
      <c r="O17" s="24"/>
      <c r="P17" s="27"/>
      <c r="Q17" s="23"/>
      <c r="R17" s="24"/>
      <c r="S17" s="5"/>
    </row>
    <row r="18" spans="3:19" ht="39.950000000000003" customHeight="1" x14ac:dyDescent="0.25">
      <c r="C18" s="4"/>
      <c r="D18" s="49"/>
      <c r="E18" s="49"/>
      <c r="F18" s="49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"/>
    </row>
    <row r="19" spans="3:19" ht="39.950000000000003" customHeight="1" x14ac:dyDescent="0.25">
      <c r="C19" s="4"/>
      <c r="D19" s="49"/>
      <c r="E19" s="49"/>
      <c r="F19" s="49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"/>
    </row>
    <row r="20" spans="3:19" ht="39.950000000000003" customHeight="1" x14ac:dyDescent="0.25">
      <c r="C20" s="4"/>
      <c r="S20" s="5"/>
    </row>
    <row r="21" spans="3:19" ht="39.950000000000003" customHeight="1" x14ac:dyDescent="0.25">
      <c r="C21" s="4"/>
      <c r="D21" s="25" t="s">
        <v>15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5"/>
    </row>
    <row r="22" spans="3:19" ht="39.950000000000003" customHeight="1" x14ac:dyDescent="0.25">
      <c r="C22" s="4"/>
      <c r="D22" s="14"/>
      <c r="E22" s="11"/>
      <c r="F22" s="11"/>
      <c r="G22" s="11"/>
      <c r="H22" s="11"/>
      <c r="I22" s="14"/>
      <c r="J22" s="11"/>
      <c r="K22" s="11"/>
      <c r="L22" s="11"/>
      <c r="M22" s="11"/>
      <c r="N22" s="14"/>
      <c r="O22" s="11"/>
      <c r="P22" s="11"/>
      <c r="Q22" s="11"/>
      <c r="R22" s="11"/>
      <c r="S22" s="5"/>
    </row>
    <row r="23" spans="3:19" ht="39.950000000000003" customHeight="1" x14ac:dyDescent="0.25">
      <c r="C23" s="4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5"/>
    </row>
    <row r="24" spans="3:19" ht="39.950000000000003" customHeight="1" x14ac:dyDescent="0.25">
      <c r="C24" s="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5"/>
    </row>
    <row r="25" spans="3:19" ht="39.950000000000003" customHeight="1" x14ac:dyDescent="0.25">
      <c r="C25" s="4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5"/>
    </row>
    <row r="26" spans="3:19" ht="39.950000000000003" customHeight="1" x14ac:dyDescent="0.25">
      <c r="C26" s="4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5"/>
    </row>
    <row r="27" spans="3:19" ht="39.950000000000003" customHeight="1" x14ac:dyDescent="0.25">
      <c r="C27" s="4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5"/>
    </row>
    <row r="28" spans="3:19" ht="39.950000000000003" customHeight="1" x14ac:dyDescent="0.25">
      <c r="C28" s="4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5"/>
    </row>
    <row r="29" spans="3:19" ht="39.950000000000003" customHeight="1" x14ac:dyDescent="0.25">
      <c r="C29" s="4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20">
    <mergeCell ref="G17:I17"/>
    <mergeCell ref="J17:L17"/>
    <mergeCell ref="M17:O17"/>
    <mergeCell ref="P17:R17"/>
    <mergeCell ref="P15:R15"/>
    <mergeCell ref="D21:R21"/>
    <mergeCell ref="D23:R29"/>
    <mergeCell ref="D5:R5"/>
    <mergeCell ref="D13:R13"/>
    <mergeCell ref="D7:R11"/>
    <mergeCell ref="D15:F15"/>
    <mergeCell ref="G15:I15"/>
    <mergeCell ref="J15:L15"/>
    <mergeCell ref="M15:O15"/>
    <mergeCell ref="D16:F16"/>
    <mergeCell ref="G16:I16"/>
    <mergeCell ref="J16:L16"/>
    <mergeCell ref="M16:O16"/>
    <mergeCell ref="P16:R16"/>
    <mergeCell ref="D17:F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E5D0-C1B0-4DE2-A6A2-85B9FBDA7C21}">
  <sheetPr codeName="Sheet3"/>
  <dimension ref="C3:S39"/>
  <sheetViews>
    <sheetView topLeftCell="A4" zoomScale="64" zoomScaleNormal="64" workbookViewId="0">
      <selection activeCell="Z10" sqref="Z10"/>
    </sheetView>
  </sheetViews>
  <sheetFormatPr defaultRowHeight="15" x14ac:dyDescent="0.25"/>
  <cols>
    <col min="5" max="5" width="9.140625" customWidth="1"/>
    <col min="6" max="6" width="10.140625" bestFit="1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54" t="s">
        <v>16</v>
      </c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"/>
    </row>
    <row r="6" spans="3:19" ht="39.950000000000003" customHeight="1" x14ac:dyDescent="0.25">
      <c r="C6" s="4"/>
      <c r="D6" s="55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"/>
    </row>
    <row r="7" spans="3:19" ht="39.950000000000003" customHeight="1" x14ac:dyDescent="0.25">
      <c r="C7" s="4"/>
      <c r="D7" s="57" t="s">
        <v>35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"/>
    </row>
    <row r="8" spans="3:19" ht="39.950000000000003" customHeight="1" x14ac:dyDescent="0.25">
      <c r="C8" s="4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"/>
    </row>
    <row r="9" spans="3:19" ht="39.950000000000003" customHeight="1" x14ac:dyDescent="0.25">
      <c r="C9" s="4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"/>
    </row>
    <row r="10" spans="3:19" ht="39.950000000000003" customHeight="1" x14ac:dyDescent="0.25">
      <c r="C10" s="4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"/>
    </row>
    <row r="11" spans="3:19" ht="39.950000000000003" customHeight="1" x14ac:dyDescent="0.25">
      <c r="C11" s="4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"/>
    </row>
    <row r="12" spans="3:19" ht="39.950000000000003" customHeight="1" x14ac:dyDescent="0.25">
      <c r="C12" s="4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"/>
    </row>
    <row r="13" spans="3:19" ht="39.950000000000003" customHeight="1" x14ac:dyDescent="0.25">
      <c r="C13" s="4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"/>
    </row>
    <row r="14" spans="3:19" ht="39.950000000000003" customHeight="1" x14ac:dyDescent="0.25">
      <c r="C14" s="4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"/>
    </row>
    <row r="15" spans="3:19" ht="39.950000000000003" customHeight="1" x14ac:dyDescent="0.25">
      <c r="C15" s="4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"/>
    </row>
    <row r="16" spans="3:19" ht="39.950000000000003" customHeight="1" x14ac:dyDescent="0.25">
      <c r="C16" s="4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"/>
    </row>
    <row r="17" spans="3:19" ht="39.950000000000003" customHeight="1" x14ac:dyDescent="0.25">
      <c r="C17" s="4"/>
      <c r="D17" s="53"/>
      <c r="E17" s="59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"/>
    </row>
    <row r="18" spans="3:19" ht="39.950000000000003" customHeight="1" x14ac:dyDescent="0.25">
      <c r="C18" s="4"/>
      <c r="D18" s="54" t="s">
        <v>17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"/>
    </row>
    <row r="19" spans="3:19" ht="39.950000000000003" customHeight="1" thickBot="1" x14ac:dyDescent="0.3">
      <c r="C19" s="4"/>
      <c r="D19" s="53"/>
      <c r="E19" s="59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3"/>
      <c r="S19" s="5"/>
    </row>
    <row r="20" spans="3:19" ht="39.950000000000003" customHeight="1" x14ac:dyDescent="0.25">
      <c r="C20" s="4"/>
      <c r="D20" s="60" t="s">
        <v>36</v>
      </c>
      <c r="E20" s="69">
        <v>0.5</v>
      </c>
      <c r="F20" s="69">
        <v>1</v>
      </c>
      <c r="G20" s="69">
        <v>1.5</v>
      </c>
      <c r="H20" s="69">
        <v>2</v>
      </c>
      <c r="I20" s="69">
        <v>2.5</v>
      </c>
      <c r="J20" s="69">
        <v>3</v>
      </c>
      <c r="K20" s="69">
        <v>3.5</v>
      </c>
      <c r="L20" s="70">
        <v>4</v>
      </c>
      <c r="M20" s="66"/>
      <c r="N20" s="53"/>
      <c r="O20" s="53"/>
      <c r="P20" s="53"/>
      <c r="Q20" s="53"/>
      <c r="R20" s="53"/>
      <c r="S20" s="5"/>
    </row>
    <row r="21" spans="3:19" ht="39.950000000000003" customHeight="1" x14ac:dyDescent="0.25">
      <c r="C21" s="4"/>
      <c r="D21" s="61" t="s">
        <v>37</v>
      </c>
      <c r="E21" s="73" t="s">
        <v>40</v>
      </c>
      <c r="F21" s="79">
        <v>8.8800000000000008</v>
      </c>
      <c r="G21" s="79">
        <v>8.6</v>
      </c>
      <c r="H21" s="79">
        <v>8.3000000000000007</v>
      </c>
      <c r="I21" s="79">
        <v>8.5</v>
      </c>
      <c r="J21" s="79">
        <v>8.1999999999999993</v>
      </c>
      <c r="K21" s="79">
        <v>8.1999999999999993</v>
      </c>
      <c r="L21" s="80">
        <v>8.1</v>
      </c>
      <c r="M21" s="67"/>
      <c r="N21" s="51"/>
      <c r="O21" s="51"/>
      <c r="P21" s="51"/>
      <c r="Q21" s="51"/>
      <c r="R21" s="51"/>
      <c r="S21" s="5"/>
    </row>
    <row r="22" spans="3:19" ht="39.950000000000003" customHeight="1" x14ac:dyDescent="0.25">
      <c r="C22" s="4"/>
      <c r="D22" s="62" t="s">
        <v>43</v>
      </c>
      <c r="E22" s="73" t="s">
        <v>40</v>
      </c>
      <c r="F22" s="79">
        <v>5.5</v>
      </c>
      <c r="G22" s="79">
        <v>5.2</v>
      </c>
      <c r="H22" s="79">
        <v>5.0999999999999996</v>
      </c>
      <c r="I22" s="81">
        <v>5</v>
      </c>
      <c r="J22" s="79">
        <v>5</v>
      </c>
      <c r="K22" s="79">
        <v>4.9000000000000004</v>
      </c>
      <c r="L22" s="80">
        <v>4.8</v>
      </c>
      <c r="M22" s="68"/>
      <c r="N22" s="71" t="s">
        <v>41</v>
      </c>
      <c r="O22" s="71"/>
      <c r="P22" s="71"/>
      <c r="Q22" s="71"/>
      <c r="R22" s="71"/>
      <c r="S22" s="5"/>
    </row>
    <row r="23" spans="3:19" ht="39.950000000000003" customHeight="1" x14ac:dyDescent="0.25">
      <c r="C23" s="4"/>
      <c r="D23" s="63" t="s">
        <v>39</v>
      </c>
      <c r="E23" s="73" t="s">
        <v>40</v>
      </c>
      <c r="F23" s="79">
        <v>180</v>
      </c>
      <c r="G23" s="79">
        <v>180</v>
      </c>
      <c r="H23" s="79">
        <v>180</v>
      </c>
      <c r="I23" s="79">
        <v>180</v>
      </c>
      <c r="J23" s="79">
        <v>180</v>
      </c>
      <c r="K23" s="79">
        <v>180</v>
      </c>
      <c r="L23" s="80">
        <v>180</v>
      </c>
      <c r="M23" s="68"/>
      <c r="N23" s="52"/>
      <c r="O23" s="52"/>
      <c r="P23" s="52"/>
      <c r="Q23" s="52"/>
      <c r="R23" s="52"/>
      <c r="S23" s="5"/>
    </row>
    <row r="24" spans="3:19" ht="39.950000000000003" customHeight="1" thickBot="1" x14ac:dyDescent="0.3">
      <c r="C24" s="4"/>
      <c r="D24" s="64" t="s">
        <v>38</v>
      </c>
      <c r="E24" s="74" t="s">
        <v>40</v>
      </c>
      <c r="F24" s="82">
        <f>((F22*SQRT(2))/F21)*100</f>
        <v>87.592056228063313</v>
      </c>
      <c r="G24" s="82">
        <f t="shared" ref="G24:L24" si="0">((G22*SQRT(2))/G21)*100</f>
        <v>85.510587492326678</v>
      </c>
      <c r="H24" s="82">
        <f t="shared" si="0"/>
        <v>86.897459856660049</v>
      </c>
      <c r="I24" s="82">
        <f t="shared" si="0"/>
        <v>83.189033080770301</v>
      </c>
      <c r="J24" s="82">
        <f t="shared" si="0"/>
        <v>86.232534291042398</v>
      </c>
      <c r="K24" s="82">
        <f t="shared" si="0"/>
        <v>84.507883605221551</v>
      </c>
      <c r="L24" s="82">
        <f t="shared" si="0"/>
        <v>83.805248140627853</v>
      </c>
      <c r="M24" s="68"/>
      <c r="N24" s="52"/>
      <c r="O24" s="52"/>
      <c r="P24" s="52"/>
      <c r="Q24" s="52"/>
      <c r="R24" s="52"/>
      <c r="S24" s="5"/>
    </row>
    <row r="25" spans="3:19" ht="39.950000000000003" customHeight="1" thickBot="1" x14ac:dyDescent="0.3">
      <c r="C25" s="4"/>
      <c r="D25" s="65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"/>
    </row>
    <row r="26" spans="3:19" ht="39.950000000000003" customHeight="1" x14ac:dyDescent="0.25">
      <c r="C26" s="4"/>
      <c r="D26" s="60" t="s">
        <v>36</v>
      </c>
      <c r="E26" s="69">
        <v>0.5</v>
      </c>
      <c r="F26" s="69">
        <v>1</v>
      </c>
      <c r="G26" s="69">
        <v>1.5</v>
      </c>
      <c r="H26" s="69">
        <v>2</v>
      </c>
      <c r="I26" s="69">
        <v>2.5</v>
      </c>
      <c r="J26" s="69">
        <v>3</v>
      </c>
      <c r="K26" s="69">
        <v>3.5</v>
      </c>
      <c r="L26" s="70">
        <v>4</v>
      </c>
      <c r="M26" s="53"/>
      <c r="N26" s="52"/>
      <c r="O26" s="52"/>
      <c r="P26" s="52"/>
      <c r="Q26" s="52"/>
      <c r="R26" s="52"/>
      <c r="S26" s="5"/>
    </row>
    <row r="27" spans="3:19" ht="39.950000000000003" customHeight="1" x14ac:dyDescent="0.25">
      <c r="C27" s="4"/>
      <c r="D27" s="61" t="s">
        <v>37</v>
      </c>
      <c r="E27" s="75" t="s">
        <v>40</v>
      </c>
      <c r="F27" s="75">
        <v>14.5</v>
      </c>
      <c r="G27" s="75">
        <v>13.8</v>
      </c>
      <c r="H27" s="75">
        <v>13.2</v>
      </c>
      <c r="I27" s="75">
        <v>12.6</v>
      </c>
      <c r="J27" s="75">
        <v>11.9</v>
      </c>
      <c r="K27" s="75">
        <v>11.2</v>
      </c>
      <c r="L27" s="76">
        <v>10.8</v>
      </c>
      <c r="M27" s="51"/>
      <c r="N27" s="52"/>
      <c r="O27" s="52"/>
      <c r="P27" s="52"/>
      <c r="Q27" s="52"/>
      <c r="R27" s="52"/>
      <c r="S27" s="5"/>
    </row>
    <row r="28" spans="3:19" ht="39.950000000000003" customHeight="1" x14ac:dyDescent="0.25">
      <c r="C28" s="4"/>
      <c r="D28" s="62" t="s">
        <v>43</v>
      </c>
      <c r="E28" s="75" t="s">
        <v>40</v>
      </c>
      <c r="F28" s="75">
        <v>0.75</v>
      </c>
      <c r="G28" s="75">
        <v>1.02</v>
      </c>
      <c r="H28" s="75">
        <v>1.32</v>
      </c>
      <c r="I28" s="77">
        <v>1.5</v>
      </c>
      <c r="J28" s="75">
        <v>1.68</v>
      </c>
      <c r="K28" s="75">
        <v>1.86</v>
      </c>
      <c r="L28" s="76">
        <v>2.04</v>
      </c>
      <c r="M28" s="52"/>
      <c r="N28" s="72" t="s">
        <v>42</v>
      </c>
      <c r="O28" s="72"/>
      <c r="P28" s="72"/>
      <c r="Q28" s="72"/>
      <c r="R28" s="72"/>
      <c r="S28" s="5"/>
    </row>
    <row r="29" spans="3:19" ht="39.950000000000003" customHeight="1" x14ac:dyDescent="0.25">
      <c r="C29" s="4"/>
      <c r="D29" s="63" t="s">
        <v>39</v>
      </c>
      <c r="E29" s="75" t="s">
        <v>40</v>
      </c>
      <c r="F29" s="75">
        <v>90</v>
      </c>
      <c r="G29" s="75">
        <v>90</v>
      </c>
      <c r="H29" s="75">
        <v>93.6</v>
      </c>
      <c r="I29" s="75">
        <v>99</v>
      </c>
      <c r="J29" s="75">
        <v>106.2</v>
      </c>
      <c r="K29" s="75">
        <v>109.8</v>
      </c>
      <c r="L29" s="76">
        <v>115.2</v>
      </c>
      <c r="M29" s="52"/>
      <c r="N29" s="52"/>
      <c r="O29" s="52"/>
      <c r="P29" s="52"/>
      <c r="Q29" s="52"/>
      <c r="R29" s="52"/>
      <c r="S29" s="5"/>
    </row>
    <row r="30" spans="3:19" ht="39.950000000000003" customHeight="1" thickBot="1" x14ac:dyDescent="0.3">
      <c r="C30" s="4"/>
      <c r="D30" s="64" t="s">
        <v>38</v>
      </c>
      <c r="E30" s="78" t="s">
        <v>40</v>
      </c>
      <c r="F30" s="78">
        <f>((F28*SQRT(2))/F27)*100</f>
        <v>7.3148977364125605</v>
      </c>
      <c r="G30" s="78">
        <f t="shared" ref="G30:L30" si="1">((G28*SQRT(2))/G27)*100</f>
        <v>10.452882852322878</v>
      </c>
      <c r="H30" s="78">
        <f t="shared" si="1"/>
        <v>14.142135623730953</v>
      </c>
      <c r="I30" s="78">
        <f t="shared" si="1"/>
        <v>16.835875742536849</v>
      </c>
      <c r="J30" s="78">
        <f t="shared" si="1"/>
        <v>19.965367939384869</v>
      </c>
      <c r="K30" s="78">
        <f t="shared" si="1"/>
        <v>23.486046660838902</v>
      </c>
      <c r="L30" s="78">
        <f t="shared" si="1"/>
        <v>26.712922844825133</v>
      </c>
      <c r="M30" s="52"/>
      <c r="N30" s="53"/>
      <c r="O30" s="53"/>
      <c r="P30" s="53"/>
      <c r="Q30" s="53"/>
      <c r="R30" s="53"/>
      <c r="S30" s="5"/>
    </row>
    <row r="31" spans="3:19" ht="39.950000000000003" customHeight="1" x14ac:dyDescent="0.25">
      <c r="C31" s="4"/>
      <c r="N31" s="53"/>
      <c r="O31" s="53"/>
      <c r="P31" s="53"/>
      <c r="Q31" s="53"/>
      <c r="R31" s="53"/>
      <c r="S31" s="5"/>
    </row>
    <row r="32" spans="3:19" ht="39.950000000000003" customHeight="1" x14ac:dyDescent="0.25">
      <c r="C32" s="4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3"/>
      <c r="O32" s="53"/>
      <c r="P32" s="53"/>
      <c r="Q32" s="53"/>
      <c r="R32" s="53"/>
      <c r="S32" s="5"/>
    </row>
    <row r="33" spans="3:19" ht="39.950000000000003" customHeight="1" thickBot="1" x14ac:dyDescent="0.3"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8"/>
    </row>
    <row r="34" spans="3:19" ht="39.950000000000003" customHeight="1" x14ac:dyDescent="0.25"/>
    <row r="35" spans="3:19" ht="39.950000000000003" customHeight="1" x14ac:dyDescent="0.25"/>
    <row r="36" spans="3:19" ht="39.950000000000003" customHeight="1" x14ac:dyDescent="0.25"/>
    <row r="37" spans="3:19" ht="39.950000000000003" customHeight="1" x14ac:dyDescent="0.25"/>
    <row r="38" spans="3:19" ht="39.950000000000003" customHeight="1" x14ac:dyDescent="0.25"/>
    <row r="39" spans="3:19" ht="39.950000000000003" customHeight="1" x14ac:dyDescent="0.25"/>
  </sheetData>
  <mergeCells count="5">
    <mergeCell ref="D18:R18"/>
    <mergeCell ref="D7:R16"/>
    <mergeCell ref="D5:R5"/>
    <mergeCell ref="N22:R22"/>
    <mergeCell ref="N28:R2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ED16-067C-4556-B6B9-CFEF3669B7DA}">
  <sheetPr codeName="Sheet4"/>
  <dimension ref="C3:S32"/>
  <sheetViews>
    <sheetView topLeftCell="A8" zoomScale="55" zoomScaleNormal="55" workbookViewId="0">
      <selection activeCell="D25" sqref="D25:R29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25" t="s">
        <v>18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5"/>
    </row>
    <row r="6" spans="3:19" ht="39.950000000000003" customHeight="1" x14ac:dyDescent="0.25">
      <c r="C6" s="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46" t="s">
        <v>44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5"/>
    </row>
    <row r="8" spans="3:19" ht="39.950000000000003" customHeight="1" x14ac:dyDescent="0.25">
      <c r="C8" s="4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5"/>
    </row>
    <row r="9" spans="3:19" ht="39.950000000000003" customHeight="1" x14ac:dyDescent="0.25">
      <c r="C9" s="4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5"/>
    </row>
    <row r="10" spans="3:19" ht="39.950000000000003" customHeight="1" x14ac:dyDescent="0.25">
      <c r="C10" s="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5"/>
    </row>
    <row r="11" spans="3:19" ht="39.950000000000003" customHeight="1" x14ac:dyDescent="0.25">
      <c r="C11" s="4"/>
      <c r="D11" s="25" t="s">
        <v>19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5"/>
    </row>
    <row r="12" spans="3:19" ht="39.950000000000003" customHeight="1" x14ac:dyDescent="0.25">
      <c r="C12" s="4"/>
      <c r="S12" s="5"/>
    </row>
    <row r="13" spans="3:19" ht="39.950000000000003" customHeight="1" x14ac:dyDescent="0.25">
      <c r="C13" s="4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5"/>
    </row>
    <row r="14" spans="3:19" ht="39.950000000000003" customHeight="1" x14ac:dyDescent="0.25">
      <c r="C14" s="4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5"/>
    </row>
    <row r="15" spans="3:19" ht="39.950000000000003" customHeight="1" x14ac:dyDescent="0.25">
      <c r="C15" s="4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5"/>
    </row>
    <row r="16" spans="3:19" ht="39.950000000000003" customHeight="1" x14ac:dyDescent="0.25">
      <c r="C16" s="4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5"/>
    </row>
    <row r="17" spans="3:19" ht="39.950000000000003" customHeight="1" x14ac:dyDescent="0.25">
      <c r="C17" s="4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5"/>
    </row>
    <row r="18" spans="3:19" ht="39.950000000000003" customHeight="1" x14ac:dyDescent="0.25">
      <c r="C18" s="4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5"/>
    </row>
    <row r="19" spans="3:19" ht="39.950000000000003" customHeight="1" x14ac:dyDescent="0.25">
      <c r="C19" s="4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5"/>
    </row>
    <row r="20" spans="3:19" ht="39.950000000000003" customHeight="1" x14ac:dyDescent="0.25">
      <c r="C20" s="4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5"/>
    </row>
    <row r="21" spans="3:19" ht="39.950000000000003" customHeight="1" x14ac:dyDescent="0.25">
      <c r="C21" s="4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5"/>
    </row>
    <row r="22" spans="3:19" ht="39.950000000000003" customHeight="1" x14ac:dyDescent="0.25">
      <c r="C22" s="4"/>
      <c r="S22" s="5"/>
    </row>
    <row r="23" spans="3:19" ht="39.950000000000003" customHeight="1" x14ac:dyDescent="0.25">
      <c r="C23" s="4"/>
      <c r="D23" s="25" t="s">
        <v>20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5"/>
    </row>
    <row r="24" spans="3:19" ht="39.950000000000003" customHeight="1" x14ac:dyDescent="0.25">
      <c r="C24" s="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5"/>
    </row>
    <row r="25" spans="3:19" ht="39.950000000000003" customHeight="1" x14ac:dyDescent="0.25">
      <c r="C25" s="4"/>
      <c r="D25" s="47" t="s">
        <v>45</v>
      </c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5"/>
    </row>
    <row r="26" spans="3:19" ht="39.950000000000003" customHeight="1" x14ac:dyDescent="0.25">
      <c r="C26" s="4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5"/>
    </row>
    <row r="27" spans="3:19" ht="39.950000000000003" customHeight="1" x14ac:dyDescent="0.25">
      <c r="C27" s="4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5"/>
    </row>
    <row r="28" spans="3:19" ht="39.950000000000003" customHeight="1" x14ac:dyDescent="0.25">
      <c r="C28" s="4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5"/>
    </row>
    <row r="29" spans="3:19" ht="39.950000000000003" customHeight="1" x14ac:dyDescent="0.25">
      <c r="C29" s="4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6">
    <mergeCell ref="D5:R5"/>
    <mergeCell ref="D11:R11"/>
    <mergeCell ref="D13:R21"/>
    <mergeCell ref="D23:R23"/>
    <mergeCell ref="D25:R29"/>
    <mergeCell ref="D7:R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ylxzfa</dc:creator>
  <cp:lastModifiedBy>ylxzfa</cp:lastModifiedBy>
  <dcterms:created xsi:type="dcterms:W3CDTF">2025-01-27T20:22:35Z</dcterms:created>
  <dcterms:modified xsi:type="dcterms:W3CDTF">2025-01-27T21:53:24Z</dcterms:modified>
</cp:coreProperties>
</file>