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1"/>
  <workbookPr filterPrivacy="1" defaultThemeVersion="124226"/>
  <xr:revisionPtr revIDLastSave="14" documentId="11_A6D26A16906A76092F6E5D000F286728F033B7D6" xr6:coauthVersionLast="36" xr6:coauthVersionMax="36" xr10:uidLastSave="{2ED90DCE-3365-4DB4-88D3-9B4CCF60A4D0}"/>
  <bookViews>
    <workbookView xWindow="240" yWindow="105" windowWidth="14805" windowHeight="8010" xr2:uid="{00000000-000D-0000-FFFF-FFFF00000000}"/>
  </bookViews>
  <sheets>
    <sheet name="C6H14" sheetId="23" r:id="rId1"/>
  </sheets>
  <calcPr calcId="191029"/>
</workbook>
</file>

<file path=xl/calcChain.xml><?xml version="1.0" encoding="utf-8"?>
<calcChain xmlns="http://schemas.openxmlformats.org/spreadsheetml/2006/main">
  <c r="K3" i="23" l="1"/>
  <c r="K4" i="23"/>
  <c r="K5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H4" i="23"/>
  <c r="H3" i="23"/>
  <c r="H2" i="23"/>
  <c r="I2" i="23" l="1"/>
  <c r="I4" i="23" s="1"/>
</calcChain>
</file>

<file path=xl/sharedStrings.xml><?xml version="1.0" encoding="utf-8"?>
<sst xmlns="http://schemas.openxmlformats.org/spreadsheetml/2006/main" count="28" uniqueCount="11">
  <si>
    <t>SMILES</t>
    <phoneticPr fontId="1" type="noConversion"/>
  </si>
  <si>
    <t>P</t>
    <phoneticPr fontId="1" type="noConversion"/>
  </si>
  <si>
    <t>T</t>
    <phoneticPr fontId="1" type="noConversion"/>
  </si>
  <si>
    <t>Tr</t>
    <phoneticPr fontId="1" type="noConversion"/>
  </si>
  <si>
    <t>IFT</t>
    <phoneticPr fontId="1" type="noConversion"/>
  </si>
  <si>
    <t>IFT_predict</t>
    <phoneticPr fontId="1" type="noConversion"/>
  </si>
  <si>
    <t>square</t>
    <phoneticPr fontId="1" type="noConversion"/>
  </si>
  <si>
    <t>rms</t>
    <phoneticPr fontId="1" type="noConversion"/>
  </si>
  <si>
    <t>ms</t>
    <phoneticPr fontId="1" type="noConversion"/>
  </si>
  <si>
    <t>Pc</t>
    <phoneticPr fontId="1" type="noConversion"/>
  </si>
  <si>
    <t>CCCCCC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</si>
</sst>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'C6H14'!$L$1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'C6H14'!$K$2:$K$45</c:f>
              <c:numCache>
                <c:formatCode>General</c:formatCode>
                <c:ptCount val="44"/>
                <c:pt idx="0">
                  <c:v>49.84999999999998</c:v>
                </c:pt>
                <c:pt idx="1">
                  <c:v>44.84999999999998</c:v>
                </c:pt>
                <c:pt idx="2">
                  <c:v>21.849999999999991</c:v>
                </c:pt>
                <c:pt idx="3">
                  <c:v>39.84999999999998</c:v>
                </c:pt>
                <c:pt idx="4">
                  <c:v>39.999999999999972</c:v>
                </c:pt>
                <c:pt idx="5">
                  <c:v>37.499999999999972</c:v>
                </c:pt>
                <c:pt idx="6">
                  <c:v>34.990000000000016</c:v>
                </c:pt>
                <c:pt idx="7">
                  <c:v>29.999999999999968</c:v>
                </c:pt>
                <c:pt idx="8">
                  <c:v>32.499999999999972</c:v>
                </c:pt>
                <c:pt idx="9">
                  <c:v>27.490000000000016</c:v>
                </c:pt>
                <c:pt idx="10">
                  <c:v>24.999999999999968</c:v>
                </c:pt>
                <c:pt idx="11">
                  <c:v>22.48</c:v>
                </c:pt>
                <c:pt idx="12">
                  <c:v>19.999999999999968</c:v>
                </c:pt>
                <c:pt idx="13">
                  <c:v>17.48</c:v>
                </c:pt>
                <c:pt idx="14">
                  <c:v>14.999999999999968</c:v>
                </c:pt>
                <c:pt idx="15">
                  <c:v>14.849999999999978</c:v>
                </c:pt>
                <c:pt idx="16">
                  <c:v>12.499999999999968</c:v>
                </c:pt>
                <c:pt idx="17">
                  <c:v>9.999999999999968</c:v>
                </c:pt>
              </c:numCache>
            </c:numRef>
          </c:xVal>
          <c:yVal>
            <c:numRef>
              <c:f>'C6H14'!$L$2:$L$45</c:f>
              <c:numCache>
                <c:formatCode>0.00E+00</c:formatCode>
                <c:ptCount val="44"/>
                <c:pt idx="0">
                  <c:v>48.13</c:v>
                </c:pt>
                <c:pt idx="1">
                  <c:v>48.52</c:v>
                </c:pt>
                <c:pt idx="2">
                  <c:v>50.55</c:v>
                </c:pt>
                <c:pt idx="3">
                  <c:v>48.92</c:v>
                </c:pt>
                <c:pt idx="4">
                  <c:v>48.89</c:v>
                </c:pt>
                <c:pt idx="5">
                  <c:v>49.09</c:v>
                </c:pt>
                <c:pt idx="6">
                  <c:v>49.33</c:v>
                </c:pt>
                <c:pt idx="7">
                  <c:v>49.8</c:v>
                </c:pt>
                <c:pt idx="8">
                  <c:v>49.49</c:v>
                </c:pt>
                <c:pt idx="9">
                  <c:v>50.02</c:v>
                </c:pt>
                <c:pt idx="10">
                  <c:v>50.25</c:v>
                </c:pt>
                <c:pt idx="11">
                  <c:v>50.47</c:v>
                </c:pt>
                <c:pt idx="12">
                  <c:v>50.71</c:v>
                </c:pt>
                <c:pt idx="13">
                  <c:v>50.9</c:v>
                </c:pt>
                <c:pt idx="14">
                  <c:v>51.13</c:v>
                </c:pt>
                <c:pt idx="15">
                  <c:v>51.11</c:v>
                </c:pt>
                <c:pt idx="16">
                  <c:v>51.33</c:v>
                </c:pt>
                <c:pt idx="17">
                  <c:v>51.55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2-4525-B9DC-8E2832DC7007}"/>
            </c:ext>
          </c:extLst>
        </c:ser>
        <c:ser>
          <c:idx val="1"/>
          <c:order val="1"/>
          <c:tx>
            <c:strRef>
              <c:f>'C6H14'!$M$1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'C6H14'!$K$2:$K$45</c:f>
              <c:numCache>
                <c:formatCode>General</c:formatCode>
                <c:ptCount val="44"/>
                <c:pt idx="0">
                  <c:v>49.84999999999998</c:v>
                </c:pt>
                <c:pt idx="1">
                  <c:v>44.84999999999998</c:v>
                </c:pt>
                <c:pt idx="2">
                  <c:v>21.849999999999991</c:v>
                </c:pt>
                <c:pt idx="3">
                  <c:v>39.84999999999998</c:v>
                </c:pt>
                <c:pt idx="4">
                  <c:v>39.999999999999972</c:v>
                </c:pt>
                <c:pt idx="5">
                  <c:v>37.499999999999972</c:v>
                </c:pt>
                <c:pt idx="6">
                  <c:v>34.990000000000016</c:v>
                </c:pt>
                <c:pt idx="7">
                  <c:v>29.999999999999968</c:v>
                </c:pt>
                <c:pt idx="8">
                  <c:v>32.499999999999972</c:v>
                </c:pt>
                <c:pt idx="9">
                  <c:v>27.490000000000016</c:v>
                </c:pt>
                <c:pt idx="10">
                  <c:v>24.999999999999968</c:v>
                </c:pt>
                <c:pt idx="11">
                  <c:v>22.48</c:v>
                </c:pt>
                <c:pt idx="12">
                  <c:v>19.999999999999968</c:v>
                </c:pt>
                <c:pt idx="13">
                  <c:v>17.48</c:v>
                </c:pt>
                <c:pt idx="14">
                  <c:v>14.999999999999968</c:v>
                </c:pt>
                <c:pt idx="15">
                  <c:v>14.849999999999978</c:v>
                </c:pt>
                <c:pt idx="16">
                  <c:v>12.499999999999968</c:v>
                </c:pt>
                <c:pt idx="17">
                  <c:v>9.999999999999968</c:v>
                </c:pt>
              </c:numCache>
            </c:numRef>
          </c:xVal>
          <c:yVal>
            <c:numRef>
              <c:f>'C6H14'!$M$2:$M$45</c:f>
              <c:numCache>
                <c:formatCode>General</c:formatCode>
                <c:ptCount val="44"/>
                <c:pt idx="0">
                  <c:v>45.513343811035163</c:v>
                </c:pt>
                <c:pt idx="1">
                  <c:v>46.806598663330078</c:v>
                </c:pt>
                <c:pt idx="2">
                  <c:v>50.100212097167969</c:v>
                </c:pt>
                <c:pt idx="3">
                  <c:v>48.099868774414063</c:v>
                </c:pt>
                <c:pt idx="4">
                  <c:v>48.061073303222663</c:v>
                </c:pt>
                <c:pt idx="5">
                  <c:v>48.573467254638672</c:v>
                </c:pt>
                <c:pt idx="6">
                  <c:v>48.840045928955078</c:v>
                </c:pt>
                <c:pt idx="7">
                  <c:v>49.318714141845703</c:v>
                </c:pt>
                <c:pt idx="8">
                  <c:v>49.078693389892578</c:v>
                </c:pt>
                <c:pt idx="9">
                  <c:v>49.559703826904297</c:v>
                </c:pt>
                <c:pt idx="10">
                  <c:v>49.798774719238281</c:v>
                </c:pt>
                <c:pt idx="11">
                  <c:v>50.039993286132813</c:v>
                </c:pt>
                <c:pt idx="12">
                  <c:v>50.224037170410163</c:v>
                </c:pt>
                <c:pt idx="13">
                  <c:v>50.387355804443359</c:v>
                </c:pt>
                <c:pt idx="14">
                  <c:v>50.415462493896477</c:v>
                </c:pt>
                <c:pt idx="15">
                  <c:v>50.41082763671875</c:v>
                </c:pt>
                <c:pt idx="16">
                  <c:v>50.338104248046882</c:v>
                </c:pt>
                <c:pt idx="17">
                  <c:v>50.335437774658203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32-4525-B9DC-8E2832DC7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113920"/>
        <c:axId val="466112240"/>
      </c:scatterChart>
      <c:valAx>
        <c:axId val="46611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6112240"/>
        <c:crosses val="autoZero"/>
        <c:crossBetween val="midCat"/>
      </c:valAx>
      <c:valAx>
        <c:axId val="466112240"/>
        <c:scaling>
          <c:orientation val="minMax"/>
          <c:max val="6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611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4</xdr:row>
      <xdr:rowOff>128587</xdr:rowOff>
    </xdr:from>
    <xdr:to>
      <xdr:col>20</xdr:col>
      <xdr:colOff>371475</xdr:colOff>
      <xdr:row>17</xdr:row>
      <xdr:rowOff>147637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5"/>
  <sheetViews>
    <sheetView tabSelected="1" topLeftCell="J1" workbookViewId="0">
      <selection sqref="A1:M1048576"/>
    </sheetView>
  </sheetViews>
  <sheetFormatPr defaultRowHeight="16.5" x14ac:dyDescent="0.25"/>
  <cols>
    <col min="3" max="3" width="9" style="2"/>
  </cols>
  <sheetData>
    <row r="1" spans="1:13" x14ac:dyDescent="0.25">
      <c r="A1" t="s">
        <v>0</v>
      </c>
      <c r="B1" t="s">
        <v>1</v>
      </c>
      <c r="C1" s="2" t="s">
        <v>2</v>
      </c>
      <c r="D1" t="s">
        <v>3</v>
      </c>
      <c r="E1" t="s">
        <v>9</v>
      </c>
      <c r="F1" t="s">
        <v>4</v>
      </c>
      <c r="G1" t="s">
        <v>5</v>
      </c>
      <c r="H1" t="s">
        <v>6</v>
      </c>
      <c r="I1" t="s">
        <v>8</v>
      </c>
    </row>
    <row r="2" spans="1:13" x14ac:dyDescent="0.25">
      <c r="A2" t="s">
        <v>10</v>
      </c>
      <c r="B2">
        <v>0.1</v>
      </c>
      <c r="C2" s="2">
        <v>581.4</v>
      </c>
      <c r="D2" s="2">
        <v>0.63604936110624888</v>
      </c>
      <c r="E2" s="2">
        <v>3.02</v>
      </c>
      <c r="F2" s="1">
        <v>48.13</v>
      </c>
      <c r="G2">
        <v>45.513343811035163</v>
      </c>
      <c r="H2">
        <f t="shared" ref="H2:H19" si="0">ABS((F2-M2)^2)</f>
        <v>6.8468896112479962</v>
      </c>
      <c r="I2">
        <f>AVERAGE(H2:H42)</f>
        <v>0.93389549109602976</v>
      </c>
      <c r="K2">
        <f>(C2-491.67)*5/9</f>
        <v>49.84999999999998</v>
      </c>
      <c r="L2" s="1">
        <v>48.13</v>
      </c>
      <c r="M2">
        <v>45.513343811035163</v>
      </c>
    </row>
    <row r="3" spans="1:13" x14ac:dyDescent="0.25">
      <c r="A3" t="s">
        <v>10</v>
      </c>
      <c r="B3">
        <v>0.1</v>
      </c>
      <c r="C3" s="2">
        <v>572.4</v>
      </c>
      <c r="D3" s="2">
        <v>0.62620339576404682</v>
      </c>
      <c r="E3" s="2">
        <v>3.02</v>
      </c>
      <c r="F3" s="1">
        <v>48.52</v>
      </c>
      <c r="G3">
        <v>46.806598663330078</v>
      </c>
      <c r="H3">
        <f t="shared" si="0"/>
        <v>2.9357441405022855</v>
      </c>
      <c r="I3" t="s">
        <v>7</v>
      </c>
      <c r="K3">
        <f t="shared" ref="K3:K19" si="1">(C3-491.67)*5/9</f>
        <v>44.84999999999998</v>
      </c>
      <c r="L3" s="1">
        <v>48.52</v>
      </c>
      <c r="M3">
        <v>46.806598663330078</v>
      </c>
    </row>
    <row r="4" spans="1:13" x14ac:dyDescent="0.25">
      <c r="A4" t="s">
        <v>10</v>
      </c>
      <c r="B4">
        <v>0.1</v>
      </c>
      <c r="C4" s="2">
        <v>531</v>
      </c>
      <c r="D4" s="2">
        <v>0.58091195518991767</v>
      </c>
      <c r="E4" s="2">
        <v>3.02</v>
      </c>
      <c r="F4" s="1">
        <v>50.55</v>
      </c>
      <c r="G4">
        <v>50.100212097167969</v>
      </c>
      <c r="H4">
        <f t="shared" si="0"/>
        <v>0.20230915753403422</v>
      </c>
      <c r="I4">
        <f>I2^(1/2)</f>
        <v>0.96638268356589963</v>
      </c>
      <c r="K4">
        <f t="shared" si="1"/>
        <v>21.849999999999991</v>
      </c>
      <c r="L4" s="1">
        <v>50.55</v>
      </c>
      <c r="M4">
        <v>50.100212097167969</v>
      </c>
    </row>
    <row r="5" spans="1:13" x14ac:dyDescent="0.25">
      <c r="A5" t="s">
        <v>10</v>
      </c>
      <c r="B5">
        <v>0.1</v>
      </c>
      <c r="C5" s="2">
        <v>563.4</v>
      </c>
      <c r="D5" s="2">
        <v>0.61635743042184488</v>
      </c>
      <c r="E5" s="2">
        <v>3.02</v>
      </c>
      <c r="F5" s="1">
        <v>48.92</v>
      </c>
      <c r="G5">
        <v>48.099868774414063</v>
      </c>
      <c r="H5">
        <f t="shared" si="0"/>
        <v>0.67261522718109468</v>
      </c>
      <c r="K5">
        <f t="shared" si="1"/>
        <v>39.84999999999998</v>
      </c>
      <c r="L5" s="1">
        <v>48.92</v>
      </c>
      <c r="M5">
        <v>48.099868774414063</v>
      </c>
    </row>
    <row r="6" spans="1:13" x14ac:dyDescent="0.25">
      <c r="A6" t="s">
        <v>10</v>
      </c>
      <c r="B6">
        <v>0.1</v>
      </c>
      <c r="C6" s="2">
        <v>563.66999999999996</v>
      </c>
      <c r="D6" s="2">
        <v>0.61665280938211087</v>
      </c>
      <c r="E6" s="2">
        <v>3.02</v>
      </c>
      <c r="F6" s="1">
        <v>48.89</v>
      </c>
      <c r="G6">
        <v>48.061073303222663</v>
      </c>
      <c r="H6">
        <f t="shared" si="0"/>
        <v>0.68711946863018758</v>
      </c>
      <c r="K6">
        <f t="shared" si="1"/>
        <v>39.999999999999972</v>
      </c>
      <c r="L6" s="1">
        <v>48.89</v>
      </c>
      <c r="M6">
        <v>48.061073303222663</v>
      </c>
    </row>
    <row r="7" spans="1:13" x14ac:dyDescent="0.25">
      <c r="A7" t="s">
        <v>10</v>
      </c>
      <c r="B7">
        <v>0.1</v>
      </c>
      <c r="C7" s="2">
        <v>559.16999999999996</v>
      </c>
      <c r="D7" s="2">
        <v>0.61172982671100995</v>
      </c>
      <c r="E7" s="2">
        <v>3.02</v>
      </c>
      <c r="F7" s="1">
        <v>49.09</v>
      </c>
      <c r="G7">
        <v>48.573467254638672</v>
      </c>
      <c r="H7">
        <f t="shared" si="0"/>
        <v>0.26680607703051418</v>
      </c>
      <c r="K7">
        <f t="shared" si="1"/>
        <v>37.499999999999972</v>
      </c>
      <c r="L7" s="1">
        <v>49.09</v>
      </c>
      <c r="M7">
        <v>48.573467254638672</v>
      </c>
    </row>
    <row r="8" spans="1:13" x14ac:dyDescent="0.25">
      <c r="A8" t="s">
        <v>10</v>
      </c>
      <c r="B8">
        <v>0.1</v>
      </c>
      <c r="C8" s="2">
        <v>554.65200000000004</v>
      </c>
      <c r="D8" s="2">
        <v>0.60678715210922463</v>
      </c>
      <c r="E8" s="2">
        <v>3.02</v>
      </c>
      <c r="F8" s="1">
        <v>49.33</v>
      </c>
      <c r="G8">
        <v>48.840045928955078</v>
      </c>
      <c r="H8">
        <f t="shared" si="0"/>
        <v>0.24005499173349068</v>
      </c>
      <c r="K8">
        <f t="shared" si="1"/>
        <v>34.990000000000016</v>
      </c>
      <c r="L8" s="1">
        <v>49.33</v>
      </c>
      <c r="M8">
        <v>48.840045928955078</v>
      </c>
    </row>
    <row r="9" spans="1:13" x14ac:dyDescent="0.25">
      <c r="A9" t="s">
        <v>10</v>
      </c>
      <c r="B9">
        <v>0.1</v>
      </c>
      <c r="C9" s="2">
        <v>545.66999999999996</v>
      </c>
      <c r="D9" s="2">
        <v>0.59696087869770686</v>
      </c>
      <c r="E9" s="2">
        <v>3.02</v>
      </c>
      <c r="F9" s="1">
        <v>49.8</v>
      </c>
      <c r="G9">
        <v>49.318714141845703</v>
      </c>
      <c r="H9">
        <f t="shared" si="0"/>
        <v>0.23163607725931523</v>
      </c>
      <c r="K9">
        <f t="shared" si="1"/>
        <v>29.999999999999968</v>
      </c>
      <c r="L9" s="1">
        <v>49.8</v>
      </c>
      <c r="M9">
        <v>49.318714141845703</v>
      </c>
    </row>
    <row r="10" spans="1:13" x14ac:dyDescent="0.25">
      <c r="A10" t="s">
        <v>10</v>
      </c>
      <c r="B10">
        <v>0.1</v>
      </c>
      <c r="C10" s="2">
        <v>550.16999999999996</v>
      </c>
      <c r="D10" s="2">
        <v>0.60188386136880789</v>
      </c>
      <c r="E10" s="2">
        <v>3.02</v>
      </c>
      <c r="F10" s="1">
        <v>49.49</v>
      </c>
      <c r="G10">
        <v>49.078693389892578</v>
      </c>
      <c r="H10">
        <f t="shared" si="0"/>
        <v>0.16917312751806038</v>
      </c>
      <c r="K10">
        <f t="shared" si="1"/>
        <v>32.499999999999972</v>
      </c>
      <c r="L10" s="1">
        <v>49.49</v>
      </c>
      <c r="M10">
        <v>49.078693389892578</v>
      </c>
    </row>
    <row r="11" spans="1:13" x14ac:dyDescent="0.25">
      <c r="A11" t="s">
        <v>10</v>
      </c>
      <c r="B11">
        <v>0.1</v>
      </c>
      <c r="C11" s="2">
        <v>541.15200000000004</v>
      </c>
      <c r="D11" s="2">
        <v>0.59201820409592165</v>
      </c>
      <c r="E11" s="2">
        <v>3.02</v>
      </c>
      <c r="F11" s="1">
        <v>50.02</v>
      </c>
      <c r="G11">
        <v>49.559703826904297</v>
      </c>
      <c r="H11">
        <f t="shared" si="0"/>
        <v>0.21187256696655238</v>
      </c>
      <c r="K11">
        <f t="shared" si="1"/>
        <v>27.490000000000016</v>
      </c>
      <c r="L11" s="1">
        <v>50.02</v>
      </c>
      <c r="M11">
        <v>49.559703826904297</v>
      </c>
    </row>
    <row r="12" spans="1:13" x14ac:dyDescent="0.25">
      <c r="A12" t="s">
        <v>10</v>
      </c>
      <c r="B12">
        <v>0.1</v>
      </c>
      <c r="C12" s="2">
        <v>536.66999999999996</v>
      </c>
      <c r="D12" s="2">
        <v>0.58711491335550492</v>
      </c>
      <c r="E12" s="2">
        <v>3.02</v>
      </c>
      <c r="F12" s="1">
        <v>50.25</v>
      </c>
      <c r="G12">
        <v>49.798774719238281</v>
      </c>
      <c r="H12">
        <f t="shared" si="0"/>
        <v>0.20360425399849191</v>
      </c>
      <c r="K12">
        <f t="shared" si="1"/>
        <v>24.999999999999968</v>
      </c>
      <c r="L12" s="1">
        <v>50.25</v>
      </c>
      <c r="M12">
        <v>49.798774719238281</v>
      </c>
    </row>
    <row r="13" spans="1:13" x14ac:dyDescent="0.25">
      <c r="A13" t="s">
        <v>10</v>
      </c>
      <c r="B13">
        <v>0.1</v>
      </c>
      <c r="C13" s="2">
        <v>532.13400000000001</v>
      </c>
      <c r="D13" s="2">
        <v>0.58215254682303519</v>
      </c>
      <c r="E13" s="2">
        <v>3.02</v>
      </c>
      <c r="F13" s="1">
        <v>50.47</v>
      </c>
      <c r="G13">
        <v>50.039993286132813</v>
      </c>
      <c r="H13">
        <f t="shared" si="0"/>
        <v>0.18490577397085628</v>
      </c>
      <c r="K13">
        <f t="shared" si="1"/>
        <v>22.48</v>
      </c>
      <c r="L13" s="1">
        <v>50.47</v>
      </c>
      <c r="M13">
        <v>50.039993286132813</v>
      </c>
    </row>
    <row r="14" spans="1:13" x14ac:dyDescent="0.25">
      <c r="A14" t="s">
        <v>10</v>
      </c>
      <c r="B14">
        <v>0.1</v>
      </c>
      <c r="C14" s="2">
        <v>527.66999999999996</v>
      </c>
      <c r="D14" s="2">
        <v>0.57726894801330297</v>
      </c>
      <c r="E14" s="2">
        <v>3.02</v>
      </c>
      <c r="F14" s="1">
        <v>50.71</v>
      </c>
      <c r="G14">
        <v>50.224037170410163</v>
      </c>
      <c r="H14">
        <f t="shared" si="0"/>
        <v>0.23615987174296144</v>
      </c>
      <c r="K14">
        <f t="shared" si="1"/>
        <v>19.999999999999968</v>
      </c>
      <c r="L14" s="1">
        <v>50.71</v>
      </c>
      <c r="M14">
        <v>50.224037170410163</v>
      </c>
    </row>
    <row r="15" spans="1:13" x14ac:dyDescent="0.25">
      <c r="A15" t="s">
        <v>10</v>
      </c>
      <c r="B15">
        <v>0.1</v>
      </c>
      <c r="C15" s="2">
        <v>523.13400000000001</v>
      </c>
      <c r="D15" s="2">
        <v>0.57230658148083313</v>
      </c>
      <c r="E15" s="2">
        <v>3.02</v>
      </c>
      <c r="F15" s="1">
        <v>50.9</v>
      </c>
      <c r="G15">
        <v>50.387355804443359</v>
      </c>
      <c r="H15">
        <f t="shared" si="0"/>
        <v>0.26280407123791372</v>
      </c>
      <c r="K15">
        <f t="shared" si="1"/>
        <v>17.48</v>
      </c>
      <c r="L15" s="1">
        <v>50.9</v>
      </c>
      <c r="M15">
        <v>50.387355804443359</v>
      </c>
    </row>
    <row r="16" spans="1:13" x14ac:dyDescent="0.25">
      <c r="A16" t="s">
        <v>10</v>
      </c>
      <c r="B16">
        <v>0.1</v>
      </c>
      <c r="C16" s="2">
        <v>518.66999999999996</v>
      </c>
      <c r="D16" s="2">
        <v>0.56742298267110092</v>
      </c>
      <c r="E16" s="2">
        <v>3.02</v>
      </c>
      <c r="F16" s="1">
        <v>51.13</v>
      </c>
      <c r="G16">
        <v>50.415462493896477</v>
      </c>
      <c r="H16">
        <f t="shared" si="0"/>
        <v>0.51056384762864548</v>
      </c>
      <c r="K16">
        <f t="shared" si="1"/>
        <v>14.999999999999968</v>
      </c>
      <c r="L16" s="1">
        <v>51.13</v>
      </c>
      <c r="M16">
        <v>50.415462493896477</v>
      </c>
    </row>
    <row r="17" spans="1:13" x14ac:dyDescent="0.25">
      <c r="A17" t="s">
        <v>10</v>
      </c>
      <c r="B17">
        <v>0.1</v>
      </c>
      <c r="C17" s="2">
        <v>518.4</v>
      </c>
      <c r="D17" s="2">
        <v>0.56712760371083493</v>
      </c>
      <c r="E17" s="2">
        <v>3.02</v>
      </c>
      <c r="F17" s="1">
        <v>51.11</v>
      </c>
      <c r="G17">
        <v>50.41082763671875</v>
      </c>
      <c r="H17">
        <f t="shared" si="0"/>
        <v>0.48884199357628744</v>
      </c>
      <c r="K17">
        <f t="shared" si="1"/>
        <v>14.849999999999978</v>
      </c>
      <c r="L17" s="1">
        <v>51.11</v>
      </c>
      <c r="M17">
        <v>50.41082763671875</v>
      </c>
    </row>
    <row r="18" spans="1:13" x14ac:dyDescent="0.25">
      <c r="A18" t="s">
        <v>10</v>
      </c>
      <c r="B18">
        <v>0.1</v>
      </c>
      <c r="C18" s="2">
        <v>514.16999999999996</v>
      </c>
      <c r="D18" s="2">
        <v>0.56249999999999989</v>
      </c>
      <c r="E18" s="2">
        <v>3.02</v>
      </c>
      <c r="F18" s="1">
        <v>51.33</v>
      </c>
      <c r="G18">
        <v>50.338104248046882</v>
      </c>
      <c r="H18">
        <f t="shared" si="0"/>
        <v>0.98385718274263778</v>
      </c>
      <c r="K18">
        <f t="shared" si="1"/>
        <v>12.499999999999968</v>
      </c>
      <c r="L18" s="1">
        <v>51.33</v>
      </c>
      <c r="M18">
        <v>50.338104248046882</v>
      </c>
    </row>
    <row r="19" spans="1:13" x14ac:dyDescent="0.25">
      <c r="A19" t="s">
        <v>10</v>
      </c>
      <c r="B19">
        <v>0.1</v>
      </c>
      <c r="C19" s="2">
        <v>509.66999999999996</v>
      </c>
      <c r="D19" s="2">
        <v>0.55757701732889897</v>
      </c>
      <c r="E19" s="2">
        <v>3.02</v>
      </c>
      <c r="F19" s="1">
        <v>51.55</v>
      </c>
      <c r="G19">
        <v>50.335437774658203</v>
      </c>
      <c r="H19">
        <f t="shared" si="0"/>
        <v>1.4751613992272108</v>
      </c>
      <c r="K19">
        <f t="shared" si="1"/>
        <v>9.999999999999968</v>
      </c>
      <c r="L19" s="1">
        <v>51.55</v>
      </c>
      <c r="M19">
        <v>50.335437774658203</v>
      </c>
    </row>
    <row r="22" spans="1:13" x14ac:dyDescent="0.25">
      <c r="D22" s="2"/>
      <c r="E22" s="2"/>
      <c r="F22" s="1"/>
    </row>
    <row r="23" spans="1:13" x14ac:dyDescent="0.25">
      <c r="D23" s="2"/>
      <c r="E23" s="2"/>
      <c r="F23" s="1"/>
    </row>
    <row r="36" spans="4:6" x14ac:dyDescent="0.25">
      <c r="D36" s="2"/>
      <c r="E36" s="2"/>
      <c r="F36" s="1"/>
    </row>
    <row r="37" spans="4:6" x14ac:dyDescent="0.25">
      <c r="D37" s="2"/>
      <c r="E37" s="2"/>
      <c r="F37" s="1"/>
    </row>
    <row r="40" spans="4:6" x14ac:dyDescent="0.25">
      <c r="D40" s="2"/>
      <c r="E40" s="2"/>
      <c r="F40" s="1"/>
    </row>
    <row r="41" spans="4:6" x14ac:dyDescent="0.25">
      <c r="D41" s="2"/>
      <c r="E41" s="2"/>
      <c r="F41" s="1"/>
    </row>
    <row r="42" spans="4:6" x14ac:dyDescent="0.25">
      <c r="D42" s="2"/>
      <c r="E42" s="2"/>
      <c r="F42" s="1"/>
    </row>
    <row r="43" spans="4:6" x14ac:dyDescent="0.25">
      <c r="E43" s="2"/>
    </row>
    <row r="44" spans="4:6" x14ac:dyDescent="0.25">
      <c r="E44" s="2"/>
    </row>
    <row r="45" spans="4:6" x14ac:dyDescent="0.25">
      <c r="E45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C6H14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2020-06-25T10:33:37Z</dcterms:modified>
</cp:coreProperties>
</file>