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OneDrive - University of Cambridge\Open courses\Excel-to-MySQL\2. Mastering Data Analytics with Excel\Week 4 Intro to parametric models\"/>
    </mc:Choice>
  </mc:AlternateContent>
  <xr:revisionPtr revIDLastSave="0" documentId="13_ncr:1_{79F19F87-271E-468D-8143-8C3F766286D6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Linear Regression Forecastin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1" l="1"/>
  <c r="AE6" i="1"/>
  <c r="AA6" i="1"/>
  <c r="AA7" i="1"/>
  <c r="N7" i="1"/>
  <c r="O7" i="1"/>
  <c r="P7" i="1"/>
  <c r="Q7" i="1"/>
  <c r="R7" i="1"/>
  <c r="S7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W4" i="1"/>
  <c r="W6" i="1"/>
  <c r="W8" i="1"/>
  <c r="Y7" i="1"/>
  <c r="Y10" i="1"/>
  <c r="AA12" i="1"/>
  <c r="AA14" i="1"/>
  <c r="Y12" i="1"/>
  <c r="AA10" i="1"/>
  <c r="Y14" i="1"/>
  <c r="Y4" i="1"/>
</calcChain>
</file>

<file path=xl/sharedStrings.xml><?xml version="1.0" encoding="utf-8"?>
<sst xmlns="http://schemas.openxmlformats.org/spreadsheetml/2006/main" count="46" uniqueCount="38">
  <si>
    <t>Test Set</t>
  </si>
  <si>
    <t xml:space="preserve">Root Mean Square Residual </t>
  </si>
  <si>
    <t xml:space="preserve">Unique Applicant ID </t>
  </si>
  <si>
    <t xml:space="preserve"> Age</t>
  </si>
  <si>
    <t xml:space="preserve"> Years at Employer</t>
  </si>
  <si>
    <t>Years at Address</t>
  </si>
  <si>
    <t>Income</t>
  </si>
  <si>
    <t xml:space="preserve">Credit Card Debt </t>
  </si>
  <si>
    <t>Automobile Debt</t>
  </si>
  <si>
    <t xml:space="preserve">Standardized Profits </t>
  </si>
  <si>
    <t>Regression Model Estimate</t>
  </si>
  <si>
    <t>Estimate of Residual in $</t>
  </si>
  <si>
    <t xml:space="preserve">Estimate of 90% Confidence Interval </t>
  </si>
  <si>
    <t xml:space="preserve">Above and Below the Point Estimate </t>
  </si>
  <si>
    <t xml:space="preserve">(using Training Set Standard Deviation) </t>
  </si>
  <si>
    <t>Sum of Squared Errors</t>
  </si>
  <si>
    <t>Mean of Squared Errors</t>
  </si>
  <si>
    <t xml:space="preserve">Mutual Information on Test Set </t>
  </si>
  <si>
    <t xml:space="preserve">P.I.G. on Test Set </t>
  </si>
  <si>
    <t xml:space="preserve">Estimate of 90% confidence Interval </t>
  </si>
  <si>
    <t>Above and Below Point Estimate</t>
  </si>
  <si>
    <t>Training Set -  Comparison to Evaluate Model for Over-fitting</t>
  </si>
  <si>
    <t>Mutual Information on Training Set</t>
  </si>
  <si>
    <t>P.I.G. on Training Set</t>
  </si>
  <si>
    <t>Residual</t>
  </si>
  <si>
    <t>(standardized)</t>
  </si>
  <si>
    <t>(in dollars)</t>
  </si>
  <si>
    <t xml:space="preserve">Actual minus Estimate (Residual) </t>
  </si>
  <si>
    <t>Enter Betas from "Linest" Calculation on Training Set here:</t>
  </si>
  <si>
    <t xml:space="preserve">Profits  (Actual) </t>
  </si>
  <si>
    <t>Squared Errors (residuals)</t>
  </si>
  <si>
    <t>Observed Correlation R on Test Set</t>
  </si>
  <si>
    <t>Enter R^2 on Training Set from Linest Calculation in Cell AC4</t>
  </si>
  <si>
    <t xml:space="preserve">R </t>
  </si>
  <si>
    <t>Linear Regression Forecasting</t>
  </si>
  <si>
    <r>
      <t>Training Set</t>
    </r>
    <r>
      <rPr>
        <sz val="18"/>
        <color rgb="FF000000"/>
        <rFont val="Calibri"/>
        <family val="2"/>
        <scheme val="minor"/>
      </rPr>
      <t xml:space="preserve"> - Standardized Inputs and Outputs</t>
    </r>
  </si>
  <si>
    <r>
      <t xml:space="preserve">Test Set </t>
    </r>
    <r>
      <rPr>
        <sz val="18"/>
        <color rgb="FF000000"/>
        <rFont val="Calibri"/>
        <family val="2"/>
        <scheme val="minor"/>
      </rPr>
      <t>-</t>
    </r>
    <r>
      <rPr>
        <b/>
        <sz val="18"/>
        <color rgb="FF000000"/>
        <rFont val="Calibri"/>
        <family val="2"/>
        <scheme val="minor"/>
      </rPr>
      <t xml:space="preserve"> </t>
    </r>
    <r>
      <rPr>
        <sz val="18"/>
        <color rgb="FF000000"/>
        <rFont val="Calibri"/>
        <family val="2"/>
        <scheme val="minor"/>
      </rPr>
      <t xml:space="preserve"> Standardized Inputs (and outputs standardized based on Training Set Mean and Standard Deviation)</t>
    </r>
  </si>
  <si>
    <t xml:space="preserve">Standard Deviation of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</si>
</sst>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&quot;$&quot;#,##0.00"/>
    <numFmt numFmtId="166" formatCode="0.0%"/>
    <numFmt numFmtId="167" formatCode="#,##0.0000_);\(#,##0.0000\)"/>
    <numFmt numFmtId="168" formatCode="0.000"/>
    <numFmt numFmtId="169" formatCode="0.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2" fontId="4" fillId="0" borderId="4" xfId="0" applyNumberFormat="1" applyFont="1" applyBorder="1"/>
    <xf numFmtId="2" fontId="4" fillId="0" borderId="5" xfId="0" applyNumberFormat="1" applyFont="1" applyBorder="1"/>
    <xf numFmtId="2" fontId="0" fillId="0" borderId="0" xfId="0" applyNumberFormat="1" applyBorder="1"/>
    <xf numFmtId="0" fontId="0" fillId="0" borderId="4" xfId="0" applyBorder="1"/>
    <xf numFmtId="0" fontId="0" fillId="0" borderId="9" xfId="0" applyBorder="1"/>
    <xf numFmtId="2" fontId="7" fillId="0" borderId="2" xfId="0" applyNumberFormat="1" applyFont="1" applyBorder="1"/>
    <xf numFmtId="0" fontId="7" fillId="0" borderId="7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Fill="1" applyBorder="1"/>
    <xf numFmtId="0" fontId="0" fillId="0" borderId="10" xfId="0" applyBorder="1"/>
    <xf numFmtId="0" fontId="7" fillId="0" borderId="11" xfId="0" applyFont="1" applyBorder="1"/>
    <xf numFmtId="0" fontId="0" fillId="0" borderId="0" xfId="0" applyBorder="1"/>
    <xf numFmtId="0" fontId="0" fillId="0" borderId="5" xfId="0" applyBorder="1"/>
    <xf numFmtId="0" fontId="0" fillId="0" borderId="12" xfId="0" applyBorder="1"/>
    <xf numFmtId="0" fontId="7" fillId="0" borderId="12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" xfId="0" applyFont="1" applyBorder="1"/>
    <xf numFmtId="2" fontId="7" fillId="0" borderId="1" xfId="0" applyNumberFormat="1" applyFont="1" applyBorder="1"/>
    <xf numFmtId="0" fontId="7" fillId="0" borderId="1" xfId="0" applyFont="1" applyFill="1" applyBorder="1"/>
    <xf numFmtId="2" fontId="7" fillId="0" borderId="1" xfId="0" applyNumberFormat="1" applyFont="1" applyFill="1" applyBorder="1"/>
    <xf numFmtId="0" fontId="1" fillId="2" borderId="0" xfId="1"/>
    <xf numFmtId="0" fontId="1" fillId="2" borderId="0" xfId="1" applyAlignment="1">
      <alignment vertical="center"/>
    </xf>
    <xf numFmtId="2" fontId="1" fillId="2" borderId="0" xfId="1" applyNumberFormat="1"/>
    <xf numFmtId="0" fontId="0" fillId="0" borderId="14" xfId="0" applyBorder="1"/>
    <xf numFmtId="0" fontId="0" fillId="0" borderId="15" xfId="0" applyBorder="1"/>
    <xf numFmtId="0" fontId="7" fillId="0" borderId="10" xfId="0" applyFont="1" applyBorder="1"/>
    <xf numFmtId="0" fontId="0" fillId="0" borderId="11" xfId="0" applyBorder="1"/>
    <xf numFmtId="2" fontId="0" fillId="0" borderId="5" xfId="0" applyNumberFormat="1" applyBorder="1"/>
    <xf numFmtId="0" fontId="0" fillId="0" borderId="8" xfId="0" applyBorder="1"/>
    <xf numFmtId="2" fontId="0" fillId="0" borderId="12" xfId="0" applyNumberFormat="1" applyBorder="1"/>
    <xf numFmtId="2" fontId="4" fillId="0" borderId="9" xfId="0" applyNumberFormat="1" applyFont="1" applyBorder="1"/>
    <xf numFmtId="2" fontId="0" fillId="0" borderId="9" xfId="0" applyNumberFormat="1" applyBorder="1"/>
    <xf numFmtId="0" fontId="9" fillId="0" borderId="13" xfId="0" applyFont="1" applyBorder="1"/>
    <xf numFmtId="0" fontId="10" fillId="0" borderId="13" xfId="0" applyFont="1" applyBorder="1"/>
    <xf numFmtId="0" fontId="1" fillId="2" borderId="0" xfId="1" applyBorder="1"/>
    <xf numFmtId="2" fontId="1" fillId="2" borderId="0" xfId="1" applyNumberFormat="1" applyBorder="1"/>
    <xf numFmtId="0" fontId="10" fillId="0" borderId="1" xfId="0" applyFont="1" applyBorder="1"/>
    <xf numFmtId="2" fontId="10" fillId="0" borderId="1" xfId="0" applyNumberFormat="1" applyFont="1" applyBorder="1"/>
    <xf numFmtId="0" fontId="10" fillId="0" borderId="7" xfId="0" applyFont="1" applyBorder="1"/>
    <xf numFmtId="0" fontId="3" fillId="0" borderId="10" xfId="0" applyFont="1" applyBorder="1"/>
    <xf numFmtId="0" fontId="3" fillId="0" borderId="4" xfId="0" applyFont="1" applyBorder="1"/>
    <xf numFmtId="0" fontId="11" fillId="0" borderId="1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4" fontId="12" fillId="0" borderId="1" xfId="0" applyNumberFormat="1" applyFont="1" applyBorder="1"/>
    <xf numFmtId="165" fontId="12" fillId="0" borderId="8" xfId="0" applyNumberFormat="1" applyFont="1" applyBorder="1"/>
    <xf numFmtId="168" fontId="12" fillId="0" borderId="8" xfId="0" applyNumberFormat="1" applyFont="1" applyBorder="1"/>
    <xf numFmtId="166" fontId="12" fillId="0" borderId="8" xfId="0" applyNumberFormat="1" applyFont="1" applyBorder="1"/>
    <xf numFmtId="166" fontId="12" fillId="0" borderId="6" xfId="0" applyNumberFormat="1" applyFont="1" applyBorder="1"/>
    <xf numFmtId="168" fontId="12" fillId="0" borderId="6" xfId="0" applyNumberFormat="1" applyFont="1" applyBorder="1"/>
    <xf numFmtId="165" fontId="12" fillId="0" borderId="6" xfId="0" applyNumberFormat="1" applyFont="1" applyBorder="1"/>
    <xf numFmtId="0" fontId="10" fillId="0" borderId="15" xfId="0" applyFont="1" applyBorder="1"/>
    <xf numFmtId="167" fontId="12" fillId="0" borderId="7" xfId="0" applyNumberFormat="1" applyFont="1" applyBorder="1"/>
    <xf numFmtId="164" fontId="12" fillId="0" borderId="6" xfId="0" applyNumberFormat="1" applyFont="1" applyBorder="1"/>
    <xf numFmtId="164" fontId="7" fillId="0" borderId="2" xfId="0" applyNumberFormat="1" applyFont="1" applyBorder="1"/>
    <xf numFmtId="0" fontId="7" fillId="0" borderId="13" xfId="0" applyFont="1" applyBorder="1"/>
    <xf numFmtId="165" fontId="11" fillId="0" borderId="1" xfId="0" applyNumberFormat="1" applyFont="1" applyBorder="1"/>
    <xf numFmtId="169" fontId="11" fillId="0" borderId="1" xfId="0" applyNumberFormat="1" applyFont="1" applyBorder="1"/>
    <xf numFmtId="169" fontId="7" fillId="0" borderId="1" xfId="0" applyNumberFormat="1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3"/>
  <sheetViews>
    <sheetView tabSelected="1" topLeftCell="U1" zoomScale="65" zoomScaleNormal="85" workbookViewId="0">
      <selection activeCell="AA12" sqref="AA12"/>
    </sheetView>
  </sheetViews>
  <sheetFormatPr defaultColWidth="10.6640625" defaultRowHeight="15.5" x14ac:dyDescent="0.35"/>
  <cols>
    <col min="2" max="2" width="27.33203125" customWidth="1"/>
    <col min="3" max="3" width="14.6640625" customWidth="1"/>
    <col min="4" max="4" width="28.6640625" customWidth="1"/>
    <col min="5" max="5" width="24" customWidth="1"/>
    <col min="6" max="6" width="14.5" customWidth="1"/>
    <col min="7" max="7" width="23.6640625" customWidth="1"/>
    <col min="8" max="8" width="22.6640625" customWidth="1"/>
    <col min="9" max="9" width="28.6640625" customWidth="1"/>
    <col min="13" max="13" width="27.1640625" customWidth="1"/>
    <col min="15" max="15" width="27" customWidth="1"/>
    <col min="16" max="16" width="25.33203125" customWidth="1"/>
    <col min="18" max="18" width="21.6640625" customWidth="1"/>
    <col min="19" max="19" width="27.33203125" customWidth="1"/>
    <col min="20" max="20" width="35.83203125" customWidth="1"/>
    <col min="21" max="21" width="41.5" style="1" customWidth="1"/>
    <col min="22" max="22" width="42.5" customWidth="1"/>
    <col min="23" max="23" width="40.6640625" style="1" customWidth="1"/>
    <col min="25" max="25" width="52.33203125" customWidth="1"/>
    <col min="27" max="27" width="13.83203125" bestFit="1" customWidth="1"/>
    <col min="29" max="29" width="13.1640625" customWidth="1"/>
    <col min="31" max="31" width="13.83203125" bestFit="1" customWidth="1"/>
    <col min="33" max="33" width="7.1640625" customWidth="1"/>
  </cols>
  <sheetData>
    <row r="1" spans="1:35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6"/>
      <c r="V1" s="24"/>
      <c r="W1" s="26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ht="23.5" x14ac:dyDescent="0.5500000000000000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6"/>
      <c r="V2" s="24"/>
      <c r="W2" s="41" t="s">
        <v>0</v>
      </c>
      <c r="X2" s="24"/>
      <c r="Y2" s="40" t="s">
        <v>0</v>
      </c>
      <c r="Z2" s="24"/>
      <c r="AA2" s="37" t="s">
        <v>21</v>
      </c>
      <c r="AB2" s="27"/>
      <c r="AC2" s="27"/>
      <c r="AD2" s="27"/>
      <c r="AE2" s="27"/>
      <c r="AF2" s="27"/>
      <c r="AG2" s="28"/>
      <c r="AH2" s="24"/>
      <c r="AI2" s="24"/>
    </row>
    <row r="3" spans="1:35" ht="23.5" x14ac:dyDescent="0.55000000000000004">
      <c r="A3" s="24"/>
      <c r="B3" s="24"/>
      <c r="C3" s="24"/>
      <c r="D3" s="24"/>
      <c r="E3" s="24"/>
      <c r="F3" s="37" t="s">
        <v>34</v>
      </c>
      <c r="G3" s="58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6"/>
      <c r="V3" s="24"/>
      <c r="W3" s="7" t="s">
        <v>15</v>
      </c>
      <c r="X3" s="24"/>
      <c r="Y3" s="9" t="s">
        <v>31</v>
      </c>
      <c r="Z3" s="38"/>
      <c r="AA3" s="42" t="s">
        <v>32</v>
      </c>
      <c r="AB3" s="46"/>
      <c r="AC3" s="47"/>
      <c r="AD3" s="48"/>
      <c r="AE3" s="49"/>
      <c r="AF3" s="49"/>
      <c r="AG3" s="50"/>
      <c r="AH3" s="24"/>
      <c r="AI3" s="24"/>
    </row>
    <row r="4" spans="1:35" ht="23.5" x14ac:dyDescent="0.55000000000000004">
      <c r="A4" s="24"/>
      <c r="B4" s="36" t="s">
        <v>35</v>
      </c>
      <c r="C4" s="18"/>
      <c r="D4" s="19"/>
      <c r="E4" s="24"/>
      <c r="F4" s="24"/>
      <c r="G4" s="24"/>
      <c r="H4" s="24"/>
      <c r="I4" s="24"/>
      <c r="J4" s="24"/>
      <c r="K4" s="24"/>
      <c r="L4" s="24"/>
      <c r="M4" s="36" t="s">
        <v>36</v>
      </c>
      <c r="N4" s="27"/>
      <c r="O4" s="27"/>
      <c r="P4" s="27"/>
      <c r="Q4" s="27"/>
      <c r="R4" s="27"/>
      <c r="S4" s="28"/>
      <c r="T4" s="24"/>
      <c r="U4" s="24"/>
      <c r="V4" s="24"/>
      <c r="W4" s="60">
        <f>SUM(W11:W210)</f>
        <v>143.45830753581859</v>
      </c>
      <c r="X4" s="24"/>
      <c r="Y4" s="56">
        <f>SQRT(1-W8^2)</f>
        <v>0.53170335932821322</v>
      </c>
      <c r="Z4" s="38"/>
      <c r="AA4" s="51">
        <f>SQRT(AC4)</f>
        <v>0.31622776601683794</v>
      </c>
      <c r="AB4" s="17" t="s">
        <v>33</v>
      </c>
      <c r="AC4" s="45">
        <v>0.1</v>
      </c>
      <c r="AD4" s="24"/>
      <c r="AE4" s="24"/>
      <c r="AF4" s="24"/>
      <c r="AG4" s="24"/>
      <c r="AH4" s="24"/>
      <c r="AI4" s="24"/>
    </row>
    <row r="5" spans="1:35" ht="23.5" x14ac:dyDescent="0.55000000000000004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6"/>
      <c r="V5" s="24"/>
      <c r="W5" s="61" t="s">
        <v>16</v>
      </c>
      <c r="X5" s="24"/>
      <c r="Y5" s="9" t="s">
        <v>11</v>
      </c>
      <c r="Z5" s="24"/>
      <c r="AA5" s="9" t="s">
        <v>24</v>
      </c>
      <c r="AB5" s="24"/>
      <c r="AC5" s="24"/>
      <c r="AD5" s="24"/>
      <c r="AE5" s="62" t="s">
        <v>37</v>
      </c>
      <c r="AF5" s="27"/>
      <c r="AG5" s="28"/>
      <c r="AH5" s="24"/>
      <c r="AI5" s="24"/>
    </row>
    <row r="6" spans="1:35" ht="23.5" x14ac:dyDescent="0.55000000000000004">
      <c r="A6" s="25"/>
      <c r="B6" s="24"/>
      <c r="C6" s="42" t="s">
        <v>28</v>
      </c>
      <c r="D6" s="43"/>
      <c r="E6" s="43"/>
      <c r="F6" s="4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6"/>
      <c r="V6" s="24"/>
      <c r="W6" s="60">
        <f>W4/200</f>
        <v>0.71729153767909293</v>
      </c>
      <c r="X6" s="24"/>
      <c r="Y6" s="10" t="s">
        <v>14</v>
      </c>
      <c r="Z6" s="24"/>
      <c r="AA6" s="59">
        <f>SQRT(1-AA4^2)</f>
        <v>0.94868329805051377</v>
      </c>
      <c r="AB6" s="29" t="s">
        <v>25</v>
      </c>
      <c r="AC6" s="5"/>
      <c r="AD6" s="24"/>
      <c r="AE6" s="63">
        <f>5755.91</f>
        <v>5755.91</v>
      </c>
      <c r="AF6" s="24"/>
      <c r="AG6" s="24"/>
      <c r="AH6" s="24"/>
      <c r="AI6" s="24"/>
    </row>
    <row r="7" spans="1:35" ht="23.5" x14ac:dyDescent="0.55000000000000004">
      <c r="A7" s="24"/>
      <c r="B7" s="24"/>
      <c r="C7" s="45">
        <v>0.1</v>
      </c>
      <c r="D7" s="45">
        <v>0.1</v>
      </c>
      <c r="E7" s="64">
        <v>0.1</v>
      </c>
      <c r="F7" s="45">
        <v>0.1</v>
      </c>
      <c r="G7" s="45">
        <v>0.1</v>
      </c>
      <c r="H7" s="45">
        <v>0.1</v>
      </c>
      <c r="I7" s="24"/>
      <c r="J7" s="24"/>
      <c r="K7" s="24"/>
      <c r="L7" s="24"/>
      <c r="M7" s="24"/>
      <c r="N7" s="65">
        <f>C7</f>
        <v>0.1</v>
      </c>
      <c r="O7" s="65">
        <f>D7</f>
        <v>0.1</v>
      </c>
      <c r="P7" s="65">
        <f>E7</f>
        <v>0.1</v>
      </c>
      <c r="Q7" s="65">
        <f>F7</f>
        <v>0.1</v>
      </c>
      <c r="R7" s="65">
        <f t="shared" ref="R7:S7" si="0">G7</f>
        <v>0.1</v>
      </c>
      <c r="S7" s="65">
        <f t="shared" si="0"/>
        <v>0.1</v>
      </c>
      <c r="T7" s="24"/>
      <c r="U7" s="26"/>
      <c r="V7" s="24"/>
      <c r="W7" s="61" t="s">
        <v>1</v>
      </c>
      <c r="X7" s="24"/>
      <c r="Y7" s="57">
        <f>W8*AE6</f>
        <v>4874.8566376360159</v>
      </c>
      <c r="Z7" s="24"/>
      <c r="AA7" s="52">
        <f>AE6*AA6</f>
        <v>5460.5356820819325</v>
      </c>
      <c r="AB7" s="17" t="s">
        <v>26</v>
      </c>
      <c r="AC7" s="6"/>
      <c r="AD7" s="24"/>
      <c r="AE7" s="24"/>
      <c r="AF7" s="24"/>
      <c r="AG7" s="24"/>
      <c r="AH7" s="24"/>
      <c r="AI7" s="24"/>
    </row>
    <row r="8" spans="1:35" ht="23.5" x14ac:dyDescent="0.5500000000000000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6"/>
      <c r="V8" s="24"/>
      <c r="W8" s="60">
        <f>SQRT(W6)</f>
        <v>0.84693065694842629</v>
      </c>
      <c r="X8" s="24"/>
      <c r="Y8" s="9" t="s">
        <v>12</v>
      </c>
      <c r="Z8" s="24"/>
      <c r="AA8" s="8" t="s">
        <v>19</v>
      </c>
      <c r="AB8" s="12"/>
      <c r="AC8" s="12"/>
      <c r="AD8" s="5"/>
      <c r="AE8" s="24"/>
      <c r="AF8" s="24"/>
      <c r="AG8" s="24"/>
      <c r="AH8" s="24"/>
      <c r="AI8" s="24"/>
    </row>
    <row r="9" spans="1:35" ht="23.5" x14ac:dyDescent="0.5500000000000000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6"/>
      <c r="V9" s="24"/>
      <c r="W9" s="39"/>
      <c r="X9" s="24"/>
      <c r="Y9" s="10" t="s">
        <v>13</v>
      </c>
      <c r="Z9" s="24"/>
      <c r="AA9" s="13" t="s">
        <v>20</v>
      </c>
      <c r="AB9" s="14"/>
      <c r="AC9" s="14"/>
      <c r="AD9" s="15"/>
      <c r="AE9" s="24"/>
      <c r="AF9" s="24"/>
      <c r="AG9" s="24"/>
      <c r="AH9" s="24"/>
      <c r="AI9" s="24"/>
    </row>
    <row r="10" spans="1:35" ht="23.5" x14ac:dyDescent="0.55000000000000004">
      <c r="A10" s="24"/>
      <c r="B10" s="20" t="s">
        <v>2</v>
      </c>
      <c r="C10" s="20" t="s">
        <v>3</v>
      </c>
      <c r="D10" s="20" t="s">
        <v>4</v>
      </c>
      <c r="E10" s="20" t="s">
        <v>5</v>
      </c>
      <c r="F10" s="20" t="s">
        <v>6</v>
      </c>
      <c r="G10" s="20" t="s">
        <v>7</v>
      </c>
      <c r="H10" s="20" t="s">
        <v>8</v>
      </c>
      <c r="I10" s="20" t="s">
        <v>9</v>
      </c>
      <c r="J10" s="38"/>
      <c r="K10" s="38"/>
      <c r="L10" s="38"/>
      <c r="M10" s="20" t="s">
        <v>2</v>
      </c>
      <c r="N10" s="20" t="s">
        <v>3</v>
      </c>
      <c r="O10" s="20" t="s">
        <v>4</v>
      </c>
      <c r="P10" s="20" t="s">
        <v>5</v>
      </c>
      <c r="Q10" s="20" t="s">
        <v>6</v>
      </c>
      <c r="R10" s="20" t="s">
        <v>7</v>
      </c>
      <c r="S10" s="20" t="s">
        <v>8</v>
      </c>
      <c r="T10" s="20" t="s">
        <v>29</v>
      </c>
      <c r="U10" s="21" t="s">
        <v>10</v>
      </c>
      <c r="V10" s="22" t="s">
        <v>27</v>
      </c>
      <c r="W10" s="23" t="s">
        <v>30</v>
      </c>
      <c r="X10" s="24"/>
      <c r="Y10" s="57">
        <f>NORMSINV(0.95)*Y7</f>
        <v>8018.4256212840564</v>
      </c>
      <c r="Z10" s="24"/>
      <c r="AA10" s="52">
        <f>AA7*NORMSINV(0.95)</f>
        <v>8981.7819217703945</v>
      </c>
      <c r="AB10" s="16"/>
      <c r="AC10" s="16"/>
      <c r="AD10" s="6"/>
      <c r="AE10" s="24"/>
      <c r="AF10" s="24"/>
      <c r="AG10" s="24"/>
      <c r="AH10" s="24"/>
      <c r="AI10" s="24"/>
    </row>
    <row r="11" spans="1:35" ht="23.5" x14ac:dyDescent="0.55000000000000004">
      <c r="A11" s="24"/>
      <c r="B11" s="30">
        <v>1</v>
      </c>
      <c r="C11" s="4">
        <v>-0.26064967652601878</v>
      </c>
      <c r="D11" s="4">
        <v>0.11416712690780216</v>
      </c>
      <c r="E11" s="4">
        <v>-0.77881475003033607</v>
      </c>
      <c r="F11" s="4">
        <v>-0.22139061958740647</v>
      </c>
      <c r="G11" s="4">
        <v>-1.1445747089392213E-2</v>
      </c>
      <c r="H11" s="4">
        <v>0.21189420045920859</v>
      </c>
      <c r="I11" s="2">
        <v>0.22601491732075801</v>
      </c>
      <c r="J11" s="38"/>
      <c r="K11" s="38"/>
      <c r="L11" s="38"/>
      <c r="M11" s="30">
        <v>201</v>
      </c>
      <c r="N11" s="4">
        <v>-1.0879073592883095</v>
      </c>
      <c r="O11" s="4">
        <v>-1.2314763092645999</v>
      </c>
      <c r="P11" s="4">
        <v>-0.97630648716460489</v>
      </c>
      <c r="Q11" s="4">
        <v>-0.93860520849446838</v>
      </c>
      <c r="R11" s="4">
        <v>0.21696158613140601</v>
      </c>
      <c r="S11" s="4">
        <v>0.34797667723637288</v>
      </c>
      <c r="T11" s="4">
        <v>-1.9866904540245001</v>
      </c>
      <c r="U11" s="4">
        <f>(N11*N$7)+(M11*M$7)+(O11*O$7)+(P11*P$7)+(Q11*Q$7)+(R11*R$7)+(S11*S$7)</f>
        <v>-0.36693571008442039</v>
      </c>
      <c r="V11" s="4">
        <f>T11-U11</f>
        <v>-1.6197547439400797</v>
      </c>
      <c r="W11" s="31">
        <f>V11^2</f>
        <v>2.6236054305163932</v>
      </c>
      <c r="X11" s="24"/>
      <c r="Y11" s="11" t="s">
        <v>17</v>
      </c>
      <c r="Z11" s="24"/>
      <c r="AA11" s="8" t="s">
        <v>22</v>
      </c>
      <c r="AB11" s="12"/>
      <c r="AC11" s="12"/>
      <c r="AD11" s="5"/>
      <c r="AE11" s="24"/>
      <c r="AF11" s="24"/>
      <c r="AG11" s="24"/>
      <c r="AH11" s="24"/>
      <c r="AI11" s="24"/>
    </row>
    <row r="12" spans="1:35" ht="23.5" x14ac:dyDescent="0.55000000000000004">
      <c r="A12" s="24"/>
      <c r="B12" s="30">
        <v>2</v>
      </c>
      <c r="C12" s="4">
        <v>-1.0717906902069946E-2</v>
      </c>
      <c r="D12" s="4">
        <v>0.49579218749070764</v>
      </c>
      <c r="E12" s="4">
        <v>1.1394942538787356</v>
      </c>
      <c r="F12" s="4">
        <v>0.36198124998814107</v>
      </c>
      <c r="G12" s="4">
        <v>-3.1848878283875637</v>
      </c>
      <c r="H12" s="4">
        <v>-1.5060795718293607</v>
      </c>
      <c r="I12" s="3">
        <v>0.17978145062908413</v>
      </c>
      <c r="J12" s="38"/>
      <c r="K12" s="38"/>
      <c r="L12" s="38"/>
      <c r="M12" s="30">
        <v>202</v>
      </c>
      <c r="N12" s="4">
        <v>-0.86150763100405536</v>
      </c>
      <c r="O12" s="4">
        <v>-0.6383557648382564</v>
      </c>
      <c r="P12" s="4">
        <v>-0.76549400532809153</v>
      </c>
      <c r="Q12" s="4">
        <v>-0.22124942233981201</v>
      </c>
      <c r="R12" s="4">
        <v>-0.95322583125951998</v>
      </c>
      <c r="S12" s="4">
        <v>0.4407839795225908</v>
      </c>
      <c r="T12" s="4">
        <v>-0.78103685413158452</v>
      </c>
      <c r="U12" s="4">
        <f t="shared" ref="U12:U75" si="1">(N12*N$7)+(M12*M$7)+(O12*O$7)+(P12*P$7)+(Q12*Q$7)+(R12*R$7)+(S12*S$7)</f>
        <v>-0.29990486752471446</v>
      </c>
      <c r="V12" s="4">
        <f t="shared" ref="V12:V75" si="2">T12-U12</f>
        <v>-0.48113198660687007</v>
      </c>
      <c r="W12" s="31">
        <f t="shared" ref="W12:W75" si="3">V12^2</f>
        <v>0.23148798853627339</v>
      </c>
      <c r="X12" s="24"/>
      <c r="Y12" s="56">
        <f>-LOG(W8,2)</f>
        <v>0.23968424217991535</v>
      </c>
      <c r="Z12" s="24"/>
      <c r="AA12" s="53">
        <f>-LOG(AA6,2)</f>
        <v>7.6001546722525043E-2</v>
      </c>
      <c r="AB12" s="16"/>
      <c r="AC12" s="16"/>
      <c r="AD12" s="6"/>
      <c r="AE12" s="24"/>
      <c r="AF12" s="24"/>
      <c r="AG12" s="24"/>
      <c r="AH12" s="24"/>
      <c r="AI12" s="24"/>
    </row>
    <row r="13" spans="1:35" ht="23.5" x14ac:dyDescent="0.55000000000000004">
      <c r="A13" s="24"/>
      <c r="B13" s="30">
        <v>3</v>
      </c>
      <c r="C13" s="4">
        <v>0.36949639780452165</v>
      </c>
      <c r="D13" s="4">
        <v>0.56769068245274146</v>
      </c>
      <c r="E13" s="4">
        <v>-1.1215092915052258</v>
      </c>
      <c r="F13" s="4">
        <v>0.26246787384366771</v>
      </c>
      <c r="G13" s="4">
        <v>-2.1068225675074927</v>
      </c>
      <c r="H13" s="4">
        <v>-0.20504258822501339</v>
      </c>
      <c r="I13" s="3">
        <v>-0.50895323798777181</v>
      </c>
      <c r="J13" s="38"/>
      <c r="K13" s="38"/>
      <c r="L13" s="38"/>
      <c r="M13" s="30">
        <v>203</v>
      </c>
      <c r="N13" s="4">
        <v>0.2920758124898637</v>
      </c>
      <c r="O13" s="4">
        <v>5.8466911107478862E-2</v>
      </c>
      <c r="P13" s="4">
        <v>-1.3407628709012616</v>
      </c>
      <c r="Q13" s="4">
        <v>-0.43720741113483003</v>
      </c>
      <c r="R13" s="4">
        <v>1.8200853286129057E-2</v>
      </c>
      <c r="S13" s="4">
        <v>0.62474543085540191</v>
      </c>
      <c r="T13" s="4">
        <v>0.14165063379489007</v>
      </c>
      <c r="U13" s="4">
        <f t="shared" si="1"/>
        <v>-7.8448127429721806E-2</v>
      </c>
      <c r="V13" s="4">
        <f t="shared" si="2"/>
        <v>0.22009876122461186</v>
      </c>
      <c r="W13" s="31">
        <f t="shared" si="3"/>
        <v>4.8443464692608705E-2</v>
      </c>
      <c r="X13" s="24"/>
      <c r="Y13" s="11" t="s">
        <v>18</v>
      </c>
      <c r="Z13" s="24"/>
      <c r="AA13" s="8" t="s">
        <v>23</v>
      </c>
      <c r="AB13" s="12"/>
      <c r="AC13" s="12"/>
      <c r="AD13" s="5"/>
      <c r="AE13" s="24"/>
      <c r="AF13" s="24"/>
      <c r="AG13" s="24"/>
      <c r="AH13" s="24"/>
      <c r="AI13" s="24"/>
    </row>
    <row r="14" spans="1:35" ht="23.5" x14ac:dyDescent="0.55000000000000004">
      <c r="A14" s="24"/>
      <c r="B14" s="30">
        <v>4</v>
      </c>
      <c r="C14" s="4">
        <v>-0.72918585918120093</v>
      </c>
      <c r="D14" s="4">
        <v>-1.0671343039414378</v>
      </c>
      <c r="E14" s="4">
        <v>1.708912823393995</v>
      </c>
      <c r="F14" s="4">
        <v>-0.59519054004832317</v>
      </c>
      <c r="G14" s="4">
        <v>0.50583704012216024</v>
      </c>
      <c r="H14" s="4">
        <v>0.53128217785405829</v>
      </c>
      <c r="I14" s="3">
        <v>0.18053539915400099</v>
      </c>
      <c r="J14" s="38"/>
      <c r="K14" s="38"/>
      <c r="L14" s="38"/>
      <c r="M14" s="30">
        <v>204</v>
      </c>
      <c r="N14" s="4">
        <v>-0.83719385480346309</v>
      </c>
      <c r="O14" s="4">
        <v>-6.7750210244550621E-2</v>
      </c>
      <c r="P14" s="4">
        <v>0.39734092564763984</v>
      </c>
      <c r="Q14" s="4">
        <v>-0.84587483163787702</v>
      </c>
      <c r="R14" s="4">
        <v>0.69789201110584353</v>
      </c>
      <c r="S14" s="4">
        <v>0.61322081219133739</v>
      </c>
      <c r="T14" s="4">
        <v>-0.154742161745725</v>
      </c>
      <c r="U14" s="4">
        <f t="shared" si="1"/>
        <v>-4.2365147741070114E-3</v>
      </c>
      <c r="V14" s="4">
        <f t="shared" si="2"/>
        <v>-0.150505646971618</v>
      </c>
      <c r="W14" s="31">
        <f t="shared" si="3"/>
        <v>2.2651949770345306E-2</v>
      </c>
      <c r="X14" s="24"/>
      <c r="Y14" s="55">
        <f>Y12/2.05</f>
        <v>0.11691914252678799</v>
      </c>
      <c r="Z14" s="24"/>
      <c r="AA14" s="54">
        <f>AA12/2.05</f>
        <v>3.7073925230500022E-2</v>
      </c>
      <c r="AB14" s="16"/>
      <c r="AC14" s="16"/>
      <c r="AD14" s="6"/>
      <c r="AE14" s="24"/>
      <c r="AF14" s="24"/>
      <c r="AG14" s="24"/>
      <c r="AH14" s="24"/>
      <c r="AI14" s="24"/>
    </row>
    <row r="15" spans="1:35" x14ac:dyDescent="0.35">
      <c r="A15" s="24"/>
      <c r="B15" s="30">
        <v>5</v>
      </c>
      <c r="C15" s="4">
        <v>-0.2500831762327288</v>
      </c>
      <c r="D15" s="4">
        <v>-0.16625343619949196</v>
      </c>
      <c r="E15" s="4">
        <v>-0.88133587961897741</v>
      </c>
      <c r="F15" s="4">
        <v>-0.49036090305059393</v>
      </c>
      <c r="G15" s="4">
        <v>0.53093910948869338</v>
      </c>
      <c r="H15" s="4">
        <v>0.80037408580289071</v>
      </c>
      <c r="I15" s="3">
        <v>-0.20276552477146323</v>
      </c>
      <c r="J15" s="38"/>
      <c r="K15" s="38"/>
      <c r="L15" s="38"/>
      <c r="M15" s="30">
        <v>205</v>
      </c>
      <c r="N15" s="4">
        <v>0.52323702659151594</v>
      </c>
      <c r="O15" s="4">
        <v>-0.50421479612745268</v>
      </c>
      <c r="P15" s="4">
        <v>-0.13825613227469488</v>
      </c>
      <c r="Q15" s="4">
        <v>-0.51894925054100749</v>
      </c>
      <c r="R15" s="4">
        <v>0.52223779322464847</v>
      </c>
      <c r="S15" s="4">
        <v>0.25523912522705827</v>
      </c>
      <c r="T15" s="4">
        <v>0.10780963797118796</v>
      </c>
      <c r="U15" s="4">
        <f t="shared" si="1"/>
        <v>1.3929376610006764E-2</v>
      </c>
      <c r="V15" s="4">
        <f t="shared" si="2"/>
        <v>9.3880261361181203E-2</v>
      </c>
      <c r="W15" s="31">
        <f t="shared" si="3"/>
        <v>8.8135034732436928E-3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x14ac:dyDescent="0.35">
      <c r="A16" s="24"/>
      <c r="B16" s="30">
        <v>6</v>
      </c>
      <c r="C16" s="4">
        <v>0.56716956401059648</v>
      </c>
      <c r="D16" s="4">
        <v>-0.59589762189145579</v>
      </c>
      <c r="E16" s="4">
        <v>2.0228160651924187</v>
      </c>
      <c r="F16" s="4">
        <v>3.6284552406589672</v>
      </c>
      <c r="G16" s="4">
        <v>-3.3790309648044285</v>
      </c>
      <c r="H16" s="4">
        <v>-6.5628454457919885</v>
      </c>
      <c r="I16" s="3">
        <v>2.6170976200919966</v>
      </c>
      <c r="J16" s="38"/>
      <c r="K16" s="38"/>
      <c r="L16" s="38"/>
      <c r="M16" s="30">
        <v>206</v>
      </c>
      <c r="N16" s="4">
        <v>-0.51343344159401383</v>
      </c>
      <c r="O16" s="4">
        <v>-0.15631443344227572</v>
      </c>
      <c r="P16" s="4">
        <v>2.7551091383128039</v>
      </c>
      <c r="Q16" s="4">
        <v>-0.81900135965039966</v>
      </c>
      <c r="R16" s="4">
        <v>0.50860695911689358</v>
      </c>
      <c r="S16" s="4">
        <v>0.41586907288888569</v>
      </c>
      <c r="T16" s="4">
        <v>-0.26123934431494694</v>
      </c>
      <c r="U16" s="4">
        <f t="shared" si="1"/>
        <v>0.2190835935631894</v>
      </c>
      <c r="V16" s="4">
        <f t="shared" si="2"/>
        <v>-0.48032293787813635</v>
      </c>
      <c r="W16" s="31">
        <f t="shared" si="3"/>
        <v>0.23071012465188404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x14ac:dyDescent="0.35">
      <c r="A17" s="24"/>
      <c r="B17" s="30">
        <v>7</v>
      </c>
      <c r="C17" s="4">
        <v>1.4848652480019862</v>
      </c>
      <c r="D17" s="4">
        <v>1.2233750433142903</v>
      </c>
      <c r="E17" s="4">
        <v>0.35245040694994112</v>
      </c>
      <c r="F17" s="4">
        <v>0.539944540287571</v>
      </c>
      <c r="G17" s="4">
        <v>-0.32537346623727603</v>
      </c>
      <c r="H17" s="4">
        <v>-0.28628487921976759</v>
      </c>
      <c r="I17" s="3">
        <v>0.77023463062302677</v>
      </c>
      <c r="J17" s="38"/>
      <c r="K17" s="38"/>
      <c r="L17" s="38"/>
      <c r="M17" s="30">
        <v>207</v>
      </c>
      <c r="N17" s="4">
        <v>0.14642475228046314</v>
      </c>
      <c r="O17" s="4">
        <v>-1.253079659085464</v>
      </c>
      <c r="P17" s="4">
        <v>0.20952526803720073</v>
      </c>
      <c r="Q17" s="4">
        <v>-0.4504553428629629</v>
      </c>
      <c r="R17" s="4">
        <v>0.64859615402083159</v>
      </c>
      <c r="S17" s="4">
        <v>1.020012271213862</v>
      </c>
      <c r="T17" s="4">
        <v>-1.9051738281486197</v>
      </c>
      <c r="U17" s="4">
        <f t="shared" si="1"/>
        <v>3.2102344360393095E-2</v>
      </c>
      <c r="V17" s="4">
        <f t="shared" si="2"/>
        <v>-1.9372761725090129</v>
      </c>
      <c r="W17" s="31">
        <f t="shared" si="3"/>
        <v>3.7530389685711705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x14ac:dyDescent="0.35">
      <c r="A18" s="24"/>
      <c r="B18" s="30">
        <v>8</v>
      </c>
      <c r="C18" s="4">
        <v>0.89423812219544563</v>
      </c>
      <c r="D18" s="4">
        <v>1.0801335455352405</v>
      </c>
      <c r="E18" s="4">
        <v>3.2668992758922477</v>
      </c>
      <c r="F18" s="4">
        <v>1.4530718297782772</v>
      </c>
      <c r="G18" s="4">
        <v>-0.54241495334278078</v>
      </c>
      <c r="H18" s="4">
        <v>0.61310895660546638</v>
      </c>
      <c r="I18" s="3">
        <v>1.0309377913873274</v>
      </c>
      <c r="J18" s="38"/>
      <c r="K18" s="38"/>
      <c r="L18" s="38"/>
      <c r="M18" s="30">
        <v>208</v>
      </c>
      <c r="N18" s="4">
        <v>-0.73027875609618476</v>
      </c>
      <c r="O18" s="4">
        <v>-0.66176614718673044</v>
      </c>
      <c r="P18" s="4">
        <v>-1.0204378784921997</v>
      </c>
      <c r="Q18" s="4">
        <v>-0.18960041204627467</v>
      </c>
      <c r="R18" s="4">
        <v>0.58693930304854069</v>
      </c>
      <c r="S18" s="4">
        <v>0.53928726132548066</v>
      </c>
      <c r="T18" s="4">
        <v>-1.7017354734798247</v>
      </c>
      <c r="U18" s="4">
        <f t="shared" si="1"/>
        <v>-0.14758566294473682</v>
      </c>
      <c r="V18" s="4">
        <f t="shared" si="2"/>
        <v>-1.5541498105350879</v>
      </c>
      <c r="W18" s="31">
        <f t="shared" si="3"/>
        <v>2.4153816335862497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x14ac:dyDescent="0.35">
      <c r="A19" s="24"/>
      <c r="B19" s="30">
        <v>9</v>
      </c>
      <c r="C19" s="4">
        <v>1.4767364161153749</v>
      </c>
      <c r="D19" s="4">
        <v>0.49425195375453662</v>
      </c>
      <c r="E19" s="4">
        <v>-0.17823345738025886</v>
      </c>
      <c r="F19" s="4">
        <v>0.14224606711033544</v>
      </c>
      <c r="G19" s="4">
        <v>-1.0876291446350883</v>
      </c>
      <c r="H19" s="4">
        <v>-1.5864251841174999</v>
      </c>
      <c r="I19" s="3">
        <v>0.95399758275194102</v>
      </c>
      <c r="J19" s="38"/>
      <c r="K19" s="38"/>
      <c r="L19" s="38"/>
      <c r="M19" s="30">
        <v>209</v>
      </c>
      <c r="N19" s="4">
        <v>1.0618983429401655E-2</v>
      </c>
      <c r="O19" s="4">
        <v>0.13297396413950646</v>
      </c>
      <c r="P19" s="4">
        <v>1.4162714626166453</v>
      </c>
      <c r="Q19" s="4">
        <v>-0.43667741104699598</v>
      </c>
      <c r="R19" s="4">
        <v>0.5090919088141469</v>
      </c>
      <c r="S19" s="4">
        <v>0.48349545350108292</v>
      </c>
      <c r="T19" s="4">
        <v>0.22935172143272625</v>
      </c>
      <c r="U19" s="4">
        <f t="shared" si="1"/>
        <v>0.21157743614537874</v>
      </c>
      <c r="V19" s="4">
        <f t="shared" si="2"/>
        <v>1.7774285287347508E-2</v>
      </c>
      <c r="W19" s="31">
        <f t="shared" si="3"/>
        <v>3.1592521747601809E-4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35" x14ac:dyDescent="0.35">
      <c r="A20" s="24"/>
      <c r="B20" s="30">
        <v>10</v>
      </c>
      <c r="C20" s="4">
        <v>-0.90127517277141556</v>
      </c>
      <c r="D20" s="4">
        <v>0.12673339361037322</v>
      </c>
      <c r="E20" s="4">
        <v>-0.48595801335623068</v>
      </c>
      <c r="F20" s="4">
        <v>-0.32175766925630633</v>
      </c>
      <c r="G20" s="4">
        <v>0.3516876483476184</v>
      </c>
      <c r="H20" s="4">
        <v>0.3675091310718781</v>
      </c>
      <c r="I20" s="3">
        <v>0.18618270356169547</v>
      </c>
      <c r="J20" s="38"/>
      <c r="K20" s="38"/>
      <c r="L20" s="38"/>
      <c r="M20" s="30">
        <v>210</v>
      </c>
      <c r="N20" s="4">
        <v>1.0242475740766821</v>
      </c>
      <c r="O20" s="4">
        <v>0.19557858597187308</v>
      </c>
      <c r="P20" s="4">
        <v>-0.42640620140766972</v>
      </c>
      <c r="Q20" s="4">
        <v>0.21600449716248132</v>
      </c>
      <c r="R20" s="4">
        <v>0.26365201270121014</v>
      </c>
      <c r="S20" s="4">
        <v>0.24501666843656369</v>
      </c>
      <c r="T20" s="4">
        <v>0.43495284762050612</v>
      </c>
      <c r="U20" s="4">
        <f t="shared" si="1"/>
        <v>0.15180931369411407</v>
      </c>
      <c r="V20" s="4">
        <f t="shared" si="2"/>
        <v>0.28314353392639202</v>
      </c>
      <c r="W20" s="31">
        <f t="shared" si="3"/>
        <v>8.0170260804325905E-2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1:35" x14ac:dyDescent="0.35">
      <c r="A21" s="24"/>
      <c r="B21" s="30">
        <v>11</v>
      </c>
      <c r="C21" s="4">
        <v>7.3966666055816949E-2</v>
      </c>
      <c r="D21" s="4">
        <v>-1.1180145731314934</v>
      </c>
      <c r="E21" s="4">
        <v>-5.6912924210404288E-3</v>
      </c>
      <c r="F21" s="4">
        <v>-0.59295483061064891</v>
      </c>
      <c r="G21" s="4">
        <v>-0.17899634464449307</v>
      </c>
      <c r="H21" s="4">
        <v>0.50104954832147619</v>
      </c>
      <c r="I21" s="3">
        <v>-1.2084064010982525</v>
      </c>
      <c r="J21" s="38"/>
      <c r="K21" s="38"/>
      <c r="L21" s="38"/>
      <c r="M21" s="30">
        <v>211</v>
      </c>
      <c r="N21" s="4">
        <v>-6.1408160285518362E-2</v>
      </c>
      <c r="O21" s="4">
        <v>0.2260344690629818</v>
      </c>
      <c r="P21" s="4">
        <v>-0.57647006324851569</v>
      </c>
      <c r="Q21" s="4">
        <v>-0.37937383024377358</v>
      </c>
      <c r="R21" s="4">
        <v>0.14024141067854817</v>
      </c>
      <c r="S21" s="4">
        <v>-5.6939801703273188E-2</v>
      </c>
      <c r="T21" s="4">
        <v>6.1109609481685943E-2</v>
      </c>
      <c r="U21" s="4">
        <f t="shared" si="1"/>
        <v>-7.079159757395509E-2</v>
      </c>
      <c r="V21" s="4">
        <f t="shared" si="2"/>
        <v>0.13190120705564104</v>
      </c>
      <c r="W21" s="31">
        <f t="shared" si="3"/>
        <v>1.739792842273509E-2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1:35" x14ac:dyDescent="0.35">
      <c r="A22" s="24"/>
      <c r="B22" s="30">
        <v>12</v>
      </c>
      <c r="C22" s="4">
        <v>-1.0606827497897626</v>
      </c>
      <c r="D22" s="4">
        <v>-0.65063730308396228</v>
      </c>
      <c r="E22" s="4">
        <v>-0.28275947105630572</v>
      </c>
      <c r="F22" s="4">
        <v>-0.27271983104500674</v>
      </c>
      <c r="G22" s="4">
        <v>0.7736431905113561</v>
      </c>
      <c r="H22" s="4">
        <v>0.63125355577251507</v>
      </c>
      <c r="I22" s="3">
        <v>-0.15580902742834568</v>
      </c>
      <c r="J22" s="38"/>
      <c r="K22" s="38"/>
      <c r="L22" s="38"/>
      <c r="M22" s="30">
        <v>212</v>
      </c>
      <c r="N22" s="4">
        <v>-0.29802806840863694</v>
      </c>
      <c r="O22" s="4">
        <v>-1.1181857947930403</v>
      </c>
      <c r="P22" s="4">
        <v>1.0097270941525328E-2</v>
      </c>
      <c r="Q22" s="4">
        <v>-0.70995129414228009</v>
      </c>
      <c r="R22" s="4">
        <v>0.67846329438665465</v>
      </c>
      <c r="S22" s="4">
        <v>0.35536730487284462</v>
      </c>
      <c r="T22" s="4">
        <v>-0.33686447432034311</v>
      </c>
      <c r="U22" s="4">
        <f t="shared" si="1"/>
        <v>-0.10822372871429324</v>
      </c>
      <c r="V22" s="4">
        <f t="shared" si="2"/>
        <v>-0.22864074560604986</v>
      </c>
      <c r="W22" s="31">
        <f t="shared" si="3"/>
        <v>5.2276590551290407E-2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35" x14ac:dyDescent="0.35">
      <c r="A23" s="24"/>
      <c r="B23" s="30">
        <v>13</v>
      </c>
      <c r="C23" s="4">
        <v>-0.28366541001224244</v>
      </c>
      <c r="D23" s="4">
        <v>-0.17925868688816604</v>
      </c>
      <c r="E23" s="4">
        <v>3.4254594340392353</v>
      </c>
      <c r="F23" s="4">
        <v>-0.27855004158808455</v>
      </c>
      <c r="G23" s="4">
        <v>0.48462085044660408</v>
      </c>
      <c r="H23" s="4">
        <v>0.59240068366002874</v>
      </c>
      <c r="I23" s="3">
        <v>-1.7149381879753418</v>
      </c>
      <c r="J23" s="38"/>
      <c r="K23" s="38"/>
      <c r="L23" s="38"/>
      <c r="M23" s="30">
        <v>213</v>
      </c>
      <c r="N23" s="4">
        <v>0.467368637850826</v>
      </c>
      <c r="O23" s="4">
        <v>0.68247827251644289</v>
      </c>
      <c r="P23" s="4">
        <v>0.21930903350030453</v>
      </c>
      <c r="Q23" s="4">
        <v>-8.2404917457056595E-2</v>
      </c>
      <c r="R23" s="4">
        <v>0.54869657144843442</v>
      </c>
      <c r="S23" s="4">
        <v>0.82410836270973709</v>
      </c>
      <c r="T23" s="4">
        <v>0.17991209188576321</v>
      </c>
      <c r="U23" s="4">
        <f t="shared" si="1"/>
        <v>0.26595559605686886</v>
      </c>
      <c r="V23" s="4">
        <f t="shared" si="2"/>
        <v>-8.604350417110565E-2</v>
      </c>
      <c r="W23" s="31">
        <f t="shared" si="3"/>
        <v>7.4034846100430752E-3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x14ac:dyDescent="0.35">
      <c r="A24" s="24"/>
      <c r="B24" s="30">
        <v>14</v>
      </c>
      <c r="C24" s="4">
        <v>1.7251828650679273</v>
      </c>
      <c r="D24" s="4">
        <v>2.0306467091728857</v>
      </c>
      <c r="E24" s="4">
        <v>-1.1916762149840623</v>
      </c>
      <c r="F24" s="4">
        <v>1.426140035221799</v>
      </c>
      <c r="G24" s="4">
        <v>-1.2982133287283284</v>
      </c>
      <c r="H24" s="4">
        <v>-0.35488646781938726</v>
      </c>
      <c r="I24" s="3">
        <v>1.3415060957137692</v>
      </c>
      <c r="J24" s="38"/>
      <c r="K24" s="38"/>
      <c r="L24" s="38"/>
      <c r="M24" s="30">
        <v>214</v>
      </c>
      <c r="N24" s="4">
        <v>-0.69904338927947907</v>
      </c>
      <c r="O24" s="4">
        <v>0.2431430013074421</v>
      </c>
      <c r="P24" s="4">
        <v>-0.20421069614203749</v>
      </c>
      <c r="Q24" s="4">
        <v>0.22459579822855369</v>
      </c>
      <c r="R24" s="4">
        <v>-1.5089857072686952</v>
      </c>
      <c r="S24" s="4">
        <v>-0.59374445373735207</v>
      </c>
      <c r="T24" s="4">
        <v>1.1852407473801401</v>
      </c>
      <c r="U24" s="4">
        <f t="shared" si="1"/>
        <v>-0.25382454468915683</v>
      </c>
      <c r="V24" s="4">
        <f t="shared" si="2"/>
        <v>1.439065292069297</v>
      </c>
      <c r="W24" s="31">
        <f t="shared" si="3"/>
        <v>2.0709089148384909</v>
      </c>
      <c r="X24" s="24"/>
      <c r="Y24" s="24"/>
    </row>
    <row r="25" spans="1:35" x14ac:dyDescent="0.35">
      <c r="A25" s="24"/>
      <c r="B25" s="30">
        <v>15</v>
      </c>
      <c r="C25" s="4">
        <v>2.0894329074751945</v>
      </c>
      <c r="D25" s="4">
        <v>2.6592658099526427</v>
      </c>
      <c r="E25" s="4">
        <v>-0.38421357405176254</v>
      </c>
      <c r="F25" s="4">
        <v>2.4380804571864974</v>
      </c>
      <c r="G25" s="4">
        <v>0.37199890146179659</v>
      </c>
      <c r="H25" s="4">
        <v>-3.7009183921726159</v>
      </c>
      <c r="I25" s="3">
        <v>1.7109727534442778</v>
      </c>
      <c r="J25" s="38"/>
      <c r="K25" s="38"/>
      <c r="L25" s="38"/>
      <c r="M25" s="30">
        <v>215</v>
      </c>
      <c r="N25" s="4">
        <v>0.85721820633715051</v>
      </c>
      <c r="O25" s="4">
        <v>-0.61870408082995754</v>
      </c>
      <c r="P25" s="4">
        <v>-0.48989388738793316</v>
      </c>
      <c r="Q25" s="4">
        <v>-0.24394659830287349</v>
      </c>
      <c r="R25" s="4">
        <v>-5.4340595518462466E-2</v>
      </c>
      <c r="S25" s="4">
        <v>-0.32945011680906172</v>
      </c>
      <c r="T25" s="4">
        <v>-1.0900475558594003</v>
      </c>
      <c r="U25" s="4">
        <f t="shared" si="1"/>
        <v>-8.7911707251113802E-2</v>
      </c>
      <c r="V25" s="4">
        <f t="shared" si="2"/>
        <v>-1.0021358486082865</v>
      </c>
      <c r="W25" s="31">
        <f t="shared" si="3"/>
        <v>1.0042762590658505</v>
      </c>
      <c r="X25" s="24"/>
      <c r="Y25" s="24"/>
    </row>
    <row r="26" spans="1:35" x14ac:dyDescent="0.35">
      <c r="A26" s="24"/>
      <c r="B26" s="30">
        <v>16</v>
      </c>
      <c r="C26" s="4">
        <v>-0.40775654528365873</v>
      </c>
      <c r="D26" s="4">
        <v>-0.11397262205368386</v>
      </c>
      <c r="E26" s="4">
        <v>-0.69445426499617269</v>
      </c>
      <c r="F26" s="4">
        <v>-0.14364912214531142</v>
      </c>
      <c r="G26" s="4">
        <v>0.73511301630204917</v>
      </c>
      <c r="H26" s="4">
        <v>-0.62251396889550037</v>
      </c>
      <c r="I26" s="3">
        <v>0.11146884485945918</v>
      </c>
      <c r="J26" s="38"/>
      <c r="K26" s="38"/>
      <c r="L26" s="38"/>
      <c r="M26" s="30">
        <v>216</v>
      </c>
      <c r="N26" s="4">
        <v>0.23553234117242222</v>
      </c>
      <c r="O26" s="4">
        <v>0.89928718450909606</v>
      </c>
      <c r="P26" s="4">
        <v>0.67909735993274956</v>
      </c>
      <c r="Q26" s="4">
        <v>-0.12722413026666954</v>
      </c>
      <c r="R26" s="4">
        <v>0.59586782343152123</v>
      </c>
      <c r="S26" s="4">
        <v>0.81847478431100917</v>
      </c>
      <c r="T26" s="4">
        <v>-7.0175383431387989E-2</v>
      </c>
      <c r="U26" s="4">
        <f t="shared" si="1"/>
        <v>0.31010353630901288</v>
      </c>
      <c r="V26" s="4">
        <f t="shared" si="2"/>
        <v>-0.38027891974040084</v>
      </c>
      <c r="W26" s="31">
        <f t="shared" si="3"/>
        <v>0.14461205679892622</v>
      </c>
      <c r="X26" s="24"/>
      <c r="Y26" s="24"/>
    </row>
    <row r="27" spans="1:35" x14ac:dyDescent="0.35">
      <c r="A27" s="24"/>
      <c r="B27" s="30">
        <v>17</v>
      </c>
      <c r="C27" s="4">
        <v>-0.89813866310304347</v>
      </c>
      <c r="D27" s="4">
        <v>-0.13455519600016999</v>
      </c>
      <c r="E27" s="4">
        <v>-0.83609462498056863</v>
      </c>
      <c r="F27" s="4">
        <v>-0.26344819547119597</v>
      </c>
      <c r="G27" s="4">
        <v>0.74893691515319127</v>
      </c>
      <c r="H27" s="4">
        <v>0.69857460775553104</v>
      </c>
      <c r="I27" s="3">
        <v>-0.27006415674267509</v>
      </c>
      <c r="J27" s="38"/>
      <c r="K27" s="38"/>
      <c r="L27" s="38"/>
      <c r="M27" s="30">
        <v>217</v>
      </c>
      <c r="N27" s="4">
        <v>0.41236763174944785</v>
      </c>
      <c r="O27" s="4">
        <v>0.47955755007678658</v>
      </c>
      <c r="P27" s="4">
        <v>0.60168425400779735</v>
      </c>
      <c r="Q27" s="4">
        <v>0.4415831971624628</v>
      </c>
      <c r="R27" s="4">
        <v>-0.10067665871575111</v>
      </c>
      <c r="S27" s="4">
        <v>0.17185127337789491</v>
      </c>
      <c r="T27" s="4">
        <v>0.4519379249208722</v>
      </c>
      <c r="U27" s="4">
        <f t="shared" si="1"/>
        <v>0.20063672476586383</v>
      </c>
      <c r="V27" s="4">
        <f t="shared" si="2"/>
        <v>0.25130120015500834</v>
      </c>
      <c r="W27" s="31">
        <f t="shared" si="3"/>
        <v>6.3152293199347564E-2</v>
      </c>
      <c r="X27" s="24"/>
      <c r="Y27" s="24"/>
    </row>
    <row r="28" spans="1:35" x14ac:dyDescent="0.35">
      <c r="A28" s="24"/>
      <c r="B28" s="30">
        <v>18</v>
      </c>
      <c r="C28" s="4">
        <v>-1.1071748711052953</v>
      </c>
      <c r="D28" s="4">
        <v>-0.8662541417510099</v>
      </c>
      <c r="E28" s="4">
        <v>-0.51355890775850366</v>
      </c>
      <c r="F28" s="4">
        <v>-0.63953249617464858</v>
      </c>
      <c r="G28" s="4">
        <v>0.27156052526967561</v>
      </c>
      <c r="H28" s="4">
        <v>2.0099738691110619E-2</v>
      </c>
      <c r="I28" s="3">
        <v>-1.7804955502600603</v>
      </c>
      <c r="J28" s="38"/>
      <c r="K28" s="38"/>
      <c r="L28" s="38"/>
      <c r="M28" s="30">
        <v>218</v>
      </c>
      <c r="N28" s="4">
        <v>-0.89197168945027472</v>
      </c>
      <c r="O28" s="4">
        <v>-0.50605139131361709</v>
      </c>
      <c r="P28" s="4">
        <v>-1.152360349089967</v>
      </c>
      <c r="Q28" s="4">
        <v>-0.52225870251459217</v>
      </c>
      <c r="R28" s="4">
        <v>0.56862149688932506</v>
      </c>
      <c r="S28" s="4">
        <v>0.18915811184760767</v>
      </c>
      <c r="T28" s="4">
        <v>-0.14274553416524474</v>
      </c>
      <c r="U28" s="4">
        <f t="shared" si="1"/>
        <v>-0.23148625236315179</v>
      </c>
      <c r="V28" s="4">
        <f t="shared" si="2"/>
        <v>8.8740718197907048E-2</v>
      </c>
      <c r="W28" s="31">
        <f t="shared" si="3"/>
        <v>7.8749150662803507E-3</v>
      </c>
      <c r="X28" s="24"/>
      <c r="Y28" s="24"/>
    </row>
    <row r="29" spans="1:35" x14ac:dyDescent="0.35">
      <c r="A29" s="24"/>
      <c r="B29" s="30">
        <v>19</v>
      </c>
      <c r="C29" s="4">
        <v>-0.38766145613594882</v>
      </c>
      <c r="D29" s="4">
        <v>0.74116717136735988</v>
      </c>
      <c r="E29" s="4">
        <v>0.4205722456087011</v>
      </c>
      <c r="F29" s="4">
        <v>0.40461078295395592</v>
      </c>
      <c r="G29" s="4">
        <v>-1.1067852995929113</v>
      </c>
      <c r="H29" s="4">
        <v>0.434444337692586</v>
      </c>
      <c r="I29" s="3">
        <v>0.73473631213418056</v>
      </c>
      <c r="J29" s="38"/>
      <c r="K29" s="38"/>
      <c r="L29" s="38"/>
      <c r="M29" s="30">
        <v>219</v>
      </c>
      <c r="N29" s="4">
        <v>-0.56855877286275702</v>
      </c>
      <c r="O29" s="4">
        <v>-1.086951937909195</v>
      </c>
      <c r="P29" s="4">
        <v>-0.75995566096406653</v>
      </c>
      <c r="Q29" s="4">
        <v>-0.58214792064419241</v>
      </c>
      <c r="R29" s="4">
        <v>0.44285543090016927</v>
      </c>
      <c r="S29" s="4">
        <v>0.35121050034402829</v>
      </c>
      <c r="T29" s="4">
        <v>0.34356796080858332</v>
      </c>
      <c r="U29" s="4">
        <f t="shared" si="1"/>
        <v>-0.22035483611360138</v>
      </c>
      <c r="V29" s="4">
        <f t="shared" si="2"/>
        <v>0.56392279692218472</v>
      </c>
      <c r="W29" s="31">
        <f t="shared" si="3"/>
        <v>0.3180089208885396</v>
      </c>
      <c r="X29" s="24"/>
      <c r="Y29" s="24"/>
    </row>
    <row r="30" spans="1:35" x14ac:dyDescent="0.35">
      <c r="A30" s="24"/>
      <c r="B30" s="30">
        <v>20</v>
      </c>
      <c r="C30" s="4">
        <v>1.1007291974500522</v>
      </c>
      <c r="D30" s="4">
        <v>-0.8916336159037912</v>
      </c>
      <c r="E30" s="4">
        <v>-0.80245522359112087</v>
      </c>
      <c r="F30" s="4">
        <v>-0.5901823784382747</v>
      </c>
      <c r="G30" s="4">
        <v>0.73976599566017787</v>
      </c>
      <c r="H30" s="4">
        <v>0.74250937349564072</v>
      </c>
      <c r="I30" s="3">
        <v>-5.659118875902204E-2</v>
      </c>
      <c r="J30" s="38"/>
      <c r="K30" s="38"/>
      <c r="L30" s="38"/>
      <c r="M30" s="30">
        <v>220</v>
      </c>
      <c r="N30" s="4">
        <v>-1.2919585598536756</v>
      </c>
      <c r="O30" s="4">
        <v>-0.42993370695725575</v>
      </c>
      <c r="P30" s="4">
        <v>0.65736253475716944</v>
      </c>
      <c r="Q30" s="4">
        <v>-4.7444093608724029E-2</v>
      </c>
      <c r="R30" s="4">
        <v>-2.1725306374667586</v>
      </c>
      <c r="S30" s="4">
        <v>-0.68644412849479441</v>
      </c>
      <c r="T30" s="4">
        <v>-0.81265522110736665</v>
      </c>
      <c r="U30" s="4">
        <f t="shared" si="1"/>
        <v>-0.39709485916240395</v>
      </c>
      <c r="V30" s="4">
        <f t="shared" si="2"/>
        <v>-0.41556036194496271</v>
      </c>
      <c r="W30" s="31">
        <f t="shared" si="3"/>
        <v>0.17269041441982841</v>
      </c>
      <c r="X30" s="24"/>
      <c r="Y30" s="24"/>
    </row>
    <row r="31" spans="1:35" x14ac:dyDescent="0.35">
      <c r="A31" s="24"/>
      <c r="B31" s="30">
        <v>21</v>
      </c>
      <c r="C31" s="4">
        <v>-0.42502091375855655</v>
      </c>
      <c r="D31" s="4">
        <v>-0.72681497960304819</v>
      </c>
      <c r="E31" s="4">
        <v>-1.2199140169458111</v>
      </c>
      <c r="F31" s="4">
        <v>-0.75054602298616113</v>
      </c>
      <c r="G31" s="4">
        <v>0.83151375996828181</v>
      </c>
      <c r="H31" s="4">
        <v>0.76761046805933719</v>
      </c>
      <c r="I31" s="3">
        <v>-0.51012440848291141</v>
      </c>
      <c r="J31" s="38"/>
      <c r="K31" s="38"/>
      <c r="L31" s="38"/>
      <c r="M31" s="30">
        <v>221</v>
      </c>
      <c r="N31" s="4">
        <v>0.90121311343719401</v>
      </c>
      <c r="O31" s="4">
        <v>1.5589108361656252</v>
      </c>
      <c r="P31" s="4">
        <v>-1.1712346338006703</v>
      </c>
      <c r="Q31" s="4">
        <v>0.51040300654498416</v>
      </c>
      <c r="R31" s="4">
        <v>-1.382642929750106E-2</v>
      </c>
      <c r="S31" s="4">
        <v>-4.6883103683301432E-2</v>
      </c>
      <c r="T31" s="4">
        <v>6.1337958508297187E-2</v>
      </c>
      <c r="U31" s="4">
        <f t="shared" si="1"/>
        <v>0.17385827893663308</v>
      </c>
      <c r="V31" s="4">
        <f t="shared" si="2"/>
        <v>-0.1125203204283359</v>
      </c>
      <c r="W31" s="31">
        <f t="shared" si="3"/>
        <v>1.2660822509295386E-2</v>
      </c>
      <c r="X31" s="24"/>
      <c r="Y31" s="24"/>
    </row>
    <row r="32" spans="1:35" x14ac:dyDescent="0.35">
      <c r="A32" s="24"/>
      <c r="B32" s="30">
        <v>22</v>
      </c>
      <c r="C32" s="4">
        <v>0.32719865975804419</v>
      </c>
      <c r="D32" s="4">
        <v>1.8266824997201252</v>
      </c>
      <c r="E32" s="4">
        <v>2.0027089287678828</v>
      </c>
      <c r="F32" s="4">
        <v>0.92283898318279423</v>
      </c>
      <c r="G32" s="4">
        <v>-1.9765948940312823</v>
      </c>
      <c r="H32" s="4">
        <v>-1.6041758883649453</v>
      </c>
      <c r="I32" s="3">
        <v>1.5235891949538309</v>
      </c>
      <c r="J32" s="38"/>
      <c r="K32" s="38"/>
      <c r="L32" s="38"/>
      <c r="M32" s="30">
        <v>222</v>
      </c>
      <c r="N32" s="4">
        <v>-0.53648206295691592</v>
      </c>
      <c r="O32" s="4">
        <v>4.7759713501285626E-2</v>
      </c>
      <c r="P32" s="4">
        <v>0.50108096154826254</v>
      </c>
      <c r="Q32" s="4">
        <v>0.31965635314223756</v>
      </c>
      <c r="R32" s="4">
        <v>-2.1525658002340036</v>
      </c>
      <c r="S32" s="4">
        <v>-0.80415702225242447</v>
      </c>
      <c r="T32" s="4">
        <v>-8.8908017059555436E-2</v>
      </c>
      <c r="U32" s="4">
        <f t="shared" si="1"/>
        <v>-0.26247078572515586</v>
      </c>
      <c r="V32" s="4">
        <f t="shared" si="2"/>
        <v>0.17356276866560044</v>
      </c>
      <c r="W32" s="31">
        <f t="shared" si="3"/>
        <v>3.0124034666868735E-2</v>
      </c>
      <c r="X32" s="24"/>
      <c r="Y32" s="24"/>
    </row>
    <row r="33" spans="1:25" x14ac:dyDescent="0.35">
      <c r="A33" s="24"/>
      <c r="B33" s="30">
        <v>23</v>
      </c>
      <c r="C33" s="4">
        <v>0.89043521201190601</v>
      </c>
      <c r="D33" s="4">
        <v>0.8620212045897232</v>
      </c>
      <c r="E33" s="4">
        <v>1.9504952947584355</v>
      </c>
      <c r="F33" s="4">
        <v>0.15455574063121025</v>
      </c>
      <c r="G33" s="4">
        <v>0.45191877421828835</v>
      </c>
      <c r="H33" s="4">
        <v>0.34851443181331015</v>
      </c>
      <c r="I33" s="3">
        <v>9.9077351947863698E-2</v>
      </c>
      <c r="J33" s="38"/>
      <c r="K33" s="38"/>
      <c r="L33" s="38"/>
      <c r="M33" s="30">
        <v>223</v>
      </c>
      <c r="N33" s="4">
        <v>-1.0219519105157353</v>
      </c>
      <c r="O33" s="4">
        <v>-0.95419405840839033</v>
      </c>
      <c r="P33" s="4">
        <v>-0.1756137300063548</v>
      </c>
      <c r="Q33" s="4">
        <v>-0.7337217321167453</v>
      </c>
      <c r="R33" s="4">
        <v>0.56955263476769857</v>
      </c>
      <c r="S33" s="4">
        <v>0.63116458953172838</v>
      </c>
      <c r="T33" s="4">
        <v>-2.0872987563992198</v>
      </c>
      <c r="U33" s="4">
        <f t="shared" si="1"/>
        <v>-0.16847642067477991</v>
      </c>
      <c r="V33" s="4">
        <f t="shared" si="2"/>
        <v>-1.9188223357244398</v>
      </c>
      <c r="W33" s="31">
        <f t="shared" si="3"/>
        <v>3.6818791560749951</v>
      </c>
      <c r="X33" s="24"/>
      <c r="Y33" s="24"/>
    </row>
    <row r="34" spans="1:25" x14ac:dyDescent="0.35">
      <c r="A34" s="24"/>
      <c r="B34" s="30">
        <v>24</v>
      </c>
      <c r="C34" s="4">
        <v>1.3930145268723495</v>
      </c>
      <c r="D34" s="4">
        <v>2.5344222982164073</v>
      </c>
      <c r="E34" s="4">
        <v>-0.77230515268199362</v>
      </c>
      <c r="F34" s="4">
        <v>0.31062790267615281</v>
      </c>
      <c r="G34" s="4">
        <v>0.32658794134123509</v>
      </c>
      <c r="H34" s="4">
        <v>-2.007946780902865</v>
      </c>
      <c r="I34" s="3">
        <v>0.54764036567945984</v>
      </c>
      <c r="J34" s="38"/>
      <c r="K34" s="38"/>
      <c r="L34" s="38"/>
      <c r="M34" s="30">
        <v>224</v>
      </c>
      <c r="N34" s="4">
        <v>-0.57559635089576378</v>
      </c>
      <c r="O34" s="4">
        <v>0.70500228384033581</v>
      </c>
      <c r="P34" s="4">
        <v>0.38114867148270504</v>
      </c>
      <c r="Q34" s="4">
        <v>-0.27118235303976868</v>
      </c>
      <c r="R34" s="4">
        <v>0.56899748843062314</v>
      </c>
      <c r="S34" s="4">
        <v>0.66331847789879428</v>
      </c>
      <c r="T34" s="4">
        <v>-5.1606534472057361E-2</v>
      </c>
      <c r="U34" s="4">
        <f t="shared" si="1"/>
        <v>0.14716882177169258</v>
      </c>
      <c r="V34" s="4">
        <f t="shared" si="2"/>
        <v>-0.19877535624374992</v>
      </c>
      <c r="W34" s="31">
        <f t="shared" si="3"/>
        <v>3.9511642249829691E-2</v>
      </c>
      <c r="X34" s="24"/>
      <c r="Y34" s="24"/>
    </row>
    <row r="35" spans="1:25" x14ac:dyDescent="0.35">
      <c r="A35" s="24"/>
      <c r="B35" s="30">
        <v>25</v>
      </c>
      <c r="C35" s="4">
        <v>1.8018009649785831</v>
      </c>
      <c r="D35" s="4">
        <v>-0.5971856443454393</v>
      </c>
      <c r="E35" s="4">
        <v>-0.17810802814140442</v>
      </c>
      <c r="F35" s="4">
        <v>-0.39595650325325082</v>
      </c>
      <c r="G35" s="4">
        <v>0.51400149617894098</v>
      </c>
      <c r="H35" s="4">
        <v>0.39140018316715108</v>
      </c>
      <c r="I35" s="3">
        <v>-1.8372009706271697</v>
      </c>
      <c r="J35" s="38"/>
      <c r="K35" s="38"/>
      <c r="L35" s="38"/>
      <c r="M35" s="30">
        <v>225</v>
      </c>
      <c r="N35" s="4">
        <v>-2.2074236258076918</v>
      </c>
      <c r="O35" s="4">
        <v>-1.2784646146912306</v>
      </c>
      <c r="P35" s="4">
        <v>-0.26792541924706087</v>
      </c>
      <c r="Q35" s="4">
        <v>-0.73024883666743345</v>
      </c>
      <c r="R35" s="4">
        <v>0.6669398817004657</v>
      </c>
      <c r="S35" s="4">
        <v>0.53668212554034211</v>
      </c>
      <c r="T35" s="4">
        <v>5.550059405204897E-3</v>
      </c>
      <c r="U35" s="4">
        <f t="shared" si="1"/>
        <v>-0.32804404891726091</v>
      </c>
      <c r="V35" s="4">
        <f t="shared" si="2"/>
        <v>0.33359410832246583</v>
      </c>
      <c r="W35" s="31">
        <f t="shared" si="3"/>
        <v>0.11128502910746106</v>
      </c>
      <c r="X35" s="24"/>
      <c r="Y35" s="24"/>
    </row>
    <row r="36" spans="1:25" x14ac:dyDescent="0.35">
      <c r="A36" s="24"/>
      <c r="B36" s="30">
        <v>26</v>
      </c>
      <c r="C36" s="4">
        <v>-1.158353271987471</v>
      </c>
      <c r="D36" s="4">
        <v>0.10235940079761922</v>
      </c>
      <c r="E36" s="4">
        <v>-0.67909761821541859</v>
      </c>
      <c r="F36" s="4">
        <v>-0.44010012871270515</v>
      </c>
      <c r="G36" s="4">
        <v>0.52870786111679324</v>
      </c>
      <c r="H36" s="4">
        <v>0.31267527293359054</v>
      </c>
      <c r="I36" s="3">
        <v>0.15056655192633364</v>
      </c>
      <c r="J36" s="38"/>
      <c r="K36" s="38"/>
      <c r="L36" s="38"/>
      <c r="M36" s="30">
        <v>226</v>
      </c>
      <c r="N36" s="4">
        <v>0.84326977113325463</v>
      </c>
      <c r="O36" s="4">
        <v>-0.32970440940879853</v>
      </c>
      <c r="P36" s="4">
        <v>0.54738865676438542</v>
      </c>
      <c r="Q36" s="4">
        <v>-0.76248659711889011</v>
      </c>
      <c r="R36" s="4">
        <v>0.51156920285755303</v>
      </c>
      <c r="S36" s="4">
        <v>0.30065744676748657</v>
      </c>
      <c r="T36" s="4">
        <v>-0.3574658753319942</v>
      </c>
      <c r="U36" s="4">
        <f t="shared" si="1"/>
        <v>0.11106940709949911</v>
      </c>
      <c r="V36" s="4">
        <f t="shared" si="2"/>
        <v>-0.46853528243149334</v>
      </c>
      <c r="W36" s="31">
        <f t="shared" si="3"/>
        <v>0.21952531088315924</v>
      </c>
      <c r="X36" s="24"/>
      <c r="Y36" s="24"/>
    </row>
    <row r="37" spans="1:25" x14ac:dyDescent="0.35">
      <c r="A37" s="24"/>
      <c r="B37" s="30">
        <v>27</v>
      </c>
      <c r="C37" s="4">
        <v>0.61142607163982232</v>
      </c>
      <c r="D37" s="4">
        <v>-0.63896889363758269</v>
      </c>
      <c r="E37" s="4">
        <v>1.5570678039353247</v>
      </c>
      <c r="F37" s="4">
        <v>0.52468944437164577</v>
      </c>
      <c r="G37" s="4">
        <v>0.38302139934932805</v>
      </c>
      <c r="H37" s="4">
        <v>0.68154294478346933</v>
      </c>
      <c r="I37" s="3">
        <v>0.33690018844121083</v>
      </c>
      <c r="J37" s="38"/>
      <c r="K37" s="38"/>
      <c r="L37" s="38"/>
      <c r="M37" s="30">
        <v>227</v>
      </c>
      <c r="N37" s="4">
        <v>0.84251867328821817</v>
      </c>
      <c r="O37" s="4">
        <v>1.924578683005103</v>
      </c>
      <c r="P37" s="4">
        <v>2.2720792886984369</v>
      </c>
      <c r="Q37" s="4">
        <v>2.0543478455728001</v>
      </c>
      <c r="R37" s="4">
        <v>6.6330154911664566E-2</v>
      </c>
      <c r="S37" s="4">
        <v>0.37010893151382801</v>
      </c>
      <c r="T37" s="4">
        <v>0.57586299104044414</v>
      </c>
      <c r="U37" s="4">
        <f t="shared" si="1"/>
        <v>0.75299635769900519</v>
      </c>
      <c r="V37" s="4">
        <f t="shared" si="2"/>
        <v>-0.17713336665856105</v>
      </c>
      <c r="W37" s="31">
        <f t="shared" si="3"/>
        <v>3.1376229583796225E-2</v>
      </c>
      <c r="X37" s="24"/>
      <c r="Y37" s="24"/>
    </row>
    <row r="38" spans="1:25" x14ac:dyDescent="0.35">
      <c r="A38" s="24"/>
      <c r="B38" s="30">
        <v>28</v>
      </c>
      <c r="C38" s="4">
        <v>-0.47133819340271554</v>
      </c>
      <c r="D38" s="4">
        <v>-1.1858626009194859</v>
      </c>
      <c r="E38" s="4">
        <v>1.6841775869834965</v>
      </c>
      <c r="F38" s="4">
        <v>-0.60856434199453135</v>
      </c>
      <c r="G38" s="4">
        <v>0.83044094812575586</v>
      </c>
      <c r="H38" s="4">
        <v>0.78718485378437675</v>
      </c>
      <c r="I38" s="3">
        <v>-8.0130085358496809E-3</v>
      </c>
      <c r="J38" s="38"/>
      <c r="K38" s="38"/>
      <c r="L38" s="38"/>
      <c r="M38" s="30">
        <v>228</v>
      </c>
      <c r="N38" s="4">
        <v>0.89899096802247325</v>
      </c>
      <c r="O38" s="4">
        <v>0.46698275965470909</v>
      </c>
      <c r="P38" s="4">
        <v>0.22197071435116664</v>
      </c>
      <c r="Q38" s="4">
        <v>0.96095329914794581</v>
      </c>
      <c r="R38" s="4">
        <v>0.10678920764436488</v>
      </c>
      <c r="S38" s="4">
        <v>0.48463630674844799</v>
      </c>
      <c r="T38" s="4">
        <v>0.67182224280136449</v>
      </c>
      <c r="U38" s="4">
        <f t="shared" si="1"/>
        <v>0.31403232555691074</v>
      </c>
      <c r="V38" s="4">
        <f t="shared" si="2"/>
        <v>0.35778991724445375</v>
      </c>
      <c r="W38" s="31">
        <f t="shared" si="3"/>
        <v>0.12801362488179305</v>
      </c>
      <c r="X38" s="24"/>
      <c r="Y38" s="24"/>
    </row>
    <row r="39" spans="1:25" x14ac:dyDescent="0.35">
      <c r="A39" s="24"/>
      <c r="B39" s="30">
        <v>29</v>
      </c>
      <c r="C39" s="4">
        <v>0.60298813312704758</v>
      </c>
      <c r="D39" s="4">
        <v>-1.0967499633320985</v>
      </c>
      <c r="E39" s="4">
        <v>-1.2238478595094671</v>
      </c>
      <c r="F39" s="4">
        <v>-0.58674138327055847</v>
      </c>
      <c r="G39" s="4">
        <v>0.66850211433606099</v>
      </c>
      <c r="H39" s="4">
        <v>0.43707871332033182</v>
      </c>
      <c r="I39" s="3">
        <v>-0.28656559744068416</v>
      </c>
      <c r="J39" s="38"/>
      <c r="K39" s="38"/>
      <c r="L39" s="38"/>
      <c r="M39" s="30">
        <v>229</v>
      </c>
      <c r="N39" s="4">
        <v>0.67432621660684333</v>
      </c>
      <c r="O39" s="4">
        <v>1.2804570899143077</v>
      </c>
      <c r="P39" s="4">
        <v>7.4181642897357278E-2</v>
      </c>
      <c r="Q39" s="4">
        <v>3.5593979536079634</v>
      </c>
      <c r="R39" s="4">
        <v>-4.7049432594383118</v>
      </c>
      <c r="S39" s="4">
        <v>-0.59345730314726064</v>
      </c>
      <c r="T39" s="4">
        <v>1.998839317310499</v>
      </c>
      <c r="U39" s="4">
        <f t="shared" si="1"/>
        <v>2.8996234044089852E-2</v>
      </c>
      <c r="V39" s="4">
        <f t="shared" si="2"/>
        <v>1.9698430832664091</v>
      </c>
      <c r="W39" s="31">
        <f t="shared" si="3"/>
        <v>3.8802817726925132</v>
      </c>
      <c r="X39" s="24"/>
      <c r="Y39" s="24"/>
    </row>
    <row r="40" spans="1:25" x14ac:dyDescent="0.35">
      <c r="A40" s="24"/>
      <c r="B40" s="30">
        <v>30</v>
      </c>
      <c r="C40" s="4">
        <v>-0.25021328618524341</v>
      </c>
      <c r="D40" s="4">
        <v>-0.73521604015041087</v>
      </c>
      <c r="E40" s="4">
        <v>-9.8689384115502835E-2</v>
      </c>
      <c r="F40" s="4">
        <v>-0.62697666869774327</v>
      </c>
      <c r="G40" s="4">
        <v>0.70768329447714418</v>
      </c>
      <c r="H40" s="4">
        <v>0.41413453783914006</v>
      </c>
      <c r="I40" s="3">
        <v>6.0823052051161855E-2</v>
      </c>
      <c r="J40" s="38"/>
      <c r="K40" s="38"/>
      <c r="L40" s="38"/>
      <c r="M40" s="30">
        <v>230</v>
      </c>
      <c r="N40" s="4">
        <v>-1.3167030681133445</v>
      </c>
      <c r="O40" s="4">
        <v>-0.95032307607987199</v>
      </c>
      <c r="P40" s="4">
        <v>-0.4969562053213526</v>
      </c>
      <c r="Q40" s="4">
        <v>-0.54373714799083528</v>
      </c>
      <c r="R40" s="4">
        <v>0.27815641375224986</v>
      </c>
      <c r="S40" s="4">
        <v>0.59398589471854968</v>
      </c>
      <c r="T40" s="4">
        <v>-1.8238429305491493</v>
      </c>
      <c r="U40" s="4">
        <f t="shared" si="1"/>
        <v>-0.24355771890346053</v>
      </c>
      <c r="V40" s="4">
        <f t="shared" si="2"/>
        <v>-1.5802852116456887</v>
      </c>
      <c r="W40" s="31">
        <f t="shared" si="3"/>
        <v>2.497301350146059</v>
      </c>
      <c r="X40" s="24"/>
      <c r="Y40" s="24"/>
    </row>
    <row r="41" spans="1:25" x14ac:dyDescent="0.35">
      <c r="A41" s="24"/>
      <c r="B41" s="30">
        <v>31</v>
      </c>
      <c r="C41" s="4">
        <v>0.57973381301966964</v>
      </c>
      <c r="D41" s="4">
        <v>-0.92466906095204304</v>
      </c>
      <c r="E41" s="4">
        <v>0.60593294523118091</v>
      </c>
      <c r="F41" s="4">
        <v>-0.75073604024345164</v>
      </c>
      <c r="G41" s="4">
        <v>-0.14930964499271507</v>
      </c>
      <c r="H41" s="4">
        <v>0.40180084033722085</v>
      </c>
      <c r="I41" s="3">
        <v>-0.9525508341873673</v>
      </c>
      <c r="J41" s="38"/>
      <c r="K41" s="38"/>
      <c r="L41" s="38"/>
      <c r="M41" s="30">
        <v>231</v>
      </c>
      <c r="N41" s="4">
        <v>1.7369178672187062</v>
      </c>
      <c r="O41" s="4">
        <v>3.1132987469221085</v>
      </c>
      <c r="P41" s="4">
        <v>-0.46441262452286758</v>
      </c>
      <c r="Q41" s="4">
        <v>1.4755614713335301</v>
      </c>
      <c r="R41" s="4">
        <v>-0.19004220462719612</v>
      </c>
      <c r="S41" s="4">
        <v>-0.57696222798352403</v>
      </c>
      <c r="T41" s="4">
        <v>0.81548327941495524</v>
      </c>
      <c r="U41" s="4">
        <f t="shared" si="1"/>
        <v>0.5094361028340757</v>
      </c>
      <c r="V41" s="4">
        <f t="shared" si="2"/>
        <v>0.30604717658087954</v>
      </c>
      <c r="W41" s="31">
        <f t="shared" si="3"/>
        <v>9.3664874293128059E-2</v>
      </c>
      <c r="X41" s="24"/>
      <c r="Y41" s="24"/>
    </row>
    <row r="42" spans="1:25" x14ac:dyDescent="0.35">
      <c r="A42" s="24"/>
      <c r="B42" s="30">
        <v>32</v>
      </c>
      <c r="C42" s="4">
        <v>1.7602455277917377</v>
      </c>
      <c r="D42" s="4">
        <v>0.45059390294176754</v>
      </c>
      <c r="E42" s="4">
        <v>0.63606974333238275</v>
      </c>
      <c r="F42" s="4">
        <v>0.61450172372304335</v>
      </c>
      <c r="G42" s="4">
        <v>0.32070516214301137</v>
      </c>
      <c r="H42" s="4">
        <v>-0.54216355978479103</v>
      </c>
      <c r="I42" s="3">
        <v>0.77481949796255978</v>
      </c>
      <c r="J42" s="38"/>
      <c r="K42" s="38"/>
      <c r="L42" s="38"/>
      <c r="M42" s="30">
        <v>232</v>
      </c>
      <c r="N42" s="4">
        <v>-6.7112357916539578E-2</v>
      </c>
      <c r="O42" s="4">
        <v>-0.33388536328274609</v>
      </c>
      <c r="P42" s="4">
        <v>3.7694802829158793</v>
      </c>
      <c r="Q42" s="4">
        <v>-0.4039863839208222</v>
      </c>
      <c r="R42" s="4">
        <v>0.64964849014386195</v>
      </c>
      <c r="S42" s="4">
        <v>-0.29665168804348357</v>
      </c>
      <c r="T42" s="4">
        <v>-7.8474407687398676E-2</v>
      </c>
      <c r="U42" s="4">
        <f t="shared" si="1"/>
        <v>0.33174929798961494</v>
      </c>
      <c r="V42" s="4">
        <f t="shared" si="2"/>
        <v>-0.41022370567701361</v>
      </c>
      <c r="W42" s="31">
        <f t="shared" si="3"/>
        <v>0.16828348869938109</v>
      </c>
      <c r="X42" s="24"/>
      <c r="Y42" s="24"/>
    </row>
    <row r="43" spans="1:25" x14ac:dyDescent="0.35">
      <c r="A43" s="24"/>
      <c r="B43" s="30">
        <v>33</v>
      </c>
      <c r="C43" s="4">
        <v>7.8136312571917207E-2</v>
      </c>
      <c r="D43" s="4">
        <v>3.1807125530586136E-2</v>
      </c>
      <c r="E43" s="4">
        <v>0.67142807005233485</v>
      </c>
      <c r="F43" s="4">
        <v>-0.41457104708006548</v>
      </c>
      <c r="G43" s="4">
        <v>0.59454365403750931</v>
      </c>
      <c r="H43" s="4">
        <v>1.0168695181474747</v>
      </c>
      <c r="I43" s="3">
        <v>-0.21070552986746346</v>
      </c>
      <c r="J43" s="38"/>
      <c r="K43" s="38"/>
      <c r="L43" s="38"/>
      <c r="M43" s="30">
        <v>233</v>
      </c>
      <c r="N43" s="4">
        <v>1.6544369597723612</v>
      </c>
      <c r="O43" s="4">
        <v>2.0266076238782444</v>
      </c>
      <c r="P43" s="4">
        <v>0.57281946337664447</v>
      </c>
      <c r="Q43" s="4">
        <v>0.94947168863359421</v>
      </c>
      <c r="R43" s="4">
        <v>0.56747112897805185</v>
      </c>
      <c r="S43" s="4">
        <v>-0.7082750149375735</v>
      </c>
      <c r="T43" s="4">
        <v>0.30704729099359102</v>
      </c>
      <c r="U43" s="4">
        <f t="shared" si="1"/>
        <v>0.50625318497013228</v>
      </c>
      <c r="V43" s="4">
        <f t="shared" si="2"/>
        <v>-0.19920589397654126</v>
      </c>
      <c r="W43" s="31">
        <f t="shared" si="3"/>
        <v>3.9682988194992996E-2</v>
      </c>
      <c r="X43" s="24"/>
      <c r="Y43" s="24"/>
    </row>
    <row r="44" spans="1:25" x14ac:dyDescent="0.35">
      <c r="A44" s="24"/>
      <c r="B44" s="30">
        <v>34</v>
      </c>
      <c r="C44" s="4">
        <v>-0.89437558235356507</v>
      </c>
      <c r="D44" s="4">
        <v>-0.11204348817300613</v>
      </c>
      <c r="E44" s="4">
        <v>-1.16781481824819</v>
      </c>
      <c r="F44" s="4">
        <v>-0.56050178591651201</v>
      </c>
      <c r="G44" s="4">
        <v>0.81580211785712764</v>
      </c>
      <c r="H44" s="4">
        <v>0.71864876418178036</v>
      </c>
      <c r="I44" s="3">
        <v>-0.37132373339780195</v>
      </c>
      <c r="J44" s="38"/>
      <c r="K44" s="38"/>
      <c r="L44" s="38"/>
      <c r="M44" s="30">
        <v>234</v>
      </c>
      <c r="N44" s="4">
        <v>1.1793726589070528</v>
      </c>
      <c r="O44" s="4">
        <v>0.72461594284051245</v>
      </c>
      <c r="P44" s="4">
        <v>-0.68660416200072194</v>
      </c>
      <c r="Q44" s="4">
        <v>0.23425241775780878</v>
      </c>
      <c r="R44" s="4">
        <v>-3.3851380806008483E-2</v>
      </c>
      <c r="S44" s="4">
        <v>-1.1111350171217111</v>
      </c>
      <c r="T44" s="4">
        <v>0.42347936507687223</v>
      </c>
      <c r="U44" s="4">
        <f t="shared" si="1"/>
        <v>3.0665045957693274E-2</v>
      </c>
      <c r="V44" s="4">
        <f t="shared" si="2"/>
        <v>0.39281431911917897</v>
      </c>
      <c r="W44" s="31">
        <f t="shared" si="3"/>
        <v>0.15430308930506417</v>
      </c>
      <c r="X44" s="24"/>
      <c r="Y44" s="24"/>
    </row>
    <row r="45" spans="1:25" x14ac:dyDescent="0.35">
      <c r="A45" s="24"/>
      <c r="B45" s="30">
        <v>35</v>
      </c>
      <c r="C45" s="4">
        <v>0.89693671928239493</v>
      </c>
      <c r="D45" s="4">
        <v>0.5429834762488035</v>
      </c>
      <c r="E45" s="4">
        <v>-8.652298534066552E-2</v>
      </c>
      <c r="F45" s="4">
        <v>0.7486032522182875</v>
      </c>
      <c r="G45" s="4">
        <v>4.6753314124375507E-2</v>
      </c>
      <c r="H45" s="4">
        <v>-1.7130173358332312</v>
      </c>
      <c r="I45" s="3">
        <v>0.79983818299342757</v>
      </c>
      <c r="J45" s="38"/>
      <c r="K45" s="38"/>
      <c r="L45" s="38"/>
      <c r="M45" s="30">
        <v>235</v>
      </c>
      <c r="N45" s="4">
        <v>1.1601365105544956</v>
      </c>
      <c r="O45" s="4">
        <v>1.4945417081058507</v>
      </c>
      <c r="P45" s="4">
        <v>-0.72544889051127703</v>
      </c>
      <c r="Q45" s="4">
        <v>1.3058578557646909</v>
      </c>
      <c r="R45" s="4">
        <v>-0.34497148392245192</v>
      </c>
      <c r="S45" s="4">
        <v>-0.4831282556648539</v>
      </c>
      <c r="T45" s="4">
        <v>0.67360267339097735</v>
      </c>
      <c r="U45" s="4">
        <f t="shared" si="1"/>
        <v>0.24069874443264541</v>
      </c>
      <c r="V45" s="4">
        <f t="shared" si="2"/>
        <v>0.43290392895833196</v>
      </c>
      <c r="W45" s="31">
        <f t="shared" si="3"/>
        <v>0.18740581170756052</v>
      </c>
      <c r="X45" s="24"/>
      <c r="Y45" s="24"/>
    </row>
    <row r="46" spans="1:25" x14ac:dyDescent="0.35">
      <c r="A46" s="24"/>
      <c r="B46" s="30">
        <v>36</v>
      </c>
      <c r="C46" s="4">
        <v>0.99502268697188356</v>
      </c>
      <c r="D46" s="4">
        <v>-1.1374755691684251</v>
      </c>
      <c r="E46" s="4">
        <v>0.43969204441493864</v>
      </c>
      <c r="F46" s="4">
        <v>0.33321910062877302</v>
      </c>
      <c r="G46" s="4">
        <v>0.71183324821173177</v>
      </c>
      <c r="H46" s="4">
        <v>-8.3521103869123703E-2</v>
      </c>
      <c r="I46" s="3">
        <v>0.2962501611550824</v>
      </c>
      <c r="J46" s="38"/>
      <c r="K46" s="38"/>
      <c r="L46" s="38"/>
      <c r="M46" s="30">
        <v>236</v>
      </c>
      <c r="N46" s="4">
        <v>0.59176233605056383</v>
      </c>
      <c r="O46" s="4">
        <v>-0.78019653343345674</v>
      </c>
      <c r="P46" s="4">
        <v>-0.56648216105324445</v>
      </c>
      <c r="Q46" s="4">
        <v>-0.63169985281895591</v>
      </c>
      <c r="R46" s="4">
        <v>0.36987138989023827</v>
      </c>
      <c r="S46" s="4">
        <v>0.34119166496681852</v>
      </c>
      <c r="T46" s="4">
        <v>-0.16530736853339029</v>
      </c>
      <c r="U46" s="4">
        <f t="shared" si="1"/>
        <v>-6.7555315639803645E-2</v>
      </c>
      <c r="V46" s="4">
        <f t="shared" si="2"/>
        <v>-9.7752052893586641E-2</v>
      </c>
      <c r="W46" s="31">
        <f t="shared" si="3"/>
        <v>9.5554638449105601E-3</v>
      </c>
      <c r="X46" s="24"/>
      <c r="Y46" s="24"/>
    </row>
    <row r="47" spans="1:25" x14ac:dyDescent="0.35">
      <c r="A47" s="24"/>
      <c r="B47" s="30">
        <v>37</v>
      </c>
      <c r="C47" s="4">
        <v>-0.75227111966544424</v>
      </c>
      <c r="D47" s="4">
        <v>-0.50672739990057836</v>
      </c>
      <c r="E47" s="4">
        <v>-0.80055974970467569</v>
      </c>
      <c r="F47" s="4">
        <v>-0.66293124186928076</v>
      </c>
      <c r="G47" s="4">
        <v>0.50562268720568915</v>
      </c>
      <c r="H47" s="4">
        <v>1.020407115423519</v>
      </c>
      <c r="I47" s="3">
        <v>-0.26696585512316062</v>
      </c>
      <c r="J47" s="38"/>
      <c r="K47" s="38"/>
      <c r="L47" s="38"/>
      <c r="M47" s="30">
        <v>237</v>
      </c>
      <c r="N47" s="4">
        <v>-2.0233543491443369</v>
      </c>
      <c r="O47" s="4">
        <v>-1.2509826388892078</v>
      </c>
      <c r="P47" s="4">
        <v>-0.65986593180993403</v>
      </c>
      <c r="Q47" s="4">
        <v>-0.829585714133107</v>
      </c>
      <c r="R47" s="4">
        <v>0.29832239499062441</v>
      </c>
      <c r="S47" s="4">
        <v>0.28892660406984816</v>
      </c>
      <c r="T47" s="4">
        <v>9.3833919054624029E-2</v>
      </c>
      <c r="U47" s="4">
        <f t="shared" si="1"/>
        <v>-0.41765396349161138</v>
      </c>
      <c r="V47" s="4">
        <f t="shared" si="2"/>
        <v>0.51148788254623545</v>
      </c>
      <c r="W47" s="31">
        <f t="shared" si="3"/>
        <v>0.26161985399163157</v>
      </c>
      <c r="X47" s="24"/>
      <c r="Y47" s="24"/>
    </row>
    <row r="48" spans="1:25" x14ac:dyDescent="0.35">
      <c r="A48" s="24"/>
      <c r="B48" s="30">
        <v>38</v>
      </c>
      <c r="C48" s="4">
        <v>1.8261313290482251</v>
      </c>
      <c r="D48" s="4">
        <v>0.96012354639133479</v>
      </c>
      <c r="E48" s="4">
        <v>3.1191467902317065E-2</v>
      </c>
      <c r="F48" s="4">
        <v>0.67481788334217163</v>
      </c>
      <c r="G48" s="4">
        <v>-0.50506492046466911</v>
      </c>
      <c r="H48" s="4">
        <v>0.55860693523726501</v>
      </c>
      <c r="I48" s="3">
        <v>0.5361502960010327</v>
      </c>
      <c r="J48" s="38"/>
      <c r="K48" s="38"/>
      <c r="L48" s="38"/>
      <c r="M48" s="30">
        <v>238</v>
      </c>
      <c r="N48" s="4">
        <v>-5.7180616617448707E-2</v>
      </c>
      <c r="O48" s="4">
        <v>7.7132968574130559E-2</v>
      </c>
      <c r="P48" s="4">
        <v>-0.141313633881511</v>
      </c>
      <c r="Q48" s="4">
        <v>-0.10053722683288679</v>
      </c>
      <c r="R48" s="4">
        <v>0.28519534977545818</v>
      </c>
      <c r="S48" s="4">
        <v>-0.29486759401711771</v>
      </c>
      <c r="T48" s="4">
        <v>0.45160211189426447</v>
      </c>
      <c r="U48" s="4">
        <f t="shared" si="1"/>
        <v>-2.3157075299937546E-2</v>
      </c>
      <c r="V48" s="4">
        <f t="shared" si="2"/>
        <v>0.47475918719420201</v>
      </c>
      <c r="W48" s="31">
        <f t="shared" si="3"/>
        <v>0.22539628582529936</v>
      </c>
      <c r="X48" s="24"/>
      <c r="Y48" s="24"/>
    </row>
    <row r="49" spans="1:25" x14ac:dyDescent="0.35">
      <c r="A49" s="24"/>
      <c r="B49" s="30">
        <v>39</v>
      </c>
      <c r="C49" s="4">
        <v>-0.9933215560725972</v>
      </c>
      <c r="D49" s="4">
        <v>-1.1618594536761515</v>
      </c>
      <c r="E49" s="4">
        <v>1.2171990688654282</v>
      </c>
      <c r="F49" s="4">
        <v>-0.72394015846943049</v>
      </c>
      <c r="G49" s="4">
        <v>-0.61250102306202336</v>
      </c>
      <c r="H49" s="4">
        <v>-0.2037299131997469</v>
      </c>
      <c r="I49" s="3">
        <v>-1.6197369225318416</v>
      </c>
      <c r="J49" s="38"/>
      <c r="K49" s="38"/>
      <c r="L49" s="38"/>
      <c r="M49" s="30">
        <v>239</v>
      </c>
      <c r="N49" s="4">
        <v>-0.9527701836514787</v>
      </c>
      <c r="O49" s="4">
        <v>-0.95943835054560944</v>
      </c>
      <c r="P49" s="4">
        <v>-1.1156628147542724</v>
      </c>
      <c r="Q49" s="4">
        <v>-0.97165647429175106</v>
      </c>
      <c r="R49" s="4">
        <v>0.31101657914584979</v>
      </c>
      <c r="S49" s="4">
        <v>0.45554053796967564</v>
      </c>
      <c r="T49" s="4">
        <v>-1.6146541911798056</v>
      </c>
      <c r="U49" s="4">
        <f t="shared" si="1"/>
        <v>-0.32329707061275864</v>
      </c>
      <c r="V49" s="4">
        <f t="shared" si="2"/>
        <v>-1.2913571205670469</v>
      </c>
      <c r="W49" s="31">
        <f t="shared" si="3"/>
        <v>1.6676032128392144</v>
      </c>
      <c r="X49" s="24"/>
      <c r="Y49" s="24"/>
    </row>
    <row r="50" spans="1:25" x14ac:dyDescent="0.35">
      <c r="A50" s="24"/>
      <c r="B50" s="30">
        <v>40</v>
      </c>
      <c r="C50" s="4">
        <v>-0.82436445694747429</v>
      </c>
      <c r="D50" s="4">
        <v>0.41734583966740613</v>
      </c>
      <c r="E50" s="4">
        <v>-0.83769994596615116</v>
      </c>
      <c r="F50" s="4">
        <v>-0.27628787153572987</v>
      </c>
      <c r="G50" s="4">
        <v>2.7923114770704284E-2</v>
      </c>
      <c r="H50" s="4">
        <v>0.32892034636870204</v>
      </c>
      <c r="I50" s="3">
        <v>0.31411355907884619</v>
      </c>
      <c r="J50" s="38"/>
      <c r="K50" s="38"/>
      <c r="L50" s="38"/>
      <c r="M50" s="30">
        <v>240</v>
      </c>
      <c r="N50" s="4">
        <v>-0.36834959419640534</v>
      </c>
      <c r="O50" s="4">
        <v>0.81180031219232174</v>
      </c>
      <c r="P50" s="4">
        <v>-1.0780447942943219</v>
      </c>
      <c r="Q50" s="4">
        <v>-0.22643696828647919</v>
      </c>
      <c r="R50" s="4">
        <v>0.63225352536787716</v>
      </c>
      <c r="S50" s="4">
        <v>0.38995700486189866</v>
      </c>
      <c r="T50" s="4">
        <v>-0.31058056953531782</v>
      </c>
      <c r="U50" s="4">
        <f t="shared" si="1"/>
        <v>1.6117948564489108E-2</v>
      </c>
      <c r="V50" s="4">
        <f t="shared" si="2"/>
        <v>-0.32669851809980693</v>
      </c>
      <c r="W50" s="31">
        <f t="shared" si="3"/>
        <v>0.10673192172860987</v>
      </c>
      <c r="X50" s="24"/>
      <c r="Y50" s="24"/>
    </row>
    <row r="51" spans="1:25" x14ac:dyDescent="0.35">
      <c r="A51" s="24"/>
      <c r="B51" s="30">
        <v>41</v>
      </c>
      <c r="C51" s="4">
        <v>1.5250564956947039</v>
      </c>
      <c r="D51" s="4">
        <v>2.3501716573382549</v>
      </c>
      <c r="E51" s="4">
        <v>0.33144192800717032</v>
      </c>
      <c r="F51" s="4">
        <v>1.4513352781690032</v>
      </c>
      <c r="G51" s="4">
        <v>0.47123530385794238</v>
      </c>
      <c r="H51" s="4">
        <v>-0.50311932292626582</v>
      </c>
      <c r="I51" s="3">
        <v>0.95975654142348854</v>
      </c>
      <c r="J51" s="38"/>
      <c r="K51" s="38"/>
      <c r="L51" s="38"/>
      <c r="M51" s="30">
        <v>241</v>
      </c>
      <c r="N51" s="4">
        <v>1.5908119746692697</v>
      </c>
      <c r="O51" s="4">
        <v>2.0179764758500855</v>
      </c>
      <c r="P51" s="4">
        <v>0.94592458231390719</v>
      </c>
      <c r="Q51" s="4">
        <v>2.5414935695790444</v>
      </c>
      <c r="R51" s="4">
        <v>-0.88141197025965656</v>
      </c>
      <c r="S51" s="4">
        <v>-2.7889822277417338</v>
      </c>
      <c r="T51" s="4">
        <v>1.7827130642899633</v>
      </c>
      <c r="U51" s="4">
        <f t="shared" si="1"/>
        <v>0.34258124044109167</v>
      </c>
      <c r="V51" s="4">
        <f t="shared" si="2"/>
        <v>1.4401318238488716</v>
      </c>
      <c r="W51" s="31">
        <f t="shared" si="3"/>
        <v>2.0739796700622772</v>
      </c>
      <c r="X51" s="24"/>
      <c r="Y51" s="24"/>
    </row>
    <row r="52" spans="1:25" x14ac:dyDescent="0.35">
      <c r="A52" s="24"/>
      <c r="B52" s="30">
        <v>42</v>
      </c>
      <c r="C52" s="4">
        <v>-0.5229037717630729</v>
      </c>
      <c r="D52" s="4">
        <v>0.47073627318861044</v>
      </c>
      <c r="E52" s="4">
        <v>-0.74163865391437478</v>
      </c>
      <c r="F52" s="4">
        <v>-0.34212745392970095</v>
      </c>
      <c r="G52" s="4">
        <v>0.7309906508722035</v>
      </c>
      <c r="H52" s="4">
        <v>0.82418016524214988</v>
      </c>
      <c r="I52" s="3">
        <v>-2.5847955892955774E-2</v>
      </c>
      <c r="J52" s="38"/>
      <c r="K52" s="38"/>
      <c r="L52" s="38"/>
      <c r="M52" s="30">
        <v>242</v>
      </c>
      <c r="N52" s="4">
        <v>-0.57954127647500542</v>
      </c>
      <c r="O52" s="4">
        <v>-0.50983013598038163</v>
      </c>
      <c r="P52" s="4">
        <v>-0.90755251131581693</v>
      </c>
      <c r="Q52" s="4">
        <v>-0.63808846761465254</v>
      </c>
      <c r="R52" s="4">
        <v>0.65762295866464282</v>
      </c>
      <c r="S52" s="4">
        <v>0.72208023906956731</v>
      </c>
      <c r="T52" s="4">
        <v>-3.4994150631697869E-2</v>
      </c>
      <c r="U52" s="4">
        <f t="shared" si="1"/>
        <v>-0.12553091936516469</v>
      </c>
      <c r="V52" s="4">
        <f t="shared" si="2"/>
        <v>9.0536768733466833E-2</v>
      </c>
      <c r="W52" s="31">
        <f t="shared" si="3"/>
        <v>8.1969064926972566E-3</v>
      </c>
      <c r="X52" s="24"/>
      <c r="Y52" s="24"/>
    </row>
    <row r="53" spans="1:25" x14ac:dyDescent="0.35">
      <c r="A53" s="24"/>
      <c r="B53" s="30">
        <v>43</v>
      </c>
      <c r="C53" s="4">
        <v>-0.57944756497143268</v>
      </c>
      <c r="D53" s="4">
        <v>-0.27169671855453248</v>
      </c>
      <c r="E53" s="4">
        <v>0.77388346167006139</v>
      </c>
      <c r="F53" s="4">
        <v>-0.61383739023248296</v>
      </c>
      <c r="G53" s="4">
        <v>0.22212753464641002</v>
      </c>
      <c r="H53" s="4">
        <v>0.25317380796036409</v>
      </c>
      <c r="I53" s="3">
        <v>0.10155014301657682</v>
      </c>
      <c r="J53" s="38"/>
      <c r="K53" s="38"/>
      <c r="L53" s="38"/>
      <c r="M53" s="30">
        <v>243</v>
      </c>
      <c r="N53" s="4">
        <v>0.58616932586844428</v>
      </c>
      <c r="O53" s="4">
        <v>-9.6573815293737555E-2</v>
      </c>
      <c r="P53" s="4">
        <v>1.5585807288799309</v>
      </c>
      <c r="Q53" s="4">
        <v>-0.36916735462960737</v>
      </c>
      <c r="R53" s="4">
        <v>0.41839178521875925</v>
      </c>
      <c r="S53" s="4">
        <v>0.93438503454062449</v>
      </c>
      <c r="T53" s="4">
        <v>8.5280934864368246E-2</v>
      </c>
      <c r="U53" s="4">
        <f t="shared" si="1"/>
        <v>0.30317857045844143</v>
      </c>
      <c r="V53" s="4">
        <f t="shared" si="2"/>
        <v>-0.21789763559407319</v>
      </c>
      <c r="W53" s="31">
        <f t="shared" si="3"/>
        <v>4.7479379597487513E-2</v>
      </c>
      <c r="X53" s="24"/>
      <c r="Y53" s="24"/>
    </row>
    <row r="54" spans="1:25" x14ac:dyDescent="0.35">
      <c r="A54" s="24"/>
      <c r="B54" s="30">
        <v>44</v>
      </c>
      <c r="C54" s="4">
        <v>9.8929797858713572E-2</v>
      </c>
      <c r="D54" s="4">
        <v>0.66266680755904117</v>
      </c>
      <c r="E54" s="4">
        <v>4.711205974120193</v>
      </c>
      <c r="F54" s="4">
        <v>0.70103246861058488</v>
      </c>
      <c r="G54" s="4">
        <v>0.63351653326333157</v>
      </c>
      <c r="H54" s="4">
        <v>0.91951470709082805</v>
      </c>
      <c r="I54" s="3">
        <v>0.30227064606245851</v>
      </c>
      <c r="J54" s="38"/>
      <c r="K54" s="38"/>
      <c r="L54" s="38"/>
      <c r="M54" s="30">
        <v>244</v>
      </c>
      <c r="N54" s="4">
        <v>1.7075215791958305</v>
      </c>
      <c r="O54" s="4">
        <v>0.93489799885391378</v>
      </c>
      <c r="P54" s="4">
        <v>-0.63001262357256038</v>
      </c>
      <c r="Q54" s="4">
        <v>4.8575784832552236</v>
      </c>
      <c r="R54" s="4">
        <v>-6.7812172575558431</v>
      </c>
      <c r="S54" s="4">
        <v>-5.5802273486530485</v>
      </c>
      <c r="T54" s="4">
        <v>3.4786308308569045</v>
      </c>
      <c r="U54" s="4">
        <f t="shared" si="1"/>
        <v>-0.54914591684764846</v>
      </c>
      <c r="V54" s="4">
        <f t="shared" si="2"/>
        <v>4.0277767477045527</v>
      </c>
      <c r="W54" s="31">
        <f t="shared" si="3"/>
        <v>16.222985529349465</v>
      </c>
      <c r="X54" s="24"/>
      <c r="Y54" s="24"/>
    </row>
    <row r="55" spans="1:25" x14ac:dyDescent="0.35">
      <c r="A55" s="24"/>
      <c r="B55" s="30">
        <v>45</v>
      </c>
      <c r="C55" s="4">
        <v>0.59724789965705971</v>
      </c>
      <c r="D55" s="4">
        <v>2.2561215392207936</v>
      </c>
      <c r="E55" s="4">
        <v>-0.65801767384879406</v>
      </c>
      <c r="F55" s="4">
        <v>0.45676859851855151</v>
      </c>
      <c r="G55" s="4">
        <v>-0.77317645215905062</v>
      </c>
      <c r="H55" s="4">
        <v>-2.0219114808317054</v>
      </c>
      <c r="I55" s="3">
        <v>0.83861943480183376</v>
      </c>
      <c r="J55" s="38"/>
      <c r="K55" s="38"/>
      <c r="L55" s="38"/>
      <c r="M55" s="30">
        <v>245</v>
      </c>
      <c r="N55" s="4">
        <v>1.4968576979389179</v>
      </c>
      <c r="O55" s="4">
        <v>-0.30984811669836038</v>
      </c>
      <c r="P55" s="4">
        <v>0.78295158391072528</v>
      </c>
      <c r="Q55" s="4">
        <v>-0.38028180932567407</v>
      </c>
      <c r="R55" s="4">
        <v>-0.21714111016810592</v>
      </c>
      <c r="S55" s="4">
        <v>0.37667270981160561</v>
      </c>
      <c r="T55" s="4">
        <v>-6.7252402502381042E-2</v>
      </c>
      <c r="U55" s="4">
        <f t="shared" si="1"/>
        <v>0.17492109554691085</v>
      </c>
      <c r="V55" s="4">
        <f t="shared" si="2"/>
        <v>-0.24217349804929189</v>
      </c>
      <c r="W55" s="31">
        <f t="shared" si="3"/>
        <v>5.8648003157430385E-2</v>
      </c>
      <c r="X55" s="24"/>
      <c r="Y55" s="24"/>
    </row>
    <row r="56" spans="1:25" x14ac:dyDescent="0.35">
      <c r="A56" s="24"/>
      <c r="B56" s="30">
        <v>46</v>
      </c>
      <c r="C56" s="4">
        <v>0.78137143926862562</v>
      </c>
      <c r="D56" s="4">
        <v>0.8709670904743626</v>
      </c>
      <c r="E56" s="4">
        <v>-0.47205132429599039</v>
      </c>
      <c r="F56" s="4">
        <v>-0.26572749046013738</v>
      </c>
      <c r="G56" s="4">
        <v>0.16269743239435686</v>
      </c>
      <c r="H56" s="4">
        <v>0.26885481798189925</v>
      </c>
      <c r="I56" s="3">
        <v>-0.11543079305305458</v>
      </c>
      <c r="J56" s="38"/>
      <c r="K56" s="38"/>
      <c r="L56" s="38"/>
      <c r="M56" s="30">
        <v>246</v>
      </c>
      <c r="N56" s="4">
        <v>-0.96390452955833505</v>
      </c>
      <c r="O56" s="4">
        <v>-0.8425301720013002</v>
      </c>
      <c r="P56" s="4">
        <v>1.8728787196259415</v>
      </c>
      <c r="Q56" s="4">
        <v>-0.11765431879712331</v>
      </c>
      <c r="R56" s="4">
        <v>-2.0965579990859182</v>
      </c>
      <c r="S56" s="4">
        <v>-0.30702424537698453</v>
      </c>
      <c r="T56" s="4">
        <v>0.18643795243091749</v>
      </c>
      <c r="U56" s="4">
        <f t="shared" si="1"/>
        <v>-0.245479254519372</v>
      </c>
      <c r="V56" s="4">
        <f t="shared" si="2"/>
        <v>0.43191720695028946</v>
      </c>
      <c r="W56" s="31">
        <f t="shared" si="3"/>
        <v>0.18655247365973918</v>
      </c>
      <c r="X56" s="24"/>
      <c r="Y56" s="24"/>
    </row>
    <row r="57" spans="1:25" x14ac:dyDescent="0.35">
      <c r="A57" s="24"/>
      <c r="B57" s="30">
        <v>47</v>
      </c>
      <c r="C57" s="4">
        <v>-0.30520223486367964</v>
      </c>
      <c r="D57" s="4">
        <v>-0.18431533938576261</v>
      </c>
      <c r="E57" s="4">
        <v>0.78379384930960538</v>
      </c>
      <c r="F57" s="4">
        <v>-0.12316594733436664</v>
      </c>
      <c r="G57" s="4">
        <v>-0.71040657073087266</v>
      </c>
      <c r="H57" s="4">
        <v>-1.7558885512852116</v>
      </c>
      <c r="I57" s="3">
        <v>-0.95208352439560884</v>
      </c>
      <c r="J57" s="38"/>
      <c r="K57" s="38"/>
      <c r="L57" s="38"/>
      <c r="M57" s="30">
        <v>247</v>
      </c>
      <c r="N57" s="4">
        <v>-1.2103360926968529</v>
      </c>
      <c r="O57" s="4">
        <v>-0.21420893235217506</v>
      </c>
      <c r="P57" s="4">
        <v>-0.45464037723017048</v>
      </c>
      <c r="Q57" s="4">
        <v>-0.74962531844419833</v>
      </c>
      <c r="R57" s="4">
        <v>0.5306970907079942</v>
      </c>
      <c r="S57" s="4">
        <v>0.52329599457504461</v>
      </c>
      <c r="T57" s="4">
        <v>-0.21733451603428247</v>
      </c>
      <c r="U57" s="4">
        <f t="shared" si="1"/>
        <v>-0.15748176354403581</v>
      </c>
      <c r="V57" s="4">
        <f t="shared" si="2"/>
        <v>-5.9852752490246658E-2</v>
      </c>
      <c r="W57" s="31">
        <f t="shared" si="3"/>
        <v>3.5823519806587275E-3</v>
      </c>
      <c r="X57" s="24"/>
      <c r="Y57" s="24"/>
    </row>
    <row r="58" spans="1:25" x14ac:dyDescent="0.35">
      <c r="A58" s="24"/>
      <c r="B58" s="30">
        <v>48</v>
      </c>
      <c r="C58" s="4">
        <v>-0.65912009251851222</v>
      </c>
      <c r="D58" s="4">
        <v>-0.63291214075107394</v>
      </c>
      <c r="E58" s="4">
        <v>0.58418222663374086</v>
      </c>
      <c r="F58" s="4">
        <v>-0.21046003767485769</v>
      </c>
      <c r="G58" s="4">
        <v>0.19061074918267898</v>
      </c>
      <c r="H58" s="4">
        <v>0.55596362821176104</v>
      </c>
      <c r="I58" s="3">
        <v>-1.3255275803457227</v>
      </c>
      <c r="J58" s="38"/>
      <c r="K58" s="38"/>
      <c r="L58" s="38"/>
      <c r="M58" s="30">
        <v>248</v>
      </c>
      <c r="N58" s="4">
        <v>-0.21411242937668704</v>
      </c>
      <c r="O58" s="4">
        <v>-0.90435678309130529</v>
      </c>
      <c r="P58" s="4">
        <v>7.7487408268961958E-2</v>
      </c>
      <c r="Q58" s="4">
        <v>-0.54251396813220143</v>
      </c>
      <c r="R58" s="4">
        <v>-0.17067000643750127</v>
      </c>
      <c r="S58" s="4">
        <v>0.40208220025723401</v>
      </c>
      <c r="T58" s="4">
        <v>0.22205859104331244</v>
      </c>
      <c r="U58" s="4">
        <f t="shared" si="1"/>
        <v>-0.1352083578511499</v>
      </c>
      <c r="V58" s="4">
        <f t="shared" si="2"/>
        <v>0.35726694889446231</v>
      </c>
      <c r="W58" s="31">
        <f t="shared" si="3"/>
        <v>0.12763967277235835</v>
      </c>
      <c r="X58" s="24"/>
      <c r="Y58" s="24"/>
    </row>
    <row r="59" spans="1:25" x14ac:dyDescent="0.35">
      <c r="A59" s="24"/>
      <c r="B59" s="30">
        <v>49</v>
      </c>
      <c r="C59" s="4">
        <v>0.71784558588583847</v>
      </c>
      <c r="D59" s="4">
        <v>-0.34797045398839599</v>
      </c>
      <c r="E59" s="4">
        <v>1.0789472619985618</v>
      </c>
      <c r="F59" s="4">
        <v>2.9881785255979034</v>
      </c>
      <c r="G59" s="4">
        <v>-0.79836914320847496</v>
      </c>
      <c r="H59" s="4">
        <v>-2.2765504282618148</v>
      </c>
      <c r="I59" s="3">
        <v>2.4342802404214572</v>
      </c>
      <c r="J59" s="38"/>
      <c r="K59" s="38"/>
      <c r="L59" s="38"/>
      <c r="M59" s="30">
        <v>249</v>
      </c>
      <c r="N59" s="4">
        <v>-1.4734744528421855</v>
      </c>
      <c r="O59" s="4">
        <v>-0.85660323856008358</v>
      </c>
      <c r="P59" s="4">
        <v>-1.1223861159358295</v>
      </c>
      <c r="Q59" s="4">
        <v>-0.33393473592526995</v>
      </c>
      <c r="R59" s="4">
        <v>0.54827873796892046</v>
      </c>
      <c r="S59" s="4">
        <v>-0.74481446416640074</v>
      </c>
      <c r="T59" s="4">
        <v>0.48016838535863732</v>
      </c>
      <c r="U59" s="4">
        <f t="shared" si="1"/>
        <v>-0.39829342694608488</v>
      </c>
      <c r="V59" s="4">
        <f t="shared" si="2"/>
        <v>0.8784618123047222</v>
      </c>
      <c r="W59" s="31">
        <f t="shared" si="3"/>
        <v>0.77169515567769698</v>
      </c>
      <c r="X59" s="24"/>
      <c r="Y59" s="24"/>
    </row>
    <row r="60" spans="1:25" x14ac:dyDescent="0.35">
      <c r="A60" s="24"/>
      <c r="B60" s="30">
        <v>50</v>
      </c>
      <c r="C60" s="4">
        <v>-1.3395146592834641</v>
      </c>
      <c r="D60" s="4">
        <v>-0.76948937739486756</v>
      </c>
      <c r="E60" s="4">
        <v>-0.4173749953200227</v>
      </c>
      <c r="F60" s="4">
        <v>4.1888857988915472E-2</v>
      </c>
      <c r="G60" s="4">
        <v>0.69438652747960949</v>
      </c>
      <c r="H60" s="4">
        <v>-0.42872016939430035</v>
      </c>
      <c r="I60" s="3">
        <v>-1.196231751135759</v>
      </c>
      <c r="J60" s="38"/>
      <c r="K60" s="38"/>
      <c r="L60" s="38"/>
      <c r="M60" s="30">
        <v>250</v>
      </c>
      <c r="N60" s="4">
        <v>-0.21794902248624196</v>
      </c>
      <c r="O60" s="4">
        <v>-1.1612165326770134</v>
      </c>
      <c r="P60" s="4">
        <v>-0.83301692152033269</v>
      </c>
      <c r="Q60" s="4">
        <v>-0.49251602488033441</v>
      </c>
      <c r="R60" s="4">
        <v>-0.10164508610746359</v>
      </c>
      <c r="S60" s="4">
        <v>0.32809500392744595</v>
      </c>
      <c r="T60" s="4">
        <v>-1.2420176747814724</v>
      </c>
      <c r="U60" s="4">
        <f t="shared" si="1"/>
        <v>-0.247824858374394</v>
      </c>
      <c r="V60" s="4">
        <f t="shared" si="2"/>
        <v>-0.99419281640707835</v>
      </c>
      <c r="W60" s="31">
        <f t="shared" si="3"/>
        <v>0.98841935619543864</v>
      </c>
      <c r="X60" s="24"/>
      <c r="Y60" s="24"/>
    </row>
    <row r="61" spans="1:25" x14ac:dyDescent="0.35">
      <c r="A61" s="24"/>
      <c r="B61" s="30">
        <v>51</v>
      </c>
      <c r="C61" s="4">
        <v>1.0934082591217602</v>
      </c>
      <c r="D61" s="4">
        <v>1.5292103098882588</v>
      </c>
      <c r="E61" s="4">
        <v>0.19736224803720753</v>
      </c>
      <c r="F61" s="4">
        <v>8.4174654750479228</v>
      </c>
      <c r="G61" s="4">
        <v>-7.4121467466211675</v>
      </c>
      <c r="H61" s="4">
        <v>-2.4288844265293132</v>
      </c>
      <c r="I61" s="3">
        <v>5.7664080177802433</v>
      </c>
      <c r="J61" s="38"/>
      <c r="K61" s="38"/>
      <c r="L61" s="38"/>
      <c r="M61" s="30">
        <v>251</v>
      </c>
      <c r="N61" s="4">
        <v>-1.8071166291535625</v>
      </c>
      <c r="O61" s="4">
        <v>-1.0704687925881786</v>
      </c>
      <c r="P61" s="4">
        <v>-0.24341100765555018</v>
      </c>
      <c r="Q61" s="4">
        <v>-0.85359744750932143</v>
      </c>
      <c r="R61" s="4">
        <v>0.67362546290705339</v>
      </c>
      <c r="S61" s="4">
        <v>0.46210208450207202</v>
      </c>
      <c r="T61" s="4">
        <v>-0.18169305807438801</v>
      </c>
      <c r="U61" s="4">
        <f t="shared" si="1"/>
        <v>-0.28388663294974881</v>
      </c>
      <c r="V61" s="4">
        <f t="shared" si="2"/>
        <v>0.10219357487536079</v>
      </c>
      <c r="W61" s="31">
        <f t="shared" si="3"/>
        <v>1.0443526745805972E-2</v>
      </c>
      <c r="X61" s="24"/>
      <c r="Y61" s="24"/>
    </row>
    <row r="62" spans="1:25" x14ac:dyDescent="0.35">
      <c r="A62" s="24"/>
      <c r="B62" s="30">
        <v>52</v>
      </c>
      <c r="C62" s="4">
        <v>-0.63974729847930167</v>
      </c>
      <c r="D62" s="4">
        <v>-0.59087228724618124</v>
      </c>
      <c r="E62" s="4">
        <v>-0.8397055957553502</v>
      </c>
      <c r="F62" s="4">
        <v>-0.49930044455455841</v>
      </c>
      <c r="G62" s="4">
        <v>0.79031507316190475</v>
      </c>
      <c r="H62" s="4">
        <v>0.52878863518397523</v>
      </c>
      <c r="I62" s="3">
        <v>-0.23360229889232187</v>
      </c>
      <c r="J62" s="38"/>
      <c r="K62" s="38"/>
      <c r="L62" s="38"/>
      <c r="M62" s="30">
        <v>252</v>
      </c>
      <c r="N62" s="4">
        <v>-1.1336837153002879</v>
      </c>
      <c r="O62" s="4">
        <v>-0.97669109049582492</v>
      </c>
      <c r="P62" s="4">
        <v>0.22370999994625543</v>
      </c>
      <c r="Q62" s="4">
        <v>-0.92528767922423705</v>
      </c>
      <c r="R62" s="4">
        <v>0.38984207058842674</v>
      </c>
      <c r="S62" s="4">
        <v>0.65680727359559798</v>
      </c>
      <c r="T62" s="4">
        <v>-1.8776323753863227</v>
      </c>
      <c r="U62" s="4">
        <f t="shared" si="1"/>
        <v>-0.17653031408900699</v>
      </c>
      <c r="V62" s="4">
        <f t="shared" si="2"/>
        <v>-1.7011020612973158</v>
      </c>
      <c r="W62" s="31">
        <f t="shared" si="3"/>
        <v>2.8937482229499767</v>
      </c>
      <c r="X62" s="24"/>
      <c r="Y62" s="24"/>
    </row>
    <row r="63" spans="1:25" x14ac:dyDescent="0.35">
      <c r="A63" s="24"/>
      <c r="B63" s="30">
        <v>53</v>
      </c>
      <c r="C63" s="4">
        <v>-1.3847927335093291</v>
      </c>
      <c r="D63" s="4">
        <v>-1.1290948699799963</v>
      </c>
      <c r="E63" s="4">
        <v>0.63531559878177479</v>
      </c>
      <c r="F63" s="4">
        <v>-0.4996034440649349</v>
      </c>
      <c r="G63" s="4">
        <v>0.62802654187159179</v>
      </c>
      <c r="H63" s="4">
        <v>0.28165102722595114</v>
      </c>
      <c r="I63" s="3">
        <v>-1.9193613511327525</v>
      </c>
      <c r="J63" s="38"/>
      <c r="K63" s="38"/>
      <c r="L63" s="38"/>
      <c r="M63" s="30">
        <v>253</v>
      </c>
      <c r="N63" s="4">
        <v>0.79314694236425209</v>
      </c>
      <c r="O63" s="4">
        <v>1.3227915286279885</v>
      </c>
      <c r="P63" s="4">
        <v>2.3841112388659207</v>
      </c>
      <c r="Q63" s="4">
        <v>0.70167037103833063</v>
      </c>
      <c r="R63" s="4">
        <v>-2.3962206457903465</v>
      </c>
      <c r="S63" s="4">
        <v>-0.49811692080079234</v>
      </c>
      <c r="T63" s="4">
        <v>-0.20896197796654145</v>
      </c>
      <c r="U63" s="4">
        <f t="shared" si="1"/>
        <v>0.23073825143053533</v>
      </c>
      <c r="V63" s="4">
        <f t="shared" si="2"/>
        <v>-0.43970022939707676</v>
      </c>
      <c r="W63" s="31">
        <f t="shared" si="3"/>
        <v>0.19333629173184191</v>
      </c>
      <c r="X63" s="24"/>
      <c r="Y63" s="24"/>
    </row>
    <row r="64" spans="1:25" x14ac:dyDescent="0.35">
      <c r="A64" s="24"/>
      <c r="B64" s="30">
        <v>54</v>
      </c>
      <c r="C64" s="4">
        <v>-7.6677243979756921E-2</v>
      </c>
      <c r="D64" s="4">
        <v>1.4130829330942086E-2</v>
      </c>
      <c r="E64" s="4">
        <v>-1.0371252388295622</v>
      </c>
      <c r="F64" s="4">
        <v>-0.25699435103328461</v>
      </c>
      <c r="G64" s="4">
        <v>0.50244971755277346</v>
      </c>
      <c r="H64" s="4">
        <v>0.1662879488062067</v>
      </c>
      <c r="I64" s="3">
        <v>5.967292588952104E-3</v>
      </c>
      <c r="J64" s="38"/>
      <c r="K64" s="38"/>
      <c r="L64" s="38"/>
      <c r="M64" s="30">
        <v>254</v>
      </c>
      <c r="N64" s="4">
        <v>-0.73240511796649665</v>
      </c>
      <c r="O64" s="4">
        <v>-1.1867950045600351</v>
      </c>
      <c r="P64" s="4">
        <v>0.34769907731545685</v>
      </c>
      <c r="Q64" s="4">
        <v>-0.79549764834543879</v>
      </c>
      <c r="R64" s="4">
        <v>0.54675210475266001</v>
      </c>
      <c r="S64" s="4">
        <v>0.77040975827633251</v>
      </c>
      <c r="T64" s="4">
        <v>-1.6101463003111804</v>
      </c>
      <c r="U64" s="4">
        <f t="shared" si="1"/>
        <v>-0.10498368305275216</v>
      </c>
      <c r="V64" s="4">
        <f t="shared" si="2"/>
        <v>-1.5051626172584283</v>
      </c>
      <c r="W64" s="31">
        <f t="shared" si="3"/>
        <v>2.2655145043922418</v>
      </c>
      <c r="X64" s="24"/>
      <c r="Y64" s="24"/>
    </row>
    <row r="65" spans="1:25" x14ac:dyDescent="0.35">
      <c r="A65" s="24"/>
      <c r="B65" s="30">
        <v>55</v>
      </c>
      <c r="C65" s="4">
        <v>-0.36817495067442413</v>
      </c>
      <c r="D65" s="4">
        <v>7.5350442590165712E-2</v>
      </c>
      <c r="E65" s="4">
        <v>-1.3931421185960623E-2</v>
      </c>
      <c r="F65" s="4">
        <v>-4.4295888545845964E-2</v>
      </c>
      <c r="G65" s="4">
        <v>0.34311667751639213</v>
      </c>
      <c r="H65" s="4">
        <v>0.65841481865724039</v>
      </c>
      <c r="I65" s="3">
        <v>0.41866924030597524</v>
      </c>
      <c r="J65" s="38"/>
      <c r="K65" s="38"/>
      <c r="L65" s="38"/>
      <c r="M65" s="30">
        <v>255</v>
      </c>
      <c r="N65" s="4">
        <v>9.1378628646984848E-3</v>
      </c>
      <c r="O65" s="4">
        <v>-1.1822066719597359</v>
      </c>
      <c r="P65" s="4">
        <v>-0.19421033778191119</v>
      </c>
      <c r="Q65" s="4">
        <v>-0.40087504035825872</v>
      </c>
      <c r="R65" s="4">
        <v>5.0580222642726227E-2</v>
      </c>
      <c r="S65" s="4">
        <v>0.28646001842099428</v>
      </c>
      <c r="T65" s="4">
        <v>-1.4820949856531116</v>
      </c>
      <c r="U65" s="4">
        <f t="shared" si="1"/>
        <v>-0.1431113946171487</v>
      </c>
      <c r="V65" s="4">
        <f t="shared" si="2"/>
        <v>-1.3389835910359629</v>
      </c>
      <c r="W65" s="31">
        <f t="shared" si="3"/>
        <v>1.7928770570635626</v>
      </c>
      <c r="X65" s="24"/>
      <c r="Y65" s="24"/>
    </row>
    <row r="66" spans="1:25" x14ac:dyDescent="0.35">
      <c r="A66" s="24"/>
      <c r="B66" s="30">
        <v>56</v>
      </c>
      <c r="C66" s="4">
        <v>-0.69906454631673043</v>
      </c>
      <c r="D66" s="4">
        <v>-0.36829909861653937</v>
      </c>
      <c r="E66" s="4">
        <v>-1.1462801665754199</v>
      </c>
      <c r="F66" s="4">
        <v>-3.4391132564023479E-2</v>
      </c>
      <c r="G66" s="4">
        <v>0.21817373146785876</v>
      </c>
      <c r="H66" s="4">
        <v>0.49982844551160532</v>
      </c>
      <c r="I66" s="3">
        <v>0.1040469495321272</v>
      </c>
      <c r="J66" s="38"/>
      <c r="K66" s="38"/>
      <c r="L66" s="38"/>
      <c r="M66" s="30">
        <v>256</v>
      </c>
      <c r="N66" s="4">
        <v>-0.55432413379259227</v>
      </c>
      <c r="O66" s="4">
        <v>-0.48952050623675442</v>
      </c>
      <c r="P66" s="4">
        <v>0.95655778515484502</v>
      </c>
      <c r="Q66" s="4">
        <v>-0.64318669130843198</v>
      </c>
      <c r="R66" s="4">
        <v>0.59202763950453563</v>
      </c>
      <c r="S66" s="4">
        <v>0.60990850125360019</v>
      </c>
      <c r="T66" s="4">
        <v>-0.43089860218010162</v>
      </c>
      <c r="U66" s="4">
        <f t="shared" si="1"/>
        <v>4.7146259457520233E-2</v>
      </c>
      <c r="V66" s="4">
        <f t="shared" si="2"/>
        <v>-0.47804486163762183</v>
      </c>
      <c r="W66" s="31">
        <f t="shared" si="3"/>
        <v>0.22852688973813301</v>
      </c>
      <c r="X66" s="24"/>
      <c r="Y66" s="24"/>
    </row>
    <row r="67" spans="1:25" x14ac:dyDescent="0.35">
      <c r="A67" s="24"/>
      <c r="B67" s="30">
        <v>57</v>
      </c>
      <c r="C67" s="4">
        <v>1.1670193027664146</v>
      </c>
      <c r="D67" s="4">
        <v>1.6888967513060222</v>
      </c>
      <c r="E67" s="4">
        <v>-0.862779623465319</v>
      </c>
      <c r="F67" s="4">
        <v>1.3353325412179622</v>
      </c>
      <c r="G67" s="4">
        <v>-0.84541879008900345</v>
      </c>
      <c r="H67" s="4">
        <v>-2.3586799975080965</v>
      </c>
      <c r="I67" s="3">
        <v>1.2875882320120871</v>
      </c>
      <c r="J67" s="38"/>
      <c r="K67" s="38"/>
      <c r="L67" s="38"/>
      <c r="M67" s="30">
        <v>257</v>
      </c>
      <c r="N67" s="4">
        <v>0.58258896416457384</v>
      </c>
      <c r="O67" s="4">
        <v>0.10376937871222522</v>
      </c>
      <c r="P67" s="4">
        <v>-0.99938958900705877</v>
      </c>
      <c r="Q67" s="4">
        <v>-0.23995095800487579</v>
      </c>
      <c r="R67" s="4">
        <v>-0.55834115577376864</v>
      </c>
      <c r="S67" s="4">
        <v>0.21237480568798311</v>
      </c>
      <c r="T67" s="4">
        <v>0.42984140512191327</v>
      </c>
      <c r="U67" s="4">
        <f t="shared" si="1"/>
        <v>-8.9894855422092093E-2</v>
      </c>
      <c r="V67" s="4">
        <f t="shared" si="2"/>
        <v>0.51973626054400535</v>
      </c>
      <c r="W67" s="31">
        <f t="shared" si="3"/>
        <v>0.27012578052426622</v>
      </c>
      <c r="X67" s="24"/>
      <c r="Y67" s="24"/>
    </row>
    <row r="68" spans="1:25" x14ac:dyDescent="0.35">
      <c r="A68" s="24"/>
      <c r="B68" s="30">
        <v>58</v>
      </c>
      <c r="C68" s="4">
        <v>-1.5204233001553542</v>
      </c>
      <c r="D68" s="4">
        <v>-1.1947503062755915</v>
      </c>
      <c r="E68" s="4">
        <v>-1.0304165011924886</v>
      </c>
      <c r="F68" s="4">
        <v>-0.64273365579308284</v>
      </c>
      <c r="G68" s="4">
        <v>0.74049225917965644</v>
      </c>
      <c r="H68" s="4">
        <v>0.69316572604668092</v>
      </c>
      <c r="I68" s="3">
        <v>-0.21301992475380818</v>
      </c>
      <c r="J68" s="38"/>
      <c r="K68" s="38"/>
      <c r="L68" s="38"/>
      <c r="M68" s="30">
        <v>258</v>
      </c>
      <c r="N68" s="4">
        <v>-1.6922745972653104</v>
      </c>
      <c r="O68" s="4">
        <v>-0.84225168715430676</v>
      </c>
      <c r="P68" s="4">
        <v>0.64637432777839532</v>
      </c>
      <c r="Q68" s="4">
        <v>-0.64442988801815382</v>
      </c>
      <c r="R68" s="4">
        <v>0.55006606303423844</v>
      </c>
      <c r="S68" s="4">
        <v>0.78099388675818637</v>
      </c>
      <c r="T68" s="4">
        <v>-2.2063552495624199</v>
      </c>
      <c r="U68" s="4">
        <f t="shared" si="1"/>
        <v>-0.12015218948669507</v>
      </c>
      <c r="V68" s="4">
        <f t="shared" si="2"/>
        <v>-2.0862030600757246</v>
      </c>
      <c r="W68" s="31">
        <f t="shared" si="3"/>
        <v>4.3522432078693178</v>
      </c>
      <c r="X68" s="24"/>
      <c r="Y68" s="24"/>
    </row>
    <row r="69" spans="1:25" x14ac:dyDescent="0.35">
      <c r="A69" s="24"/>
      <c r="B69" s="30">
        <v>59</v>
      </c>
      <c r="C69" s="4">
        <v>-1.6231232139467153</v>
      </c>
      <c r="D69" s="4">
        <v>-0.45503157460022464</v>
      </c>
      <c r="E69" s="4">
        <v>0.26802490851713273</v>
      </c>
      <c r="F69" s="4">
        <v>-0.71264789375218607</v>
      </c>
      <c r="G69" s="4">
        <v>0.35751026058044982</v>
      </c>
      <c r="H69" s="4">
        <v>0.21553217545338499</v>
      </c>
      <c r="I69" s="3">
        <v>-5.3179215017247435E-2</v>
      </c>
      <c r="J69" s="38"/>
      <c r="K69" s="38"/>
      <c r="L69" s="38"/>
      <c r="M69" s="30">
        <v>259</v>
      </c>
      <c r="N69" s="4">
        <v>9.7449751051409336E-2</v>
      </c>
      <c r="O69" s="4">
        <v>-0.92018072388655603</v>
      </c>
      <c r="P69" s="4">
        <v>0.52085914537703182</v>
      </c>
      <c r="Q69" s="4">
        <v>-0.45100263052170469</v>
      </c>
      <c r="R69" s="4">
        <v>0.55842220293560607</v>
      </c>
      <c r="S69" s="4">
        <v>9.2074324531156618E-2</v>
      </c>
      <c r="T69" s="4">
        <v>-4.7449955076982506E-2</v>
      </c>
      <c r="U69" s="4">
        <f t="shared" si="1"/>
        <v>-1.0237793051305693E-2</v>
      </c>
      <c r="V69" s="4">
        <f t="shared" si="2"/>
        <v>-3.7212162025676815E-2</v>
      </c>
      <c r="W69" s="31">
        <f t="shared" si="3"/>
        <v>1.3847450026252235E-3</v>
      </c>
      <c r="X69" s="24"/>
      <c r="Y69" s="24"/>
    </row>
    <row r="70" spans="1:25" x14ac:dyDescent="0.35">
      <c r="A70" s="24"/>
      <c r="B70" s="30">
        <v>60</v>
      </c>
      <c r="C70" s="4">
        <v>0.32268852969085449</v>
      </c>
      <c r="D70" s="4">
        <v>0.76583662391516361</v>
      </c>
      <c r="E70" s="4">
        <v>-0.56725972501884103</v>
      </c>
      <c r="F70" s="4">
        <v>0.47816190364831113</v>
      </c>
      <c r="G70" s="4">
        <v>0.29581916977038925</v>
      </c>
      <c r="H70" s="4">
        <v>0.48962300133090852</v>
      </c>
      <c r="I70" s="3">
        <v>0.28409992535970235</v>
      </c>
      <c r="J70" s="38"/>
      <c r="K70" s="38"/>
      <c r="L70" s="38"/>
      <c r="M70" s="30">
        <v>260</v>
      </c>
      <c r="N70" s="4">
        <v>-0.29613884079783304</v>
      </c>
      <c r="O70" s="4">
        <v>0.84555359517405304</v>
      </c>
      <c r="P70" s="4">
        <v>-1.3779111970023858</v>
      </c>
      <c r="Q70" s="4">
        <v>-0.4747654608757641</v>
      </c>
      <c r="R70" s="4">
        <v>0.4729470026261654</v>
      </c>
      <c r="S70" s="4">
        <v>0.57262903904085649</v>
      </c>
      <c r="T70" s="4">
        <v>-0.3743183911971531</v>
      </c>
      <c r="U70" s="4">
        <f t="shared" si="1"/>
        <v>-2.5768586183490809E-2</v>
      </c>
      <c r="V70" s="4">
        <f t="shared" si="2"/>
        <v>-0.34854980501366228</v>
      </c>
      <c r="W70" s="31">
        <f t="shared" si="3"/>
        <v>0.121486966575062</v>
      </c>
      <c r="X70" s="24"/>
      <c r="Y70" s="24"/>
    </row>
    <row r="71" spans="1:25" x14ac:dyDescent="0.35">
      <c r="A71" s="24"/>
      <c r="B71" s="30">
        <v>61</v>
      </c>
      <c r="C71" s="4">
        <v>-0.69214192394477903</v>
      </c>
      <c r="D71" s="4">
        <v>-1.1791704614376484</v>
      </c>
      <c r="E71" s="4">
        <v>-0.5537134039882764</v>
      </c>
      <c r="F71" s="4">
        <v>-0.63394225279640604</v>
      </c>
      <c r="G71" s="4">
        <v>0.77543212391436256</v>
      </c>
      <c r="H71" s="4">
        <v>1.0873696695854962</v>
      </c>
      <c r="I71" s="3">
        <v>-0.47654340182771282</v>
      </c>
      <c r="J71" s="38"/>
      <c r="K71" s="38"/>
      <c r="L71" s="38"/>
      <c r="M71" s="30">
        <v>261</v>
      </c>
      <c r="N71" s="4">
        <v>-0.41496594355612415</v>
      </c>
      <c r="O71" s="4">
        <v>0.71752334725855815</v>
      </c>
      <c r="P71" s="4">
        <v>-0.95258893828903413</v>
      </c>
      <c r="Q71" s="4">
        <v>0.19817337288845296</v>
      </c>
      <c r="R71" s="4">
        <v>-0.56900838347135829</v>
      </c>
      <c r="S71" s="4">
        <v>-1.6699440089639914</v>
      </c>
      <c r="T71" s="4">
        <v>-0.97785789466613626</v>
      </c>
      <c r="U71" s="4">
        <f t="shared" si="1"/>
        <v>-0.2690810554133497</v>
      </c>
      <c r="V71" s="4">
        <f t="shared" si="2"/>
        <v>-0.70877683925278656</v>
      </c>
      <c r="W71" s="31">
        <f t="shared" si="3"/>
        <v>0.50236460786117043</v>
      </c>
      <c r="X71" s="24"/>
      <c r="Y71" s="24"/>
    </row>
    <row r="72" spans="1:25" x14ac:dyDescent="0.35">
      <c r="A72" s="24"/>
      <c r="B72" s="30">
        <v>62</v>
      </c>
      <c r="C72" s="4">
        <v>0.34487524027527383</v>
      </c>
      <c r="D72" s="4">
        <v>-0.48524632228856496</v>
      </c>
      <c r="E72" s="4">
        <v>0.63588530761423256</v>
      </c>
      <c r="F72" s="4">
        <v>-0.62164272011213095</v>
      </c>
      <c r="G72" s="4">
        <v>0.73240210045420373</v>
      </c>
      <c r="H72" s="4">
        <v>0.54765688664965373</v>
      </c>
      <c r="I72" s="3">
        <v>-0.29745339422801664</v>
      </c>
      <c r="J72" s="38"/>
      <c r="K72" s="38"/>
      <c r="L72" s="38"/>
      <c r="M72" s="30">
        <v>262</v>
      </c>
      <c r="N72" s="4">
        <v>1.4779281333888041</v>
      </c>
      <c r="O72" s="4">
        <v>-0.93241786527769566</v>
      </c>
      <c r="P72" s="4">
        <v>2.849127960030335</v>
      </c>
      <c r="Q72" s="4">
        <v>-0.40111479531747346</v>
      </c>
      <c r="R72" s="4">
        <v>-0.62533167753313079</v>
      </c>
      <c r="S72" s="4">
        <v>-0.27401792398658054</v>
      </c>
      <c r="T72" s="4">
        <v>0.44963165656738913</v>
      </c>
      <c r="U72" s="4">
        <f t="shared" si="1"/>
        <v>0.20941738313042588</v>
      </c>
      <c r="V72" s="4">
        <f t="shared" si="2"/>
        <v>0.24021427343696325</v>
      </c>
      <c r="W72" s="31">
        <f t="shared" si="3"/>
        <v>5.7702897162848148E-2</v>
      </c>
      <c r="X72" s="24"/>
      <c r="Y72" s="24"/>
    </row>
    <row r="73" spans="1:25" x14ac:dyDescent="0.35">
      <c r="A73" s="24"/>
      <c r="B73" s="30">
        <v>63</v>
      </c>
      <c r="C73" s="4">
        <v>-1.1271884015124023</v>
      </c>
      <c r="D73" s="4">
        <v>-1.0738162928432162</v>
      </c>
      <c r="E73" s="4">
        <v>0.33434171338707924</v>
      </c>
      <c r="F73" s="4">
        <v>-0.42135915745491076</v>
      </c>
      <c r="G73" s="4">
        <v>-7.9886890420810305E-2</v>
      </c>
      <c r="H73" s="4">
        <v>-0.33573060801974758</v>
      </c>
      <c r="I73" s="3">
        <v>-1.0653146364928694</v>
      </c>
      <c r="J73" s="38"/>
      <c r="K73" s="38"/>
      <c r="L73" s="38"/>
      <c r="M73" s="30">
        <v>263</v>
      </c>
      <c r="N73" s="4">
        <v>-0.72360539542307878</v>
      </c>
      <c r="O73" s="4">
        <v>-0.61188007422623569</v>
      </c>
      <c r="P73" s="4">
        <v>-0.45931787650956046</v>
      </c>
      <c r="Q73" s="4">
        <v>-0.25613605261358996</v>
      </c>
      <c r="R73" s="4">
        <v>-0.7928763976447063</v>
      </c>
      <c r="S73" s="4">
        <v>-0.76982244118145593</v>
      </c>
      <c r="T73" s="4">
        <v>0.95846632476317783</v>
      </c>
      <c r="U73" s="4">
        <f t="shared" si="1"/>
        <v>-0.3613638237598627</v>
      </c>
      <c r="V73" s="4">
        <f t="shared" si="2"/>
        <v>1.3198301485230406</v>
      </c>
      <c r="W73" s="31">
        <f t="shared" si="3"/>
        <v>1.7419516209503514</v>
      </c>
      <c r="X73" s="24"/>
      <c r="Y73" s="24"/>
    </row>
    <row r="74" spans="1:25" x14ac:dyDescent="0.35">
      <c r="A74" s="24"/>
      <c r="B74" s="30">
        <v>64</v>
      </c>
      <c r="C74" s="4">
        <v>-0.50978835012819923</v>
      </c>
      <c r="D74" s="4">
        <v>-1.2209855684527176</v>
      </c>
      <c r="E74" s="4">
        <v>0.44568741386631494</v>
      </c>
      <c r="F74" s="4">
        <v>-0.69317151671911925</v>
      </c>
      <c r="G74" s="4">
        <v>0.41058241402598078</v>
      </c>
      <c r="H74" s="4">
        <v>6.7147091631250128E-2</v>
      </c>
      <c r="I74" s="3">
        <v>-1.4813168687099227</v>
      </c>
      <c r="J74" s="38"/>
      <c r="K74" s="38"/>
      <c r="L74" s="38"/>
      <c r="M74" s="30">
        <v>264</v>
      </c>
      <c r="N74" s="4">
        <v>-4.2828054129890436E-2</v>
      </c>
      <c r="O74" s="4">
        <v>0.71974784764467581</v>
      </c>
      <c r="P74" s="4">
        <v>0.24966678367425102</v>
      </c>
      <c r="Q74" s="4">
        <v>0.8388934161644791</v>
      </c>
      <c r="R74" s="4">
        <v>-0.12408385900466799</v>
      </c>
      <c r="S74" s="4">
        <v>-0.28647809986826006</v>
      </c>
      <c r="T74" s="4">
        <v>0.46677245895601244</v>
      </c>
      <c r="U74" s="4">
        <f t="shared" si="1"/>
        <v>0.13549180344805872</v>
      </c>
      <c r="V74" s="4">
        <f t="shared" si="2"/>
        <v>0.33128065550795371</v>
      </c>
      <c r="W74" s="31">
        <f t="shared" si="3"/>
        <v>0.1097468727137795</v>
      </c>
      <c r="X74" s="24"/>
      <c r="Y74" s="24"/>
    </row>
    <row r="75" spans="1:25" x14ac:dyDescent="0.35">
      <c r="A75" s="24"/>
      <c r="B75" s="30">
        <v>65</v>
      </c>
      <c r="C75" s="4">
        <v>0.43412941823645584</v>
      </c>
      <c r="D75" s="4">
        <v>-0.16304312055777989</v>
      </c>
      <c r="E75" s="4">
        <v>-0.51787581099928282</v>
      </c>
      <c r="F75" s="4">
        <v>-0.18987210065875021</v>
      </c>
      <c r="G75" s="4">
        <v>0.71598850982799023</v>
      </c>
      <c r="H75" s="4">
        <v>3.0921797176989639E-2</v>
      </c>
      <c r="I75" s="3">
        <v>-8.1862124342084747E-3</v>
      </c>
      <c r="J75" s="38"/>
      <c r="K75" s="38"/>
      <c r="L75" s="38"/>
      <c r="M75" s="30">
        <v>265</v>
      </c>
      <c r="N75" s="4">
        <v>0.6054240651804732</v>
      </c>
      <c r="O75" s="4">
        <v>0.61832912873894041</v>
      </c>
      <c r="P75" s="4">
        <v>-0.96925143615866738</v>
      </c>
      <c r="Q75" s="4">
        <v>1.497020999738955</v>
      </c>
      <c r="R75" s="4">
        <v>-2.2584680324113853</v>
      </c>
      <c r="S75" s="4">
        <v>-2.6390662697876777</v>
      </c>
      <c r="T75" s="4">
        <v>0.57746598460969611</v>
      </c>
      <c r="U75" s="4">
        <f t="shared" si="1"/>
        <v>-0.3146011544699362</v>
      </c>
      <c r="V75" s="4">
        <f t="shared" si="2"/>
        <v>0.89206713907963231</v>
      </c>
      <c r="W75" s="31">
        <f t="shared" si="3"/>
        <v>0.79578378062572008</v>
      </c>
      <c r="X75" s="24"/>
      <c r="Y75" s="24"/>
    </row>
    <row r="76" spans="1:25" x14ac:dyDescent="0.35">
      <c r="A76" s="24"/>
      <c r="B76" s="30">
        <v>66</v>
      </c>
      <c r="C76" s="4">
        <v>2.4569623869877768</v>
      </c>
      <c r="D76" s="4">
        <v>-1.1769538097798444</v>
      </c>
      <c r="E76" s="4">
        <v>0.75174418561288292</v>
      </c>
      <c r="F76" s="4">
        <v>-0.44667560084672236</v>
      </c>
      <c r="G76" s="4">
        <v>-0.59468019962760788</v>
      </c>
      <c r="H76" s="4">
        <v>-0.58845725762822221</v>
      </c>
      <c r="I76" s="3">
        <v>-0.62153756015380535</v>
      </c>
      <c r="J76" s="38"/>
      <c r="K76" s="38"/>
      <c r="L76" s="38"/>
      <c r="M76" s="30">
        <v>266</v>
      </c>
      <c r="N76" s="4">
        <v>-2.6129643931686791E-2</v>
      </c>
      <c r="O76" s="4">
        <v>1.1187463364550909</v>
      </c>
      <c r="P76" s="4">
        <v>1.6458699076970298</v>
      </c>
      <c r="Q76" s="4">
        <v>0.22266049699742649</v>
      </c>
      <c r="R76" s="4">
        <v>0.32361430278316478</v>
      </c>
      <c r="S76" s="4">
        <v>0.23795174838006311</v>
      </c>
      <c r="T76" s="4">
        <v>-6.3930914747768611E-4</v>
      </c>
      <c r="U76" s="4">
        <f t="shared" ref="U76:U139" si="4">(N76*N$7)+(M76*M$7)+(O76*O$7)+(P76*P$7)+(Q76*Q$7)+(R76*R$7)+(S76*S$7)</f>
        <v>0.35227131483810881</v>
      </c>
      <c r="V76" s="4">
        <f t="shared" ref="V76:V139" si="5">T76-U76</f>
        <v>-0.35291062398558648</v>
      </c>
      <c r="W76" s="31">
        <f t="shared" ref="W76:W139" si="6">V76^2</f>
        <v>0.12454590852189601</v>
      </c>
      <c r="X76" s="24"/>
      <c r="Y76" s="24"/>
    </row>
    <row r="77" spans="1:25" x14ac:dyDescent="0.35">
      <c r="A77" s="24"/>
      <c r="B77" s="30">
        <v>67</v>
      </c>
      <c r="C77" s="4">
        <v>-0.23666677298383368</v>
      </c>
      <c r="D77" s="4">
        <v>1.0248647272668419</v>
      </c>
      <c r="E77" s="4">
        <v>-1.1657106210646402</v>
      </c>
      <c r="F77" s="4">
        <v>0.53607013669177195</v>
      </c>
      <c r="G77" s="4">
        <v>-1.2121178751342199</v>
      </c>
      <c r="H77" s="4">
        <v>-0.24625064665759713</v>
      </c>
      <c r="I77" s="3">
        <v>1.0079574075189646</v>
      </c>
      <c r="J77" s="38"/>
      <c r="K77" s="38"/>
      <c r="L77" s="38"/>
      <c r="M77" s="30">
        <v>267</v>
      </c>
      <c r="N77" s="4">
        <v>-0.13149371540211788</v>
      </c>
      <c r="O77" s="4">
        <v>0.11471661371114517</v>
      </c>
      <c r="P77" s="4">
        <v>-0.94412438507630136</v>
      </c>
      <c r="Q77" s="4">
        <v>0.32571565073214825</v>
      </c>
      <c r="R77" s="4">
        <v>-0.806172325798586</v>
      </c>
      <c r="S77" s="4">
        <v>-0.69119397496818635</v>
      </c>
      <c r="T77" s="4">
        <v>-0.55211397581653643</v>
      </c>
      <c r="U77" s="4">
        <f t="shared" si="4"/>
        <v>-0.21325521368018982</v>
      </c>
      <c r="V77" s="4">
        <f t="shared" si="5"/>
        <v>-0.33885876213634658</v>
      </c>
      <c r="W77" s="31">
        <f t="shared" si="6"/>
        <v>0.11482526067657711</v>
      </c>
      <c r="X77" s="24"/>
      <c r="Y77" s="24"/>
    </row>
    <row r="78" spans="1:25" x14ac:dyDescent="0.35">
      <c r="A78" s="24"/>
      <c r="B78" s="30">
        <v>68</v>
      </c>
      <c r="C78" s="4">
        <v>-0.56768836528394273</v>
      </c>
      <c r="D78" s="4">
        <v>-0.67495925161509274</v>
      </c>
      <c r="E78" s="4">
        <v>-0.34007322200095719</v>
      </c>
      <c r="F78" s="4">
        <v>-0.63776293901672576</v>
      </c>
      <c r="G78" s="4">
        <v>0.6947829703375149</v>
      </c>
      <c r="H78" s="4">
        <v>0.81248613380184098</v>
      </c>
      <c r="I78" s="3">
        <v>0.17674292117933443</v>
      </c>
      <c r="J78" s="38"/>
      <c r="K78" s="38"/>
      <c r="L78" s="38"/>
      <c r="M78" s="30">
        <v>268</v>
      </c>
      <c r="N78" s="4">
        <v>1.8010153400363018E-2</v>
      </c>
      <c r="O78" s="4">
        <v>-0.15246979192155194</v>
      </c>
      <c r="P78" s="4">
        <v>0.18508436220692276</v>
      </c>
      <c r="Q78" s="4">
        <v>-0.54893970521047686</v>
      </c>
      <c r="R78" s="4">
        <v>0.47732731126678934</v>
      </c>
      <c r="S78" s="4">
        <v>0.67458090065589882</v>
      </c>
      <c r="T78" s="4">
        <v>-0.15366374155060436</v>
      </c>
      <c r="U78" s="4">
        <f t="shared" si="4"/>
        <v>6.5359323039794512E-2</v>
      </c>
      <c r="V78" s="4">
        <f t="shared" si="5"/>
        <v>-0.21902306459039889</v>
      </c>
      <c r="W78" s="31">
        <f t="shared" si="6"/>
        <v>4.7971102822570041E-2</v>
      </c>
      <c r="X78" s="24"/>
      <c r="Y78" s="24"/>
    </row>
    <row r="79" spans="1:25" x14ac:dyDescent="0.35">
      <c r="A79" s="24"/>
      <c r="B79" s="30">
        <v>69</v>
      </c>
      <c r="C79" s="4">
        <v>-0.74003382564003606</v>
      </c>
      <c r="D79" s="4">
        <v>0.18140436444230162</v>
      </c>
      <c r="E79" s="4">
        <v>-0.34809558947073616</v>
      </c>
      <c r="F79" s="4">
        <v>-0.53031184626807981</v>
      </c>
      <c r="G79" s="4">
        <v>0.45864241395163829</v>
      </c>
      <c r="H79" s="4">
        <v>0.40727182044065269</v>
      </c>
      <c r="I79" s="3">
        <v>-5.0528321998156281E-2</v>
      </c>
      <c r="J79" s="38"/>
      <c r="K79" s="38"/>
      <c r="L79" s="38"/>
      <c r="M79" s="30">
        <v>269</v>
      </c>
      <c r="N79" s="4">
        <v>-0.30687676814263876</v>
      </c>
      <c r="O79" s="4">
        <v>-1.0401423733976061</v>
      </c>
      <c r="P79" s="4">
        <v>-1.1675036780904524</v>
      </c>
      <c r="Q79" s="4">
        <v>-0.23306471324794684</v>
      </c>
      <c r="R79" s="4">
        <v>0.41499552091733671</v>
      </c>
      <c r="S79" s="4">
        <v>0.62818485084516062</v>
      </c>
      <c r="T79" s="4">
        <v>0.22883242033357928</v>
      </c>
      <c r="U79" s="4">
        <f t="shared" si="4"/>
        <v>-0.17044071611161468</v>
      </c>
      <c r="V79" s="4">
        <f t="shared" si="5"/>
        <v>0.39927313644519397</v>
      </c>
      <c r="W79" s="31">
        <f t="shared" si="6"/>
        <v>0.15941903748678249</v>
      </c>
      <c r="X79" s="24"/>
      <c r="Y79" s="24"/>
    </row>
    <row r="80" spans="1:25" x14ac:dyDescent="0.35">
      <c r="A80" s="24"/>
      <c r="B80" s="30">
        <v>70</v>
      </c>
      <c r="C80" s="4">
        <v>-0.93931094329926423</v>
      </c>
      <c r="D80" s="4">
        <v>-1.2468435083065723</v>
      </c>
      <c r="E80" s="4">
        <v>-0.43905622708492398</v>
      </c>
      <c r="F80" s="4">
        <v>-0.56975301625503727</v>
      </c>
      <c r="G80" s="4">
        <v>9.3028437663037519E-2</v>
      </c>
      <c r="H80" s="4">
        <v>0.32826483514771509</v>
      </c>
      <c r="I80" s="3">
        <v>-1.1163795821200999</v>
      </c>
      <c r="J80" s="38"/>
      <c r="K80" s="38"/>
      <c r="L80" s="38"/>
      <c r="M80" s="30">
        <v>270</v>
      </c>
      <c r="N80" s="4">
        <v>1.2964413215222281</v>
      </c>
      <c r="O80" s="4">
        <v>1.1577452044346912</v>
      </c>
      <c r="P80" s="4">
        <v>-0.88462450493965628</v>
      </c>
      <c r="Q80" s="4">
        <v>0.83990049124392241</v>
      </c>
      <c r="R80" s="4">
        <v>-1.4327876972441997</v>
      </c>
      <c r="S80" s="4">
        <v>-0.64253725734388667</v>
      </c>
      <c r="T80" s="4">
        <v>1.119464005101537</v>
      </c>
      <c r="U80" s="4">
        <f t="shared" si="4"/>
        <v>3.3413755767309927E-2</v>
      </c>
      <c r="V80" s="4">
        <f t="shared" si="5"/>
        <v>1.086050249334227</v>
      </c>
      <c r="W80" s="31">
        <f t="shared" si="6"/>
        <v>1.1795051440789366</v>
      </c>
      <c r="X80" s="24"/>
      <c r="Y80" s="24"/>
    </row>
    <row r="81" spans="1:25" x14ac:dyDescent="0.35">
      <c r="A81" s="24"/>
      <c r="B81" s="30">
        <v>71</v>
      </c>
      <c r="C81" s="4">
        <v>1.4984412166292622</v>
      </c>
      <c r="D81" s="4">
        <v>-1.0071218081095588</v>
      </c>
      <c r="E81" s="4">
        <v>0.30033940827535943</v>
      </c>
      <c r="F81" s="4">
        <v>-0.46284215332677692</v>
      </c>
      <c r="G81" s="4">
        <v>0.4421318204279111</v>
      </c>
      <c r="H81" s="4">
        <v>0.7938666567824606</v>
      </c>
      <c r="I81" s="3">
        <v>0.19812303010467325</v>
      </c>
      <c r="J81" s="38"/>
      <c r="K81" s="38"/>
      <c r="L81" s="38"/>
      <c r="M81" s="30">
        <v>271</v>
      </c>
      <c r="N81" s="4">
        <v>-1.3641011028645282</v>
      </c>
      <c r="O81" s="4">
        <v>-0.75344401408996531</v>
      </c>
      <c r="P81" s="4">
        <v>-5.3307583395447736E-2</v>
      </c>
      <c r="Q81" s="4">
        <v>-0.73756954571218114</v>
      </c>
      <c r="R81" s="4">
        <v>0.54473702123753098</v>
      </c>
      <c r="S81" s="4">
        <v>0.32860720828507972</v>
      </c>
      <c r="T81" s="4">
        <v>-1.7215733645524627</v>
      </c>
      <c r="U81" s="4">
        <f t="shared" si="4"/>
        <v>-0.20350780165395116</v>
      </c>
      <c r="V81" s="4">
        <f t="shared" si="5"/>
        <v>-1.5180655628985116</v>
      </c>
      <c r="W81" s="31">
        <f t="shared" si="6"/>
        <v>2.3045230532583747</v>
      </c>
      <c r="X81" s="24"/>
      <c r="Y81" s="24"/>
    </row>
    <row r="82" spans="1:25" x14ac:dyDescent="0.35">
      <c r="A82" s="24"/>
      <c r="B82" s="30">
        <v>72</v>
      </c>
      <c r="C82" s="4">
        <v>-0.53922644308495438</v>
      </c>
      <c r="D82" s="4">
        <v>-1.0391406767694706</v>
      </c>
      <c r="E82" s="4">
        <v>0.35150872376379061</v>
      </c>
      <c r="F82" s="4">
        <v>-0.69561594210386257</v>
      </c>
      <c r="G82" s="4">
        <v>0.67930251300545785</v>
      </c>
      <c r="H82" s="4">
        <v>0.85807548170991088</v>
      </c>
      <c r="I82" s="3">
        <v>-0.30751374746163568</v>
      </c>
      <c r="J82" s="38"/>
      <c r="K82" s="38"/>
      <c r="L82" s="38"/>
      <c r="M82" s="30">
        <v>272</v>
      </c>
      <c r="N82" s="4">
        <v>-0.7453602309368218</v>
      </c>
      <c r="O82" s="4">
        <v>-0.18073092343415806</v>
      </c>
      <c r="P82" s="4">
        <v>-0.6036520642233435</v>
      </c>
      <c r="Q82" s="4">
        <v>-0.59967584856185407</v>
      </c>
      <c r="R82" s="4">
        <v>0.46503660927183671</v>
      </c>
      <c r="S82" s="4">
        <v>0.3437890874417926</v>
      </c>
      <c r="T82" s="4">
        <v>-9.8781833367888511E-2</v>
      </c>
      <c r="U82" s="4">
        <f t="shared" si="4"/>
        <v>-0.13205933704425482</v>
      </c>
      <c r="V82" s="4">
        <f t="shared" si="5"/>
        <v>3.327750367636631E-2</v>
      </c>
      <c r="W82" s="31">
        <f t="shared" si="6"/>
        <v>1.1073922509305732E-3</v>
      </c>
      <c r="X82" s="24"/>
      <c r="Y82" s="24"/>
    </row>
    <row r="83" spans="1:25" x14ac:dyDescent="0.35">
      <c r="A83" s="24"/>
      <c r="B83" s="30">
        <v>73</v>
      </c>
      <c r="C83" s="4">
        <v>1.0197013962772932</v>
      </c>
      <c r="D83" s="4">
        <v>-0.61329308013815975</v>
      </c>
      <c r="E83" s="4">
        <v>-0.65931004291440443</v>
      </c>
      <c r="F83" s="4">
        <v>-0.34462470907346215</v>
      </c>
      <c r="G83" s="4">
        <v>0.60540780639150149</v>
      </c>
      <c r="H83" s="4">
        <v>0.54195452505575759</v>
      </c>
      <c r="I83" s="3">
        <v>-1.7384121657865625</v>
      </c>
      <c r="J83" s="38"/>
      <c r="K83" s="38"/>
      <c r="L83" s="38"/>
      <c r="M83" s="30">
        <v>273</v>
      </c>
      <c r="N83" s="4">
        <v>-1.143163524245024</v>
      </c>
      <c r="O83" s="4">
        <v>-0.83796900111858752</v>
      </c>
      <c r="P83" s="4">
        <v>-0.96630815410311333</v>
      </c>
      <c r="Q83" s="4">
        <v>-0.82062679549678674</v>
      </c>
      <c r="R83" s="4">
        <v>9.4116099485788959E-2</v>
      </c>
      <c r="S83" s="4">
        <v>-6.556586630320746E-2</v>
      </c>
      <c r="T83" s="4">
        <v>-1.4999951875118658</v>
      </c>
      <c r="U83" s="4">
        <f t="shared" si="4"/>
        <v>-0.37395172417809297</v>
      </c>
      <c r="V83" s="4">
        <f t="shared" si="5"/>
        <v>-1.1260434633337728</v>
      </c>
      <c r="W83" s="31">
        <f t="shared" si="6"/>
        <v>1.2679738813167178</v>
      </c>
      <c r="X83" s="24"/>
      <c r="Y83" s="24"/>
    </row>
    <row r="84" spans="1:25" x14ac:dyDescent="0.35">
      <c r="A84" s="24"/>
      <c r="B84" s="30">
        <v>74</v>
      </c>
      <c r="C84" s="4">
        <v>-0.81436807619981111</v>
      </c>
      <c r="D84" s="4">
        <v>-0.25332362639094103</v>
      </c>
      <c r="E84" s="4">
        <v>-0.16280323148357875</v>
      </c>
      <c r="F84" s="4">
        <v>-0.39671666611293266</v>
      </c>
      <c r="G84" s="4">
        <v>0.61149468924682737</v>
      </c>
      <c r="H84" s="4">
        <v>0.71070863565018783</v>
      </c>
      <c r="I84" s="3">
        <v>-1.677317919365197</v>
      </c>
      <c r="J84" s="38"/>
      <c r="K84" s="38"/>
      <c r="L84" s="38"/>
      <c r="M84" s="30">
        <v>274</v>
      </c>
      <c r="N84" s="4">
        <v>-0.60954835894255077</v>
      </c>
      <c r="O84" s="4">
        <v>-0.93178703980825672</v>
      </c>
      <c r="P84" s="4">
        <v>0.12757885466778324</v>
      </c>
      <c r="Q84" s="4">
        <v>-0.82116792179019171</v>
      </c>
      <c r="R84" s="4">
        <v>0.64362337992058061</v>
      </c>
      <c r="S84" s="4">
        <v>1.0079596110185443</v>
      </c>
      <c r="T84" s="4">
        <v>-0.25322427246640955</v>
      </c>
      <c r="U84" s="4">
        <f t="shared" si="4"/>
        <v>-5.8334147493409094E-2</v>
      </c>
      <c r="V84" s="4">
        <f t="shared" si="5"/>
        <v>-0.19489012497300046</v>
      </c>
      <c r="W84" s="31">
        <f t="shared" si="6"/>
        <v>3.7982160811991739E-2</v>
      </c>
      <c r="X84" s="24"/>
      <c r="Y84" s="24"/>
    </row>
    <row r="85" spans="1:25" x14ac:dyDescent="0.35">
      <c r="A85" s="24"/>
      <c r="B85" s="30">
        <v>75</v>
      </c>
      <c r="C85" s="4">
        <v>-0.17521350789458082</v>
      </c>
      <c r="D85" s="4">
        <v>-0.40675673276391316</v>
      </c>
      <c r="E85" s="4">
        <v>-0.28968097014359168</v>
      </c>
      <c r="F85" s="4">
        <v>-0.58368201148917986</v>
      </c>
      <c r="G85" s="4">
        <v>0.49915691322700584</v>
      </c>
      <c r="H85" s="4">
        <v>0.64480010684717148</v>
      </c>
      <c r="I85" s="3">
        <v>-0.31620683052378895</v>
      </c>
      <c r="J85" s="38"/>
      <c r="K85" s="38"/>
      <c r="L85" s="38"/>
      <c r="M85" s="30">
        <v>275</v>
      </c>
      <c r="N85" s="4">
        <v>-1.359154353544741</v>
      </c>
      <c r="O85" s="4">
        <v>-0.80342460217679978</v>
      </c>
      <c r="P85" s="4">
        <v>-0.40251137898184419</v>
      </c>
      <c r="Q85" s="4">
        <v>-0.30663598117599422</v>
      </c>
      <c r="R85" s="4">
        <v>0.62732777000278894</v>
      </c>
      <c r="S85" s="4">
        <v>0.45948979633190734</v>
      </c>
      <c r="T85" s="4">
        <v>-6.1801695338899322E-2</v>
      </c>
      <c r="U85" s="4">
        <f t="shared" si="4"/>
        <v>-0.17849087495446836</v>
      </c>
      <c r="V85" s="4">
        <f t="shared" si="5"/>
        <v>0.11668917961556904</v>
      </c>
      <c r="W85" s="31">
        <f t="shared" si="6"/>
        <v>1.3616364639354533E-2</v>
      </c>
      <c r="X85" s="24"/>
      <c r="Y85" s="24"/>
    </row>
    <row r="86" spans="1:25" x14ac:dyDescent="0.35">
      <c r="A86" s="24"/>
      <c r="B86" s="30">
        <v>76</v>
      </c>
      <c r="C86" s="4">
        <v>1.7659476170696335</v>
      </c>
      <c r="D86" s="4">
        <v>1.2550274478900505</v>
      </c>
      <c r="E86" s="4">
        <v>-0.58121740245982967</v>
      </c>
      <c r="F86" s="4">
        <v>1.3481298983329508</v>
      </c>
      <c r="G86" s="4">
        <v>-0.8803704076808998</v>
      </c>
      <c r="H86" s="4">
        <v>-2.0450812378122261</v>
      </c>
      <c r="I86" s="3">
        <v>1.3327060490201692</v>
      </c>
      <c r="J86" s="38"/>
      <c r="K86" s="38"/>
      <c r="L86" s="38"/>
      <c r="M86" s="30">
        <v>276</v>
      </c>
      <c r="N86" s="4">
        <v>-0.83594963471222117</v>
      </c>
      <c r="O86" s="4">
        <v>-0.24867557997485012</v>
      </c>
      <c r="P86" s="4">
        <v>-0.46089377236412693</v>
      </c>
      <c r="Q86" s="4">
        <v>-0.68812080763462002</v>
      </c>
      <c r="R86" s="4">
        <v>0.37642782544704884</v>
      </c>
      <c r="S86" s="4">
        <v>0.42422197833371056</v>
      </c>
      <c r="T86" s="4">
        <v>-0.11055945043881303</v>
      </c>
      <c r="U86" s="4">
        <f t="shared" si="4"/>
        <v>-0.14329899909050589</v>
      </c>
      <c r="V86" s="4">
        <f t="shared" si="5"/>
        <v>3.273954865169286E-2</v>
      </c>
      <c r="W86" s="31">
        <f t="shared" si="6"/>
        <v>1.0718780459165638E-3</v>
      </c>
      <c r="X86" s="24"/>
      <c r="Y86" s="24"/>
    </row>
    <row r="87" spans="1:25" x14ac:dyDescent="0.35">
      <c r="A87" s="24"/>
      <c r="B87" s="30">
        <v>77</v>
      </c>
      <c r="C87" s="4">
        <v>-0.84008077707134921</v>
      </c>
      <c r="D87" s="4">
        <v>-1.0769176542720196</v>
      </c>
      <c r="E87" s="4">
        <v>-0.53374355541879992</v>
      </c>
      <c r="F87" s="4">
        <v>-0.62538614581238006</v>
      </c>
      <c r="G87" s="4">
        <v>0.27389330139160711</v>
      </c>
      <c r="H87" s="4">
        <v>0.54486083080861791</v>
      </c>
      <c r="I87" s="3">
        <v>-0.27529289982000354</v>
      </c>
      <c r="J87" s="38"/>
      <c r="K87" s="38"/>
      <c r="L87" s="38"/>
      <c r="M87" s="30">
        <v>277</v>
      </c>
      <c r="N87" s="4">
        <v>0.84098398514965622</v>
      </c>
      <c r="O87" s="4">
        <v>-0.20164810158012123</v>
      </c>
      <c r="P87" s="4">
        <v>-0.46105907808356467</v>
      </c>
      <c r="Q87" s="4">
        <v>-8.0062407902727478E-2</v>
      </c>
      <c r="R87" s="4">
        <v>0.39588399751003306</v>
      </c>
      <c r="S87" s="4">
        <v>0.69922449018992039</v>
      </c>
      <c r="T87" s="4">
        <v>2.8451296835153229E-2</v>
      </c>
      <c r="U87" s="4">
        <f t="shared" si="4"/>
        <v>0.11933228852831965</v>
      </c>
      <c r="V87" s="4">
        <f t="shared" si="5"/>
        <v>-9.0880991693166421E-2</v>
      </c>
      <c r="W87" s="31">
        <f t="shared" si="6"/>
        <v>8.2593546511333833E-3</v>
      </c>
      <c r="X87" s="24"/>
      <c r="Y87" s="24"/>
    </row>
    <row r="88" spans="1:25" x14ac:dyDescent="0.35">
      <c r="A88" s="24"/>
      <c r="B88" s="30">
        <v>78</v>
      </c>
      <c r="C88" s="4">
        <v>1.807143232122665</v>
      </c>
      <c r="D88" s="4">
        <v>1.8578061927039792E-2</v>
      </c>
      <c r="E88" s="4">
        <v>0.32760404557371814</v>
      </c>
      <c r="F88" s="4">
        <v>-0.66778270568659392</v>
      </c>
      <c r="G88" s="4">
        <v>0.77821603729205546</v>
      </c>
      <c r="H88" s="4">
        <v>0.94810753026670502</v>
      </c>
      <c r="I88" s="3">
        <v>-0.32255772162830731</v>
      </c>
      <c r="J88" s="38"/>
      <c r="K88" s="38"/>
      <c r="L88" s="38"/>
      <c r="M88" s="30">
        <v>278</v>
      </c>
      <c r="N88" s="4">
        <v>1.7614923138431753</v>
      </c>
      <c r="O88" s="4">
        <v>-2.7149086969510947E-2</v>
      </c>
      <c r="P88" s="4">
        <v>-0.93226416798540901</v>
      </c>
      <c r="Q88" s="4">
        <v>0.58194169881667934</v>
      </c>
      <c r="R88" s="4">
        <v>9.5816207004281423E-2</v>
      </c>
      <c r="S88" s="4">
        <v>-0.67075380458115164</v>
      </c>
      <c r="T88" s="4">
        <v>-0.84588904675740051</v>
      </c>
      <c r="U88" s="4">
        <f t="shared" si="4"/>
        <v>8.0908316012806444E-2</v>
      </c>
      <c r="V88" s="4">
        <f t="shared" si="5"/>
        <v>-0.92679736277020697</v>
      </c>
      <c r="W88" s="31">
        <f t="shared" si="6"/>
        <v>0.85895335163781061</v>
      </c>
      <c r="X88" s="24"/>
      <c r="Y88" s="24"/>
    </row>
    <row r="89" spans="1:25" x14ac:dyDescent="0.35">
      <c r="A89" s="24"/>
      <c r="B89" s="30">
        <v>79</v>
      </c>
      <c r="C89" s="4">
        <v>-0.44393799080025481</v>
      </c>
      <c r="D89" s="4">
        <v>0.15503461548689482</v>
      </c>
      <c r="E89" s="4">
        <v>-0.79240407727717443</v>
      </c>
      <c r="F89" s="4">
        <v>8.0723665873186648E-2</v>
      </c>
      <c r="G89" s="4">
        <v>-0.51726637451876012</v>
      </c>
      <c r="H89" s="4">
        <v>-1.4741820563274026</v>
      </c>
      <c r="I89" s="3">
        <v>0.54825181886692653</v>
      </c>
      <c r="J89" s="38"/>
      <c r="K89" s="38"/>
      <c r="L89" s="38"/>
      <c r="M89" s="30">
        <v>279</v>
      </c>
      <c r="N89" s="4">
        <v>-0.32992208147160001</v>
      </c>
      <c r="O89" s="4">
        <v>-0.78398251146665676</v>
      </c>
      <c r="P89" s="4">
        <v>1.2409881410138035</v>
      </c>
      <c r="Q89" s="4">
        <v>0.19992878537688238</v>
      </c>
      <c r="R89" s="4">
        <v>0.61315975639363418</v>
      </c>
      <c r="S89" s="4">
        <v>0.63845791337453162</v>
      </c>
      <c r="T89" s="4">
        <v>-1.7616988606905239</v>
      </c>
      <c r="U89" s="4">
        <f t="shared" si="4"/>
        <v>0.15786300032205949</v>
      </c>
      <c r="V89" s="4">
        <f t="shared" si="5"/>
        <v>-1.9195618610125835</v>
      </c>
      <c r="W89" s="31">
        <f t="shared" si="6"/>
        <v>3.684717738254093</v>
      </c>
      <c r="X89" s="24"/>
      <c r="Y89" s="24"/>
    </row>
    <row r="90" spans="1:25" x14ac:dyDescent="0.35">
      <c r="A90" s="24"/>
      <c r="B90" s="30">
        <v>80</v>
      </c>
      <c r="C90" s="4">
        <v>0.91820443499517812</v>
      </c>
      <c r="D90" s="4">
        <v>-0.29976578381177305</v>
      </c>
      <c r="E90" s="4">
        <v>-0.28657974327199276</v>
      </c>
      <c r="F90" s="4">
        <v>-0.29386081893824229</v>
      </c>
      <c r="G90" s="4">
        <v>0.74224920663417249</v>
      </c>
      <c r="H90" s="4">
        <v>0.53918144400616863</v>
      </c>
      <c r="I90" s="3">
        <v>1.623225979726926E-2</v>
      </c>
      <c r="J90" s="38"/>
      <c r="K90" s="38"/>
      <c r="L90" s="38"/>
      <c r="M90" s="30">
        <v>280</v>
      </c>
      <c r="N90" s="4">
        <v>0.18060854667609647</v>
      </c>
      <c r="O90" s="4">
        <v>-1.1568253688287904</v>
      </c>
      <c r="P90" s="4">
        <v>-0.21157096263232811</v>
      </c>
      <c r="Q90" s="4">
        <v>-0.60458064662736433</v>
      </c>
      <c r="R90" s="4">
        <v>0.53123504831393842</v>
      </c>
      <c r="S90" s="4">
        <v>0.50279725407862985</v>
      </c>
      <c r="T90" s="4">
        <v>-0.19139743042365456</v>
      </c>
      <c r="U90" s="4">
        <f t="shared" si="4"/>
        <v>-7.583361290198179E-2</v>
      </c>
      <c r="V90" s="4">
        <f t="shared" si="5"/>
        <v>-0.11556381752167277</v>
      </c>
      <c r="W90" s="31">
        <f t="shared" si="6"/>
        <v>1.3354995920182484E-2</v>
      </c>
      <c r="X90" s="24"/>
      <c r="Y90" s="24"/>
    </row>
    <row r="91" spans="1:25" x14ac:dyDescent="0.35">
      <c r="A91" s="24"/>
      <c r="B91" s="30">
        <v>81</v>
      </c>
      <c r="C91" s="4">
        <v>1.3144635587895881</v>
      </c>
      <c r="D91" s="4">
        <v>3.4004326725281975</v>
      </c>
      <c r="E91" s="4">
        <v>-0.25459158968353895</v>
      </c>
      <c r="F91" s="4">
        <v>4.2078168168153018</v>
      </c>
      <c r="G91" s="4">
        <v>-3.9389085068397063</v>
      </c>
      <c r="H91" s="4">
        <v>-1.4520124729062658</v>
      </c>
      <c r="I91" s="3">
        <v>3.8228823557767044</v>
      </c>
      <c r="J91" s="38"/>
      <c r="K91" s="38"/>
      <c r="L91" s="38"/>
      <c r="M91" s="30">
        <v>281</v>
      </c>
      <c r="N91" s="4">
        <v>1.2424830448939825</v>
      </c>
      <c r="O91" s="4">
        <v>-6.7128170066854009E-2</v>
      </c>
      <c r="P91" s="4">
        <v>-0.95347341186227585</v>
      </c>
      <c r="Q91" s="4">
        <v>0.62012226426934047</v>
      </c>
      <c r="R91" s="4">
        <v>0.336025759751996</v>
      </c>
      <c r="S91" s="4">
        <v>-0.15716405375035919</v>
      </c>
      <c r="T91" s="4">
        <v>0.63590338467894159</v>
      </c>
      <c r="U91" s="4">
        <f t="shared" si="4"/>
        <v>0.10208654332358301</v>
      </c>
      <c r="V91" s="4">
        <f t="shared" si="5"/>
        <v>0.53381684135535856</v>
      </c>
      <c r="W91" s="31">
        <f t="shared" si="6"/>
        <v>0.28496042011461203</v>
      </c>
      <c r="X91" s="24"/>
      <c r="Y91" s="24"/>
    </row>
    <row r="92" spans="1:25" x14ac:dyDescent="0.35">
      <c r="A92" s="24"/>
      <c r="B92" s="30">
        <v>82</v>
      </c>
      <c r="C92" s="4">
        <v>-0.46749517943914093</v>
      </c>
      <c r="D92" s="4">
        <v>-1.1658352845045077</v>
      </c>
      <c r="E92" s="4">
        <v>-0.95312535057202985</v>
      </c>
      <c r="F92" s="4">
        <v>-0.48507918338164829</v>
      </c>
      <c r="G92" s="4">
        <v>0.33772582338079282</v>
      </c>
      <c r="H92" s="4">
        <v>0.42798293209418559</v>
      </c>
      <c r="I92" s="3">
        <v>0.12810172539878498</v>
      </c>
      <c r="J92" s="38"/>
      <c r="K92" s="38"/>
      <c r="L92" s="38"/>
      <c r="M92" s="30">
        <v>282</v>
      </c>
      <c r="N92" s="4">
        <v>-1.2868682625049472E-2</v>
      </c>
      <c r="O92" s="4">
        <v>1.3103677574718495</v>
      </c>
      <c r="P92" s="4">
        <v>-1.1622918620523901</v>
      </c>
      <c r="Q92" s="4">
        <v>0.16472729040026746</v>
      </c>
      <c r="R92" s="4">
        <v>0.295692856808773</v>
      </c>
      <c r="S92" s="4">
        <v>-0.53571263779624745</v>
      </c>
      <c r="T92" s="4">
        <v>0.22696813197635701</v>
      </c>
      <c r="U92" s="4">
        <f t="shared" si="4"/>
        <v>5.9914722207202731E-3</v>
      </c>
      <c r="V92" s="4">
        <f t="shared" si="5"/>
        <v>0.22097665975563674</v>
      </c>
      <c r="W92" s="31">
        <f t="shared" si="6"/>
        <v>4.8830684156758446E-2</v>
      </c>
      <c r="X92" s="24"/>
      <c r="Y92" s="24"/>
    </row>
    <row r="93" spans="1:25" x14ac:dyDescent="0.35">
      <c r="A93" s="24"/>
      <c r="B93" s="30">
        <v>83</v>
      </c>
      <c r="C93" s="4">
        <v>-0.93629818898839834</v>
      </c>
      <c r="D93" s="4">
        <v>-0.78137994778886199</v>
      </c>
      <c r="E93" s="4">
        <v>-1.0588572436198611</v>
      </c>
      <c r="F93" s="4">
        <v>-0.66738003545276758</v>
      </c>
      <c r="G93" s="4">
        <v>0.42727484686008549</v>
      </c>
      <c r="H93" s="4">
        <v>0.57222137666943895</v>
      </c>
      <c r="I93" s="3">
        <v>-1.3071255005008444</v>
      </c>
      <c r="J93" s="38"/>
      <c r="K93" s="38"/>
      <c r="L93" s="38"/>
      <c r="M93" s="30">
        <v>283</v>
      </c>
      <c r="N93" s="4">
        <v>1.216408311422837</v>
      </c>
      <c r="O93" s="4">
        <v>1.1784128973709582</v>
      </c>
      <c r="P93" s="4">
        <v>0.90133364681618111</v>
      </c>
      <c r="Q93" s="4">
        <v>-0.45268189158853261</v>
      </c>
      <c r="R93" s="4">
        <v>-0.32969770610078664</v>
      </c>
      <c r="S93" s="4">
        <v>-0.4692784232930145</v>
      </c>
      <c r="T93" s="4">
        <v>9.4774393292990894E-2</v>
      </c>
      <c r="U93" s="4">
        <f t="shared" si="4"/>
        <v>0.20444968346276424</v>
      </c>
      <c r="V93" s="4">
        <f t="shared" si="5"/>
        <v>-0.10967529016977334</v>
      </c>
      <c r="W93" s="31">
        <f t="shared" si="6"/>
        <v>1.2028669273823981E-2</v>
      </c>
      <c r="X93" s="24"/>
      <c r="Y93" s="24"/>
    </row>
    <row r="94" spans="1:25" x14ac:dyDescent="0.35">
      <c r="A94" s="24"/>
      <c r="B94" s="30">
        <v>84</v>
      </c>
      <c r="C94" s="4">
        <v>-1.3074709194118501</v>
      </c>
      <c r="D94" s="4">
        <v>-1.1719313823487492</v>
      </c>
      <c r="E94" s="4">
        <v>-0.5459175630368418</v>
      </c>
      <c r="F94" s="4">
        <v>-0.61409413077292152</v>
      </c>
      <c r="G94" s="4">
        <v>0.67357637379902302</v>
      </c>
      <c r="H94" s="4">
        <v>0.43220882444164743</v>
      </c>
      <c r="I94" s="3">
        <v>-1.116158127479566</v>
      </c>
      <c r="J94" s="38"/>
      <c r="K94" s="38"/>
      <c r="L94" s="38"/>
      <c r="M94" s="30">
        <v>284</v>
      </c>
      <c r="N94" s="4">
        <v>-0.38134464803464668</v>
      </c>
      <c r="O94" s="4">
        <v>0.8348243102096784</v>
      </c>
      <c r="P94" s="4">
        <v>0.59925103053105666</v>
      </c>
      <c r="Q94" s="4">
        <v>-0.51867402894467218</v>
      </c>
      <c r="R94" s="4">
        <v>0.61487130545022062</v>
      </c>
      <c r="S94" s="4">
        <v>0.70727102908792916</v>
      </c>
      <c r="T94" s="4">
        <v>-0.12812282316249762</v>
      </c>
      <c r="U94" s="4">
        <f t="shared" si="4"/>
        <v>0.18561989982995658</v>
      </c>
      <c r="V94" s="4">
        <f t="shared" si="5"/>
        <v>-0.3137427229924542</v>
      </c>
      <c r="W94" s="31">
        <f t="shared" si="6"/>
        <v>9.8434496230719856E-2</v>
      </c>
      <c r="X94" s="24"/>
      <c r="Y94" s="24"/>
    </row>
    <row r="95" spans="1:25" x14ac:dyDescent="0.35">
      <c r="A95" s="24"/>
      <c r="B95" s="30">
        <v>85</v>
      </c>
      <c r="C95" s="4">
        <v>0.86860786882679031</v>
      </c>
      <c r="D95" s="4">
        <v>0.32160125034893716</v>
      </c>
      <c r="E95" s="4">
        <v>0.3777669212315457</v>
      </c>
      <c r="F95" s="4">
        <v>-0.27067832274442322</v>
      </c>
      <c r="G95" s="4">
        <v>8.7262678989164594E-2</v>
      </c>
      <c r="H95" s="4">
        <v>0.1882563957631421</v>
      </c>
      <c r="I95" s="3">
        <v>0.23010397635440127</v>
      </c>
      <c r="J95" s="38"/>
      <c r="K95" s="38"/>
      <c r="L95" s="38"/>
      <c r="M95" s="30">
        <v>285</v>
      </c>
      <c r="N95" s="4">
        <v>-2.7263238492914975E-2</v>
      </c>
      <c r="O95" s="4">
        <v>-0.48735230936505747</v>
      </c>
      <c r="P95" s="4">
        <v>-0.37425777515502889</v>
      </c>
      <c r="Q95" s="4">
        <v>-0.47375900256622361</v>
      </c>
      <c r="R95" s="4">
        <v>0.15193543665786591</v>
      </c>
      <c r="S95" s="4">
        <v>0.15746637483291367</v>
      </c>
      <c r="T95" s="4">
        <v>0.20518016466360023</v>
      </c>
      <c r="U95" s="4">
        <f t="shared" si="4"/>
        <v>-0.10532305140884453</v>
      </c>
      <c r="V95" s="4">
        <f t="shared" si="5"/>
        <v>0.31050321607244474</v>
      </c>
      <c r="W95" s="31">
        <f t="shared" si="6"/>
        <v>9.6412247191331304E-2</v>
      </c>
      <c r="X95" s="24"/>
      <c r="Y95" s="24"/>
    </row>
    <row r="96" spans="1:25" x14ac:dyDescent="0.35">
      <c r="A96" s="24"/>
      <c r="B96" s="30">
        <v>86</v>
      </c>
      <c r="C96" s="4">
        <v>0.47381746175235651</v>
      </c>
      <c r="D96" s="4">
        <v>1.2255180228542641</v>
      </c>
      <c r="E96" s="4">
        <v>-0.2362044099441627</v>
      </c>
      <c r="F96" s="4">
        <v>0.99260789069535549</v>
      </c>
      <c r="G96" s="4">
        <v>8.4145492197637742E-2</v>
      </c>
      <c r="H96" s="4">
        <v>0.77439591327653812</v>
      </c>
      <c r="I96" s="3">
        <v>0.68011070234108228</v>
      </c>
      <c r="J96" s="38"/>
      <c r="K96" s="38"/>
      <c r="L96" s="38"/>
      <c r="M96" s="30">
        <v>286</v>
      </c>
      <c r="N96" s="4">
        <v>-0.77807399634149876</v>
      </c>
      <c r="O96" s="4">
        <v>3.9594574414130293E-2</v>
      </c>
      <c r="P96" s="4">
        <v>0.34357083473056693</v>
      </c>
      <c r="Q96" s="4">
        <v>-0.40063808649597304</v>
      </c>
      <c r="R96" s="4">
        <v>0.25522536713268662</v>
      </c>
      <c r="S96" s="4">
        <v>0.53228190168567358</v>
      </c>
      <c r="T96" s="4">
        <v>0.20758500365380675</v>
      </c>
      <c r="U96" s="4">
        <f t="shared" si="4"/>
        <v>-8.0394048744143742E-4</v>
      </c>
      <c r="V96" s="4">
        <f t="shared" si="5"/>
        <v>0.2083889441412482</v>
      </c>
      <c r="W96" s="31">
        <f t="shared" si="6"/>
        <v>4.3425952040304264E-2</v>
      </c>
      <c r="X96" s="24"/>
      <c r="Y96" s="24"/>
    </row>
    <row r="97" spans="1:25" x14ac:dyDescent="0.35">
      <c r="A97" s="24"/>
      <c r="B97" s="30">
        <v>87</v>
      </c>
      <c r="C97" s="4">
        <v>-0.38782287131893634</v>
      </c>
      <c r="D97" s="4">
        <v>0.44093824407057491</v>
      </c>
      <c r="E97" s="4">
        <v>-0.52064452372206749</v>
      </c>
      <c r="F97" s="4">
        <v>0.30412295619887553</v>
      </c>
      <c r="G97" s="4">
        <v>-2.0359043552333289</v>
      </c>
      <c r="H97" s="4">
        <v>-0.97347938302388026</v>
      </c>
      <c r="I97" s="3">
        <v>1.5842480783974187</v>
      </c>
      <c r="J97" s="38"/>
      <c r="K97" s="38"/>
      <c r="L97" s="38"/>
      <c r="M97" s="30">
        <v>287</v>
      </c>
      <c r="N97" s="4">
        <v>-1.1246370090655107</v>
      </c>
      <c r="O97" s="4">
        <v>-0.88286923093759795</v>
      </c>
      <c r="P97" s="4">
        <v>-1.223101972143831</v>
      </c>
      <c r="Q97" s="4">
        <v>-0.21535404880429657</v>
      </c>
      <c r="R97" s="4">
        <v>0.31472464195894811</v>
      </c>
      <c r="S97" s="4">
        <v>0.48712743589919183</v>
      </c>
      <c r="T97" s="4">
        <v>0.39080096408898207</v>
      </c>
      <c r="U97" s="4">
        <f t="shared" si="4"/>
        <v>-0.26441101830930958</v>
      </c>
      <c r="V97" s="4">
        <f t="shared" si="5"/>
        <v>0.65521198239829159</v>
      </c>
      <c r="W97" s="31">
        <f t="shared" si="6"/>
        <v>0.4293027418782992</v>
      </c>
      <c r="X97" s="24"/>
      <c r="Y97" s="24"/>
    </row>
    <row r="98" spans="1:25" x14ac:dyDescent="0.35">
      <c r="A98" s="24"/>
      <c r="B98" s="30">
        <v>88</v>
      </c>
      <c r="C98" s="4">
        <v>-1.2901027200667818</v>
      </c>
      <c r="D98" s="4">
        <v>-1.2507551612456664</v>
      </c>
      <c r="E98" s="4">
        <v>2.1683060721357852</v>
      </c>
      <c r="F98" s="4">
        <v>-0.62493486039326029</v>
      </c>
      <c r="G98" s="4">
        <v>0.77850488189974421</v>
      </c>
      <c r="H98" s="4">
        <v>0.49607610191421009</v>
      </c>
      <c r="I98" s="3">
        <v>-0.30170038435397395</v>
      </c>
      <c r="J98" s="38"/>
      <c r="K98" s="38"/>
      <c r="L98" s="38"/>
      <c r="M98" s="30">
        <v>288</v>
      </c>
      <c r="N98" s="4">
        <v>-7.1462723718781526E-2</v>
      </c>
      <c r="O98" s="4">
        <v>5.5823133010391365E-2</v>
      </c>
      <c r="P98" s="4">
        <v>1.7064221762395131</v>
      </c>
      <c r="Q98" s="4">
        <v>-0.36900033637449431</v>
      </c>
      <c r="R98" s="4">
        <v>0.68019555108868468</v>
      </c>
      <c r="S98" s="4">
        <v>0.646760837663373</v>
      </c>
      <c r="T98" s="4">
        <v>-0.52822976954255385</v>
      </c>
      <c r="U98" s="4">
        <f t="shared" si="4"/>
        <v>0.26487386379086869</v>
      </c>
      <c r="V98" s="4">
        <f t="shared" si="5"/>
        <v>-0.79310363333342249</v>
      </c>
      <c r="W98" s="31">
        <f t="shared" si="6"/>
        <v>0.62901337320667583</v>
      </c>
      <c r="X98" s="24"/>
      <c r="Y98" s="24"/>
    </row>
    <row r="99" spans="1:25" x14ac:dyDescent="0.35">
      <c r="A99" s="24"/>
      <c r="B99" s="30">
        <v>89</v>
      </c>
      <c r="C99" s="4">
        <v>-0.38558546809849703</v>
      </c>
      <c r="D99" s="4">
        <v>-4.1603775547399448E-2</v>
      </c>
      <c r="E99" s="4">
        <v>-0.8115321835512932</v>
      </c>
      <c r="F99" s="4">
        <v>-0.19370492313255591</v>
      </c>
      <c r="G99" s="4">
        <v>0.31392356886521106</v>
      </c>
      <c r="H99" s="4">
        <v>0.26091163436967696</v>
      </c>
      <c r="I99" s="3">
        <v>-7.070800093004175E-3</v>
      </c>
      <c r="J99" s="38"/>
      <c r="K99" s="38"/>
      <c r="L99" s="38"/>
      <c r="M99" s="30">
        <v>289</v>
      </c>
      <c r="N99" s="4">
        <v>0.34856997329898332</v>
      </c>
      <c r="O99" s="4">
        <v>-1.261495745816178</v>
      </c>
      <c r="P99" s="4">
        <v>0.65644447376485549</v>
      </c>
      <c r="Q99" s="4">
        <v>-0.56077616444139078</v>
      </c>
      <c r="R99" s="4">
        <v>0.59453788316948586</v>
      </c>
      <c r="S99" s="4">
        <v>0.37048255334558489</v>
      </c>
      <c r="T99" s="4">
        <v>-5.7366550103883071E-2</v>
      </c>
      <c r="U99" s="4">
        <f t="shared" si="4"/>
        <v>1.4776297332134071E-2</v>
      </c>
      <c r="V99" s="4">
        <f t="shared" si="5"/>
        <v>-7.2142847436017149E-2</v>
      </c>
      <c r="W99" s="31">
        <f t="shared" si="6"/>
        <v>5.2045904361764459E-3</v>
      </c>
      <c r="X99" s="24"/>
      <c r="Y99" s="24"/>
    </row>
    <row r="100" spans="1:25" x14ac:dyDescent="0.35">
      <c r="A100" s="24"/>
      <c r="B100" s="30">
        <v>90</v>
      </c>
      <c r="C100" s="4">
        <v>1.4156184627260777</v>
      </c>
      <c r="D100" s="4">
        <v>-9.5799660532169484E-2</v>
      </c>
      <c r="E100" s="4">
        <v>-0.36687038482713386</v>
      </c>
      <c r="F100" s="4">
        <v>-0.24082337029950932</v>
      </c>
      <c r="G100" s="4">
        <v>0.32172474890073183</v>
      </c>
      <c r="H100" s="4">
        <v>0.76154690056765928</v>
      </c>
      <c r="I100" s="3">
        <v>-0.1627119043501353</v>
      </c>
      <c r="J100" s="38"/>
      <c r="K100" s="38"/>
      <c r="L100" s="38"/>
      <c r="M100" s="30">
        <v>290</v>
      </c>
      <c r="N100" s="4">
        <v>-0.85481076094896802</v>
      </c>
      <c r="O100" s="4">
        <v>-0.45695532636440817</v>
      </c>
      <c r="P100" s="4">
        <v>-0.56119890036750508</v>
      </c>
      <c r="Q100" s="4">
        <v>0.34891192610412636</v>
      </c>
      <c r="R100" s="4">
        <v>-0.25891375253489141</v>
      </c>
      <c r="S100" s="4">
        <v>-1.6175881236415992</v>
      </c>
      <c r="T100" s="4">
        <v>0.76313630539769683</v>
      </c>
      <c r="U100" s="4">
        <f t="shared" si="4"/>
        <v>-0.34005549377532457</v>
      </c>
      <c r="V100" s="4">
        <f t="shared" si="5"/>
        <v>1.1031917991730213</v>
      </c>
      <c r="W100" s="31">
        <f t="shared" si="6"/>
        <v>1.2170321457626079</v>
      </c>
      <c r="X100" s="24"/>
      <c r="Y100" s="24"/>
    </row>
    <row r="101" spans="1:25" x14ac:dyDescent="0.35">
      <c r="A101" s="24"/>
      <c r="B101" s="30">
        <v>91</v>
      </c>
      <c r="C101" s="4">
        <v>1.3397173639750386</v>
      </c>
      <c r="D101" s="4">
        <v>1.4180734696828712</v>
      </c>
      <c r="E101" s="4">
        <v>0.61572341404054887</v>
      </c>
      <c r="F101" s="4">
        <v>0.73832669929198147</v>
      </c>
      <c r="G101" s="4">
        <v>0.40003173252330321</v>
      </c>
      <c r="H101" s="4">
        <v>-0.56468485287668124</v>
      </c>
      <c r="I101" s="3">
        <v>0.62811638386118418</v>
      </c>
      <c r="J101" s="38"/>
      <c r="K101" s="38"/>
      <c r="L101" s="38"/>
      <c r="M101" s="30">
        <v>291</v>
      </c>
      <c r="N101" s="4">
        <v>-2.1657331454218669</v>
      </c>
      <c r="O101" s="4">
        <v>-1.1852663074987642</v>
      </c>
      <c r="P101" s="4">
        <v>-0.16335415819128168</v>
      </c>
      <c r="Q101" s="4">
        <v>-0.77489195818743262</v>
      </c>
      <c r="R101" s="4">
        <v>0.46844820416706201</v>
      </c>
      <c r="S101" s="4">
        <v>0.56145350595665933</v>
      </c>
      <c r="T101" s="4">
        <v>-1.66897938457446</v>
      </c>
      <c r="U101" s="4">
        <f t="shared" si="4"/>
        <v>-0.32593438591756241</v>
      </c>
      <c r="V101" s="4">
        <f t="shared" si="5"/>
        <v>-1.3430449986568975</v>
      </c>
      <c r="W101" s="31">
        <f t="shared" si="6"/>
        <v>1.8037698684173058</v>
      </c>
      <c r="X101" s="24"/>
      <c r="Y101" s="24"/>
    </row>
    <row r="102" spans="1:25" x14ac:dyDescent="0.35">
      <c r="A102" s="24"/>
      <c r="B102" s="30">
        <v>92</v>
      </c>
      <c r="C102" s="4">
        <v>-0.73280769609884466</v>
      </c>
      <c r="D102" s="4">
        <v>0.39897856322385561</v>
      </c>
      <c r="E102" s="4">
        <v>-1.0712648181293876</v>
      </c>
      <c r="F102" s="4">
        <v>-0.4619439321490692</v>
      </c>
      <c r="G102" s="4">
        <v>0.15882968631656372</v>
      </c>
      <c r="H102" s="4">
        <v>0.57537018626219816</v>
      </c>
      <c r="I102" s="3">
        <v>9.4560258097804342E-2</v>
      </c>
      <c r="J102" s="38"/>
      <c r="K102" s="38"/>
      <c r="L102" s="38"/>
      <c r="M102" s="30">
        <v>292</v>
      </c>
      <c r="N102" s="4">
        <v>0.57639537396338636</v>
      </c>
      <c r="O102" s="4">
        <v>1.727867206036162</v>
      </c>
      <c r="P102" s="4">
        <v>0.80556382403859328</v>
      </c>
      <c r="Q102" s="4">
        <v>0.77673459649982135</v>
      </c>
      <c r="R102" s="4">
        <v>-2.6213221713144055</v>
      </c>
      <c r="S102" s="4">
        <v>-1.5458310136501032</v>
      </c>
      <c r="T102" s="4">
        <v>1.3891259432514169</v>
      </c>
      <c r="U102" s="4">
        <f t="shared" si="4"/>
        <v>-2.8059218442654604E-2</v>
      </c>
      <c r="V102" s="4">
        <f t="shared" si="5"/>
        <v>1.4171851616940716</v>
      </c>
      <c r="W102" s="31">
        <f t="shared" si="6"/>
        <v>2.0084137825258517</v>
      </c>
      <c r="X102" s="24"/>
      <c r="Y102" s="24"/>
    </row>
    <row r="103" spans="1:25" x14ac:dyDescent="0.35">
      <c r="A103" s="24"/>
      <c r="B103" s="30">
        <v>93</v>
      </c>
      <c r="C103" s="4">
        <v>-0.11725782730117643</v>
      </c>
      <c r="D103" s="4">
        <v>-0.46536509877502774</v>
      </c>
      <c r="E103" s="4">
        <v>-0.72950448447980731</v>
      </c>
      <c r="F103" s="4">
        <v>-0.14364071818903729</v>
      </c>
      <c r="G103" s="4">
        <v>-0.53206489869053619</v>
      </c>
      <c r="H103" s="4">
        <v>-0.33238682009852383</v>
      </c>
      <c r="I103" s="3">
        <v>0.56563944319082737</v>
      </c>
      <c r="J103" s="38"/>
      <c r="K103" s="38"/>
      <c r="L103" s="38"/>
      <c r="M103" s="30">
        <v>293</v>
      </c>
      <c r="N103" s="4">
        <v>-1.9922824332962337E-2</v>
      </c>
      <c r="O103" s="4">
        <v>-2.9568673830181601E-2</v>
      </c>
      <c r="P103" s="4">
        <v>1.6049760625767038</v>
      </c>
      <c r="Q103" s="4">
        <v>-2.6592278686333824E-2</v>
      </c>
      <c r="R103" s="4">
        <v>0.14384558504563624</v>
      </c>
      <c r="S103" s="4">
        <v>0.16899922819406935</v>
      </c>
      <c r="T103" s="4">
        <v>0.57731663077884443</v>
      </c>
      <c r="U103" s="4">
        <f t="shared" si="4"/>
        <v>0.18417370989669321</v>
      </c>
      <c r="V103" s="4">
        <f t="shared" si="5"/>
        <v>0.39314292088215119</v>
      </c>
      <c r="W103" s="31">
        <f t="shared" si="6"/>
        <v>0.1545613562397494</v>
      </c>
      <c r="X103" s="24"/>
      <c r="Y103" s="24"/>
    </row>
    <row r="104" spans="1:25" x14ac:dyDescent="0.35">
      <c r="A104" s="24"/>
      <c r="B104" s="30">
        <v>94</v>
      </c>
      <c r="C104" s="4">
        <v>-0.57905106834361919</v>
      </c>
      <c r="D104" s="4">
        <v>-1.2304262041445684</v>
      </c>
      <c r="E104" s="4">
        <v>-0.70600606266978549</v>
      </c>
      <c r="F104" s="4">
        <v>-0.47121665368319776</v>
      </c>
      <c r="G104" s="4">
        <v>0.13933834077980881</v>
      </c>
      <c r="H104" s="4">
        <v>-0.69985749565096156</v>
      </c>
      <c r="I104" s="3">
        <v>0.18908726434190148</v>
      </c>
      <c r="J104" s="38"/>
      <c r="K104" s="38"/>
      <c r="L104" s="38"/>
      <c r="M104" s="30">
        <v>294</v>
      </c>
      <c r="N104" s="4">
        <v>-1.0684736175524792</v>
      </c>
      <c r="O104" s="4">
        <v>-0.9388907367828101</v>
      </c>
      <c r="P104" s="4">
        <v>0.21736288504721704</v>
      </c>
      <c r="Q104" s="4">
        <v>-0.65208657636619116</v>
      </c>
      <c r="R104" s="4">
        <v>0.33996725936394018</v>
      </c>
      <c r="S104" s="4">
        <v>0.90315926742967501</v>
      </c>
      <c r="T104" s="4">
        <v>3.8771280375564307E-2</v>
      </c>
      <c r="U104" s="4">
        <f t="shared" si="4"/>
        <v>-0.11989615188606481</v>
      </c>
      <c r="V104" s="4">
        <f t="shared" si="5"/>
        <v>0.1586674322616291</v>
      </c>
      <c r="W104" s="31">
        <f t="shared" si="6"/>
        <v>2.5175354060498659E-2</v>
      </c>
      <c r="X104" s="24"/>
      <c r="Y104" s="24"/>
    </row>
    <row r="105" spans="1:25" x14ac:dyDescent="0.35">
      <c r="A105" s="24"/>
      <c r="B105" s="30">
        <v>95</v>
      </c>
      <c r="C105" s="4">
        <v>1.2335217172785615</v>
      </c>
      <c r="D105" s="4">
        <v>0.69002434313409311</v>
      </c>
      <c r="E105" s="4">
        <v>-0.38843489621633775</v>
      </c>
      <c r="F105" s="4">
        <v>0.26330257141280677</v>
      </c>
      <c r="G105" s="4">
        <v>-1.7311816121070169</v>
      </c>
      <c r="H105" s="4">
        <v>-0.6013483753026907</v>
      </c>
      <c r="I105" s="3">
        <v>-0.37748309453975987</v>
      </c>
      <c r="J105" s="38"/>
      <c r="K105" s="38"/>
      <c r="L105" s="38"/>
      <c r="M105" s="30">
        <v>295</v>
      </c>
      <c r="N105" s="4">
        <v>0.86151182325072106</v>
      </c>
      <c r="O105" s="4">
        <v>-0.19662425635524619</v>
      </c>
      <c r="P105" s="4">
        <v>-0.62106670016035825</v>
      </c>
      <c r="Q105" s="4">
        <v>-0.66916013048884404</v>
      </c>
      <c r="R105" s="4">
        <v>0.61147912824937756</v>
      </c>
      <c r="S105" s="4">
        <v>0.61373875433598968</v>
      </c>
      <c r="T105" s="4">
        <v>-0.21852194129131877</v>
      </c>
      <c r="U105" s="4">
        <f t="shared" si="4"/>
        <v>5.998786188316399E-2</v>
      </c>
      <c r="V105" s="4">
        <f t="shared" si="5"/>
        <v>-0.27850980317448276</v>
      </c>
      <c r="W105" s="31">
        <f t="shared" si="6"/>
        <v>7.7567710464289133E-2</v>
      </c>
      <c r="X105" s="24"/>
      <c r="Y105" s="24"/>
    </row>
    <row r="106" spans="1:25" x14ac:dyDescent="0.35">
      <c r="A106" s="24"/>
      <c r="B106" s="30">
        <v>96</v>
      </c>
      <c r="C106" s="4">
        <v>-0.31463005029140301</v>
      </c>
      <c r="D106" s="4">
        <v>-0.17409478656440119</v>
      </c>
      <c r="E106" s="4">
        <v>1.7091839232592361</v>
      </c>
      <c r="F106" s="4">
        <v>-0.48635151494309098</v>
      </c>
      <c r="G106" s="4">
        <v>0.65625850502792027</v>
      </c>
      <c r="H106" s="4">
        <v>0.62721030083677765</v>
      </c>
      <c r="I106" s="3">
        <v>-0.29405277261178037</v>
      </c>
      <c r="J106" s="38"/>
      <c r="K106" s="38"/>
      <c r="L106" s="38"/>
      <c r="M106" s="30">
        <v>296</v>
      </c>
      <c r="N106" s="4">
        <v>0.23489073465053972</v>
      </c>
      <c r="O106" s="4">
        <v>0.88228430270879177</v>
      </c>
      <c r="P106" s="4">
        <v>-0.20079602290777815</v>
      </c>
      <c r="Q106" s="4">
        <v>-0.17560264273110085</v>
      </c>
      <c r="R106" s="4">
        <v>-0.65354193270663008</v>
      </c>
      <c r="S106" s="4">
        <v>-0.37732920297022299</v>
      </c>
      <c r="T106" s="4">
        <v>0.45363393709827415</v>
      </c>
      <c r="U106" s="4">
        <f t="shared" si="4"/>
        <v>-2.9009476395640069E-2</v>
      </c>
      <c r="V106" s="4">
        <f t="shared" si="5"/>
        <v>0.48264341349391421</v>
      </c>
      <c r="W106" s="31">
        <f t="shared" si="6"/>
        <v>0.23294466458905744</v>
      </c>
      <c r="X106" s="24"/>
      <c r="Y106" s="24"/>
    </row>
    <row r="107" spans="1:25" x14ac:dyDescent="0.35">
      <c r="A107" s="24"/>
      <c r="B107" s="30">
        <v>97</v>
      </c>
      <c r="C107" s="4">
        <v>-1.301658734027757</v>
      </c>
      <c r="D107" s="4">
        <v>-0.60471177745877269</v>
      </c>
      <c r="E107" s="4">
        <v>-0.4474072571785826</v>
      </c>
      <c r="F107" s="4">
        <v>-0.77133385552320599</v>
      </c>
      <c r="G107" s="4">
        <v>0.77111397425416139</v>
      </c>
      <c r="H107" s="4">
        <v>0.63645620355308807</v>
      </c>
      <c r="I107" s="3">
        <v>-0.15433131736208369</v>
      </c>
      <c r="J107" s="38"/>
      <c r="K107" s="38"/>
      <c r="L107" s="38"/>
      <c r="M107" s="30">
        <v>297</v>
      </c>
      <c r="N107" s="4">
        <v>0.33019346772930969</v>
      </c>
      <c r="O107" s="4">
        <v>0.88191647955926555</v>
      </c>
      <c r="P107" s="4">
        <v>-0.32395573340649159</v>
      </c>
      <c r="Q107" s="4">
        <v>-0.29563318071550992</v>
      </c>
      <c r="R107" s="4">
        <v>0.49269795462264537</v>
      </c>
      <c r="S107" s="4">
        <v>0.41668031794407323</v>
      </c>
      <c r="T107" s="4">
        <v>-4.7900070155465827E-4</v>
      </c>
      <c r="U107" s="4">
        <f t="shared" si="4"/>
        <v>0.15018993057332924</v>
      </c>
      <c r="V107" s="4">
        <f t="shared" si="5"/>
        <v>-0.1506689312748839</v>
      </c>
      <c r="W107" s="31">
        <f t="shared" si="6"/>
        <v>2.2701126851515686E-2</v>
      </c>
      <c r="X107" s="24"/>
      <c r="Y107" s="24"/>
    </row>
    <row r="108" spans="1:25" x14ac:dyDescent="0.35">
      <c r="A108" s="24"/>
      <c r="B108" s="30">
        <v>98</v>
      </c>
      <c r="C108" s="4">
        <v>1.099374562268866</v>
      </c>
      <c r="D108" s="4">
        <v>1.4034171950242265</v>
      </c>
      <c r="E108" s="4">
        <v>0.11473519362748529</v>
      </c>
      <c r="F108" s="4">
        <v>-3.4510805393855704E-2</v>
      </c>
      <c r="G108" s="4">
        <v>0.58021836160253415</v>
      </c>
      <c r="H108" s="4">
        <v>0.64639744272874289</v>
      </c>
      <c r="I108" s="3">
        <v>-0.26806979756405536</v>
      </c>
      <c r="J108" s="38"/>
      <c r="K108" s="38"/>
      <c r="L108" s="38"/>
      <c r="M108" s="30">
        <v>298</v>
      </c>
      <c r="N108" s="4">
        <v>-0.27061029648203649</v>
      </c>
      <c r="O108" s="4">
        <v>0.49317309860317815</v>
      </c>
      <c r="P108" s="4">
        <v>-0.94858923689852837</v>
      </c>
      <c r="Q108" s="4">
        <v>-0.19173124921504162</v>
      </c>
      <c r="R108" s="4">
        <v>0.62717476671632988</v>
      </c>
      <c r="S108" s="4">
        <v>0.59675652840837612</v>
      </c>
      <c r="T108" s="4">
        <v>-0.28396129486045124</v>
      </c>
      <c r="U108" s="4">
        <f t="shared" si="4"/>
        <v>3.061736111322777E-2</v>
      </c>
      <c r="V108" s="4">
        <f t="shared" si="5"/>
        <v>-0.31457865597367901</v>
      </c>
      <c r="W108" s="31">
        <f t="shared" si="6"/>
        <v>9.8959730794206294E-2</v>
      </c>
      <c r="X108" s="24"/>
      <c r="Y108" s="24"/>
    </row>
    <row r="109" spans="1:25" x14ac:dyDescent="0.35">
      <c r="A109" s="24"/>
      <c r="B109" s="30">
        <v>99</v>
      </c>
      <c r="C109" s="4">
        <v>0.2548685005279942</v>
      </c>
      <c r="D109" s="4">
        <v>0.20884725492500786</v>
      </c>
      <c r="E109" s="4">
        <v>-5.5650663986719237E-2</v>
      </c>
      <c r="F109" s="4">
        <v>-4.6364196982414868E-2</v>
      </c>
      <c r="G109" s="4">
        <v>0.55894990169432546</v>
      </c>
      <c r="H109" s="4">
        <v>-0.78509872620240473</v>
      </c>
      <c r="I109" s="3">
        <v>0.31500791709475084</v>
      </c>
      <c r="J109" s="38"/>
      <c r="K109" s="38"/>
      <c r="L109" s="38"/>
      <c r="M109" s="30">
        <v>299</v>
      </c>
      <c r="N109" s="4">
        <v>0.29183548630035644</v>
      </c>
      <c r="O109" s="4">
        <v>2.0368602088283834</v>
      </c>
      <c r="P109" s="4">
        <v>-0.20666453481860828</v>
      </c>
      <c r="Q109" s="4">
        <v>1.2914953089804477</v>
      </c>
      <c r="R109" s="4">
        <v>0.42424720091440427</v>
      </c>
      <c r="S109" s="4">
        <v>-2.5127860391695953</v>
      </c>
      <c r="T109" s="4">
        <v>0.66733516732433684</v>
      </c>
      <c r="U109" s="4">
        <f t="shared" si="4"/>
        <v>0.13249876310353886</v>
      </c>
      <c r="V109" s="4">
        <f t="shared" si="5"/>
        <v>0.53483640422079803</v>
      </c>
      <c r="W109" s="31">
        <f t="shared" si="6"/>
        <v>0.28604997927983289</v>
      </c>
      <c r="X109" s="24"/>
      <c r="Y109" s="24"/>
    </row>
    <row r="110" spans="1:25" x14ac:dyDescent="0.35">
      <c r="A110" s="24"/>
      <c r="B110" s="30">
        <v>100</v>
      </c>
      <c r="C110" s="4">
        <v>2.3537646824223546</v>
      </c>
      <c r="D110" s="4">
        <v>3.3599631979507505</v>
      </c>
      <c r="E110" s="4">
        <v>-0.53293180792259987</v>
      </c>
      <c r="F110" s="4">
        <v>4.2179875096218655</v>
      </c>
      <c r="G110" s="4">
        <v>-1.3624337997305804</v>
      </c>
      <c r="H110" s="4">
        <v>-3.2038971620285639</v>
      </c>
      <c r="I110" s="3">
        <v>2.9364143388496808</v>
      </c>
      <c r="J110" s="38"/>
      <c r="K110" s="38"/>
      <c r="L110" s="38"/>
      <c r="M110" s="30">
        <v>300</v>
      </c>
      <c r="N110" s="4">
        <v>-0.33132095920824001</v>
      </c>
      <c r="O110" s="4">
        <v>-0.49646415420598677</v>
      </c>
      <c r="P110" s="4">
        <v>1.9862478788132558</v>
      </c>
      <c r="Q110" s="4">
        <v>0.25090400183989381</v>
      </c>
      <c r="R110" s="4">
        <v>0.4964104969203873</v>
      </c>
      <c r="S110" s="4">
        <v>0.51477981959782726</v>
      </c>
      <c r="T110" s="4">
        <v>0.28107525897570335</v>
      </c>
      <c r="U110" s="4">
        <f t="shared" si="4"/>
        <v>0.24205570837571375</v>
      </c>
      <c r="V110" s="4">
        <f t="shared" si="5"/>
        <v>3.90195505999896E-2</v>
      </c>
      <c r="W110" s="31">
        <f t="shared" si="6"/>
        <v>1.5225253290251488E-3</v>
      </c>
      <c r="X110" s="24"/>
      <c r="Y110" s="24"/>
    </row>
    <row r="111" spans="1:25" x14ac:dyDescent="0.35">
      <c r="A111" s="24"/>
      <c r="B111" s="30">
        <v>101</v>
      </c>
      <c r="C111" s="4">
        <v>0.14175440166718356</v>
      </c>
      <c r="D111" s="4">
        <v>-0.32658216659687966</v>
      </c>
      <c r="E111" s="4">
        <v>-0.81089555959378457</v>
      </c>
      <c r="F111" s="4">
        <v>0.41024524939504992</v>
      </c>
      <c r="G111" s="4">
        <v>-0.26694069482897975</v>
      </c>
      <c r="H111" s="4">
        <v>0.4487893644101868</v>
      </c>
      <c r="I111" s="3">
        <v>0.73844325283059276</v>
      </c>
      <c r="J111" s="38"/>
      <c r="K111" s="38"/>
      <c r="L111" s="38"/>
      <c r="M111" s="30">
        <v>301</v>
      </c>
      <c r="N111" s="4">
        <v>1.5209588282403055</v>
      </c>
      <c r="O111" s="4">
        <v>-1.0568259344671924</v>
      </c>
      <c r="P111" s="4">
        <v>-1.1115621081071561</v>
      </c>
      <c r="Q111" s="4">
        <v>-0.40000396469821492</v>
      </c>
      <c r="R111" s="4">
        <v>0.48213123086644294</v>
      </c>
      <c r="S111" s="4">
        <v>0.7187353854626326</v>
      </c>
      <c r="T111" s="4">
        <v>-9.4235630714199256E-2</v>
      </c>
      <c r="U111" s="4">
        <f t="shared" si="4"/>
        <v>1.5343343729681755E-2</v>
      </c>
      <c r="V111" s="4">
        <f t="shared" si="5"/>
        <v>-0.10957897444388101</v>
      </c>
      <c r="W111" s="31">
        <f t="shared" si="6"/>
        <v>1.2007551640172727E-2</v>
      </c>
      <c r="X111" s="24"/>
      <c r="Y111" s="24"/>
    </row>
    <row r="112" spans="1:25" x14ac:dyDescent="0.35">
      <c r="A112" s="24"/>
      <c r="B112" s="30">
        <v>102</v>
      </c>
      <c r="C112" s="4">
        <v>-0.37224194950086353</v>
      </c>
      <c r="D112" s="4">
        <v>0.15152471089628328</v>
      </c>
      <c r="E112" s="4">
        <v>-0.49892826059457307</v>
      </c>
      <c r="F112" s="4">
        <v>2.9654957287394867E-2</v>
      </c>
      <c r="G112" s="4">
        <v>-0.81502608403110044</v>
      </c>
      <c r="H112" s="4">
        <v>0.25309417244464028</v>
      </c>
      <c r="I112" s="3">
        <v>-0.99319895912953859</v>
      </c>
      <c r="J112" s="38"/>
      <c r="K112" s="38"/>
      <c r="L112" s="38"/>
      <c r="M112" s="30">
        <v>302</v>
      </c>
      <c r="N112" s="4">
        <v>-1.0014897893887529</v>
      </c>
      <c r="O112" s="4">
        <v>-0.90470104284823372</v>
      </c>
      <c r="P112" s="4">
        <v>2.4766578414443696</v>
      </c>
      <c r="Q112" s="4">
        <v>-0.61167591198706517</v>
      </c>
      <c r="R112" s="4">
        <v>0.52652514579469833</v>
      </c>
      <c r="S112" s="4">
        <v>0.68067116831013508</v>
      </c>
      <c r="T112" s="4">
        <v>2.5880464783389019E-2</v>
      </c>
      <c r="U112" s="4">
        <f t="shared" si="4"/>
        <v>0.11659874113251509</v>
      </c>
      <c r="V112" s="4">
        <f t="shared" si="5"/>
        <v>-9.0718276349126076E-2</v>
      </c>
      <c r="W112" s="31">
        <f t="shared" si="6"/>
        <v>8.2298056637564072E-3</v>
      </c>
      <c r="X112" s="24"/>
      <c r="Y112" s="24"/>
    </row>
    <row r="113" spans="1:25" x14ac:dyDescent="0.35">
      <c r="A113" s="24"/>
      <c r="B113" s="30">
        <v>103</v>
      </c>
      <c r="C113" s="4">
        <v>-0.84183296221971493</v>
      </c>
      <c r="D113" s="4">
        <v>-0.17295797292530196</v>
      </c>
      <c r="E113" s="4">
        <v>2.1878289665239401</v>
      </c>
      <c r="F113" s="4">
        <v>-0.4426465514339995</v>
      </c>
      <c r="G113" s="4">
        <v>0.54422295131280418</v>
      </c>
      <c r="H113" s="4">
        <v>0.71780417141195596</v>
      </c>
      <c r="I113" s="3">
        <v>-0.27371593413800699</v>
      </c>
      <c r="J113" s="38"/>
      <c r="K113" s="38"/>
      <c r="L113" s="38"/>
      <c r="M113" s="30">
        <v>303</v>
      </c>
      <c r="N113" s="4">
        <v>-1.3986287071965391</v>
      </c>
      <c r="O113" s="4">
        <v>-1.0661922363693503</v>
      </c>
      <c r="P113" s="4">
        <v>-0.52061892886535666</v>
      </c>
      <c r="Q113" s="4">
        <v>-2.5362001196900571E-2</v>
      </c>
      <c r="R113" s="4">
        <v>0.25513702319365611</v>
      </c>
      <c r="S113" s="4">
        <v>0.63720034228796707</v>
      </c>
      <c r="T113" s="4">
        <v>0.2285065892518813</v>
      </c>
      <c r="U113" s="4">
        <f t="shared" si="4"/>
        <v>-0.21184645081465239</v>
      </c>
      <c r="V113" s="4">
        <f t="shared" si="5"/>
        <v>0.4403530400665337</v>
      </c>
      <c r="W113" s="31">
        <f t="shared" si="6"/>
        <v>0.19391079989583823</v>
      </c>
      <c r="X113" s="24"/>
      <c r="Y113" s="24"/>
    </row>
    <row r="114" spans="1:25" x14ac:dyDescent="0.35">
      <c r="A114" s="24"/>
      <c r="B114" s="30">
        <v>104</v>
      </c>
      <c r="C114" s="4">
        <v>1.417145502738332</v>
      </c>
      <c r="D114" s="4">
        <v>0.87394441225388486</v>
      </c>
      <c r="E114" s="4">
        <v>1.4257845723129428</v>
      </c>
      <c r="F114" s="4">
        <v>0.44365066583134677</v>
      </c>
      <c r="G114" s="4">
        <v>-0.28342256865172932</v>
      </c>
      <c r="H114" s="4">
        <v>0.19574574401434866</v>
      </c>
      <c r="I114" s="3">
        <v>-0.90436396911202643</v>
      </c>
      <c r="J114" s="38"/>
      <c r="K114" s="38"/>
      <c r="L114" s="38"/>
      <c r="M114" s="30">
        <v>304</v>
      </c>
      <c r="N114" s="4">
        <v>1.0897284801897078</v>
      </c>
      <c r="O114" s="4">
        <v>-0.27636062296743341</v>
      </c>
      <c r="P114" s="4">
        <v>-0.6257869621925759</v>
      </c>
      <c r="Q114" s="4">
        <v>-0.48035026203653625</v>
      </c>
      <c r="R114" s="4">
        <v>0.21442965492261151</v>
      </c>
      <c r="S114" s="4">
        <v>-0.11106850975700666</v>
      </c>
      <c r="T114" s="4">
        <v>0.4493058964248699</v>
      </c>
      <c r="U114" s="4">
        <f t="shared" si="4"/>
        <v>-1.8940822184123293E-2</v>
      </c>
      <c r="V114" s="4">
        <f t="shared" si="5"/>
        <v>0.4682467186089932</v>
      </c>
      <c r="W114" s="31">
        <f t="shared" si="6"/>
        <v>0.21925498948808966</v>
      </c>
      <c r="X114" s="24"/>
      <c r="Y114" s="24"/>
    </row>
    <row r="115" spans="1:25" x14ac:dyDescent="0.35">
      <c r="A115" s="24"/>
      <c r="B115" s="30">
        <v>105</v>
      </c>
      <c r="C115" s="4">
        <v>1.9953363392654375</v>
      </c>
      <c r="D115" s="4">
        <v>0.34977346570477619</v>
      </c>
      <c r="E115" s="4">
        <v>2.3134742251599985</v>
      </c>
      <c r="F115" s="4">
        <v>-0.266889029504635</v>
      </c>
      <c r="G115" s="4">
        <v>-0.41936753411168759</v>
      </c>
      <c r="H115" s="4">
        <v>0.58817418693219858</v>
      </c>
      <c r="I115" s="3">
        <v>0.14328627100903824</v>
      </c>
      <c r="J115" s="38"/>
      <c r="K115" s="38"/>
      <c r="L115" s="38"/>
      <c r="M115" s="30">
        <v>305</v>
      </c>
      <c r="N115" s="4">
        <v>-0.15781876078755994</v>
      </c>
      <c r="O115" s="4">
        <v>0.39684529184431294</v>
      </c>
      <c r="P115" s="4">
        <v>-0.22201915901664934</v>
      </c>
      <c r="Q115" s="4">
        <v>-0.14864427289288701</v>
      </c>
      <c r="R115" s="4">
        <v>-3.1906437993120776E-2</v>
      </c>
      <c r="S115" s="4">
        <v>0.11061227721931191</v>
      </c>
      <c r="T115" s="4">
        <v>0.1099189206798315</v>
      </c>
      <c r="U115" s="4">
        <f t="shared" si="4"/>
        <v>-5.2931061626592182E-3</v>
      </c>
      <c r="V115" s="4">
        <f t="shared" si="5"/>
        <v>0.11521202684249071</v>
      </c>
      <c r="W115" s="31">
        <f t="shared" si="6"/>
        <v>1.32738111291548E-2</v>
      </c>
      <c r="X115" s="24"/>
      <c r="Y115" s="24"/>
    </row>
    <row r="116" spans="1:25" x14ac:dyDescent="0.35">
      <c r="A116" s="24"/>
      <c r="B116" s="30">
        <v>106</v>
      </c>
      <c r="C116" s="4">
        <v>-0.75226488041316364</v>
      </c>
      <c r="D116" s="4">
        <v>-0.38324935845940333</v>
      </c>
      <c r="E116" s="4">
        <v>0.56382201051909264</v>
      </c>
      <c r="F116" s="4">
        <v>-0.40536848095747857</v>
      </c>
      <c r="G116" s="4">
        <v>-0.26257324992925779</v>
      </c>
      <c r="H116" s="4">
        <v>-3.9865639436485842E-2</v>
      </c>
      <c r="I116" s="3">
        <v>-1.3583587849657499</v>
      </c>
      <c r="J116" s="38"/>
      <c r="K116" s="38"/>
      <c r="L116" s="38"/>
      <c r="M116" s="30">
        <v>306</v>
      </c>
      <c r="N116" s="4">
        <v>2.1006964222680256</v>
      </c>
      <c r="O116" s="4">
        <v>-1.0975690943081637</v>
      </c>
      <c r="P116" s="4">
        <v>-0.98859014827729141</v>
      </c>
      <c r="Q116" s="4">
        <v>-0.68942210235689971</v>
      </c>
      <c r="R116" s="4">
        <v>0.69259655958398292</v>
      </c>
      <c r="S116" s="4">
        <v>0.66571632740431652</v>
      </c>
      <c r="T116" s="4">
        <v>3.209825781985378E-2</v>
      </c>
      <c r="U116" s="4">
        <f t="shared" si="4"/>
        <v>6.8342796431397027E-2</v>
      </c>
      <c r="V116" s="4">
        <f t="shared" si="5"/>
        <v>-3.6244538611543246E-2</v>
      </c>
      <c r="W116" s="31">
        <f t="shared" si="6"/>
        <v>1.3136665791636493E-3</v>
      </c>
      <c r="X116" s="24"/>
      <c r="Y116" s="24"/>
    </row>
    <row r="117" spans="1:25" x14ac:dyDescent="0.35">
      <c r="A117" s="24"/>
      <c r="B117" s="30">
        <v>107</v>
      </c>
      <c r="C117" s="4">
        <v>0.15453749068815054</v>
      </c>
      <c r="D117" s="4">
        <v>1.4946929660664743</v>
      </c>
      <c r="E117" s="4">
        <v>-0.59320007304580957</v>
      </c>
      <c r="F117" s="4">
        <v>0.20445608716590163</v>
      </c>
      <c r="G117" s="4">
        <v>-0.48638961218996457</v>
      </c>
      <c r="H117" s="4">
        <v>-0.7171814992361123</v>
      </c>
      <c r="I117" s="3">
        <v>0.4086864629603012</v>
      </c>
      <c r="J117" s="38"/>
      <c r="K117" s="38"/>
      <c r="L117" s="38"/>
      <c r="M117" s="30">
        <v>307</v>
      </c>
      <c r="N117" s="4">
        <v>1.0838734521251083</v>
      </c>
      <c r="O117" s="4">
        <v>1.1752503936501384</v>
      </c>
      <c r="P117" s="4">
        <v>0.55152589374816141</v>
      </c>
      <c r="Q117" s="4">
        <v>0.84212703165645553</v>
      </c>
      <c r="R117" s="4">
        <v>0.2760759831461721</v>
      </c>
      <c r="S117" s="4">
        <v>1.319666983969772E-2</v>
      </c>
      <c r="T117" s="4">
        <v>0.48796183904150148</v>
      </c>
      <c r="U117" s="4">
        <f t="shared" si="4"/>
        <v>0.39420494241657339</v>
      </c>
      <c r="V117" s="4">
        <f t="shared" si="5"/>
        <v>9.3756896624928088E-2</v>
      </c>
      <c r="W117" s="31">
        <f t="shared" si="6"/>
        <v>8.7903556647374523E-3</v>
      </c>
      <c r="X117" s="24"/>
      <c r="Y117" s="24"/>
    </row>
    <row r="118" spans="1:25" x14ac:dyDescent="0.35">
      <c r="A118" s="24"/>
      <c r="B118" s="30">
        <v>108</v>
      </c>
      <c r="C118" s="4">
        <v>-1.0808497435852202</v>
      </c>
      <c r="D118" s="4">
        <v>-0.73583193069623209</v>
      </c>
      <c r="E118" s="4">
        <v>-0.96161232488585291</v>
      </c>
      <c r="F118" s="4">
        <v>-0.59780710435609052</v>
      </c>
      <c r="G118" s="4">
        <v>6.4205496440637777E-2</v>
      </c>
      <c r="H118" s="4">
        <v>0.28914030043869937</v>
      </c>
      <c r="I118" s="3">
        <v>-1.3867560758341477</v>
      </c>
      <c r="J118" s="38"/>
      <c r="K118" s="38"/>
      <c r="L118" s="38"/>
      <c r="M118" s="30">
        <v>308</v>
      </c>
      <c r="N118" s="4">
        <v>0.40921383384217408</v>
      </c>
      <c r="O118" s="4">
        <v>1.1138397333409518</v>
      </c>
      <c r="P118" s="4">
        <v>-0.70575887615113075</v>
      </c>
      <c r="Q118" s="4">
        <v>1.2057152105571212</v>
      </c>
      <c r="R118" s="4">
        <v>0.62920373045765776</v>
      </c>
      <c r="S118" s="4">
        <v>0.92566278306736205</v>
      </c>
      <c r="T118" s="4">
        <v>0.3395485774601239</v>
      </c>
      <c r="U118" s="4">
        <f t="shared" si="4"/>
        <v>0.35778764151141357</v>
      </c>
      <c r="V118" s="4">
        <f t="shared" si="5"/>
        <v>-1.8239064051289666E-2</v>
      </c>
      <c r="W118" s="31">
        <f t="shared" si="6"/>
        <v>3.3266345746704701E-4</v>
      </c>
      <c r="X118" s="24"/>
      <c r="Y118" s="24"/>
    </row>
    <row r="119" spans="1:25" x14ac:dyDescent="0.35">
      <c r="A119" s="24"/>
      <c r="B119" s="30">
        <v>109</v>
      </c>
      <c r="C119" s="4">
        <v>1.4551492233834151</v>
      </c>
      <c r="D119" s="4">
        <v>0.41991183626983086</v>
      </c>
      <c r="E119" s="4">
        <v>-0.39004820890485981</v>
      </c>
      <c r="F119" s="4">
        <v>9.2541534011421747E-2</v>
      </c>
      <c r="G119" s="4">
        <v>-0.47370860030900558</v>
      </c>
      <c r="H119" s="4">
        <v>-1.0454511564051281</v>
      </c>
      <c r="I119" s="3">
        <v>-0.6873048705449476</v>
      </c>
      <c r="J119" s="38"/>
      <c r="K119" s="38"/>
      <c r="L119" s="38"/>
      <c r="M119" s="30">
        <v>309</v>
      </c>
      <c r="N119" s="4">
        <v>0.12799213826792319</v>
      </c>
      <c r="O119" s="4">
        <v>0.13697995427238252</v>
      </c>
      <c r="P119" s="4">
        <v>-0.63129539887033692</v>
      </c>
      <c r="Q119" s="4">
        <v>-0.44497606119899047</v>
      </c>
      <c r="R119" s="4">
        <v>0.69925323810499718</v>
      </c>
      <c r="S119" s="4">
        <v>0.63668633436064159</v>
      </c>
      <c r="T119" s="4">
        <v>-9.2345378213824464E-2</v>
      </c>
      <c r="U119" s="4">
        <f t="shared" si="4"/>
        <v>5.2464020493661709E-2</v>
      </c>
      <c r="V119" s="4">
        <f t="shared" si="5"/>
        <v>-0.14480939870748616</v>
      </c>
      <c r="W119" s="31">
        <f t="shared" si="6"/>
        <v>2.0969761954023693E-2</v>
      </c>
      <c r="X119" s="24"/>
      <c r="Y119" s="24"/>
    </row>
    <row r="120" spans="1:25" x14ac:dyDescent="0.35">
      <c r="A120" s="24"/>
      <c r="B120" s="30">
        <v>110</v>
      </c>
      <c r="C120" s="4">
        <v>-0.67599902472483619</v>
      </c>
      <c r="D120" s="4">
        <v>-3.9551429042835491E-3</v>
      </c>
      <c r="E120" s="4">
        <v>0.37115836432799099</v>
      </c>
      <c r="F120" s="4">
        <v>-0.27955777865561948</v>
      </c>
      <c r="G120" s="4">
        <v>0.44767809202406544</v>
      </c>
      <c r="H120" s="4">
        <v>0.26194386708338158</v>
      </c>
      <c r="I120" s="3">
        <v>0.14827642515094178</v>
      </c>
      <c r="J120" s="38"/>
      <c r="K120" s="38"/>
      <c r="L120" s="38"/>
      <c r="M120" s="30">
        <v>310</v>
      </c>
      <c r="N120" s="4">
        <v>-0.75019139888898523</v>
      </c>
      <c r="O120" s="4">
        <v>0.24720355699954427</v>
      </c>
      <c r="P120" s="4">
        <v>0.328384101899029</v>
      </c>
      <c r="Q120" s="4">
        <v>-0.53380294296949293</v>
      </c>
      <c r="R120" s="4">
        <v>0.71134499915662952</v>
      </c>
      <c r="S120" s="4">
        <v>0.86998765041761639</v>
      </c>
      <c r="T120" s="4">
        <v>-0.11741341347536753</v>
      </c>
      <c r="U120" s="4">
        <f t="shared" si="4"/>
        <v>8.7292596661434116E-2</v>
      </c>
      <c r="V120" s="4">
        <f t="shared" si="5"/>
        <v>-0.20470601013680165</v>
      </c>
      <c r="W120" s="31">
        <f t="shared" si="6"/>
        <v>4.1904550586128339E-2</v>
      </c>
      <c r="X120" s="24"/>
      <c r="Y120" s="24"/>
    </row>
    <row r="121" spans="1:25" x14ac:dyDescent="0.35">
      <c r="A121" s="24"/>
      <c r="B121" s="30">
        <v>111</v>
      </c>
      <c r="C121" s="4">
        <v>-0.55157116914636606</v>
      </c>
      <c r="D121" s="4">
        <v>0.75902330393612749</v>
      </c>
      <c r="E121" s="4">
        <v>0.8441640291169018</v>
      </c>
      <c r="F121" s="4">
        <v>0.21583793097822471</v>
      </c>
      <c r="G121" s="4">
        <v>-0.84113927480765271</v>
      </c>
      <c r="H121" s="4">
        <v>-0.44848927743064504</v>
      </c>
      <c r="I121" s="3">
        <v>0.93681709986501438</v>
      </c>
      <c r="J121" s="38"/>
      <c r="K121" s="38"/>
      <c r="L121" s="38"/>
      <c r="M121" s="30">
        <v>311</v>
      </c>
      <c r="N121" s="4">
        <v>1.2589382130297466</v>
      </c>
      <c r="O121" s="4">
        <v>-1.0677807489214048</v>
      </c>
      <c r="P121" s="4">
        <v>0.6320008560032534</v>
      </c>
      <c r="Q121" s="4">
        <v>-0.75217251867156865</v>
      </c>
      <c r="R121" s="4">
        <v>1.0270970344666553E-2</v>
      </c>
      <c r="S121" s="4">
        <v>0.49835052603418972</v>
      </c>
      <c r="T121" s="4">
        <v>-1.4460606575807859</v>
      </c>
      <c r="U121" s="4">
        <f t="shared" si="4"/>
        <v>5.7960729781888279E-2</v>
      </c>
      <c r="V121" s="4">
        <f t="shared" si="5"/>
        <v>-1.5040213873626742</v>
      </c>
      <c r="W121" s="31">
        <f t="shared" si="6"/>
        <v>2.2620803336443434</v>
      </c>
      <c r="X121" s="24"/>
      <c r="Y121" s="24"/>
    </row>
    <row r="122" spans="1:25" x14ac:dyDescent="0.35">
      <c r="A122" s="24"/>
      <c r="B122" s="30">
        <v>112</v>
      </c>
      <c r="C122" s="4">
        <v>-1.7355691795818939</v>
      </c>
      <c r="D122" s="4">
        <v>-0.82772783847607412</v>
      </c>
      <c r="E122" s="4">
        <v>3.538169317814744E-2</v>
      </c>
      <c r="F122" s="4">
        <v>-0.50509373529021195</v>
      </c>
      <c r="G122" s="4">
        <v>0.10162400074132535</v>
      </c>
      <c r="H122" s="4">
        <v>0.57233391036653258</v>
      </c>
      <c r="I122" s="3">
        <v>0.18029926591116768</v>
      </c>
      <c r="J122" s="38"/>
      <c r="K122" s="38"/>
      <c r="L122" s="38"/>
      <c r="M122" s="30">
        <v>312</v>
      </c>
      <c r="N122" s="4">
        <v>-1.105162653386998</v>
      </c>
      <c r="O122" s="4">
        <v>-1.1056592571085673</v>
      </c>
      <c r="P122" s="4">
        <v>1.994811316013789</v>
      </c>
      <c r="Q122" s="4">
        <v>-0.7432187400835164</v>
      </c>
      <c r="R122" s="4">
        <v>0.64316602768219955</v>
      </c>
      <c r="S122" s="4">
        <v>0.92235456025006057</v>
      </c>
      <c r="T122" s="4">
        <v>3.3759275156709299E-3</v>
      </c>
      <c r="U122" s="4">
        <f t="shared" si="4"/>
        <v>6.062912533669676E-2</v>
      </c>
      <c r="V122" s="4">
        <f t="shared" si="5"/>
        <v>-5.7253197821025829E-2</v>
      </c>
      <c r="W122" s="31">
        <f t="shared" si="6"/>
        <v>3.2779286607335168E-3</v>
      </c>
      <c r="X122" s="24"/>
      <c r="Y122" s="24"/>
    </row>
    <row r="123" spans="1:25" x14ac:dyDescent="0.35">
      <c r="A123" s="24"/>
      <c r="B123" s="30">
        <v>113</v>
      </c>
      <c r="C123" s="4">
        <v>-0.10914024018873889</v>
      </c>
      <c r="D123" s="4">
        <v>0.29548394969296765</v>
      </c>
      <c r="E123" s="4">
        <v>1.1069797688162071</v>
      </c>
      <c r="F123" s="4">
        <v>8.5673419686105937E-3</v>
      </c>
      <c r="G123" s="4">
        <v>0.64237309118683439</v>
      </c>
      <c r="H123" s="4">
        <v>0.84470875203016682</v>
      </c>
      <c r="I123" s="3">
        <v>-2.7186826556835599E-2</v>
      </c>
      <c r="J123" s="38"/>
      <c r="K123" s="38"/>
      <c r="L123" s="38"/>
      <c r="M123" s="30">
        <v>313</v>
      </c>
      <c r="N123" s="4">
        <v>0.62826177384218718</v>
      </c>
      <c r="O123" s="4">
        <v>-0.23730085022015163</v>
      </c>
      <c r="P123" s="4">
        <v>-0.51640422506555217</v>
      </c>
      <c r="Q123" s="4">
        <v>0.39152897676377002</v>
      </c>
      <c r="R123" s="4">
        <v>-1.2172249660463799</v>
      </c>
      <c r="S123" s="4">
        <v>-1.5385440380025497</v>
      </c>
      <c r="T123" s="4">
        <v>-0.60697153640729729</v>
      </c>
      <c r="U123" s="4">
        <f t="shared" si="4"/>
        <v>-0.24896833287286763</v>
      </c>
      <c r="V123" s="4">
        <f t="shared" si="5"/>
        <v>-0.35800320353442966</v>
      </c>
      <c r="W123" s="31">
        <f t="shared" si="6"/>
        <v>0.12816629374091426</v>
      </c>
      <c r="X123" s="24"/>
      <c r="Y123" s="24"/>
    </row>
    <row r="124" spans="1:25" x14ac:dyDescent="0.35">
      <c r="A124" s="24"/>
      <c r="B124" s="30">
        <v>114</v>
      </c>
      <c r="C124" s="4">
        <v>-1.4396664279754448</v>
      </c>
      <c r="D124" s="4">
        <v>-0.74973462256757717</v>
      </c>
      <c r="E124" s="4">
        <v>1.441813640009372</v>
      </c>
      <c r="F124" s="4">
        <v>-0.68294881271831032</v>
      </c>
      <c r="G124" s="4">
        <v>0.81279933039865826</v>
      </c>
      <c r="H124" s="4">
        <v>0.39915134989896883</v>
      </c>
      <c r="I124" s="3">
        <v>-1.4373720341377134</v>
      </c>
      <c r="J124" s="38"/>
      <c r="K124" s="38"/>
      <c r="L124" s="38"/>
      <c r="M124" s="30">
        <v>314</v>
      </c>
      <c r="N124" s="4">
        <v>-1.5373352662838926</v>
      </c>
      <c r="O124" s="4">
        <v>-0.25788171887292927</v>
      </c>
      <c r="P124" s="4">
        <v>-1.2450511255195276</v>
      </c>
      <c r="Q124" s="4">
        <v>-0.39503621846648013</v>
      </c>
      <c r="R124" s="4">
        <v>0.45394893112695361</v>
      </c>
      <c r="S124" s="4">
        <v>0.51942223290122669</v>
      </c>
      <c r="T124" s="4">
        <v>-1.2009937183677579</v>
      </c>
      <c r="U124" s="4">
        <f t="shared" si="4"/>
        <v>-0.24619331651146498</v>
      </c>
      <c r="V124" s="4">
        <f t="shared" si="5"/>
        <v>-0.954800401856293</v>
      </c>
      <c r="W124" s="31">
        <f t="shared" si="6"/>
        <v>0.91164380738493855</v>
      </c>
      <c r="X124" s="24"/>
      <c r="Y124" s="24"/>
    </row>
    <row r="125" spans="1:25" x14ac:dyDescent="0.35">
      <c r="A125" s="24"/>
      <c r="B125" s="30">
        <v>115</v>
      </c>
      <c r="C125" s="4">
        <v>-1.255085538422176</v>
      </c>
      <c r="D125" s="4">
        <v>-0.12537778939286265</v>
      </c>
      <c r="E125" s="4">
        <v>-1.1146597570379184</v>
      </c>
      <c r="F125" s="4">
        <v>-0.5855613304222359</v>
      </c>
      <c r="G125" s="4">
        <v>0.64160629490074828</v>
      </c>
      <c r="H125" s="4">
        <v>0.6141171797875562</v>
      </c>
      <c r="I125" s="3">
        <v>-2.5836201298656936E-2</v>
      </c>
      <c r="J125" s="38"/>
      <c r="K125" s="38"/>
      <c r="L125" s="38"/>
      <c r="M125" s="30">
        <v>315</v>
      </c>
      <c r="N125" s="4">
        <v>-0.54340858674975911</v>
      </c>
      <c r="O125" s="4">
        <v>-0.93543418045407523</v>
      </c>
      <c r="P125" s="4">
        <v>-1.1519508465474169</v>
      </c>
      <c r="Q125" s="4">
        <v>-0.63965193177602508</v>
      </c>
      <c r="R125" s="4">
        <v>0.51009303736509715</v>
      </c>
      <c r="S125" s="4">
        <v>0.41536768528074802</v>
      </c>
      <c r="T125" s="4">
        <v>-5.7697765161740912E-3</v>
      </c>
      <c r="U125" s="4">
        <f t="shared" si="4"/>
        <v>-0.23449848228814313</v>
      </c>
      <c r="V125" s="4">
        <f t="shared" si="5"/>
        <v>0.22872870577196905</v>
      </c>
      <c r="W125" s="31">
        <f t="shared" si="6"/>
        <v>5.2316820844119989E-2</v>
      </c>
      <c r="X125" s="24"/>
      <c r="Y125" s="24"/>
    </row>
    <row r="126" spans="1:25" x14ac:dyDescent="0.35">
      <c r="A126" s="24"/>
      <c r="B126" s="30">
        <v>116</v>
      </c>
      <c r="C126" s="4">
        <v>-1.2849764687417613</v>
      </c>
      <c r="D126" s="4">
        <v>-0.90344752507227177</v>
      </c>
      <c r="E126" s="4">
        <v>0.18519276841195043</v>
      </c>
      <c r="F126" s="4">
        <v>-0.49487388087489204</v>
      </c>
      <c r="G126" s="4">
        <v>0.17965012101545211</v>
      </c>
      <c r="H126" s="4">
        <v>0.35642955657325087</v>
      </c>
      <c r="I126" s="3">
        <v>-1.5484961697948092</v>
      </c>
      <c r="J126" s="38"/>
      <c r="K126" s="38"/>
      <c r="L126" s="38"/>
      <c r="M126" s="30">
        <v>316</v>
      </c>
      <c r="N126" s="4">
        <v>-1.1385845577776352</v>
      </c>
      <c r="O126" s="4">
        <v>-0.35400452127543142</v>
      </c>
      <c r="P126" s="4">
        <v>0.38496664088285037</v>
      </c>
      <c r="Q126" s="4">
        <v>-0.57101006316579994</v>
      </c>
      <c r="R126" s="4">
        <v>0.54856371012495608</v>
      </c>
      <c r="S126" s="4">
        <v>0.54187272789330365</v>
      </c>
      <c r="T126" s="4">
        <v>-0.33383187345331278</v>
      </c>
      <c r="U126" s="4">
        <f t="shared" si="4"/>
        <v>-5.8819606331775652E-2</v>
      </c>
      <c r="V126" s="4">
        <f t="shared" si="5"/>
        <v>-0.27501226712153715</v>
      </c>
      <c r="W126" s="31">
        <f t="shared" si="6"/>
        <v>7.5631747067327698E-2</v>
      </c>
      <c r="X126" s="24"/>
      <c r="Y126" s="24"/>
    </row>
    <row r="127" spans="1:25" x14ac:dyDescent="0.35">
      <c r="A127" s="24"/>
      <c r="B127" s="30">
        <v>117</v>
      </c>
      <c r="C127" s="4">
        <v>1.1789844027337182</v>
      </c>
      <c r="D127" s="4">
        <v>-0.88753554857677974</v>
      </c>
      <c r="E127" s="4">
        <v>-0.94832380098097668</v>
      </c>
      <c r="F127" s="4">
        <v>-0.30766929853915731</v>
      </c>
      <c r="G127" s="4">
        <v>0.21110879423633111</v>
      </c>
      <c r="H127" s="4">
        <v>0.61869450667727377</v>
      </c>
      <c r="I127" s="3">
        <v>1.0030671904352638E-2</v>
      </c>
      <c r="J127" s="38"/>
      <c r="K127" s="38"/>
      <c r="L127" s="38"/>
      <c r="M127" s="30">
        <v>317</v>
      </c>
      <c r="N127" s="4">
        <v>0.15297437411369832</v>
      </c>
      <c r="O127" s="4">
        <v>-0.51185731816390156</v>
      </c>
      <c r="P127" s="4">
        <v>1.6882818079414796</v>
      </c>
      <c r="Q127" s="4">
        <v>-0.44780642938881776</v>
      </c>
      <c r="R127" s="4">
        <v>-0.17278508027792858</v>
      </c>
      <c r="S127" s="4">
        <v>-1.6599007761853204E-2</v>
      </c>
      <c r="T127" s="4">
        <v>0.47825658752532063</v>
      </c>
      <c r="U127" s="4">
        <f t="shared" si="4"/>
        <v>6.9220834646267659E-2</v>
      </c>
      <c r="V127" s="4">
        <f t="shared" si="5"/>
        <v>0.40903575287905297</v>
      </c>
      <c r="W127" s="31">
        <f t="shared" si="6"/>
        <v>0.1673102471333337</v>
      </c>
      <c r="X127" s="24"/>
      <c r="Y127" s="24"/>
    </row>
    <row r="128" spans="1:25" x14ac:dyDescent="0.35">
      <c r="A128" s="24"/>
      <c r="B128" s="30">
        <v>118</v>
      </c>
      <c r="C128" s="4">
        <v>-0.24218382988253773</v>
      </c>
      <c r="D128" s="4">
        <v>1.0642420935053636</v>
      </c>
      <c r="E128" s="4">
        <v>-0.61374310947292576</v>
      </c>
      <c r="F128" s="4">
        <v>0.197381428234809</v>
      </c>
      <c r="G128" s="4">
        <v>0.40802063056955479</v>
      </c>
      <c r="H128" s="4">
        <v>0.5168695593327155</v>
      </c>
      <c r="I128" s="3">
        <v>0.12052350413621687</v>
      </c>
      <c r="J128" s="38"/>
      <c r="K128" s="38"/>
      <c r="L128" s="38"/>
      <c r="M128" s="30">
        <v>318</v>
      </c>
      <c r="N128" s="4">
        <v>1.2706506504992576</v>
      </c>
      <c r="O128" s="4">
        <v>2.0477298757172</v>
      </c>
      <c r="P128" s="4">
        <v>-0.26804943020366973</v>
      </c>
      <c r="Q128" s="4">
        <v>1.6185772218056451</v>
      </c>
      <c r="R128" s="4">
        <v>-1.0603606534437036</v>
      </c>
      <c r="S128" s="4">
        <v>-0.53780219367883553</v>
      </c>
      <c r="T128" s="4">
        <v>1.1852741775385758</v>
      </c>
      <c r="U128" s="4">
        <f t="shared" si="4"/>
        <v>0.30707454706958937</v>
      </c>
      <c r="V128" s="4">
        <f t="shared" si="5"/>
        <v>0.87819963046898641</v>
      </c>
      <c r="W128" s="31">
        <f t="shared" si="6"/>
        <v>0.77123459095586433</v>
      </c>
      <c r="X128" s="24"/>
      <c r="Y128" s="24"/>
    </row>
    <row r="129" spans="1:25" x14ac:dyDescent="0.35">
      <c r="A129" s="24"/>
      <c r="B129" s="30">
        <v>119</v>
      </c>
      <c r="C129" s="4">
        <v>0.25119065786097222</v>
      </c>
      <c r="D129" s="4">
        <v>0.33976953299032275</v>
      </c>
      <c r="E129" s="4">
        <v>2.4454961051509832E-2</v>
      </c>
      <c r="F129" s="4">
        <v>0.5164586818250162</v>
      </c>
      <c r="G129" s="4">
        <v>0.47931517140142899</v>
      </c>
      <c r="H129" s="4">
        <v>0.31937936569331332</v>
      </c>
      <c r="I129" s="3">
        <v>0.24709505872594142</v>
      </c>
      <c r="J129" s="38"/>
      <c r="K129" s="38"/>
      <c r="L129" s="38"/>
      <c r="M129" s="30">
        <v>319</v>
      </c>
      <c r="N129" s="4">
        <v>-2.2907753418546926E-2</v>
      </c>
      <c r="O129" s="4">
        <v>0.68651439152402916</v>
      </c>
      <c r="P129" s="4">
        <v>-0.86481619096636619</v>
      </c>
      <c r="Q129" s="4">
        <v>0.23955523985139046</v>
      </c>
      <c r="R129" s="4">
        <v>0.51886872103699155</v>
      </c>
      <c r="S129" s="4">
        <v>0.80387238725126298</v>
      </c>
      <c r="T129" s="4">
        <v>0.15942261471852903</v>
      </c>
      <c r="U129" s="4">
        <f t="shared" si="4"/>
        <v>0.13610867952787611</v>
      </c>
      <c r="V129" s="4">
        <f t="shared" si="5"/>
        <v>2.3313935190652918E-2</v>
      </c>
      <c r="W129" s="31">
        <f t="shared" si="6"/>
        <v>5.4353957407396447E-4</v>
      </c>
      <c r="X129" s="24"/>
      <c r="Y129" s="24"/>
    </row>
    <row r="130" spans="1:25" x14ac:dyDescent="0.35">
      <c r="A130" s="24"/>
      <c r="B130" s="30">
        <v>120</v>
      </c>
      <c r="C130" s="4">
        <v>0.11409507151946439</v>
      </c>
      <c r="D130" s="4">
        <v>0.7419570117645532</v>
      </c>
      <c r="E130" s="4">
        <v>1.0402111000499015</v>
      </c>
      <c r="F130" s="4">
        <v>0.10636886894181735</v>
      </c>
      <c r="G130" s="4">
        <v>9.0709682429740715E-2</v>
      </c>
      <c r="H130" s="4">
        <v>9.3054668165946184E-3</v>
      </c>
      <c r="I130" s="3">
        <v>0.32788502042665402</v>
      </c>
      <c r="J130" s="38"/>
      <c r="K130" s="38"/>
      <c r="L130" s="38"/>
      <c r="M130" s="30">
        <v>320</v>
      </c>
      <c r="N130" s="4">
        <v>-1.4681898072936148</v>
      </c>
      <c r="O130" s="4">
        <v>-1.2567607692526961</v>
      </c>
      <c r="P130" s="4">
        <v>1.0001593651614753</v>
      </c>
      <c r="Q130" s="4">
        <v>-0.6167975651645019</v>
      </c>
      <c r="R130" s="4">
        <v>0.53198005106806101</v>
      </c>
      <c r="S130" s="4">
        <v>0.5725813399370685</v>
      </c>
      <c r="T130" s="4">
        <v>-1.1015073196479073E-2</v>
      </c>
      <c r="U130" s="4">
        <f t="shared" si="4"/>
        <v>-0.12370273855442079</v>
      </c>
      <c r="V130" s="4">
        <f t="shared" si="5"/>
        <v>0.11268766535794172</v>
      </c>
      <c r="W130" s="31">
        <f t="shared" si="6"/>
        <v>1.2698509923823459E-2</v>
      </c>
      <c r="X130" s="24"/>
      <c r="Y130" s="24"/>
    </row>
    <row r="131" spans="1:25" x14ac:dyDescent="0.35">
      <c r="A131" s="24"/>
      <c r="B131" s="30">
        <v>121</v>
      </c>
      <c r="C131" s="4">
        <v>0.34433607230685703</v>
      </c>
      <c r="D131" s="4">
        <v>0.94632862700049847</v>
      </c>
      <c r="E131" s="4">
        <v>0.25132359365103041</v>
      </c>
      <c r="F131" s="4">
        <v>-0.17131064367291585</v>
      </c>
      <c r="G131" s="4">
        <v>-1.479709880367591</v>
      </c>
      <c r="H131" s="4">
        <v>-0.43686225947041063</v>
      </c>
      <c r="I131" s="3">
        <v>-0.85681218766873168</v>
      </c>
      <c r="J131" s="38"/>
      <c r="K131" s="38"/>
      <c r="L131" s="38"/>
      <c r="M131" s="30">
        <v>321</v>
      </c>
      <c r="N131" s="4">
        <v>-0.45529269647579956</v>
      </c>
      <c r="O131" s="4">
        <v>0.31632727929787907</v>
      </c>
      <c r="P131" s="4">
        <v>-1.3185753994434253</v>
      </c>
      <c r="Q131" s="4">
        <v>2.2352556515573208E-2</v>
      </c>
      <c r="R131" s="4">
        <v>-0.67108940554142515</v>
      </c>
      <c r="S131" s="4">
        <v>3.8204673139634181E-2</v>
      </c>
      <c r="T131" s="4">
        <v>0.59207527061014098</v>
      </c>
      <c r="U131" s="4">
        <f t="shared" si="4"/>
        <v>-0.20680729925075639</v>
      </c>
      <c r="V131" s="4">
        <f t="shared" si="5"/>
        <v>0.79888256986089734</v>
      </c>
      <c r="W131" s="31">
        <f t="shared" si="6"/>
        <v>0.6382133604275515</v>
      </c>
      <c r="X131" s="24"/>
      <c r="Y131" s="24"/>
    </row>
    <row r="132" spans="1:25" x14ac:dyDescent="0.35">
      <c r="A132" s="24"/>
      <c r="B132" s="30">
        <v>122</v>
      </c>
      <c r="C132" s="4">
        <v>-0.20195456674106627</v>
      </c>
      <c r="D132" s="4">
        <v>2.6768334816692236E-2</v>
      </c>
      <c r="E132" s="4">
        <v>-0.3496825976121431</v>
      </c>
      <c r="F132" s="4">
        <v>4.2620453562919386E-3</v>
      </c>
      <c r="G132" s="4">
        <v>0.62304555880942802</v>
      </c>
      <c r="H132" s="4">
        <v>-0.10944508365371024</v>
      </c>
      <c r="I132" s="3">
        <v>-0.11236636788741659</v>
      </c>
      <c r="J132" s="38"/>
      <c r="K132" s="38"/>
      <c r="L132" s="38"/>
      <c r="M132" s="30">
        <v>322</v>
      </c>
      <c r="N132" s="4">
        <v>0.85720473614570958</v>
      </c>
      <c r="O132" s="4">
        <v>3.4218724794820843</v>
      </c>
      <c r="P132" s="4">
        <v>-0.33986570676620992</v>
      </c>
      <c r="Q132" s="4">
        <v>2.4244468877616083</v>
      </c>
      <c r="R132" s="4">
        <v>-6.0630254494458491</v>
      </c>
      <c r="S132" s="4">
        <v>-3.7217947070925121</v>
      </c>
      <c r="T132" s="4">
        <v>2.147672437910539</v>
      </c>
      <c r="U132" s="4">
        <f t="shared" si="4"/>
        <v>-0.34211617599151684</v>
      </c>
      <c r="V132" s="4">
        <f t="shared" si="5"/>
        <v>2.4897886139020557</v>
      </c>
      <c r="W132" s="31">
        <f t="shared" si="6"/>
        <v>6.1990473419163203</v>
      </c>
      <c r="X132" s="24"/>
      <c r="Y132" s="24"/>
    </row>
    <row r="133" spans="1:25" x14ac:dyDescent="0.35">
      <c r="A133" s="24"/>
      <c r="B133" s="30">
        <v>123</v>
      </c>
      <c r="C133" s="4">
        <v>-0.68526117449871549</v>
      </c>
      <c r="D133" s="4">
        <v>0.31726104651863241</v>
      </c>
      <c r="E133" s="4">
        <v>-1.2512842104157287</v>
      </c>
      <c r="F133" s="4">
        <v>-0.10615850063438829</v>
      </c>
      <c r="G133" s="4">
        <v>-1.1315577640339551</v>
      </c>
      <c r="H133" s="4">
        <v>-0.1932816043892113</v>
      </c>
      <c r="I133" s="3">
        <v>0.80224055126235405</v>
      </c>
      <c r="J133" s="38"/>
      <c r="K133" s="38"/>
      <c r="L133" s="38"/>
      <c r="M133" s="30">
        <v>323</v>
      </c>
      <c r="N133" s="4">
        <v>0.43385841491502047</v>
      </c>
      <c r="O133" s="4">
        <v>0.77161102762409361</v>
      </c>
      <c r="P133" s="4">
        <v>-0.97768337812265627</v>
      </c>
      <c r="Q133" s="4">
        <v>-0.50315386438614629</v>
      </c>
      <c r="R133" s="4">
        <v>0.4303825585756953</v>
      </c>
      <c r="S133" s="4">
        <v>0.37160468029170002</v>
      </c>
      <c r="T133" s="4">
        <v>-0.18779908486076055</v>
      </c>
      <c r="U133" s="4">
        <f t="shared" si="4"/>
        <v>5.2661943889770683E-2</v>
      </c>
      <c r="V133" s="4">
        <f t="shared" si="5"/>
        <v>-0.24046102875053124</v>
      </c>
      <c r="W133" s="31">
        <f t="shared" si="6"/>
        <v>5.7821506347763812E-2</v>
      </c>
      <c r="X133" s="24"/>
      <c r="Y133" s="24"/>
    </row>
    <row r="134" spans="1:25" x14ac:dyDescent="0.35">
      <c r="A134" s="24"/>
      <c r="B134" s="30">
        <v>124</v>
      </c>
      <c r="C134" s="4">
        <v>1.5178384402291372</v>
      </c>
      <c r="D134" s="4">
        <v>2.1164908768527688</v>
      </c>
      <c r="E134" s="4">
        <v>0.36668082608467134</v>
      </c>
      <c r="F134" s="4">
        <v>1.0345977627131269</v>
      </c>
      <c r="G134" s="4">
        <v>0.3764567651243293</v>
      </c>
      <c r="H134" s="4">
        <v>0.35134030385740772</v>
      </c>
      <c r="I134" s="3">
        <v>0.54142446322239424</v>
      </c>
      <c r="J134" s="38"/>
      <c r="K134" s="38"/>
      <c r="L134" s="38"/>
      <c r="M134" s="30">
        <v>324</v>
      </c>
      <c r="N134" s="4">
        <v>1.6833243909947486</v>
      </c>
      <c r="O134" s="4">
        <v>1.3683670876480103</v>
      </c>
      <c r="P134" s="4">
        <v>-0.70932960888478658</v>
      </c>
      <c r="Q134" s="4">
        <v>3.0703831667281265</v>
      </c>
      <c r="R134" s="4">
        <v>0.23048462049189419</v>
      </c>
      <c r="S134" s="4">
        <v>-0.21034414816057082</v>
      </c>
      <c r="T134" s="4">
        <v>1.2509712948288036</v>
      </c>
      <c r="U134" s="4">
        <f t="shared" si="4"/>
        <v>0.54328855088174233</v>
      </c>
      <c r="V134" s="4">
        <f t="shared" si="5"/>
        <v>0.70768274394706132</v>
      </c>
      <c r="W134" s="31">
        <f t="shared" si="6"/>
        <v>0.50081486608044201</v>
      </c>
      <c r="X134" s="24"/>
      <c r="Y134" s="24"/>
    </row>
    <row r="135" spans="1:25" x14ac:dyDescent="0.35">
      <c r="A135" s="24"/>
      <c r="B135" s="30">
        <v>125</v>
      </c>
      <c r="C135" s="4">
        <v>0.28592722148568811</v>
      </c>
      <c r="D135" s="4">
        <v>-0.70458649326313305</v>
      </c>
      <c r="E135" s="4">
        <v>-1.2397198053777103</v>
      </c>
      <c r="F135" s="4">
        <v>-0.47955543999688305</v>
      </c>
      <c r="G135" s="4">
        <v>0.18944925649801964</v>
      </c>
      <c r="H135" s="4">
        <v>0.18146686276229515</v>
      </c>
      <c r="I135" s="3">
        <v>0.38052151490628433</v>
      </c>
      <c r="J135" s="38"/>
      <c r="K135" s="38"/>
      <c r="L135" s="38"/>
      <c r="M135" s="30">
        <v>325</v>
      </c>
      <c r="N135" s="4">
        <v>1.4926172325451799</v>
      </c>
      <c r="O135" s="4">
        <v>1.9997525784355996</v>
      </c>
      <c r="P135" s="4">
        <v>-0.12955820378696153</v>
      </c>
      <c r="Q135" s="4">
        <v>0.87389656373709157</v>
      </c>
      <c r="R135" s="4">
        <v>-3.4488827668397379E-2</v>
      </c>
      <c r="S135" s="4">
        <v>-1.8526964769246743E-2</v>
      </c>
      <c r="T135" s="4">
        <v>0.61366993157651806</v>
      </c>
      <c r="U135" s="4">
        <f t="shared" si="4"/>
        <v>0.41836923784932661</v>
      </c>
      <c r="V135" s="4">
        <f t="shared" si="5"/>
        <v>0.19530069372719144</v>
      </c>
      <c r="W135" s="31">
        <f t="shared" si="6"/>
        <v>3.8142360970322232E-2</v>
      </c>
      <c r="X135" s="24"/>
      <c r="Y135" s="24"/>
    </row>
    <row r="136" spans="1:25" x14ac:dyDescent="0.35">
      <c r="A136" s="24"/>
      <c r="B136" s="30">
        <v>126</v>
      </c>
      <c r="C136" s="4">
        <v>6.0824883018581015E-2</v>
      </c>
      <c r="D136" s="4">
        <v>1.01841997828375</v>
      </c>
      <c r="E136" s="4">
        <v>-0.51235266689198733</v>
      </c>
      <c r="F136" s="4">
        <v>-2.5880040502878125E-2</v>
      </c>
      <c r="G136" s="4">
        <v>-2.9174843168539888</v>
      </c>
      <c r="H136" s="4">
        <v>-2.1211447843166642</v>
      </c>
      <c r="I136" s="3">
        <v>-0.29646092296668369</v>
      </c>
      <c r="J136" s="38"/>
      <c r="K136" s="38"/>
      <c r="L136" s="38"/>
      <c r="M136" s="30">
        <v>326</v>
      </c>
      <c r="N136" s="4">
        <v>1.3834223623176893</v>
      </c>
      <c r="O136" s="4">
        <v>0.33791544731224382</v>
      </c>
      <c r="P136" s="4">
        <v>1.1979235989055452</v>
      </c>
      <c r="Q136" s="4">
        <v>0.18450841157926912</v>
      </c>
      <c r="R136" s="4">
        <v>0.39296225237917259</v>
      </c>
      <c r="S136" s="4">
        <v>-1.0266899996234402</v>
      </c>
      <c r="T136" s="4">
        <v>0.2807168844213897</v>
      </c>
      <c r="U136" s="4">
        <f t="shared" si="4"/>
        <v>0.24700420728704797</v>
      </c>
      <c r="V136" s="4">
        <f t="shared" si="5"/>
        <v>3.3712677134341729E-2</v>
      </c>
      <c r="W136" s="31">
        <f t="shared" si="6"/>
        <v>1.1365445995643675E-3</v>
      </c>
      <c r="X136" s="24"/>
      <c r="Y136" s="24"/>
    </row>
    <row r="137" spans="1:25" x14ac:dyDescent="0.35">
      <c r="A137" s="24"/>
      <c r="B137" s="30">
        <v>127</v>
      </c>
      <c r="C137" s="4">
        <v>2.00384768824983</v>
      </c>
      <c r="D137" s="4">
        <v>-0.38251388942328374</v>
      </c>
      <c r="E137" s="4">
        <v>-0.47833578889051742</v>
      </c>
      <c r="F137" s="4">
        <v>-0.40775683027560455</v>
      </c>
      <c r="G137" s="4">
        <v>0.77166716480285535</v>
      </c>
      <c r="H137" s="4">
        <v>0.15442742632149842</v>
      </c>
      <c r="I137" s="3">
        <v>-4.7386172668552683E-2</v>
      </c>
      <c r="J137" s="38"/>
      <c r="K137" s="38"/>
      <c r="L137" s="38"/>
      <c r="M137" s="30">
        <v>327</v>
      </c>
      <c r="N137" s="4">
        <v>-1.8052954581792646</v>
      </c>
      <c r="O137" s="4">
        <v>-0.44291622423152466</v>
      </c>
      <c r="P137" s="4">
        <v>-8.3837265287044813E-2</v>
      </c>
      <c r="Q137" s="4">
        <v>-0.41777886943140413</v>
      </c>
      <c r="R137" s="4">
        <v>0.40744598203059412</v>
      </c>
      <c r="S137" s="4">
        <v>0.4521856828663473</v>
      </c>
      <c r="T137" s="4">
        <v>0.1397145294164642</v>
      </c>
      <c r="U137" s="4">
        <f t="shared" si="4"/>
        <v>-0.18901961522322963</v>
      </c>
      <c r="V137" s="4">
        <f t="shared" si="5"/>
        <v>0.32873414463969386</v>
      </c>
      <c r="W137" s="31">
        <f t="shared" si="6"/>
        <v>0.10806613785199116</v>
      </c>
      <c r="X137" s="24"/>
      <c r="Y137" s="24"/>
    </row>
    <row r="138" spans="1:25" x14ac:dyDescent="0.35">
      <c r="A138" s="24"/>
      <c r="B138" s="30">
        <v>128</v>
      </c>
      <c r="C138" s="4">
        <v>2.5670459991524108</v>
      </c>
      <c r="D138" s="4">
        <v>-0.1611259046852169</v>
      </c>
      <c r="E138" s="4">
        <v>-0.71784059082989904</v>
      </c>
      <c r="F138" s="4">
        <v>0.30533352218442006</v>
      </c>
      <c r="G138" s="4">
        <v>-0.18777933503184138</v>
      </c>
      <c r="H138" s="4">
        <v>-0.13390591528897111</v>
      </c>
      <c r="I138" s="3">
        <v>0.59019857947299414</v>
      </c>
      <c r="J138" s="38"/>
      <c r="K138" s="38"/>
      <c r="L138" s="38"/>
      <c r="M138" s="30">
        <v>328</v>
      </c>
      <c r="N138" s="4">
        <v>0.11646899343443086</v>
      </c>
      <c r="O138" s="4">
        <v>0.78163864024570684</v>
      </c>
      <c r="P138" s="4">
        <v>0.80289479549339193</v>
      </c>
      <c r="Q138" s="4">
        <v>-0.24515070328508642</v>
      </c>
      <c r="R138" s="4">
        <v>0.19189463225132855</v>
      </c>
      <c r="S138" s="4">
        <v>-0.7435672689501801</v>
      </c>
      <c r="T138" s="4">
        <v>0.37570968936255211</v>
      </c>
      <c r="U138" s="4">
        <f t="shared" si="4"/>
        <v>9.0417908918959178E-2</v>
      </c>
      <c r="V138" s="4">
        <f t="shared" si="5"/>
        <v>0.28529178044359293</v>
      </c>
      <c r="W138" s="31">
        <f t="shared" si="6"/>
        <v>8.1391399988675242E-2</v>
      </c>
      <c r="X138" s="24"/>
      <c r="Y138" s="24"/>
    </row>
    <row r="139" spans="1:25" x14ac:dyDescent="0.35">
      <c r="A139" s="24"/>
      <c r="B139" s="30">
        <v>129</v>
      </c>
      <c r="C139" s="4">
        <v>0.85840527093196117</v>
      </c>
      <c r="D139" s="4">
        <v>0.20914231781580334</v>
      </c>
      <c r="E139" s="4">
        <v>1.1184372470340367</v>
      </c>
      <c r="F139" s="4">
        <v>0.50713463376649215</v>
      </c>
      <c r="G139" s="4">
        <v>-0.62536214639908283</v>
      </c>
      <c r="H139" s="4">
        <v>9.2293343678738524E-2</v>
      </c>
      <c r="I139" s="3">
        <v>0.73401899095674239</v>
      </c>
      <c r="J139" s="38"/>
      <c r="K139" s="38"/>
      <c r="L139" s="38"/>
      <c r="M139" s="30">
        <v>329</v>
      </c>
      <c r="N139" s="4">
        <v>0.22718680962094737</v>
      </c>
      <c r="O139" s="4">
        <v>-1.0597669571490019E-2</v>
      </c>
      <c r="P139" s="4">
        <v>-0.8846372425481499</v>
      </c>
      <c r="Q139" s="4">
        <v>-0.46906036938115403</v>
      </c>
      <c r="R139" s="4">
        <v>0.37328084601326661</v>
      </c>
      <c r="S139" s="4">
        <v>0.44998197046873845</v>
      </c>
      <c r="T139" s="4">
        <v>1.5935498131614205E-2</v>
      </c>
      <c r="U139" s="4">
        <f t="shared" si="4"/>
        <v>-3.1384565539784144E-2</v>
      </c>
      <c r="V139" s="4">
        <f t="shared" si="5"/>
        <v>4.7320063671398349E-2</v>
      </c>
      <c r="W139" s="31">
        <f t="shared" si="6"/>
        <v>2.2391884258651938E-3</v>
      </c>
      <c r="X139" s="24"/>
      <c r="Y139" s="24"/>
    </row>
    <row r="140" spans="1:25" x14ac:dyDescent="0.35">
      <c r="A140" s="24"/>
      <c r="B140" s="30">
        <v>130</v>
      </c>
      <c r="C140" s="4">
        <v>-1.3017157770039214</v>
      </c>
      <c r="D140" s="4">
        <v>-1.2268244734437983</v>
      </c>
      <c r="E140" s="4">
        <v>0.51717362365404618</v>
      </c>
      <c r="F140" s="4">
        <v>-0.52613362921569617</v>
      </c>
      <c r="G140" s="4">
        <v>0.44427716022271097</v>
      </c>
      <c r="H140" s="4">
        <v>0.25683812047514309</v>
      </c>
      <c r="I140" s="3">
        <v>-1.5843354455963659</v>
      </c>
      <c r="J140" s="38"/>
      <c r="K140" s="38"/>
      <c r="L140" s="38"/>
      <c r="M140" s="30">
        <v>330</v>
      </c>
      <c r="N140" s="4">
        <v>-0.58524151269879565</v>
      </c>
      <c r="O140" s="4">
        <v>0.36835433506284732</v>
      </c>
      <c r="P140" s="4">
        <v>0.75736260583868031</v>
      </c>
      <c r="Q140" s="4">
        <v>-0.65268669899892628</v>
      </c>
      <c r="R140" s="4">
        <v>0.6990435256142622</v>
      </c>
      <c r="S140" s="4">
        <v>0.79585296439351927</v>
      </c>
      <c r="T140" s="4">
        <v>-0.63071660062121759</v>
      </c>
      <c r="U140" s="4">
        <f t="shared" ref="U140:U203" si="7">(N140*N$7)+(M140*M$7)+(O140*O$7)+(P140*P$7)+(Q140*Q$7)+(R140*R$7)+(S140*S$7)</f>
        <v>0.13826852192115874</v>
      </c>
      <c r="V140" s="4">
        <f t="shared" ref="V140:V203" si="8">T140-U140</f>
        <v>-0.76898512254237628</v>
      </c>
      <c r="W140" s="31">
        <f t="shared" ref="W140:W203" si="9">V140^2</f>
        <v>0.59133811869151343</v>
      </c>
      <c r="X140" s="24"/>
      <c r="Y140" s="24"/>
    </row>
    <row r="141" spans="1:25" x14ac:dyDescent="0.35">
      <c r="A141" s="24"/>
      <c r="B141" s="30">
        <v>131</v>
      </c>
      <c r="C141" s="4">
        <v>1.0334521982948621</v>
      </c>
      <c r="D141" s="4">
        <v>-0.40184884630321949</v>
      </c>
      <c r="E141" s="4">
        <v>-0.81826849457165785</v>
      </c>
      <c r="F141" s="4">
        <v>0.13054446757401655</v>
      </c>
      <c r="G141" s="4">
        <v>0.59229494461254917</v>
      </c>
      <c r="H141" s="4">
        <v>-1.0063181288719303</v>
      </c>
      <c r="I141" s="3">
        <v>-0.83448523077898107</v>
      </c>
      <c r="J141" s="38"/>
      <c r="K141" s="38"/>
      <c r="L141" s="38"/>
      <c r="M141" s="30">
        <v>331</v>
      </c>
      <c r="N141" s="4">
        <v>1.1326217897014033</v>
      </c>
      <c r="O141" s="4">
        <v>1.3239366506669323</v>
      </c>
      <c r="P141" s="4">
        <v>1.7785913440514221</v>
      </c>
      <c r="Q141" s="4">
        <v>-3.0322174314898694E-2</v>
      </c>
      <c r="R141" s="4">
        <v>0.43960147375816871</v>
      </c>
      <c r="S141" s="4">
        <v>0.50531968018345008</v>
      </c>
      <c r="T141" s="4">
        <v>-0.27350209010716614</v>
      </c>
      <c r="U141" s="4">
        <f t="shared" si="7"/>
        <v>0.51497487640464779</v>
      </c>
      <c r="V141" s="4">
        <f t="shared" si="8"/>
        <v>-0.78847696651181387</v>
      </c>
      <c r="W141" s="31">
        <f t="shared" si="9"/>
        <v>0.621695926719672</v>
      </c>
      <c r="X141" s="24"/>
      <c r="Y141" s="24"/>
    </row>
    <row r="142" spans="1:25" x14ac:dyDescent="0.35">
      <c r="A142" s="24"/>
      <c r="B142" s="30">
        <v>132</v>
      </c>
      <c r="C142" s="4">
        <v>-1.1159138953443866</v>
      </c>
      <c r="D142" s="4">
        <v>-1.1539393892682757</v>
      </c>
      <c r="E142" s="4">
        <v>1.3555353172907689</v>
      </c>
      <c r="F142" s="4">
        <v>-0.44989509211324785</v>
      </c>
      <c r="G142" s="4">
        <v>0.53264234132361765</v>
      </c>
      <c r="H142" s="4">
        <v>0.64599141461004217</v>
      </c>
      <c r="I142" s="3">
        <v>3.6047068381822499E-2</v>
      </c>
      <c r="J142" s="38"/>
      <c r="K142" s="38"/>
      <c r="L142" s="38"/>
      <c r="M142" s="30">
        <v>332</v>
      </c>
      <c r="N142" s="4">
        <v>1.1120006325567098</v>
      </c>
      <c r="O142" s="4">
        <v>2.7199424380419077</v>
      </c>
      <c r="P142" s="4">
        <v>-0.71573837714212851</v>
      </c>
      <c r="Q142" s="4">
        <v>0.7359906424502406</v>
      </c>
      <c r="R142" s="4">
        <v>-1.3903521125427951</v>
      </c>
      <c r="S142" s="4">
        <v>1.0832886265755756E-2</v>
      </c>
      <c r="T142" s="4">
        <v>0.88385290415975626</v>
      </c>
      <c r="U142" s="4">
        <f t="shared" si="7"/>
        <v>0.24726761096296904</v>
      </c>
      <c r="V142" s="4">
        <f t="shared" si="8"/>
        <v>0.63658529319678725</v>
      </c>
      <c r="W142" s="31">
        <f t="shared" si="9"/>
        <v>0.40524083551443957</v>
      </c>
      <c r="X142" s="24"/>
      <c r="Y142" s="24"/>
    </row>
    <row r="143" spans="1:25" x14ac:dyDescent="0.35">
      <c r="A143" s="24"/>
      <c r="B143" s="30">
        <v>133</v>
      </c>
      <c r="C143" s="4">
        <v>-0.11609468214247541</v>
      </c>
      <c r="D143" s="4">
        <v>0.6037557905846056</v>
      </c>
      <c r="E143" s="4">
        <v>-0.41851547618309992</v>
      </c>
      <c r="F143" s="4">
        <v>-0.49658530716861632</v>
      </c>
      <c r="G143" s="4">
        <v>0.23333983978178199</v>
      </c>
      <c r="H143" s="4">
        <v>-9.7102928350720666E-2</v>
      </c>
      <c r="I143" s="3">
        <v>0.10780192321305557</v>
      </c>
      <c r="J143" s="38"/>
      <c r="K143" s="38"/>
      <c r="L143" s="38"/>
      <c r="M143" s="30">
        <v>333</v>
      </c>
      <c r="N143" s="4">
        <v>-0.8187303111225871</v>
      </c>
      <c r="O143" s="4">
        <v>0.13904330697124542</v>
      </c>
      <c r="P143" s="4">
        <v>-0.97946435677934629</v>
      </c>
      <c r="Q143" s="4">
        <v>-0.20943191956046311</v>
      </c>
      <c r="R143" s="4">
        <v>-0.28035441367800124</v>
      </c>
      <c r="S143" s="4">
        <v>0.30581040566726714</v>
      </c>
      <c r="T143" s="4">
        <v>0.14917637923983029</v>
      </c>
      <c r="U143" s="4">
        <f t="shared" si="7"/>
        <v>-0.18431272885018851</v>
      </c>
      <c r="V143" s="4">
        <f t="shared" si="8"/>
        <v>0.3334891080900188</v>
      </c>
      <c r="W143" s="31">
        <f t="shared" si="9"/>
        <v>0.11121498521467625</v>
      </c>
      <c r="X143" s="24"/>
      <c r="Y143" s="24"/>
    </row>
    <row r="144" spans="1:25" x14ac:dyDescent="0.35">
      <c r="A144" s="24"/>
      <c r="B144" s="30">
        <v>134</v>
      </c>
      <c r="C144" s="4">
        <v>0.22777506733600739</v>
      </c>
      <c r="D144" s="4">
        <v>0.29106071209619455</v>
      </c>
      <c r="E144" s="4">
        <v>1.8390073977792392</v>
      </c>
      <c r="F144" s="4">
        <v>-0.37537755885540042</v>
      </c>
      <c r="G144" s="4">
        <v>0.15248784294252468</v>
      </c>
      <c r="H144" s="4">
        <v>0.49310198384460274</v>
      </c>
      <c r="I144" s="3">
        <v>0.25538441405765283</v>
      </c>
      <c r="J144" s="38"/>
      <c r="K144" s="38"/>
      <c r="L144" s="38"/>
      <c r="M144" s="30">
        <v>334</v>
      </c>
      <c r="N144" s="4">
        <v>-1.9356392536363958</v>
      </c>
      <c r="O144" s="4">
        <v>-1.2449526846855217</v>
      </c>
      <c r="P144" s="4">
        <v>-1.2081862540388215</v>
      </c>
      <c r="Q144" s="4">
        <v>-0.29539501457698253</v>
      </c>
      <c r="R144" s="4">
        <v>0.3390519097612853</v>
      </c>
      <c r="S144" s="4">
        <v>2.499199831509228E-2</v>
      </c>
      <c r="T144" s="4">
        <v>-1.4883396361306311</v>
      </c>
      <c r="U144" s="4">
        <f t="shared" si="7"/>
        <v>-0.43201292988613443</v>
      </c>
      <c r="V144" s="4">
        <f t="shared" si="8"/>
        <v>-1.0563267062444968</v>
      </c>
      <c r="W144" s="31">
        <f t="shared" si="9"/>
        <v>1.1158261103253473</v>
      </c>
      <c r="X144" s="24"/>
      <c r="Y144" s="24"/>
    </row>
    <row r="145" spans="1:25" x14ac:dyDescent="0.35">
      <c r="A145" s="24"/>
      <c r="B145" s="30">
        <v>135</v>
      </c>
      <c r="C145" s="4">
        <v>0.98241583679415656</v>
      </c>
      <c r="D145" s="4">
        <v>0.40124287641424422</v>
      </c>
      <c r="E145" s="4">
        <v>1.0662684994649942</v>
      </c>
      <c r="F145" s="4">
        <v>-0.34355399806103409</v>
      </c>
      <c r="G145" s="4">
        <v>0.62406760633795832</v>
      </c>
      <c r="H145" s="4">
        <v>0.33656641301892132</v>
      </c>
      <c r="I145" s="3">
        <v>-9.563300752137556E-2</v>
      </c>
      <c r="J145" s="38"/>
      <c r="K145" s="38"/>
      <c r="L145" s="38"/>
      <c r="M145" s="30">
        <v>335</v>
      </c>
      <c r="N145" s="4">
        <v>0.45599699631752366</v>
      </c>
      <c r="O145" s="4">
        <v>0.70993865403036571</v>
      </c>
      <c r="P145" s="4">
        <v>-1.3348017934849481</v>
      </c>
      <c r="Q145" s="4">
        <v>-3.036816617887932E-2</v>
      </c>
      <c r="R145" s="4">
        <v>-0.65694614864816214</v>
      </c>
      <c r="S145" s="4">
        <v>-3.7990158528529792E-2</v>
      </c>
      <c r="T145" s="4">
        <v>-1.2199156914826759</v>
      </c>
      <c r="U145" s="4">
        <f t="shared" si="7"/>
        <v>-8.941706164926301E-2</v>
      </c>
      <c r="V145" s="4">
        <f t="shared" si="8"/>
        <v>-1.1304986298334128</v>
      </c>
      <c r="W145" s="31">
        <f t="shared" si="9"/>
        <v>1.2780271520552235</v>
      </c>
      <c r="X145" s="24"/>
      <c r="Y145" s="24"/>
    </row>
    <row r="146" spans="1:25" x14ac:dyDescent="0.35">
      <c r="A146" s="24"/>
      <c r="B146" s="30">
        <v>136</v>
      </c>
      <c r="C146" s="4">
        <v>-1.6182262882145575</v>
      </c>
      <c r="D146" s="4">
        <v>-1.2235236490782921</v>
      </c>
      <c r="E146" s="4">
        <v>0.37546508003384066</v>
      </c>
      <c r="F146" s="4">
        <v>-0.48172411256362269</v>
      </c>
      <c r="G146" s="4">
        <v>0.51176257485758103</v>
      </c>
      <c r="H146" s="4">
        <v>0.40541665589894871</v>
      </c>
      <c r="I146" s="3">
        <v>-1.4925634148872493</v>
      </c>
      <c r="J146" s="38"/>
      <c r="K146" s="38"/>
      <c r="L146" s="38"/>
      <c r="M146" s="30">
        <v>336</v>
      </c>
      <c r="N146" s="4">
        <v>-0.363030355179703</v>
      </c>
      <c r="O146" s="4">
        <v>-1.0123228165009015</v>
      </c>
      <c r="P146" s="4">
        <v>-0.38039283266207868</v>
      </c>
      <c r="Q146" s="4">
        <v>-0.431583006832015</v>
      </c>
      <c r="R146" s="4">
        <v>3.5832440936593257E-3</v>
      </c>
      <c r="S146" s="4">
        <v>-0.46885177046500159</v>
      </c>
      <c r="T146" s="4">
        <v>0.33305046648338443</v>
      </c>
      <c r="U146" s="4">
        <f t="shared" si="7"/>
        <v>-0.26525975375460409</v>
      </c>
      <c r="V146" s="4">
        <f t="shared" si="8"/>
        <v>0.59831022023798852</v>
      </c>
      <c r="W146" s="31">
        <f t="shared" si="9"/>
        <v>0.35797511964123035</v>
      </c>
      <c r="X146" s="24"/>
      <c r="Y146" s="24"/>
    </row>
    <row r="147" spans="1:25" x14ac:dyDescent="0.35">
      <c r="A147" s="24"/>
      <c r="B147" s="30">
        <v>137</v>
      </c>
      <c r="C147" s="4">
        <v>-0.92730460281523941</v>
      </c>
      <c r="D147" s="4">
        <v>9.8448125242244486E-2</v>
      </c>
      <c r="E147" s="4">
        <v>-0.11609179332002685</v>
      </c>
      <c r="F147" s="4">
        <v>-9.2920237558441185E-2</v>
      </c>
      <c r="G147" s="4">
        <v>-0.670955942269159</v>
      </c>
      <c r="H147" s="4">
        <v>-0.51689566739097392</v>
      </c>
      <c r="I147" s="3">
        <v>-0.96057656726501306</v>
      </c>
      <c r="J147" s="38"/>
      <c r="K147" s="38"/>
      <c r="L147" s="38"/>
      <c r="M147" s="30">
        <v>337</v>
      </c>
      <c r="N147" s="4">
        <v>-0.3618976535284999</v>
      </c>
      <c r="O147" s="4">
        <v>-0.36715779015231076</v>
      </c>
      <c r="P147" s="4">
        <v>-0.21002099242646305</v>
      </c>
      <c r="Q147" s="4">
        <v>-0.43902358870079899</v>
      </c>
      <c r="R147" s="4">
        <v>-0.49982626276698422</v>
      </c>
      <c r="S147" s="4">
        <v>0.2979539488302807</v>
      </c>
      <c r="T147" s="4">
        <v>-1.0550998373771947</v>
      </c>
      <c r="U147" s="4">
        <f t="shared" si="7"/>
        <v>-0.15799723387447762</v>
      </c>
      <c r="V147" s="4">
        <f t="shared" si="8"/>
        <v>-0.89710260350271709</v>
      </c>
      <c r="W147" s="31">
        <f t="shared" si="9"/>
        <v>0.80479308121135318</v>
      </c>
      <c r="X147" s="24"/>
      <c r="Y147" s="24"/>
    </row>
    <row r="148" spans="1:25" x14ac:dyDescent="0.35">
      <c r="A148" s="24"/>
      <c r="B148" s="30">
        <v>138</v>
      </c>
      <c r="C148" s="4">
        <v>-1.0906736764098774</v>
      </c>
      <c r="D148" s="4">
        <v>-0.5949488511883515</v>
      </c>
      <c r="E148" s="4">
        <v>0.25002896913574468</v>
      </c>
      <c r="F148" s="4">
        <v>-0.58023533932665372</v>
      </c>
      <c r="G148" s="4">
        <v>0.65202635074423398</v>
      </c>
      <c r="H148" s="4">
        <v>0.64433725760494087</v>
      </c>
      <c r="I148" s="3">
        <v>3.766924902466029E-2</v>
      </c>
      <c r="J148" s="38"/>
      <c r="K148" s="38"/>
      <c r="L148" s="38"/>
      <c r="M148" s="30">
        <v>338</v>
      </c>
      <c r="N148" s="4">
        <v>-0.25092008387387726</v>
      </c>
      <c r="O148" s="4">
        <v>0.25113504438281015</v>
      </c>
      <c r="P148" s="4">
        <v>-5.0965419821333111E-2</v>
      </c>
      <c r="Q148" s="4">
        <v>-0.53663380489770052</v>
      </c>
      <c r="R148" s="4">
        <v>0.51968541329084461</v>
      </c>
      <c r="S148" s="4">
        <v>0.78239133829897045</v>
      </c>
      <c r="T148" s="4">
        <v>-0.29468446355075606</v>
      </c>
      <c r="U148" s="4">
        <f t="shared" si="7"/>
        <v>7.1469248737971447E-2</v>
      </c>
      <c r="V148" s="4">
        <f t="shared" si="8"/>
        <v>-0.36615371228872751</v>
      </c>
      <c r="W148" s="31">
        <f t="shared" si="9"/>
        <v>0.13406854102281623</v>
      </c>
      <c r="X148" s="24"/>
      <c r="Y148" s="24"/>
    </row>
    <row r="149" spans="1:25" x14ac:dyDescent="0.35">
      <c r="A149" s="24"/>
      <c r="B149" s="30">
        <v>139</v>
      </c>
      <c r="C149" s="4">
        <v>0.95589601577728645</v>
      </c>
      <c r="D149" s="4">
        <v>0.65316455079154823</v>
      </c>
      <c r="E149" s="4">
        <v>-0.93854177193437938</v>
      </c>
      <c r="F149" s="4">
        <v>-0.27120722619674281</v>
      </c>
      <c r="G149" s="4">
        <v>-0.16767538271967444</v>
      </c>
      <c r="H149" s="4">
        <v>0.2197366745385399</v>
      </c>
      <c r="I149" s="3">
        <v>-1.0796002284185089E-2</v>
      </c>
      <c r="J149" s="38"/>
      <c r="K149" s="38"/>
      <c r="L149" s="38"/>
      <c r="M149" s="30">
        <v>339</v>
      </c>
      <c r="N149" s="4">
        <v>-0.73736406878052163</v>
      </c>
      <c r="O149" s="4">
        <v>-0.5097562071705054</v>
      </c>
      <c r="P149" s="4">
        <v>1.0453935357539059</v>
      </c>
      <c r="Q149" s="4">
        <v>0.78696918995319964</v>
      </c>
      <c r="R149" s="4">
        <v>-0.77992897925103899</v>
      </c>
      <c r="S149" s="4">
        <v>-2.3235670967309074</v>
      </c>
      <c r="T149" s="4">
        <v>-0.31365283849682124</v>
      </c>
      <c r="U149" s="4">
        <f t="shared" si="7"/>
        <v>-0.25182536262258681</v>
      </c>
      <c r="V149" s="4">
        <f t="shared" si="8"/>
        <v>-6.1827475874234428E-2</v>
      </c>
      <c r="W149" s="31">
        <f t="shared" si="9"/>
        <v>3.8226367729790401E-3</v>
      </c>
      <c r="X149" s="24"/>
      <c r="Y149" s="24"/>
    </row>
    <row r="150" spans="1:25" x14ac:dyDescent="0.35">
      <c r="A150" s="24"/>
      <c r="B150" s="30">
        <v>140</v>
      </c>
      <c r="C150" s="4">
        <v>-1.0321723986165878</v>
      </c>
      <c r="D150" s="4">
        <v>-0.85499286545483555</v>
      </c>
      <c r="E150" s="4">
        <v>0.47338473762194039</v>
      </c>
      <c r="F150" s="4">
        <v>-0.48116604184068001</v>
      </c>
      <c r="G150" s="4">
        <v>0.24856944333217307</v>
      </c>
      <c r="H150" s="4">
        <v>0.23240612583226536</v>
      </c>
      <c r="I150" s="3">
        <v>-1.5363082796522729</v>
      </c>
      <c r="J150" s="38"/>
      <c r="K150" s="38"/>
      <c r="L150" s="38"/>
      <c r="M150" s="30">
        <v>340</v>
      </c>
      <c r="N150" s="4">
        <v>2.9372665162086604</v>
      </c>
      <c r="O150" s="4">
        <v>1.3694157145332375</v>
      </c>
      <c r="P150" s="4">
        <v>-8.7660753589008225E-2</v>
      </c>
      <c r="Q150" s="4">
        <v>0.85084947924555598</v>
      </c>
      <c r="R150" s="4">
        <v>-1.408851163448485</v>
      </c>
      <c r="S150" s="4">
        <v>-1.3104993763728896</v>
      </c>
      <c r="T150" s="4">
        <v>1.1895656348966763</v>
      </c>
      <c r="U150" s="4">
        <f t="shared" si="7"/>
        <v>0.23505204165770707</v>
      </c>
      <c r="V150" s="4">
        <f t="shared" si="8"/>
        <v>0.95451359323896923</v>
      </c>
      <c r="W150" s="31">
        <f t="shared" si="9"/>
        <v>0.9110961996779684</v>
      </c>
      <c r="X150" s="24"/>
      <c r="Y150" s="24"/>
    </row>
    <row r="151" spans="1:25" x14ac:dyDescent="0.35">
      <c r="A151" s="24"/>
      <c r="B151" s="30">
        <v>141</v>
      </c>
      <c r="C151" s="4">
        <v>-0.69168734567872814</v>
      </c>
      <c r="D151" s="4">
        <v>-1.0350655668488378</v>
      </c>
      <c r="E151" s="4">
        <v>0.19621077157896252</v>
      </c>
      <c r="F151" s="4">
        <v>-0.70452432752914829</v>
      </c>
      <c r="G151" s="4">
        <v>0.72206328919849794</v>
      </c>
      <c r="H151" s="4">
        <v>0.94957061690714284</v>
      </c>
      <c r="I151" s="3">
        <v>-1.5668068745823427</v>
      </c>
      <c r="J151" s="38"/>
      <c r="K151" s="38"/>
      <c r="L151" s="38"/>
      <c r="M151" s="30">
        <v>341</v>
      </c>
      <c r="N151" s="4">
        <v>-1.3749277398454696</v>
      </c>
      <c r="O151" s="4">
        <v>-0.38810482159346937</v>
      </c>
      <c r="P151" s="4">
        <v>-1.2557129514469676</v>
      </c>
      <c r="Q151" s="4">
        <v>-0.74119939776166077</v>
      </c>
      <c r="R151" s="4">
        <v>0.33893191079600177</v>
      </c>
      <c r="S151" s="4">
        <v>0.56160550902181983</v>
      </c>
      <c r="T151" s="4">
        <v>1.352894411346584E-2</v>
      </c>
      <c r="U151" s="4">
        <f t="shared" si="7"/>
        <v>-0.28594074908297462</v>
      </c>
      <c r="V151" s="4">
        <f t="shared" si="8"/>
        <v>0.29946969319644046</v>
      </c>
      <c r="W151" s="31">
        <f t="shared" si="9"/>
        <v>8.9682097143170172E-2</v>
      </c>
      <c r="X151" s="24"/>
      <c r="Y151" s="24"/>
    </row>
    <row r="152" spans="1:25" x14ac:dyDescent="0.35">
      <c r="A152" s="24"/>
      <c r="B152" s="30">
        <v>142</v>
      </c>
      <c r="C152" s="4">
        <v>2.0957057415053399E-2</v>
      </c>
      <c r="D152" s="4">
        <v>-0.62815486890431271</v>
      </c>
      <c r="E152" s="4">
        <v>-0.28294484743456277</v>
      </c>
      <c r="F152" s="4">
        <v>-0.18369845371342336</v>
      </c>
      <c r="G152" s="4">
        <v>0.44475998198129624</v>
      </c>
      <c r="H152" s="4">
        <v>0.45759782117608244</v>
      </c>
      <c r="I152" s="3">
        <v>-9.1902066949592937E-2</v>
      </c>
      <c r="J152" s="38"/>
      <c r="K152" s="38"/>
      <c r="L152" s="38"/>
      <c r="M152" s="30">
        <v>342</v>
      </c>
      <c r="N152" s="4">
        <v>-1.384878156560337</v>
      </c>
      <c r="O152" s="4">
        <v>-1.2750255077988604</v>
      </c>
      <c r="P152" s="4">
        <v>-2.7037231701079523E-2</v>
      </c>
      <c r="Q152" s="4">
        <v>-0.83340454212716786</v>
      </c>
      <c r="R152" s="4">
        <v>0.61807824208394213</v>
      </c>
      <c r="S152" s="4">
        <v>0.53157499836473532</v>
      </c>
      <c r="T152" s="4">
        <v>-0.20960035216668918</v>
      </c>
      <c r="U152" s="4">
        <f t="shared" si="7"/>
        <v>-0.23706921977387682</v>
      </c>
      <c r="V152" s="4">
        <f t="shared" si="8"/>
        <v>2.7468867607187641E-2</v>
      </c>
      <c r="W152" s="31">
        <f t="shared" si="9"/>
        <v>7.5453868762120251E-4</v>
      </c>
      <c r="X152" s="24"/>
      <c r="Y152" s="24"/>
    </row>
    <row r="153" spans="1:25" x14ac:dyDescent="0.35">
      <c r="A153" s="24"/>
      <c r="B153" s="30">
        <v>143</v>
      </c>
      <c r="C153" s="4">
        <v>-0.309732360496286</v>
      </c>
      <c r="D153" s="4">
        <v>-1.1727281304535138</v>
      </c>
      <c r="E153" s="4">
        <v>-0.12624959963782156</v>
      </c>
      <c r="F153" s="4">
        <v>-0.30871648522044592</v>
      </c>
      <c r="G153" s="4">
        <v>0.41705349579107437</v>
      </c>
      <c r="H153" s="4">
        <v>0.71864678493227341</v>
      </c>
      <c r="I153" s="3">
        <v>-3.2127485952826475E-2</v>
      </c>
      <c r="J153" s="38"/>
      <c r="K153" s="38"/>
      <c r="L153" s="38"/>
      <c r="M153" s="30">
        <v>343</v>
      </c>
      <c r="N153" s="4">
        <v>0.28898705916890183</v>
      </c>
      <c r="O153" s="4">
        <v>-0.63486595176716976</v>
      </c>
      <c r="P153" s="4">
        <v>-0.14676845797965396</v>
      </c>
      <c r="Q153" s="4">
        <v>-0.41893033925107825</v>
      </c>
      <c r="R153" s="4">
        <v>5.7159657072341712E-2</v>
      </c>
      <c r="S153" s="4">
        <v>-0.59826506054164896</v>
      </c>
      <c r="T153" s="4">
        <v>0.38544458602969733</v>
      </c>
      <c r="U153" s="4">
        <f t="shared" si="7"/>
        <v>-0.14526830932983073</v>
      </c>
      <c r="V153" s="4">
        <f t="shared" si="8"/>
        <v>0.53071289535952804</v>
      </c>
      <c r="W153" s="31">
        <f t="shared" si="9"/>
        <v>0.28165617730089337</v>
      </c>
      <c r="X153" s="24"/>
      <c r="Y153" s="24"/>
    </row>
    <row r="154" spans="1:25" x14ac:dyDescent="0.35">
      <c r="A154" s="24"/>
      <c r="B154" s="30">
        <v>144</v>
      </c>
      <c r="C154" s="4">
        <v>0.68100933820299725</v>
      </c>
      <c r="D154" s="4">
        <v>0.77218638820404906</v>
      </c>
      <c r="E154" s="4">
        <v>-1.1139573366449691</v>
      </c>
      <c r="F154" s="4">
        <v>0.35406460783700922</v>
      </c>
      <c r="G154" s="4">
        <v>0.35817405801387703</v>
      </c>
      <c r="H154" s="4">
        <v>2.7523663429281516E-3</v>
      </c>
      <c r="I154" s="3">
        <v>0.43950727036396586</v>
      </c>
      <c r="J154" s="38"/>
      <c r="K154" s="38"/>
      <c r="L154" s="38"/>
      <c r="M154" s="30">
        <v>344</v>
      </c>
      <c r="N154" s="4">
        <v>0.79057754998671304</v>
      </c>
      <c r="O154" s="4">
        <v>0.1674482832985128</v>
      </c>
      <c r="P154" s="4">
        <v>1.2257462431816415</v>
      </c>
      <c r="Q154" s="4">
        <v>-0.33013506480374394</v>
      </c>
      <c r="R154" s="4">
        <v>0.3777275419646054</v>
      </c>
      <c r="S154" s="4">
        <v>0.23600800685666584</v>
      </c>
      <c r="T154" s="4">
        <v>4.2092301738183881E-2</v>
      </c>
      <c r="U154" s="4">
        <f t="shared" si="7"/>
        <v>0.24673725604843946</v>
      </c>
      <c r="V154" s="4">
        <f t="shared" si="8"/>
        <v>-0.20464495431025559</v>
      </c>
      <c r="W154" s="31">
        <f t="shared" si="9"/>
        <v>4.1879557324646599E-2</v>
      </c>
      <c r="X154" s="24"/>
      <c r="Y154" s="24"/>
    </row>
    <row r="155" spans="1:25" x14ac:dyDescent="0.35">
      <c r="A155" s="24"/>
      <c r="B155" s="30">
        <v>145</v>
      </c>
      <c r="C155" s="4">
        <v>0.67648266249238365</v>
      </c>
      <c r="D155" s="4">
        <v>2.3018495441250293</v>
      </c>
      <c r="E155" s="4">
        <v>0.83342088631139488</v>
      </c>
      <c r="F155" s="4">
        <v>0.60361240339577726</v>
      </c>
      <c r="G155" s="4">
        <v>-2.5384556960524196</v>
      </c>
      <c r="H155" s="4">
        <v>-0.68617537596780931</v>
      </c>
      <c r="I155" s="3">
        <v>1.5093661403059064</v>
      </c>
      <c r="J155" s="38"/>
      <c r="K155" s="38"/>
      <c r="L155" s="38"/>
      <c r="M155" s="30">
        <v>345</v>
      </c>
      <c r="N155" s="4">
        <v>-0.65551256520635814</v>
      </c>
      <c r="O155" s="4">
        <v>-1.0210768059027144</v>
      </c>
      <c r="P155" s="4">
        <v>-0.52204488144186778</v>
      </c>
      <c r="Q155" s="4">
        <v>-0.26492752776493528</v>
      </c>
      <c r="R155" s="4">
        <v>-4.2759245417192879E-2</v>
      </c>
      <c r="S155" s="4">
        <v>-0.36535611995931644</v>
      </c>
      <c r="T155" s="4">
        <v>0.61767106606266498</v>
      </c>
      <c r="U155" s="4">
        <f t="shared" si="7"/>
        <v>-0.28716771456923851</v>
      </c>
      <c r="V155" s="4">
        <f t="shared" si="8"/>
        <v>0.90483878063190348</v>
      </c>
      <c r="W155" s="31">
        <f t="shared" si="9"/>
        <v>0.81873321893542994</v>
      </c>
      <c r="X155" s="24"/>
      <c r="Y155" s="24"/>
    </row>
    <row r="156" spans="1:25" x14ac:dyDescent="0.35">
      <c r="A156" s="24"/>
      <c r="B156" s="30">
        <v>146</v>
      </c>
      <c r="C156" s="4">
        <v>-1.3681989466721627</v>
      </c>
      <c r="D156" s="4">
        <v>-0.55886707887878118</v>
      </c>
      <c r="E156" s="4">
        <v>-0.29070220550027492</v>
      </c>
      <c r="F156" s="4">
        <v>-0.54682845651481349</v>
      </c>
      <c r="G156" s="4">
        <v>0.65666976727838366</v>
      </c>
      <c r="H156" s="4">
        <v>0.32300881154418115</v>
      </c>
      <c r="I156" s="3">
        <v>0.19937206017752815</v>
      </c>
      <c r="J156" s="38"/>
      <c r="K156" s="38"/>
      <c r="L156" s="38"/>
      <c r="M156" s="30">
        <v>346</v>
      </c>
      <c r="N156" s="4">
        <v>-0.50369165818335304</v>
      </c>
      <c r="O156" s="4">
        <v>-0.51331314756147206</v>
      </c>
      <c r="P156" s="4">
        <v>0.1220714100547577</v>
      </c>
      <c r="Q156" s="4">
        <v>-0.36705068174618732</v>
      </c>
      <c r="R156" s="4">
        <v>-0.85761191376801316</v>
      </c>
      <c r="S156" s="4">
        <v>-0.2124710183399062</v>
      </c>
      <c r="T156" s="4">
        <v>-0.93180982487911768</v>
      </c>
      <c r="U156" s="4">
        <f t="shared" si="7"/>
        <v>-0.23320670095441745</v>
      </c>
      <c r="V156" s="4">
        <f t="shared" si="8"/>
        <v>-0.69860312392470025</v>
      </c>
      <c r="W156" s="31">
        <f t="shared" si="9"/>
        <v>0.4880463247573501</v>
      </c>
      <c r="X156" s="24"/>
      <c r="Y156" s="24"/>
    </row>
    <row r="157" spans="1:25" x14ac:dyDescent="0.35">
      <c r="A157" s="24"/>
      <c r="B157" s="30">
        <v>147</v>
      </c>
      <c r="C157" s="4">
        <v>-0.17001336637079159</v>
      </c>
      <c r="D157" s="4">
        <v>-0.46362971854343565</v>
      </c>
      <c r="E157" s="4">
        <v>0.51722880801217963</v>
      </c>
      <c r="F157" s="4">
        <v>-7.2496601198825283E-2</v>
      </c>
      <c r="G157" s="4">
        <v>-9.0719052298892613E-2</v>
      </c>
      <c r="H157" s="4">
        <v>-0.58310823124361622</v>
      </c>
      <c r="I157" s="3">
        <v>-0.91360414187996586</v>
      </c>
      <c r="J157" s="38"/>
      <c r="K157" s="38"/>
      <c r="L157" s="38"/>
      <c r="M157" s="30">
        <v>347</v>
      </c>
      <c r="N157" s="4">
        <v>0.39106926381603757</v>
      </c>
      <c r="O157" s="4">
        <v>-0.32909298450906899</v>
      </c>
      <c r="P157" s="4">
        <v>1.486088625703613</v>
      </c>
      <c r="Q157" s="4">
        <v>0.52529342743439345</v>
      </c>
      <c r="R157" s="4">
        <v>0.2468692231472317</v>
      </c>
      <c r="S157" s="4">
        <v>-1.2860971448612564</v>
      </c>
      <c r="T157" s="4">
        <v>-0.99360653528290233</v>
      </c>
      <c r="U157" s="4">
        <f t="shared" si="7"/>
        <v>0.10341304107309501</v>
      </c>
      <c r="V157" s="4">
        <f t="shared" si="8"/>
        <v>-1.0970195763559973</v>
      </c>
      <c r="W157" s="31">
        <f t="shared" si="9"/>
        <v>1.2034519509082919</v>
      </c>
      <c r="X157" s="24"/>
      <c r="Y157" s="24"/>
    </row>
    <row r="158" spans="1:25" x14ac:dyDescent="0.35">
      <c r="A158" s="24"/>
      <c r="B158" s="30">
        <v>148</v>
      </c>
      <c r="C158" s="4">
        <v>1.851502926231724</v>
      </c>
      <c r="D158" s="4">
        <v>-0.47674654637907449</v>
      </c>
      <c r="E158" s="4">
        <v>1.6345254295942298</v>
      </c>
      <c r="F158" s="4">
        <v>0.66319698606259336</v>
      </c>
      <c r="G158" s="4">
        <v>-2.7498758955402121</v>
      </c>
      <c r="H158" s="4">
        <v>-0.89082531222043859</v>
      </c>
      <c r="I158" s="3">
        <v>0.19353573647558553</v>
      </c>
      <c r="J158" s="38"/>
      <c r="K158" s="38"/>
      <c r="L158" s="38"/>
      <c r="M158" s="30">
        <v>348</v>
      </c>
      <c r="N158" s="4">
        <v>0.29026745046618307</v>
      </c>
      <c r="O158" s="4">
        <v>0.85132710233452336</v>
      </c>
      <c r="P158" s="4">
        <v>-1.0315817495801101</v>
      </c>
      <c r="Q158" s="4">
        <v>1.189450590424622</v>
      </c>
      <c r="R158" s="4">
        <v>-0.4135413741845006</v>
      </c>
      <c r="S158" s="4">
        <v>-4.9556361659307884</v>
      </c>
      <c r="T158" s="4">
        <v>9.3261761311194818E-2</v>
      </c>
      <c r="U158" s="4">
        <f t="shared" si="7"/>
        <v>-0.40697141464700703</v>
      </c>
      <c r="V158" s="4">
        <f t="shared" si="8"/>
        <v>0.50023317595820183</v>
      </c>
      <c r="W158" s="31">
        <f t="shared" si="9"/>
        <v>0.25023323032922928</v>
      </c>
      <c r="X158" s="24"/>
      <c r="Y158" s="24"/>
    </row>
    <row r="159" spans="1:25" x14ac:dyDescent="0.35">
      <c r="A159" s="24"/>
      <c r="B159" s="30">
        <v>149</v>
      </c>
      <c r="C159" s="4">
        <v>-0.68991869210967771</v>
      </c>
      <c r="D159" s="4">
        <v>-0.54698384179836035</v>
      </c>
      <c r="E159" s="4">
        <v>0.38080510650653981</v>
      </c>
      <c r="F159" s="4">
        <v>-0.26441699059606738</v>
      </c>
      <c r="G159" s="4">
        <v>0.41831965749326899</v>
      </c>
      <c r="H159" s="4">
        <v>0.22769642590653844</v>
      </c>
      <c r="I159" s="3">
        <v>4.8399977033671736E-2</v>
      </c>
      <c r="J159" s="38"/>
      <c r="K159" s="38"/>
      <c r="L159" s="38"/>
      <c r="M159" s="30">
        <v>349</v>
      </c>
      <c r="N159" s="4">
        <v>-0.50660492216467357</v>
      </c>
      <c r="O159" s="4">
        <v>-0.68020352278948437</v>
      </c>
      <c r="P159" s="4">
        <v>-1.239430379509491</v>
      </c>
      <c r="Q159" s="4">
        <v>-0.44178767811163072</v>
      </c>
      <c r="R159" s="4">
        <v>-0.46527683444905565</v>
      </c>
      <c r="S159" s="4">
        <v>-0.32733082879677122</v>
      </c>
      <c r="T159" s="4">
        <v>-0.97827844299447297</v>
      </c>
      <c r="U159" s="4">
        <f t="shared" si="7"/>
        <v>-0.36606341658211072</v>
      </c>
      <c r="V159" s="4">
        <f t="shared" si="8"/>
        <v>-0.61221502641236225</v>
      </c>
      <c r="W159" s="31">
        <f t="shared" si="9"/>
        <v>0.37480723856508941</v>
      </c>
      <c r="X159" s="24"/>
      <c r="Y159" s="24"/>
    </row>
    <row r="160" spans="1:25" x14ac:dyDescent="0.35">
      <c r="A160" s="24"/>
      <c r="B160" s="30">
        <v>150</v>
      </c>
      <c r="C160" s="4">
        <v>-1.0617047068377623</v>
      </c>
      <c r="D160" s="4">
        <v>-0.4897111681033291</v>
      </c>
      <c r="E160" s="4">
        <v>-1.2081395768129295</v>
      </c>
      <c r="F160" s="4">
        <v>0.58194784788127063</v>
      </c>
      <c r="G160" s="4">
        <v>-0.30706345708394717</v>
      </c>
      <c r="H160" s="4">
        <v>4.785309292258192E-2</v>
      </c>
      <c r="I160" s="3">
        <v>1.0416962289594278</v>
      </c>
      <c r="J160" s="38"/>
      <c r="K160" s="38"/>
      <c r="L160" s="38"/>
      <c r="M160" s="30">
        <v>350</v>
      </c>
      <c r="N160" s="4">
        <v>-1.898848927316342</v>
      </c>
      <c r="O160" s="4">
        <v>-1.2140318660404092</v>
      </c>
      <c r="P160" s="4">
        <v>-0.21366829544068588</v>
      </c>
      <c r="Q160" s="4">
        <v>-0.54254833239153244</v>
      </c>
      <c r="R160" s="4">
        <v>-4.1022269300766828E-2</v>
      </c>
      <c r="S160" s="4">
        <v>0.836356244098727</v>
      </c>
      <c r="T160" s="4">
        <v>0.41023502344377555</v>
      </c>
      <c r="U160" s="4">
        <f t="shared" si="7"/>
        <v>-0.30737634463910096</v>
      </c>
      <c r="V160" s="4">
        <f t="shared" si="8"/>
        <v>0.71761136808287651</v>
      </c>
      <c r="W160" s="31">
        <f t="shared" si="9"/>
        <v>0.51496607560177765</v>
      </c>
      <c r="X160" s="24"/>
      <c r="Y160" s="24"/>
    </row>
    <row r="161" spans="1:25" x14ac:dyDescent="0.35">
      <c r="A161" s="24"/>
      <c r="B161" s="30">
        <v>151</v>
      </c>
      <c r="C161" s="4">
        <v>-1.2524959789081329</v>
      </c>
      <c r="D161" s="4">
        <v>-0.60846388143612251</v>
      </c>
      <c r="E161" s="4">
        <v>0.11885295109486151</v>
      </c>
      <c r="F161" s="4">
        <v>-0.52092020171950271</v>
      </c>
      <c r="G161" s="4">
        <v>0.76883163458326553</v>
      </c>
      <c r="H161" s="4">
        <v>0.62661610163175852</v>
      </c>
      <c r="I161" s="3">
        <v>-1.7590856385786672E-2</v>
      </c>
      <c r="J161" s="38"/>
      <c r="K161" s="38"/>
      <c r="L161" s="38"/>
      <c r="M161" s="30">
        <v>351</v>
      </c>
      <c r="N161" s="4">
        <v>-0.58057357323142389</v>
      </c>
      <c r="O161" s="4">
        <v>0.26588787607825454</v>
      </c>
      <c r="P161" s="4">
        <v>-0.26433033251759464</v>
      </c>
      <c r="Q161" s="4">
        <v>-0.40174025497281335</v>
      </c>
      <c r="R161" s="4">
        <v>5.3300227132649459E-2</v>
      </c>
      <c r="S161" s="4">
        <v>0.66098232847058824</v>
      </c>
      <c r="T161" s="4">
        <v>-1.2416816878958461</v>
      </c>
      <c r="U161" s="4">
        <f t="shared" si="7"/>
        <v>-2.6647372904033961E-2</v>
      </c>
      <c r="V161" s="4">
        <f t="shared" si="8"/>
        <v>-1.2150343149918121</v>
      </c>
      <c r="W161" s="31">
        <f t="shared" si="9"/>
        <v>1.4763083866076221</v>
      </c>
      <c r="X161" s="24"/>
      <c r="Y161" s="24"/>
    </row>
    <row r="162" spans="1:25" x14ac:dyDescent="0.35">
      <c r="A162" s="24"/>
      <c r="B162" s="30">
        <v>152</v>
      </c>
      <c r="C162" s="4">
        <v>-0.92398601010256975</v>
      </c>
      <c r="D162" s="4">
        <v>-0.46075568710437803</v>
      </c>
      <c r="E162" s="4">
        <v>-1.1358804027917082</v>
      </c>
      <c r="F162" s="4">
        <v>-0.74901458080817496</v>
      </c>
      <c r="G162" s="4">
        <v>0.62887293393280974</v>
      </c>
      <c r="H162" s="4">
        <v>0.64185004227752707</v>
      </c>
      <c r="I162" s="3">
        <v>-0.17719380902647888</v>
      </c>
      <c r="J162" s="38"/>
      <c r="K162" s="38"/>
      <c r="L162" s="38"/>
      <c r="M162" s="30">
        <v>352</v>
      </c>
      <c r="N162" s="4">
        <v>0.71557126460939069</v>
      </c>
      <c r="O162" s="4">
        <v>3.3772879303245858E-2</v>
      </c>
      <c r="P162" s="4">
        <v>-1.0665725289950552</v>
      </c>
      <c r="Q162" s="4">
        <v>-0.47065900072338246</v>
      </c>
      <c r="R162" s="4">
        <v>0.62829430382804707</v>
      </c>
      <c r="S162" s="4">
        <v>0.26254404039298684</v>
      </c>
      <c r="T162" s="4">
        <v>-0.24024232728672187</v>
      </c>
      <c r="U162" s="4">
        <f t="shared" si="7"/>
        <v>1.0295095841523286E-2</v>
      </c>
      <c r="V162" s="4">
        <f t="shared" si="8"/>
        <v>-0.25053742312824517</v>
      </c>
      <c r="W162" s="31">
        <f t="shared" si="9"/>
        <v>6.2769000387741358E-2</v>
      </c>
      <c r="X162" s="24"/>
      <c r="Y162" s="24"/>
    </row>
    <row r="163" spans="1:25" x14ac:dyDescent="0.35">
      <c r="A163" s="24"/>
      <c r="B163" s="30">
        <v>153</v>
      </c>
      <c r="C163" s="4">
        <v>-0.4417073349966778</v>
      </c>
      <c r="D163" s="4">
        <v>0.34691621591555605</v>
      </c>
      <c r="E163" s="4">
        <v>0.35387263167629601</v>
      </c>
      <c r="F163" s="4">
        <v>-0.42363952317244519</v>
      </c>
      <c r="G163" s="4">
        <v>0.73256078864738483</v>
      </c>
      <c r="H163" s="4">
        <v>0.46932623724348682</v>
      </c>
      <c r="I163" s="3">
        <v>-0.46029706249547531</v>
      </c>
      <c r="J163" s="38"/>
      <c r="K163" s="38"/>
      <c r="L163" s="38"/>
      <c r="M163" s="30">
        <v>353</v>
      </c>
      <c r="N163" s="4">
        <v>-0.98705879257079887</v>
      </c>
      <c r="O163" s="4">
        <v>-0.83106184043828846</v>
      </c>
      <c r="P163" s="4">
        <v>-0.62471092168234066</v>
      </c>
      <c r="Q163" s="4">
        <v>-0.66906548226960305</v>
      </c>
      <c r="R163" s="4">
        <v>0.56680492777897606</v>
      </c>
      <c r="S163" s="4">
        <v>0.91475266367001573</v>
      </c>
      <c r="T163" s="4">
        <v>-0.36780655551938624</v>
      </c>
      <c r="U163" s="4">
        <f t="shared" si="7"/>
        <v>-0.16303394455120396</v>
      </c>
      <c r="V163" s="4">
        <f t="shared" si="8"/>
        <v>-0.20477261096818228</v>
      </c>
      <c r="W163" s="31">
        <f t="shared" si="9"/>
        <v>4.1931822202726524E-2</v>
      </c>
      <c r="X163" s="24"/>
      <c r="Y163" s="24"/>
    </row>
    <row r="164" spans="1:25" x14ac:dyDescent="0.35">
      <c r="A164" s="24"/>
      <c r="B164" s="30">
        <v>154</v>
      </c>
      <c r="C164" s="4">
        <v>-0.38763843870931181</v>
      </c>
      <c r="D164" s="4">
        <v>-0.97436441890572789</v>
      </c>
      <c r="E164" s="4">
        <v>-9.4604499376344173E-2</v>
      </c>
      <c r="F164" s="4">
        <v>-0.53301862300284542</v>
      </c>
      <c r="G164" s="4">
        <v>-0.23173739584279518</v>
      </c>
      <c r="H164" s="4">
        <v>0.5564728113148143</v>
      </c>
      <c r="I164" s="3">
        <v>0.3234544101701779</v>
      </c>
      <c r="J164" s="38"/>
      <c r="K164" s="38"/>
      <c r="L164" s="38"/>
      <c r="M164" s="30">
        <v>354</v>
      </c>
      <c r="N164" s="4">
        <v>1.6771874735893693</v>
      </c>
      <c r="O164" s="4">
        <v>0.20227054310741269</v>
      </c>
      <c r="P164" s="4">
        <v>1.7306371440055972</v>
      </c>
      <c r="Q164" s="4">
        <v>-0.41011005465369915</v>
      </c>
      <c r="R164" s="4">
        <v>0.43928654710117976</v>
      </c>
      <c r="S164" s="4">
        <v>0.52251656773327337</v>
      </c>
      <c r="T164" s="4">
        <v>2.5022490832053802E-2</v>
      </c>
      <c r="U164" s="4">
        <f t="shared" si="7"/>
        <v>0.4161788220883133</v>
      </c>
      <c r="V164" s="4">
        <f t="shared" si="8"/>
        <v>-0.39115633125625948</v>
      </c>
      <c r="W164" s="31">
        <f t="shared" si="9"/>
        <v>0.1530032754818566</v>
      </c>
      <c r="X164" s="24"/>
      <c r="Y164" s="24"/>
    </row>
    <row r="165" spans="1:25" x14ac:dyDescent="0.35">
      <c r="A165" s="24"/>
      <c r="B165" s="30">
        <v>155</v>
      </c>
      <c r="C165" s="4">
        <v>-9.001173112904054E-2</v>
      </c>
      <c r="D165" s="4">
        <v>-0.59266378352853422</v>
      </c>
      <c r="E165" s="4">
        <v>3.7526980531861279E-2</v>
      </c>
      <c r="F165" s="4">
        <v>-0.65982144299847212</v>
      </c>
      <c r="G165" s="4">
        <v>0.33241070019869284</v>
      </c>
      <c r="H165" s="4">
        <v>0.47789791258534492</v>
      </c>
      <c r="I165" s="3">
        <v>2.3986883115426887E-2</v>
      </c>
      <c r="J165" s="38"/>
      <c r="K165" s="38"/>
      <c r="L165" s="38"/>
      <c r="M165" s="30">
        <v>355</v>
      </c>
      <c r="N165" s="4">
        <v>-0.51903027071430319</v>
      </c>
      <c r="O165" s="4">
        <v>-0.33083120572814467</v>
      </c>
      <c r="P165" s="4">
        <v>-0.17194015808461519</v>
      </c>
      <c r="Q165" s="4">
        <v>-0.82370524744006124</v>
      </c>
      <c r="R165" s="4">
        <v>0.69937569361584051</v>
      </c>
      <c r="S165" s="4">
        <v>0.72502077264382914</v>
      </c>
      <c r="T165" s="4">
        <v>-0.36394156991938065</v>
      </c>
      <c r="U165" s="4">
        <f t="shared" si="7"/>
        <v>-4.2111041570745467E-2</v>
      </c>
      <c r="V165" s="4">
        <f t="shared" si="8"/>
        <v>-0.32183052834863518</v>
      </c>
      <c r="W165" s="31">
        <f t="shared" si="9"/>
        <v>0.10357488897716167</v>
      </c>
      <c r="X165" s="24"/>
      <c r="Y165" s="24"/>
    </row>
    <row r="166" spans="1:25" x14ac:dyDescent="0.35">
      <c r="A166" s="24"/>
      <c r="B166" s="30">
        <v>156</v>
      </c>
      <c r="C166" s="4">
        <v>-0.9962653102728124</v>
      </c>
      <c r="D166" s="4">
        <v>-1.2052663488852773</v>
      </c>
      <c r="E166" s="4">
        <v>-0.9775522827369193</v>
      </c>
      <c r="F166" s="4">
        <v>-0.66555270559869051</v>
      </c>
      <c r="G166" s="4">
        <v>-0.18188325166490482</v>
      </c>
      <c r="H166" s="4">
        <v>0.10591522872653793</v>
      </c>
      <c r="I166" s="3">
        <v>-1.1552627868011496</v>
      </c>
      <c r="J166" s="38"/>
      <c r="K166" s="38"/>
      <c r="L166" s="38"/>
      <c r="M166" s="30">
        <v>356</v>
      </c>
      <c r="N166" s="4">
        <v>0.2779915943847644</v>
      </c>
      <c r="O166" s="4">
        <v>-0.87519607780848729</v>
      </c>
      <c r="P166" s="4">
        <v>-0.58481920268667542</v>
      </c>
      <c r="Q166" s="4">
        <v>-0.50527035436391365</v>
      </c>
      <c r="R166" s="4">
        <v>0.57669232893605604</v>
      </c>
      <c r="S166" s="4">
        <v>0.55018616514146179</v>
      </c>
      <c r="T166" s="4">
        <v>-1.6627433981275683E-2</v>
      </c>
      <c r="U166" s="4">
        <f t="shared" si="7"/>
        <v>-5.6041554639679407E-2</v>
      </c>
      <c r="V166" s="4">
        <f t="shared" si="8"/>
        <v>3.9414120658403724E-2</v>
      </c>
      <c r="W166" s="31">
        <f t="shared" si="9"/>
        <v>1.5534729072752072E-3</v>
      </c>
      <c r="X166" s="24"/>
      <c r="Y166" s="24"/>
    </row>
    <row r="167" spans="1:25" x14ac:dyDescent="0.35">
      <c r="A167" s="24"/>
      <c r="B167" s="30">
        <v>157</v>
      </c>
      <c r="C167" s="4">
        <v>-0.10811769254300518</v>
      </c>
      <c r="D167" s="4">
        <v>-0.14551784527325598</v>
      </c>
      <c r="E167" s="4">
        <v>-0.7641996995897683</v>
      </c>
      <c r="F167" s="4">
        <v>-0.34462384924210931</v>
      </c>
      <c r="G167" s="4">
        <v>0.41885614465166093</v>
      </c>
      <c r="H167" s="4">
        <v>0.51185377036058577</v>
      </c>
      <c r="I167" s="3">
        <v>-5.4078793882936765E-2</v>
      </c>
      <c r="J167" s="38"/>
      <c r="K167" s="38"/>
      <c r="L167" s="38"/>
      <c r="M167" s="30">
        <v>357</v>
      </c>
      <c r="N167" s="4">
        <v>0.15315142000838219</v>
      </c>
      <c r="O167" s="4">
        <v>1.7286253636999407</v>
      </c>
      <c r="P167" s="4">
        <v>-1.1107317241860186</v>
      </c>
      <c r="Q167" s="4">
        <v>0.23181849687731709</v>
      </c>
      <c r="R167" s="4">
        <v>0.15316847829695379</v>
      </c>
      <c r="S167" s="4">
        <v>0.75010074693780782</v>
      </c>
      <c r="T167" s="4">
        <v>4.5276509538444414E-2</v>
      </c>
      <c r="U167" s="4">
        <f t="shared" si="7"/>
        <v>0.19061327816343832</v>
      </c>
      <c r="V167" s="4">
        <f t="shared" si="8"/>
        <v>-0.1453367686249939</v>
      </c>
      <c r="W167" s="31">
        <f t="shared" si="9"/>
        <v>2.112277631435501E-2</v>
      </c>
      <c r="X167" s="24"/>
      <c r="Y167" s="24"/>
    </row>
    <row r="168" spans="1:25" x14ac:dyDescent="0.35">
      <c r="A168" s="24"/>
      <c r="B168" s="30">
        <v>158</v>
      </c>
      <c r="C168" s="4">
        <v>-0.19126798417599913</v>
      </c>
      <c r="D168" s="4">
        <v>0.36929582465049293</v>
      </c>
      <c r="E168" s="4">
        <v>-0.96429862789899812</v>
      </c>
      <c r="F168" s="4">
        <v>-0.44607771189602369</v>
      </c>
      <c r="G168" s="4">
        <v>0.42838578432685304</v>
      </c>
      <c r="H168" s="4">
        <v>0.28366513552785338</v>
      </c>
      <c r="I168" s="3">
        <v>-1.5043714170353242</v>
      </c>
      <c r="J168" s="38"/>
      <c r="K168" s="38"/>
      <c r="L168" s="38"/>
      <c r="M168" s="30">
        <v>358</v>
      </c>
      <c r="N168" s="4">
        <v>-0.82032307599172749</v>
      </c>
      <c r="O168" s="4">
        <v>-1.15535272701797</v>
      </c>
      <c r="P168" s="4">
        <v>0.18445026149501839</v>
      </c>
      <c r="Q168" s="4">
        <v>-0.52639779085170446</v>
      </c>
      <c r="R168" s="4">
        <v>-0.36893611543438493</v>
      </c>
      <c r="S168" s="4">
        <v>-0.99695363847158813</v>
      </c>
      <c r="T168" s="4">
        <v>-0.90280597150040487</v>
      </c>
      <c r="U168" s="4">
        <f t="shared" si="7"/>
        <v>-0.3683513086272357</v>
      </c>
      <c r="V168" s="4">
        <f t="shared" si="8"/>
        <v>-0.53445466287316923</v>
      </c>
      <c r="W168" s="31">
        <f t="shared" si="9"/>
        <v>0.28564178666687295</v>
      </c>
      <c r="X168" s="24"/>
      <c r="Y168" s="24"/>
    </row>
    <row r="169" spans="1:25" x14ac:dyDescent="0.35">
      <c r="A169" s="24"/>
      <c r="B169" s="30">
        <v>159</v>
      </c>
      <c r="C169" s="4">
        <v>-1.3182009001937838</v>
      </c>
      <c r="D169" s="4">
        <v>-1.1858392771063746</v>
      </c>
      <c r="E169" s="4">
        <v>-1.2072290968220127</v>
      </c>
      <c r="F169" s="4">
        <v>-0.31213010096826016</v>
      </c>
      <c r="G169" s="4">
        <v>-0.29004176536038395</v>
      </c>
      <c r="H169" s="4">
        <v>-0.3172048633069961</v>
      </c>
      <c r="I169" s="3">
        <v>0.73166196815983653</v>
      </c>
      <c r="J169" s="38"/>
      <c r="K169" s="38"/>
      <c r="L169" s="38"/>
      <c r="M169" s="30">
        <v>359</v>
      </c>
      <c r="N169" s="4">
        <v>0.50146279357548695</v>
      </c>
      <c r="O169" s="4">
        <v>-0.48589666497282619</v>
      </c>
      <c r="P169" s="4">
        <v>0.94027491406426433</v>
      </c>
      <c r="Q169" s="4">
        <v>-0.61603116553027526</v>
      </c>
      <c r="R169" s="4">
        <v>0.27146778481547396</v>
      </c>
      <c r="S169" s="4">
        <v>0.39704506375684201</v>
      </c>
      <c r="T169" s="4">
        <v>-0.22145654667045117</v>
      </c>
      <c r="U169" s="4">
        <f t="shared" si="7"/>
        <v>0.10083227257089659</v>
      </c>
      <c r="V169" s="4">
        <f t="shared" si="8"/>
        <v>-0.32228881924134778</v>
      </c>
      <c r="W169" s="31">
        <f t="shared" si="9"/>
        <v>0.10387008300798214</v>
      </c>
      <c r="X169" s="24"/>
      <c r="Y169" s="24"/>
    </row>
    <row r="170" spans="1:25" x14ac:dyDescent="0.35">
      <c r="A170" s="24"/>
      <c r="B170" s="30">
        <v>160</v>
      </c>
      <c r="C170" s="4">
        <v>-0.17182522954806645</v>
      </c>
      <c r="D170" s="4">
        <v>-0.1477831519931713</v>
      </c>
      <c r="E170" s="4">
        <v>-1.0794316839623681</v>
      </c>
      <c r="F170" s="4">
        <v>-0.50890018659494374</v>
      </c>
      <c r="G170" s="4">
        <v>0.48224350862720272</v>
      </c>
      <c r="H170" s="4">
        <v>0.72995813310343216</v>
      </c>
      <c r="I170" s="3">
        <v>-0.16911919070966966</v>
      </c>
      <c r="J170" s="38"/>
      <c r="K170" s="38"/>
      <c r="L170" s="38"/>
      <c r="M170" s="30">
        <v>360</v>
      </c>
      <c r="N170" s="4">
        <v>0.30759451282625855</v>
      </c>
      <c r="O170" s="4">
        <v>-0.33796091508586368</v>
      </c>
      <c r="P170" s="4">
        <v>-0.65251985935343915</v>
      </c>
      <c r="Q170" s="4">
        <v>0.34021154645994067</v>
      </c>
      <c r="R170" s="4">
        <v>0.31145273452776034</v>
      </c>
      <c r="S170" s="4">
        <v>0.4797942915582421</v>
      </c>
      <c r="T170" s="4">
        <v>0.278746313471121</v>
      </c>
      <c r="U170" s="4">
        <f t="shared" si="7"/>
        <v>4.4857231093289901E-2</v>
      </c>
      <c r="V170" s="4">
        <f t="shared" si="8"/>
        <v>0.2338890823778311</v>
      </c>
      <c r="W170" s="31">
        <f t="shared" si="9"/>
        <v>5.4704102855543862E-2</v>
      </c>
      <c r="X170" s="24"/>
      <c r="Y170" s="24"/>
    </row>
    <row r="171" spans="1:25" x14ac:dyDescent="0.35">
      <c r="A171" s="24"/>
      <c r="B171" s="30">
        <v>161</v>
      </c>
      <c r="C171" s="4">
        <v>1.5138532758509493</v>
      </c>
      <c r="D171" s="4">
        <v>3.09362887199174</v>
      </c>
      <c r="E171" s="4">
        <v>1.7202028511782592</v>
      </c>
      <c r="F171" s="4">
        <v>2.1097615013173816</v>
      </c>
      <c r="G171" s="4">
        <v>-1.2257975262908252</v>
      </c>
      <c r="H171" s="4">
        <v>-0.96224457052818924</v>
      </c>
      <c r="I171" s="3">
        <v>1.6109595046553065</v>
      </c>
      <c r="J171" s="38"/>
      <c r="K171" s="38"/>
      <c r="L171" s="38"/>
      <c r="M171" s="30">
        <v>361</v>
      </c>
      <c r="N171" s="4">
        <v>0.1167307580263142</v>
      </c>
      <c r="O171" s="4">
        <v>0.3101485512008762</v>
      </c>
      <c r="P171" s="4">
        <v>-0.28573856478256393</v>
      </c>
      <c r="Q171" s="4">
        <v>1.1704078049777191</v>
      </c>
      <c r="R171" s="4">
        <v>-0.60147128620458001</v>
      </c>
      <c r="S171" s="4">
        <v>-2.6121389295448401</v>
      </c>
      <c r="T171" s="4">
        <v>1.2710143595745202</v>
      </c>
      <c r="U171" s="4">
        <f t="shared" si="7"/>
        <v>-0.19020616663270745</v>
      </c>
      <c r="V171" s="4">
        <f t="shared" si="8"/>
        <v>1.4612205262072278</v>
      </c>
      <c r="W171" s="31">
        <f t="shared" si="9"/>
        <v>2.1351654262093276</v>
      </c>
      <c r="X171" s="24"/>
      <c r="Y171" s="24"/>
    </row>
    <row r="172" spans="1:25" x14ac:dyDescent="0.35">
      <c r="A172" s="24"/>
      <c r="B172" s="30">
        <v>162</v>
      </c>
      <c r="C172" s="4">
        <v>-1.7348876643429032</v>
      </c>
      <c r="D172" s="4">
        <v>-1.1797438424487148</v>
      </c>
      <c r="E172" s="4">
        <v>-0.75143750002129639</v>
      </c>
      <c r="F172" s="4">
        <v>-0.65808975114364909</v>
      </c>
      <c r="G172" s="4">
        <v>0.71697779226900671</v>
      </c>
      <c r="H172" s="4">
        <v>0.22405518198594526</v>
      </c>
      <c r="I172" s="3">
        <v>-1.6115099505072548</v>
      </c>
      <c r="J172" s="38"/>
      <c r="K172" s="38"/>
      <c r="L172" s="38"/>
      <c r="M172" s="30">
        <v>362</v>
      </c>
      <c r="N172" s="4">
        <v>-5.4853948128706358E-2</v>
      </c>
      <c r="O172" s="4">
        <v>-0.88477667380700453</v>
      </c>
      <c r="P172" s="4">
        <v>-0.51545175330222615</v>
      </c>
      <c r="Q172" s="4">
        <v>-0.22846074592696028</v>
      </c>
      <c r="R172" s="4">
        <v>0.19084019825064236</v>
      </c>
      <c r="S172" s="4">
        <v>-0.24133772320582123</v>
      </c>
      <c r="T172" s="4">
        <v>0.38591402752109577</v>
      </c>
      <c r="U172" s="4">
        <f t="shared" si="7"/>
        <v>-0.17340406461200761</v>
      </c>
      <c r="V172" s="4">
        <f t="shared" si="8"/>
        <v>0.55931809213310335</v>
      </c>
      <c r="W172" s="31">
        <f t="shared" si="9"/>
        <v>0.3128367281874147</v>
      </c>
      <c r="X172" s="24"/>
      <c r="Y172" s="24"/>
    </row>
    <row r="173" spans="1:25" x14ac:dyDescent="0.35">
      <c r="A173" s="24"/>
      <c r="B173" s="30">
        <v>163</v>
      </c>
      <c r="C173" s="4">
        <v>-0.36732687883835047</v>
      </c>
      <c r="D173" s="4">
        <v>0.17329213807170218</v>
      </c>
      <c r="E173" s="4">
        <v>-0.93635870417937273</v>
      </c>
      <c r="F173" s="4">
        <v>-0.39055948564885246</v>
      </c>
      <c r="G173" s="4">
        <v>0.72098049670458497</v>
      </c>
      <c r="H173" s="4">
        <v>0.82757188785394709</v>
      </c>
      <c r="I173" s="3">
        <v>-0.2235893564103397</v>
      </c>
      <c r="J173" s="38"/>
      <c r="K173" s="38"/>
      <c r="L173" s="38"/>
      <c r="M173" s="30">
        <v>363</v>
      </c>
      <c r="N173" s="4">
        <v>0.72777576865805138</v>
      </c>
      <c r="O173" s="4">
        <v>2.3861624844987226</v>
      </c>
      <c r="P173" s="4">
        <v>-0.45626928021737134</v>
      </c>
      <c r="Q173" s="4">
        <v>5.4522543327135686</v>
      </c>
      <c r="R173" s="4">
        <v>-8.3797536867320999E-2</v>
      </c>
      <c r="S173" s="4">
        <v>-0.5784377409260526</v>
      </c>
      <c r="T173" s="4">
        <v>2.1071537058410801</v>
      </c>
      <c r="U173" s="4">
        <f t="shared" si="7"/>
        <v>0.74476880278595992</v>
      </c>
      <c r="V173" s="4">
        <f t="shared" si="8"/>
        <v>1.3623849030551201</v>
      </c>
      <c r="W173" s="31">
        <f t="shared" si="9"/>
        <v>1.8560926240725089</v>
      </c>
      <c r="X173" s="24"/>
      <c r="Y173" s="24"/>
    </row>
    <row r="174" spans="1:25" x14ac:dyDescent="0.35">
      <c r="A174" s="24"/>
      <c r="B174" s="30">
        <v>164</v>
      </c>
      <c r="C174" s="4">
        <v>0.20688470823241867</v>
      </c>
      <c r="D174" s="4">
        <v>0.81046269212835387</v>
      </c>
      <c r="E174" s="4">
        <v>1.0246574064044636</v>
      </c>
      <c r="F174" s="4">
        <v>0.11068239130311208</v>
      </c>
      <c r="G174" s="4">
        <v>0.41238374130090566</v>
      </c>
      <c r="H174" s="4">
        <v>0.36966847618258913</v>
      </c>
      <c r="I174" s="3">
        <v>0.10220170007876822</v>
      </c>
      <c r="J174" s="38"/>
      <c r="K174" s="38"/>
      <c r="L174" s="38"/>
      <c r="M174" s="30">
        <v>364</v>
      </c>
      <c r="N174" s="4">
        <v>-0.30654473131392956</v>
      </c>
      <c r="O174" s="4">
        <v>9.8905841068433697E-2</v>
      </c>
      <c r="P174" s="4">
        <v>-0.67801252427657399</v>
      </c>
      <c r="Q174" s="4">
        <v>-0.40415475868141643</v>
      </c>
      <c r="R174" s="4">
        <v>5.9758935866221032E-2</v>
      </c>
      <c r="S174" s="4">
        <v>0.2067585192762969</v>
      </c>
      <c r="T174" s="4">
        <v>-1.2608967576497796</v>
      </c>
      <c r="U174" s="4">
        <f t="shared" si="7"/>
        <v>-0.10232887180609683</v>
      </c>
      <c r="V174" s="4">
        <f t="shared" si="8"/>
        <v>-1.1585678858436828</v>
      </c>
      <c r="W174" s="31">
        <f t="shared" si="9"/>
        <v>1.3422795461083008</v>
      </c>
      <c r="X174" s="24"/>
      <c r="Y174" s="24"/>
    </row>
    <row r="175" spans="1:25" x14ac:dyDescent="0.35">
      <c r="A175" s="24"/>
      <c r="B175" s="30">
        <v>165</v>
      </c>
      <c r="C175" s="4">
        <v>-8.8584412156005723E-2</v>
      </c>
      <c r="D175" s="4">
        <v>0.41731452538491498</v>
      </c>
      <c r="E175" s="4">
        <v>4.7011057960024687E-2</v>
      </c>
      <c r="F175" s="4">
        <v>-0.36180646536334138</v>
      </c>
      <c r="G175" s="4">
        <v>-0.2683457876117164</v>
      </c>
      <c r="H175" s="4">
        <v>0.5668562088079564</v>
      </c>
      <c r="I175" s="3">
        <v>0.31981934463243744</v>
      </c>
      <c r="J175" s="38"/>
      <c r="K175" s="38"/>
      <c r="L175" s="38"/>
      <c r="M175" s="30">
        <v>365</v>
      </c>
      <c r="N175" s="4">
        <v>1.6676438340140389</v>
      </c>
      <c r="O175" s="4">
        <v>2.0806705885438772</v>
      </c>
      <c r="P175" s="4">
        <v>0.27324995824735659</v>
      </c>
      <c r="Q175" s="4">
        <v>0.55627826156120186</v>
      </c>
      <c r="R175" s="4">
        <v>-1.1831672081901119</v>
      </c>
      <c r="S175" s="4">
        <v>8.6516832137316549E-2</v>
      </c>
      <c r="T175" s="4">
        <v>0.97942184378877117</v>
      </c>
      <c r="U175" s="4">
        <f t="shared" si="7"/>
        <v>0.34811922663136791</v>
      </c>
      <c r="V175" s="4">
        <f t="shared" si="8"/>
        <v>0.63130261715740321</v>
      </c>
      <c r="W175" s="31">
        <f t="shared" si="9"/>
        <v>0.3985429944297868</v>
      </c>
      <c r="X175" s="24"/>
      <c r="Y175" s="24"/>
    </row>
    <row r="176" spans="1:25" x14ac:dyDescent="0.35">
      <c r="A176" s="24"/>
      <c r="B176" s="30">
        <v>166</v>
      </c>
      <c r="C176" s="4">
        <v>0.154670079093149</v>
      </c>
      <c r="D176" s="4">
        <v>-0.53262069084626662</v>
      </c>
      <c r="E176" s="4">
        <v>-0.84071803837843084</v>
      </c>
      <c r="F176" s="4">
        <v>-0.58653214482025828</v>
      </c>
      <c r="G176" s="4">
        <v>0.74806130416361372</v>
      </c>
      <c r="H176" s="4">
        <v>0.38607345879092236</v>
      </c>
      <c r="I176" s="3">
        <v>-0.14064545093677089</v>
      </c>
      <c r="J176" s="38"/>
      <c r="K176" s="38"/>
      <c r="L176" s="38"/>
      <c r="M176" s="30">
        <v>366</v>
      </c>
      <c r="N176" s="4">
        <v>-0.52518652290668422</v>
      </c>
      <c r="O176" s="4">
        <v>-0.74178869911807732</v>
      </c>
      <c r="P176" s="4">
        <v>3.9035705455731567E-2</v>
      </c>
      <c r="Q176" s="4">
        <v>0.16268122813016758</v>
      </c>
      <c r="R176" s="4">
        <v>-0.334543523345259</v>
      </c>
      <c r="S176" s="4">
        <v>0.47551111997362344</v>
      </c>
      <c r="T176" s="4">
        <v>0.35095009506132685</v>
      </c>
      <c r="U176" s="4">
        <f t="shared" si="7"/>
        <v>-9.2429069181049817E-2</v>
      </c>
      <c r="V176" s="4">
        <f t="shared" si="8"/>
        <v>0.44337916424237667</v>
      </c>
      <c r="W176" s="31">
        <f t="shared" si="9"/>
        <v>0.19658508328426844</v>
      </c>
      <c r="X176" s="24"/>
      <c r="Y176" s="24"/>
    </row>
    <row r="177" spans="1:25" x14ac:dyDescent="0.35">
      <c r="A177" s="24"/>
      <c r="B177" s="30">
        <v>167</v>
      </c>
      <c r="C177" s="4">
        <v>-1.0253865497628942</v>
      </c>
      <c r="D177" s="4">
        <v>-0.20403603390245925</v>
      </c>
      <c r="E177" s="4">
        <v>1.0084303196375799</v>
      </c>
      <c r="F177" s="4">
        <v>-0.68355395263403673</v>
      </c>
      <c r="G177" s="4">
        <v>0.54663651250564693</v>
      </c>
      <c r="H177" s="4">
        <v>0.68114002045103572</v>
      </c>
      <c r="I177" s="3">
        <v>-1.6919753358108607</v>
      </c>
      <c r="J177" s="38"/>
      <c r="K177" s="38"/>
      <c r="L177" s="38"/>
      <c r="M177" s="30">
        <v>367</v>
      </c>
      <c r="N177" s="4">
        <v>-0.48823249467098684</v>
      </c>
      <c r="O177" s="4">
        <v>-1.2441421878795493</v>
      </c>
      <c r="P177" s="4">
        <v>-1.0999508471346506</v>
      </c>
      <c r="Q177" s="4">
        <v>-0.66426823495350718</v>
      </c>
      <c r="R177" s="4">
        <v>0.51432968831278814</v>
      </c>
      <c r="S177" s="4">
        <v>0.87258991475544712</v>
      </c>
      <c r="T177" s="4">
        <v>-1.6189909626032837</v>
      </c>
      <c r="U177" s="4">
        <f t="shared" si="7"/>
        <v>-0.21096741615704584</v>
      </c>
      <c r="V177" s="4">
        <f t="shared" si="8"/>
        <v>-1.4080235464462378</v>
      </c>
      <c r="W177" s="31">
        <f t="shared" si="9"/>
        <v>1.9825303073470408</v>
      </c>
      <c r="X177" s="24"/>
      <c r="Y177" s="24"/>
    </row>
    <row r="178" spans="1:25" x14ac:dyDescent="0.35">
      <c r="A178" s="24"/>
      <c r="B178" s="30">
        <v>168</v>
      </c>
      <c r="C178" s="4">
        <v>-0.5308876975853789</v>
      </c>
      <c r="D178" s="4">
        <v>-0.97053061425635001</v>
      </c>
      <c r="E178" s="4">
        <v>3.1390873887557007E-2</v>
      </c>
      <c r="F178" s="4">
        <v>-0.412008405842471</v>
      </c>
      <c r="G178" s="4">
        <v>0.68010396758576397</v>
      </c>
      <c r="H178" s="4">
        <v>0.50556921192423132</v>
      </c>
      <c r="I178" s="3">
        <v>-7.7005642525457371E-2</v>
      </c>
      <c r="J178" s="38"/>
      <c r="K178" s="38"/>
      <c r="L178" s="38"/>
      <c r="M178" s="30">
        <v>368</v>
      </c>
      <c r="N178" s="4">
        <v>1.8618321305923982</v>
      </c>
      <c r="O178" s="4">
        <v>0.96203371787604397</v>
      </c>
      <c r="P178" s="4">
        <v>-0.64234198697338374</v>
      </c>
      <c r="Q178" s="4">
        <v>0.42464966858655867</v>
      </c>
      <c r="R178" s="4">
        <v>-0.16548640381634946</v>
      </c>
      <c r="S178" s="4">
        <v>2.4182501561931188E-2</v>
      </c>
      <c r="T178" s="4">
        <v>0.32592557926966825</v>
      </c>
      <c r="U178" s="4">
        <f t="shared" si="7"/>
        <v>0.24648696278271987</v>
      </c>
      <c r="V178" s="4">
        <f t="shared" si="8"/>
        <v>7.9438616486948388E-2</v>
      </c>
      <c r="W178" s="31">
        <f t="shared" si="9"/>
        <v>6.310493789360468E-3</v>
      </c>
      <c r="X178" s="24"/>
      <c r="Y178" s="24"/>
    </row>
    <row r="179" spans="1:25" x14ac:dyDescent="0.35">
      <c r="A179" s="24"/>
      <c r="B179" s="30">
        <v>169</v>
      </c>
      <c r="C179" s="4">
        <v>2.5493456669501771</v>
      </c>
      <c r="D179" s="4">
        <v>0.46179063505410856</v>
      </c>
      <c r="E179" s="4">
        <v>-0.93868314000400499</v>
      </c>
      <c r="F179" s="4">
        <v>0.19767793066149253</v>
      </c>
      <c r="G179" s="4">
        <v>-1.6343419505957777</v>
      </c>
      <c r="H179" s="4">
        <v>-5.1456836982321563E-2</v>
      </c>
      <c r="I179" s="3">
        <v>0.9043624572528125</v>
      </c>
      <c r="J179" s="38"/>
      <c r="K179" s="38"/>
      <c r="L179" s="38"/>
      <c r="M179" s="30">
        <v>369</v>
      </c>
      <c r="N179" s="4">
        <v>0.84452255121284048</v>
      </c>
      <c r="O179" s="4">
        <v>-0.91791188023202419</v>
      </c>
      <c r="P179" s="4">
        <v>-0.42224067947246324</v>
      </c>
      <c r="Q179" s="4">
        <v>-0.5146298672413685</v>
      </c>
      <c r="R179" s="4">
        <v>7.7281672227588784E-3</v>
      </c>
      <c r="S179" s="4">
        <v>0.62561318318429748</v>
      </c>
      <c r="T179" s="4">
        <v>0.23504507015759163</v>
      </c>
      <c r="U179" s="4">
        <f t="shared" si="7"/>
        <v>-3.769185253259591E-2</v>
      </c>
      <c r="V179" s="4">
        <f t="shared" si="8"/>
        <v>0.27273692269018757</v>
      </c>
      <c r="W179" s="31">
        <f t="shared" si="9"/>
        <v>7.4385428998513345E-2</v>
      </c>
      <c r="X179" s="24"/>
      <c r="Y179" s="24"/>
    </row>
    <row r="180" spans="1:25" x14ac:dyDescent="0.35">
      <c r="A180" s="24"/>
      <c r="B180" s="30">
        <v>170</v>
      </c>
      <c r="C180" s="4">
        <v>0.32054114106511028</v>
      </c>
      <c r="D180" s="4">
        <v>1.9458618103698784</v>
      </c>
      <c r="E180" s="4">
        <v>-0.2568635102044719</v>
      </c>
      <c r="F180" s="4">
        <v>-6.7528464552595391E-3</v>
      </c>
      <c r="G180" s="4">
        <v>-0.48303457403873762</v>
      </c>
      <c r="H180" s="4">
        <v>0.4597697503843361</v>
      </c>
      <c r="I180" s="3">
        <v>0.33296087833829457</v>
      </c>
      <c r="J180" s="38"/>
      <c r="K180" s="38"/>
      <c r="L180" s="38"/>
      <c r="M180" s="30">
        <v>370</v>
      </c>
      <c r="N180" s="4">
        <v>-0.7233830244341195</v>
      </c>
      <c r="O180" s="4">
        <v>-1.1234994183712539</v>
      </c>
      <c r="P180" s="4">
        <v>-0.13076576766316153</v>
      </c>
      <c r="Q180" s="4">
        <v>-0.8204944655893166</v>
      </c>
      <c r="R180" s="4">
        <v>0.19760931536093987</v>
      </c>
      <c r="S180" s="4">
        <v>0.37173628797401143</v>
      </c>
      <c r="T180" s="4">
        <v>-1.7947733678504831</v>
      </c>
      <c r="U180" s="4">
        <f t="shared" si="7"/>
        <v>-0.22287970727229001</v>
      </c>
      <c r="V180" s="4">
        <f t="shared" si="8"/>
        <v>-1.5718936605781932</v>
      </c>
      <c r="W180" s="31">
        <f t="shared" si="9"/>
        <v>2.4708496801659123</v>
      </c>
      <c r="X180" s="24"/>
      <c r="Y180" s="24"/>
    </row>
    <row r="181" spans="1:25" x14ac:dyDescent="0.35">
      <c r="A181" s="24"/>
      <c r="B181" s="30">
        <v>171</v>
      </c>
      <c r="C181" s="4">
        <v>-0.27999257493929963</v>
      </c>
      <c r="D181" s="4">
        <v>-0.76944033216247321</v>
      </c>
      <c r="E181" s="4">
        <v>2.0093513904800528</v>
      </c>
      <c r="F181" s="4">
        <v>-0.50256646817102457</v>
      </c>
      <c r="G181" s="4">
        <v>-0.12272645642929794</v>
      </c>
      <c r="H181" s="4">
        <v>0.48902243973595316</v>
      </c>
      <c r="I181" s="3">
        <v>0.10261101405769001</v>
      </c>
      <c r="J181" s="38"/>
      <c r="K181" s="38"/>
      <c r="L181" s="38"/>
      <c r="M181" s="30">
        <v>371</v>
      </c>
      <c r="N181" s="4">
        <v>-0.67324934818901583</v>
      </c>
      <c r="O181" s="4">
        <v>0.75045188852248756</v>
      </c>
      <c r="P181" s="4">
        <v>-1.2083938118563327</v>
      </c>
      <c r="Q181" s="4">
        <v>-0.11410689626882363</v>
      </c>
      <c r="R181" s="4">
        <v>1.5569611023522667E-2</v>
      </c>
      <c r="S181" s="4">
        <v>0.45872877136572243</v>
      </c>
      <c r="T181" s="4">
        <v>-1.3703423570196971</v>
      </c>
      <c r="U181" s="4">
        <f t="shared" si="7"/>
        <v>-7.709997854024396E-2</v>
      </c>
      <c r="V181" s="4">
        <f t="shared" si="8"/>
        <v>-1.2932423784794531</v>
      </c>
      <c r="W181" s="31">
        <f t="shared" si="9"/>
        <v>1.672475849495193</v>
      </c>
      <c r="X181" s="24"/>
      <c r="Y181" s="24"/>
    </row>
    <row r="182" spans="1:25" x14ac:dyDescent="0.35">
      <c r="A182" s="24"/>
      <c r="B182" s="30">
        <v>172</v>
      </c>
      <c r="C182" s="4">
        <v>-1.7647530428632099</v>
      </c>
      <c r="D182" s="4">
        <v>-1.2250944674365731</v>
      </c>
      <c r="E182" s="4">
        <v>-0.2082806160423071</v>
      </c>
      <c r="F182" s="4">
        <v>-0.6545957756908114</v>
      </c>
      <c r="G182" s="4">
        <v>-0.24718638007911733</v>
      </c>
      <c r="H182" s="4">
        <v>-2.7196262753307533E-2</v>
      </c>
      <c r="I182" s="3">
        <v>-1.130557897746221</v>
      </c>
      <c r="J182" s="38"/>
      <c r="K182" s="38"/>
      <c r="L182" s="38"/>
      <c r="M182" s="30">
        <v>372</v>
      </c>
      <c r="N182" s="4">
        <v>-0.69438331522498342</v>
      </c>
      <c r="O182" s="4">
        <v>-0.97303860044039281</v>
      </c>
      <c r="P182" s="4">
        <v>1.8880809368490328</v>
      </c>
      <c r="Q182" s="4">
        <v>-0.11156666487240578</v>
      </c>
      <c r="R182" s="4">
        <v>0.48125539783221538</v>
      </c>
      <c r="S182" s="4">
        <v>0.95642928446208342</v>
      </c>
      <c r="T182" s="4">
        <v>-1.0337586183049354</v>
      </c>
      <c r="U182" s="4">
        <f t="shared" si="7"/>
        <v>0.15467770386055496</v>
      </c>
      <c r="V182" s="4">
        <f t="shared" si="8"/>
        <v>-1.1884363221654903</v>
      </c>
      <c r="W182" s="31">
        <f t="shared" si="9"/>
        <v>1.4123808918422371</v>
      </c>
      <c r="X182" s="24"/>
      <c r="Y182" s="24"/>
    </row>
    <row r="183" spans="1:25" x14ac:dyDescent="0.35">
      <c r="A183" s="24"/>
      <c r="B183" s="30">
        <v>173</v>
      </c>
      <c r="C183" s="4">
        <v>-0.95430468530986556</v>
      </c>
      <c r="D183" s="4">
        <v>0.6159129321084863</v>
      </c>
      <c r="E183" s="4">
        <v>-0.7201872559194693</v>
      </c>
      <c r="F183" s="4">
        <v>0.98777224101837902</v>
      </c>
      <c r="G183" s="4">
        <v>-0.66945165268476869</v>
      </c>
      <c r="H183" s="4">
        <v>-6.6010397735245377E-2</v>
      </c>
      <c r="I183" s="3">
        <v>1.195531238194415</v>
      </c>
      <c r="J183" s="38"/>
      <c r="K183" s="38"/>
      <c r="L183" s="38"/>
      <c r="M183" s="30">
        <v>373</v>
      </c>
      <c r="N183" s="4">
        <v>-1.0536189476959641</v>
      </c>
      <c r="O183" s="4">
        <v>-1.1773111621643746</v>
      </c>
      <c r="P183" s="4">
        <v>2.3704738342741027</v>
      </c>
      <c r="Q183" s="4">
        <v>-0.78859530958182378</v>
      </c>
      <c r="R183" s="4">
        <v>0.5512230048486757</v>
      </c>
      <c r="S183" s="4">
        <v>0.33529522191705941</v>
      </c>
      <c r="T183" s="4">
        <v>-2.1416842999554113</v>
      </c>
      <c r="U183" s="4">
        <f t="shared" si="7"/>
        <v>2.374666415976754E-2</v>
      </c>
      <c r="V183" s="4">
        <f t="shared" si="8"/>
        <v>-2.165430964115179</v>
      </c>
      <c r="W183" s="31">
        <f t="shared" si="9"/>
        <v>4.6890912603487935</v>
      </c>
      <c r="X183" s="24"/>
      <c r="Y183" s="24"/>
    </row>
    <row r="184" spans="1:25" x14ac:dyDescent="0.35">
      <c r="A184" s="24"/>
      <c r="B184" s="30">
        <v>174</v>
      </c>
      <c r="C184" s="4">
        <v>0.42147530413576878</v>
      </c>
      <c r="D184" s="4">
        <v>1.4283106450502483</v>
      </c>
      <c r="E184" s="4">
        <v>0.18137126332901718</v>
      </c>
      <c r="F184" s="4">
        <v>-6.6399423018754206E-2</v>
      </c>
      <c r="G184" s="4">
        <v>0.63834835474924723</v>
      </c>
      <c r="H184" s="4">
        <v>0.7526394019252155</v>
      </c>
      <c r="I184" s="3">
        <v>-0.36506799083334207</v>
      </c>
      <c r="J184" s="38"/>
      <c r="K184" s="38"/>
      <c r="L184" s="38"/>
      <c r="M184" s="30">
        <v>374</v>
      </c>
      <c r="N184" s="4">
        <v>-0.89123042608289949</v>
      </c>
      <c r="O184" s="4">
        <v>0.45660341875210009</v>
      </c>
      <c r="P184" s="4">
        <v>1.8782533588252941</v>
      </c>
      <c r="Q184" s="4">
        <v>-0.51237103463597278</v>
      </c>
      <c r="R184" s="4">
        <v>0.67818167763980319</v>
      </c>
      <c r="S184" s="4">
        <v>0.85485755148761744</v>
      </c>
      <c r="T184" s="4">
        <v>-0.34192103316536204</v>
      </c>
      <c r="U184" s="4">
        <f t="shared" si="7"/>
        <v>0.24642945459859425</v>
      </c>
      <c r="V184" s="4">
        <f t="shared" si="8"/>
        <v>-0.58835048776395626</v>
      </c>
      <c r="W184" s="31">
        <f t="shared" si="9"/>
        <v>0.34615629645208523</v>
      </c>
      <c r="X184" s="24"/>
      <c r="Y184" s="24"/>
    </row>
    <row r="185" spans="1:25" x14ac:dyDescent="0.35">
      <c r="A185" s="24"/>
      <c r="B185" s="30">
        <v>175</v>
      </c>
      <c r="C185" s="4">
        <v>-0.1835515642432923</v>
      </c>
      <c r="D185" s="4">
        <v>0.71405481732356746</v>
      </c>
      <c r="E185" s="4">
        <v>-0.90164280457277635</v>
      </c>
      <c r="F185" s="4">
        <v>-0.47104585091628892</v>
      </c>
      <c r="G185" s="4">
        <v>0.55867004504849582</v>
      </c>
      <c r="H185" s="4">
        <v>0.70977462579954398</v>
      </c>
      <c r="I185" s="3">
        <v>0.2170379913585436</v>
      </c>
      <c r="J185" s="38"/>
      <c r="K185" s="38"/>
      <c r="L185" s="38"/>
      <c r="M185" s="30">
        <v>375</v>
      </c>
      <c r="N185" s="4">
        <v>0.9848557984169487</v>
      </c>
      <c r="O185" s="4">
        <v>-0.60547214836803909</v>
      </c>
      <c r="P185" s="4">
        <v>5.7766035580515407E-2</v>
      </c>
      <c r="Q185" s="4">
        <v>-0.46551215441676447</v>
      </c>
      <c r="R185" s="4">
        <v>0.67505139284202409</v>
      </c>
      <c r="S185" s="4">
        <v>0.59850366447929082</v>
      </c>
      <c r="T185" s="4">
        <v>-5.4818897165311284E-2</v>
      </c>
      <c r="U185" s="4">
        <f t="shared" si="7"/>
        <v>0.12451925885339755</v>
      </c>
      <c r="V185" s="4">
        <f t="shared" si="8"/>
        <v>-0.17933815601870884</v>
      </c>
      <c r="W185" s="31">
        <f t="shared" si="9"/>
        <v>3.2162174204190756E-2</v>
      </c>
      <c r="X185" s="24"/>
      <c r="Y185" s="24"/>
    </row>
    <row r="186" spans="1:25" x14ac:dyDescent="0.35">
      <c r="A186" s="24"/>
      <c r="B186" s="30">
        <v>176</v>
      </c>
      <c r="C186" s="4">
        <v>-0.74884432747526075</v>
      </c>
      <c r="D186" s="4">
        <v>-1.0754876152725452</v>
      </c>
      <c r="E186" s="4">
        <v>-0.10534081575022018</v>
      </c>
      <c r="F186" s="4">
        <v>-0.36504704160434831</v>
      </c>
      <c r="G186" s="4">
        <v>-5.768405239835591E-2</v>
      </c>
      <c r="H186" s="4">
        <v>0.2835092662398046</v>
      </c>
      <c r="I186" s="3">
        <v>0.18274470603076098</v>
      </c>
      <c r="J186" s="38"/>
      <c r="K186" s="38"/>
      <c r="L186" s="38"/>
      <c r="M186" s="30">
        <v>376</v>
      </c>
      <c r="N186" s="4">
        <v>-1.3831257673267041</v>
      </c>
      <c r="O186" s="4">
        <v>-0.64803915363616027</v>
      </c>
      <c r="P186" s="4">
        <v>1.1155585456060568</v>
      </c>
      <c r="Q186" s="4">
        <v>-0.64703929313959108</v>
      </c>
      <c r="R186" s="4">
        <v>0.51848851226859349</v>
      </c>
      <c r="S186" s="4">
        <v>0.65232514964684596</v>
      </c>
      <c r="T186" s="4">
        <v>2.7698856185309578E-2</v>
      </c>
      <c r="U186" s="4">
        <f t="shared" si="7"/>
        <v>-3.9183200658095954E-2</v>
      </c>
      <c r="V186" s="4">
        <f t="shared" si="8"/>
        <v>6.6882056843405535E-2</v>
      </c>
      <c r="W186" s="31">
        <f t="shared" si="9"/>
        <v>4.4732095276045292E-3</v>
      </c>
      <c r="X186" s="24"/>
      <c r="Y186" s="24"/>
    </row>
    <row r="187" spans="1:25" x14ac:dyDescent="0.35">
      <c r="A187" s="24"/>
      <c r="B187" s="30">
        <v>177</v>
      </c>
      <c r="C187" s="4">
        <v>-0.9829604036487013</v>
      </c>
      <c r="D187" s="4">
        <v>0.16519074104239784</v>
      </c>
      <c r="E187" s="4">
        <v>-1.0734710797084421</v>
      </c>
      <c r="F187" s="4">
        <v>-0.36027816739201718</v>
      </c>
      <c r="G187" s="4">
        <v>0.60214050308088285</v>
      </c>
      <c r="H187" s="4">
        <v>0.28787850315755842</v>
      </c>
      <c r="I187" s="3">
        <v>6.8926209073662106E-2</v>
      </c>
      <c r="J187" s="38"/>
      <c r="K187" s="38"/>
      <c r="L187" s="38"/>
      <c r="M187" s="30">
        <v>377</v>
      </c>
      <c r="N187" s="4">
        <v>2.252309565075429</v>
      </c>
      <c r="O187" s="4">
        <v>0.74084976114854151</v>
      </c>
      <c r="P187" s="4">
        <v>0.10552426098492042</v>
      </c>
      <c r="Q187" s="4">
        <v>0.11590833587735823</v>
      </c>
      <c r="R187" s="4">
        <v>0.49947226612183077</v>
      </c>
      <c r="S187" s="4">
        <v>0.7661057362102921</v>
      </c>
      <c r="T187" s="4">
        <v>7.1797605588312047E-3</v>
      </c>
      <c r="U187" s="4">
        <f t="shared" si="7"/>
        <v>0.44801699254183724</v>
      </c>
      <c r="V187" s="4">
        <f t="shared" si="8"/>
        <v>-0.44083723198300606</v>
      </c>
      <c r="W187" s="31">
        <f t="shared" si="9"/>
        <v>0.19433746510243871</v>
      </c>
      <c r="X187" s="24"/>
      <c r="Y187" s="24"/>
    </row>
    <row r="188" spans="1:25" x14ac:dyDescent="0.35">
      <c r="A188" s="24"/>
      <c r="B188" s="30">
        <v>178</v>
      </c>
      <c r="C188" s="4">
        <v>0.18696429303119499</v>
      </c>
      <c r="D188" s="4">
        <v>-0.3376476810585794</v>
      </c>
      <c r="E188" s="4">
        <v>-0.20738833276247115</v>
      </c>
      <c r="F188" s="4">
        <v>-0.26393031909461651</v>
      </c>
      <c r="G188" s="4">
        <v>-4.3518402179184519E-2</v>
      </c>
      <c r="H188" s="4">
        <v>-0.48896869049334035</v>
      </c>
      <c r="I188" s="3">
        <v>0.37421697944478588</v>
      </c>
      <c r="J188" s="38"/>
      <c r="K188" s="38"/>
      <c r="L188" s="38"/>
      <c r="M188" s="30">
        <v>378</v>
      </c>
      <c r="N188" s="4">
        <v>-1.4156890801349493</v>
      </c>
      <c r="O188" s="4">
        <v>-1.1350188163040258</v>
      </c>
      <c r="P188" s="4">
        <v>-1.1250891682837969</v>
      </c>
      <c r="Q188" s="4">
        <v>-0.85931712373195601</v>
      </c>
      <c r="R188" s="4">
        <v>0.66493550243805011</v>
      </c>
      <c r="S188" s="4">
        <v>0.77769653936151051</v>
      </c>
      <c r="T188" s="4">
        <v>-0.27670677204544092</v>
      </c>
      <c r="U188" s="4">
        <f t="shared" si="7"/>
        <v>-0.30924821466551683</v>
      </c>
      <c r="V188" s="4">
        <f t="shared" si="8"/>
        <v>3.2541442620075911E-2</v>
      </c>
      <c r="W188" s="31">
        <f t="shared" si="9"/>
        <v>1.0589454877956929E-3</v>
      </c>
      <c r="X188" s="24"/>
      <c r="Y188" s="24"/>
    </row>
    <row r="189" spans="1:25" x14ac:dyDescent="0.35">
      <c r="A189" s="24"/>
      <c r="B189" s="30">
        <v>179</v>
      </c>
      <c r="C189" s="4">
        <v>-0.70559505085662155</v>
      </c>
      <c r="D189" s="4">
        <v>-1.1252258813174156</v>
      </c>
      <c r="E189" s="4">
        <v>4.7895993544721613E-2</v>
      </c>
      <c r="F189" s="4">
        <v>-0.66650393360400906</v>
      </c>
      <c r="G189" s="4">
        <v>0.68823980922972938</v>
      </c>
      <c r="H189" s="4">
        <v>0.52936738040281095</v>
      </c>
      <c r="I189" s="3">
        <v>-1.3182048279931589</v>
      </c>
      <c r="J189" s="38"/>
      <c r="K189" s="38"/>
      <c r="L189" s="38"/>
      <c r="M189" s="30">
        <v>379</v>
      </c>
      <c r="N189" s="4">
        <v>1.1843118973811462</v>
      </c>
      <c r="O189" s="4">
        <v>2.006504592682457</v>
      </c>
      <c r="P189" s="4">
        <v>0.58815831944976016</v>
      </c>
      <c r="Q189" s="4">
        <v>1.1153265002638606</v>
      </c>
      <c r="R189" s="4">
        <v>9.4355414416924618E-2</v>
      </c>
      <c r="S189" s="4">
        <v>-1.5886616516405301</v>
      </c>
      <c r="T189" s="4">
        <v>0.23336880344263897</v>
      </c>
      <c r="U189" s="4">
        <f t="shared" si="7"/>
        <v>0.33999950725536188</v>
      </c>
      <c r="V189" s="4">
        <f t="shared" si="8"/>
        <v>-0.10663070381272291</v>
      </c>
      <c r="W189" s="31">
        <f t="shared" si="9"/>
        <v>1.1370106995596639E-2</v>
      </c>
      <c r="X189" s="24"/>
      <c r="Y189" s="24"/>
    </row>
    <row r="190" spans="1:25" x14ac:dyDescent="0.35">
      <c r="A190" s="24"/>
      <c r="B190" s="30">
        <v>180</v>
      </c>
      <c r="C190" s="4">
        <v>-1.1501185054673533</v>
      </c>
      <c r="D190" s="4">
        <v>-1.0294723280005751</v>
      </c>
      <c r="E190" s="4">
        <v>0.12126191350259549</v>
      </c>
      <c r="F190" s="4">
        <v>-0.70324142393827693</v>
      </c>
      <c r="G190" s="4">
        <v>0.70526102732330387</v>
      </c>
      <c r="H190" s="4">
        <v>0.45356346168250977</v>
      </c>
      <c r="I190" s="3">
        <v>-1.5770746244314395</v>
      </c>
      <c r="J190" s="38"/>
      <c r="K190" s="38"/>
      <c r="L190" s="38"/>
      <c r="M190" s="30">
        <v>380</v>
      </c>
      <c r="N190" s="4">
        <v>0.60935533976002554</v>
      </c>
      <c r="O190" s="4">
        <v>0.43014528524881007</v>
      </c>
      <c r="P190" s="4">
        <v>-1.2127778889351453</v>
      </c>
      <c r="Q190" s="4">
        <v>1.0742103260136318</v>
      </c>
      <c r="R190" s="4">
        <v>-1.6793220423391759</v>
      </c>
      <c r="S190" s="4">
        <v>-4.0698434958504865</v>
      </c>
      <c r="T190" s="4">
        <v>-0.18654746711490602</v>
      </c>
      <c r="U190" s="4">
        <f t="shared" si="7"/>
        <v>-0.4848232476102341</v>
      </c>
      <c r="V190" s="4">
        <f t="shared" si="8"/>
        <v>0.2982757804953281</v>
      </c>
      <c r="W190" s="31">
        <f t="shared" si="9"/>
        <v>8.8968441230097159E-2</v>
      </c>
      <c r="X190" s="24"/>
      <c r="Y190" s="24"/>
    </row>
    <row r="191" spans="1:25" x14ac:dyDescent="0.35">
      <c r="A191" s="24"/>
      <c r="B191" s="30">
        <v>181</v>
      </c>
      <c r="C191" s="4">
        <v>-0.83013226656880035</v>
      </c>
      <c r="D191" s="4">
        <v>-0.8653523405188065</v>
      </c>
      <c r="E191" s="4">
        <v>-0.35607309039881913</v>
      </c>
      <c r="F191" s="4">
        <v>-0.44566511060717467</v>
      </c>
      <c r="G191" s="4">
        <v>0.61042185838395913</v>
      </c>
      <c r="H191" s="4">
        <v>6.3524404418210251E-2</v>
      </c>
      <c r="I191" s="3">
        <v>0.2837427519090302</v>
      </c>
      <c r="J191" s="38"/>
      <c r="K191" s="38"/>
      <c r="L191" s="38"/>
      <c r="M191" s="30">
        <v>381</v>
      </c>
      <c r="N191" s="4">
        <v>-0.94180421709152673</v>
      </c>
      <c r="O191" s="4">
        <v>-1.2360296171457794</v>
      </c>
      <c r="P191" s="4">
        <v>1.8264017274798205</v>
      </c>
      <c r="Q191" s="4">
        <v>-0.84773514376003589</v>
      </c>
      <c r="R191" s="4">
        <v>0.43509485960685351</v>
      </c>
      <c r="S191" s="4">
        <v>9.6391960768689292E-2</v>
      </c>
      <c r="T191" s="4">
        <v>-2.0916023847235872</v>
      </c>
      <c r="U191" s="4">
        <f t="shared" si="7"/>
        <v>-6.6768043014197892E-2</v>
      </c>
      <c r="V191" s="4">
        <f t="shared" si="8"/>
        <v>-2.0248343417093895</v>
      </c>
      <c r="W191" s="31">
        <f t="shared" si="9"/>
        <v>4.0999541113656965</v>
      </c>
      <c r="X191" s="24"/>
      <c r="Y191" s="24"/>
    </row>
    <row r="192" spans="1:25" x14ac:dyDescent="0.35">
      <c r="A192" s="24"/>
      <c r="B192" s="30">
        <v>182</v>
      </c>
      <c r="C192" s="4">
        <v>0.15752331070622794</v>
      </c>
      <c r="D192" s="4">
        <v>-0.53960839022894447</v>
      </c>
      <c r="E192" s="4">
        <v>-0.5401450262363835</v>
      </c>
      <c r="F192" s="4">
        <v>-0.59604753942295208</v>
      </c>
      <c r="G192" s="4">
        <v>0.47713051171009546</v>
      </c>
      <c r="H192" s="4">
        <v>0.65432489848350572</v>
      </c>
      <c r="I192" s="3">
        <v>-2.2787381370505379E-2</v>
      </c>
      <c r="J192" s="38"/>
      <c r="K192" s="38"/>
      <c r="L192" s="38"/>
      <c r="M192" s="30">
        <v>382</v>
      </c>
      <c r="N192" s="4">
        <v>1.3224919072364245</v>
      </c>
      <c r="O192" s="4">
        <v>-0.91286514353124282</v>
      </c>
      <c r="P192" s="4">
        <v>-0.96770010800659545</v>
      </c>
      <c r="Q192" s="4">
        <v>-0.10071464266813367</v>
      </c>
      <c r="R192" s="4">
        <v>0.52678027418528273</v>
      </c>
      <c r="S192" s="4">
        <v>0.5043351547422108</v>
      </c>
      <c r="T192" s="4">
        <v>-2.4162585734303157E-2</v>
      </c>
      <c r="U192" s="4">
        <f t="shared" si="7"/>
        <v>3.7232744195794615E-2</v>
      </c>
      <c r="V192" s="4">
        <f t="shared" si="8"/>
        <v>-6.1395329930097775E-2</v>
      </c>
      <c r="W192" s="31">
        <f t="shared" si="9"/>
        <v>3.7693865372255596E-3</v>
      </c>
      <c r="X192" s="24"/>
      <c r="Y192" s="24"/>
    </row>
    <row r="193" spans="1:25" x14ac:dyDescent="0.35">
      <c r="A193" s="24"/>
      <c r="B193" s="30">
        <v>183</v>
      </c>
      <c r="C193" s="4">
        <v>-0.12014273492873265</v>
      </c>
      <c r="D193" s="4">
        <v>1.0612311396564815</v>
      </c>
      <c r="E193" s="4">
        <v>1.7536715798295239</v>
      </c>
      <c r="F193" s="4">
        <v>0.22820442828855544</v>
      </c>
      <c r="G193" s="4">
        <v>-0.12316943930385146</v>
      </c>
      <c r="H193" s="4">
        <v>5.4405347985085076E-2</v>
      </c>
      <c r="I193" s="3">
        <v>0.38808112584994681</v>
      </c>
      <c r="J193" s="38"/>
      <c r="K193" s="38"/>
      <c r="L193" s="38"/>
      <c r="M193" s="30">
        <v>383</v>
      </c>
      <c r="N193" s="4">
        <v>-0.54907890843713125</v>
      </c>
      <c r="O193" s="4">
        <v>-0.16665770931896709</v>
      </c>
      <c r="P193" s="4">
        <v>0.67593765294740138</v>
      </c>
      <c r="Q193" s="4">
        <v>-0.34190547943503158</v>
      </c>
      <c r="R193" s="4">
        <v>0.56613163157200352</v>
      </c>
      <c r="S193" s="4">
        <v>-0.13960160629582399</v>
      </c>
      <c r="T193" s="4">
        <v>0.27979737121382764</v>
      </c>
      <c r="U193" s="4">
        <f t="shared" si="7"/>
        <v>4.4825581032450976E-3</v>
      </c>
      <c r="V193" s="4">
        <f t="shared" si="8"/>
        <v>0.27531481311058253</v>
      </c>
      <c r="W193" s="31">
        <f t="shared" si="9"/>
        <v>7.5798246318114992E-2</v>
      </c>
      <c r="X193" s="24"/>
      <c r="Y193" s="24"/>
    </row>
    <row r="194" spans="1:25" x14ac:dyDescent="0.35">
      <c r="A194" s="24"/>
      <c r="B194" s="30">
        <v>184</v>
      </c>
      <c r="C194" s="4">
        <v>-0.64848818525005081</v>
      </c>
      <c r="D194" s="4">
        <v>-1.2430525363962532</v>
      </c>
      <c r="E194" s="4">
        <v>0.30916518084102829</v>
      </c>
      <c r="F194" s="4">
        <v>-0.5422162625706668</v>
      </c>
      <c r="G194" s="4">
        <v>0.64867871128543408</v>
      </c>
      <c r="H194" s="4">
        <v>0.13203738102460863</v>
      </c>
      <c r="I194" s="3">
        <v>0.31882991842973418</v>
      </c>
      <c r="J194" s="38"/>
      <c r="K194" s="38"/>
      <c r="L194" s="38"/>
      <c r="M194" s="30">
        <v>384</v>
      </c>
      <c r="N194" s="4">
        <v>0.46632722291750844</v>
      </c>
      <c r="O194" s="4">
        <v>1.9316944026236493</v>
      </c>
      <c r="P194" s="4">
        <v>0.74802143080776029</v>
      </c>
      <c r="Q194" s="4">
        <v>0.22776290648820355</v>
      </c>
      <c r="R194" s="4">
        <v>0.43524518506962101</v>
      </c>
      <c r="S194" s="4">
        <v>0.81461316714361409</v>
      </c>
      <c r="T194" s="4">
        <v>-8.5825478917981757E-2</v>
      </c>
      <c r="U194" s="4">
        <f t="shared" si="7"/>
        <v>0.4623664315050357</v>
      </c>
      <c r="V194" s="4">
        <f t="shared" si="8"/>
        <v>-0.54819191042301751</v>
      </c>
      <c r="W194" s="31">
        <f t="shared" si="9"/>
        <v>0.30051437065323766</v>
      </c>
      <c r="X194" s="24"/>
      <c r="Y194" s="24"/>
    </row>
    <row r="195" spans="1:25" x14ac:dyDescent="0.35">
      <c r="A195" s="24"/>
      <c r="B195" s="30">
        <v>185</v>
      </c>
      <c r="C195" s="4">
        <v>0.44947643709602525</v>
      </c>
      <c r="D195" s="4">
        <v>1.5623502186617355</v>
      </c>
      <c r="E195" s="4">
        <v>2.1181498481016177</v>
      </c>
      <c r="F195" s="4">
        <v>0.52081527789951054</v>
      </c>
      <c r="G195" s="4">
        <v>-1.1552692412981906</v>
      </c>
      <c r="H195" s="4">
        <v>-3.5436530954583256</v>
      </c>
      <c r="I195" s="3">
        <v>1.1997305291306897</v>
      </c>
      <c r="J195" s="38"/>
      <c r="K195" s="38"/>
      <c r="L195" s="38"/>
      <c r="M195" s="30">
        <v>385</v>
      </c>
      <c r="N195" s="4">
        <v>0.11877934965354196</v>
      </c>
      <c r="O195" s="4">
        <v>1.4318557029561285</v>
      </c>
      <c r="P195" s="4">
        <v>-0.71577434311452792</v>
      </c>
      <c r="Q195" s="4">
        <v>0.35851535421527303</v>
      </c>
      <c r="R195" s="4">
        <v>0.19766325635729787</v>
      </c>
      <c r="S195" s="4">
        <v>0.16360582315262168</v>
      </c>
      <c r="T195" s="4">
        <v>0.38710299897556144</v>
      </c>
      <c r="U195" s="4">
        <f t="shared" si="7"/>
        <v>0.15546451432203351</v>
      </c>
      <c r="V195" s="4">
        <f t="shared" si="8"/>
        <v>0.23163848465352793</v>
      </c>
      <c r="W195" s="31">
        <f t="shared" si="9"/>
        <v>5.3656387572582696E-2</v>
      </c>
      <c r="X195" s="24"/>
      <c r="Y195" s="24"/>
    </row>
    <row r="196" spans="1:25" x14ac:dyDescent="0.35">
      <c r="A196" s="24"/>
      <c r="B196" s="30">
        <v>186</v>
      </c>
      <c r="C196" s="4">
        <v>0.16905558940430204</v>
      </c>
      <c r="D196" s="4">
        <v>-0.66415205461460558</v>
      </c>
      <c r="E196" s="4">
        <v>-1.1917733805276836</v>
      </c>
      <c r="F196" s="4">
        <v>-0.6508301387933384</v>
      </c>
      <c r="G196" s="4">
        <v>0.58900439343831135</v>
      </c>
      <c r="H196" s="4">
        <v>0.39054961145548461</v>
      </c>
      <c r="I196" s="3">
        <v>-0.34305784175595272</v>
      </c>
      <c r="J196" s="38"/>
      <c r="K196" s="38"/>
      <c r="L196" s="38"/>
      <c r="M196" s="30">
        <v>386</v>
      </c>
      <c r="N196" s="4">
        <v>-0.26208864232659967</v>
      </c>
      <c r="O196" s="4">
        <v>-1.1927336248576399</v>
      </c>
      <c r="P196" s="4">
        <v>0.2181436652974767</v>
      </c>
      <c r="Q196" s="4">
        <v>-0.56434578036433714</v>
      </c>
      <c r="R196" s="4">
        <v>0.6360846620016386</v>
      </c>
      <c r="S196" s="4">
        <v>0.47733971356252669</v>
      </c>
      <c r="T196" s="4">
        <v>-0.15020972461304063</v>
      </c>
      <c r="U196" s="4">
        <f t="shared" si="7"/>
        <v>-6.8760000668693477E-2</v>
      </c>
      <c r="V196" s="4">
        <f t="shared" si="8"/>
        <v>-8.1449723944347158E-2</v>
      </c>
      <c r="W196" s="31">
        <f t="shared" si="9"/>
        <v>6.6340575306103591E-3</v>
      </c>
      <c r="X196" s="24"/>
      <c r="Y196" s="24"/>
    </row>
    <row r="197" spans="1:25" x14ac:dyDescent="0.35">
      <c r="A197" s="24"/>
      <c r="B197" s="30">
        <v>187</v>
      </c>
      <c r="C197" s="4">
        <v>-1.0788715909677415</v>
      </c>
      <c r="D197" s="4">
        <v>-1.2053363744932319</v>
      </c>
      <c r="E197" s="4">
        <v>-0.71120329560369644</v>
      </c>
      <c r="F197" s="4">
        <v>-0.30056959952361284</v>
      </c>
      <c r="G197" s="4">
        <v>-0.30464152629426139</v>
      </c>
      <c r="H197" s="4">
        <v>0.17575869514918629</v>
      </c>
      <c r="I197" s="3">
        <v>-0.84329654409752919</v>
      </c>
      <c r="J197" s="38"/>
      <c r="K197" s="38"/>
      <c r="L197" s="38"/>
      <c r="M197" s="30">
        <v>387</v>
      </c>
      <c r="N197" s="4">
        <v>0.28370606943216847</v>
      </c>
      <c r="O197" s="4">
        <v>0.26357586922686332</v>
      </c>
      <c r="P197" s="4">
        <v>1.254194224690854</v>
      </c>
      <c r="Q197" s="4">
        <v>-0.41001818559475489</v>
      </c>
      <c r="R197" s="4">
        <v>0.15857459735439847</v>
      </c>
      <c r="S197" s="4">
        <v>-1.8970111363106967</v>
      </c>
      <c r="T197" s="4">
        <v>0.43570251325930009</v>
      </c>
      <c r="U197" s="4">
        <f t="shared" si="7"/>
        <v>-3.4697856120116721E-2</v>
      </c>
      <c r="V197" s="4">
        <f t="shared" si="8"/>
        <v>0.47040036937941682</v>
      </c>
      <c r="W197" s="31">
        <f t="shared" si="9"/>
        <v>0.22127650751229178</v>
      </c>
      <c r="X197" s="24"/>
      <c r="Y197" s="24"/>
    </row>
    <row r="198" spans="1:25" x14ac:dyDescent="0.35">
      <c r="A198" s="24"/>
      <c r="B198" s="30">
        <v>188</v>
      </c>
      <c r="C198" s="4">
        <v>-0.29727498725365642</v>
      </c>
      <c r="D198" s="4">
        <v>-6.6963697249466284E-2</v>
      </c>
      <c r="E198" s="4">
        <v>-0.46493598517471785</v>
      </c>
      <c r="F198" s="4">
        <v>-0.47651060847996474</v>
      </c>
      <c r="G198" s="4">
        <v>0.6979654060782825</v>
      </c>
      <c r="H198" s="4">
        <v>0.79288866197660834</v>
      </c>
      <c r="I198" s="3">
        <v>-8.630263873761479E-3</v>
      </c>
      <c r="J198" s="38"/>
      <c r="K198" s="38"/>
      <c r="L198" s="38"/>
      <c r="M198" s="30">
        <v>388</v>
      </c>
      <c r="N198" s="4">
        <v>1.0647889722832082</v>
      </c>
      <c r="O198" s="4">
        <v>0.67960910561357424</v>
      </c>
      <c r="P198" s="4">
        <v>1.7980404649927029</v>
      </c>
      <c r="Q198" s="4">
        <v>3.7803973350577196</v>
      </c>
      <c r="R198" s="4">
        <v>-0.40619623017277967</v>
      </c>
      <c r="S198" s="4">
        <v>-0.28658444916644399</v>
      </c>
      <c r="T198" s="4">
        <v>1.681130326992792</v>
      </c>
      <c r="U198" s="4">
        <f t="shared" si="7"/>
        <v>0.66300551986079814</v>
      </c>
      <c r="V198" s="4">
        <f t="shared" si="8"/>
        <v>1.0181248071319939</v>
      </c>
      <c r="W198" s="31">
        <f t="shared" si="9"/>
        <v>1.0365781228975599</v>
      </c>
      <c r="X198" s="24"/>
      <c r="Y198" s="24"/>
    </row>
    <row r="199" spans="1:25" x14ac:dyDescent="0.35">
      <c r="A199" s="24"/>
      <c r="B199" s="30">
        <v>189</v>
      </c>
      <c r="C199" s="4">
        <v>-0.43785805984437576</v>
      </c>
      <c r="D199" s="4">
        <v>-1.1989033749134339</v>
      </c>
      <c r="E199" s="4">
        <v>-1.2021450636659319</v>
      </c>
      <c r="F199" s="4">
        <v>-0.66114592275203898</v>
      </c>
      <c r="G199" s="4">
        <v>0.71901088809728986</v>
      </c>
      <c r="H199" s="4">
        <v>0.87021647743700692</v>
      </c>
      <c r="I199" s="3">
        <v>-1.7123726744435204</v>
      </c>
      <c r="J199" s="38"/>
      <c r="K199" s="38"/>
      <c r="L199" s="38"/>
      <c r="M199" s="30">
        <v>389</v>
      </c>
      <c r="N199" s="4">
        <v>2.5758028343097288</v>
      </c>
      <c r="O199" s="4">
        <v>0.51863452558999912</v>
      </c>
      <c r="P199" s="4">
        <v>-0.61782121074422713</v>
      </c>
      <c r="Q199" s="4">
        <v>5.0877463118747466</v>
      </c>
      <c r="R199" s="4">
        <v>-2.7737247636667215</v>
      </c>
      <c r="S199" s="4">
        <v>-1.9168480277332465</v>
      </c>
      <c r="T199" s="4">
        <v>3.5936658569350239</v>
      </c>
      <c r="U199" s="4">
        <f t="shared" si="7"/>
        <v>0.28737896696302789</v>
      </c>
      <c r="V199" s="4">
        <f t="shared" si="8"/>
        <v>3.3062868899719962</v>
      </c>
      <c r="W199" s="31">
        <f t="shared" si="9"/>
        <v>10.931532998800694</v>
      </c>
      <c r="X199" s="24"/>
      <c r="Y199" s="24"/>
    </row>
    <row r="200" spans="1:25" x14ac:dyDescent="0.35">
      <c r="A200" s="24"/>
      <c r="B200" s="30">
        <v>190</v>
      </c>
      <c r="C200" s="4">
        <v>0.41652427688460048</v>
      </c>
      <c r="D200" s="4">
        <v>1.3598495182992376</v>
      </c>
      <c r="E200" s="4">
        <v>-0.90748090644035895</v>
      </c>
      <c r="F200" s="4">
        <v>0.39355902223900618</v>
      </c>
      <c r="G200" s="4">
        <v>-1.8744400138018198</v>
      </c>
      <c r="H200" s="4">
        <v>0.19668281518207181</v>
      </c>
      <c r="I200" s="3">
        <v>1.3520720749683695</v>
      </c>
      <c r="J200" s="38"/>
      <c r="K200" s="38"/>
      <c r="L200" s="38"/>
      <c r="M200" s="30">
        <v>390</v>
      </c>
      <c r="N200" s="4">
        <v>1.2627468120681142</v>
      </c>
      <c r="O200" s="4">
        <v>1.1149381220982555</v>
      </c>
      <c r="P200" s="4">
        <v>0.82582850598824409</v>
      </c>
      <c r="Q200" s="4">
        <v>0.35058805372427165</v>
      </c>
      <c r="R200" s="4">
        <v>-0.44772987659092228</v>
      </c>
      <c r="S200" s="4">
        <v>-1.0103071057284025</v>
      </c>
      <c r="T200" s="4">
        <v>0.3985763484045397</v>
      </c>
      <c r="U200" s="4">
        <f t="shared" si="7"/>
        <v>0.20960645115595611</v>
      </c>
      <c r="V200" s="4">
        <f t="shared" si="8"/>
        <v>0.1889698972485836</v>
      </c>
      <c r="W200" s="31">
        <f t="shared" si="9"/>
        <v>3.5709622066140242E-2</v>
      </c>
      <c r="X200" s="24"/>
      <c r="Y200" s="24"/>
    </row>
    <row r="201" spans="1:25" x14ac:dyDescent="0.35">
      <c r="A201" s="24"/>
      <c r="B201" s="30">
        <v>191</v>
      </c>
      <c r="C201" s="4">
        <v>2.0831994243125065</v>
      </c>
      <c r="D201" s="4">
        <v>0.98871246562052539</v>
      </c>
      <c r="E201" s="4">
        <v>-0.61757092548566639</v>
      </c>
      <c r="F201" s="4">
        <v>-4.5432265938681049E-2</v>
      </c>
      <c r="G201" s="4">
        <v>0.16261129805740113</v>
      </c>
      <c r="H201" s="4">
        <v>0.54047316503549636</v>
      </c>
      <c r="I201" s="3">
        <v>-0.17864700913709189</v>
      </c>
      <c r="J201" s="38"/>
      <c r="K201" s="38"/>
      <c r="L201" s="38"/>
      <c r="M201" s="30">
        <v>391</v>
      </c>
      <c r="N201" s="4">
        <v>-0.71499455057450223</v>
      </c>
      <c r="O201" s="4">
        <v>-0.19301929574858279</v>
      </c>
      <c r="P201" s="4">
        <v>-1.3144749744509516</v>
      </c>
      <c r="Q201" s="4">
        <v>-0.24922753855862953</v>
      </c>
      <c r="R201" s="4">
        <v>0.72674682284701975</v>
      </c>
      <c r="S201" s="4">
        <v>0.64101924047722958</v>
      </c>
      <c r="T201" s="4">
        <v>-8.5981070622474925E-2</v>
      </c>
      <c r="U201" s="4">
        <f t="shared" si="7"/>
        <v>-0.1103950296008417</v>
      </c>
      <c r="V201" s="4">
        <f t="shared" si="8"/>
        <v>2.4413958978366776E-2</v>
      </c>
      <c r="W201" s="31">
        <f t="shared" si="9"/>
        <v>5.960413929973757E-4</v>
      </c>
      <c r="X201" s="24"/>
      <c r="Y201" s="24"/>
    </row>
    <row r="202" spans="1:25" x14ac:dyDescent="0.35">
      <c r="A202" s="24"/>
      <c r="B202" s="30">
        <v>192</v>
      </c>
      <c r="C202" s="4">
        <v>0.65178707756802834</v>
      </c>
      <c r="D202" s="4">
        <v>1.7077903633768838</v>
      </c>
      <c r="E202" s="4">
        <v>1.3836517532751031</v>
      </c>
      <c r="F202" s="4">
        <v>2.0111925522715732</v>
      </c>
      <c r="G202" s="4">
        <v>-0.83384063543288323</v>
      </c>
      <c r="H202" s="4">
        <v>-3.045451990809505</v>
      </c>
      <c r="I202" s="3">
        <v>1.8876121171158287</v>
      </c>
      <c r="J202" s="38"/>
      <c r="K202" s="38"/>
      <c r="L202" s="38"/>
      <c r="M202" s="30">
        <v>392</v>
      </c>
      <c r="N202" s="4">
        <v>-1.1275187705478729</v>
      </c>
      <c r="O202" s="4">
        <v>-0.80361203488669575</v>
      </c>
      <c r="P202" s="4">
        <v>-0.59338810967381506</v>
      </c>
      <c r="Q202" s="4">
        <v>-0.32410893370623811</v>
      </c>
      <c r="R202" s="4">
        <v>0.50735812804673919</v>
      </c>
      <c r="S202" s="4">
        <v>0.11685962704695788</v>
      </c>
      <c r="T202" s="4">
        <v>0.39807580490174865</v>
      </c>
      <c r="U202" s="4">
        <f t="shared" si="7"/>
        <v>-0.22244100937209249</v>
      </c>
      <c r="V202" s="4">
        <f t="shared" si="8"/>
        <v>0.62051681427384109</v>
      </c>
      <c r="W202" s="31">
        <f t="shared" si="9"/>
        <v>0.38504111679655662</v>
      </c>
      <c r="X202" s="24"/>
      <c r="Y202" s="24"/>
    </row>
    <row r="203" spans="1:25" x14ac:dyDescent="0.35">
      <c r="A203" s="24"/>
      <c r="B203" s="30">
        <v>193</v>
      </c>
      <c r="C203" s="4">
        <v>-0.78027059805409527</v>
      </c>
      <c r="D203" s="4">
        <v>-0.26035381376487715</v>
      </c>
      <c r="E203" s="4">
        <v>-0.62794829791012896</v>
      </c>
      <c r="F203" s="4">
        <v>7.5501110944137431E-2</v>
      </c>
      <c r="G203" s="4">
        <v>0.19099319302172943</v>
      </c>
      <c r="H203" s="4">
        <v>-0.9017858363923078</v>
      </c>
      <c r="I203" s="3">
        <v>0.52689122365575269</v>
      </c>
      <c r="J203" s="38"/>
      <c r="K203" s="38"/>
      <c r="L203" s="38"/>
      <c r="M203" s="30">
        <v>393</v>
      </c>
      <c r="N203" s="4">
        <v>-4.9166667854672594E-2</v>
      </c>
      <c r="O203" s="4">
        <v>-1.0333031729651618</v>
      </c>
      <c r="P203" s="4">
        <v>1.5857757055285029</v>
      </c>
      <c r="Q203" s="4">
        <v>-0.45812565703621821</v>
      </c>
      <c r="R203" s="4">
        <v>-0.60361368077607691</v>
      </c>
      <c r="S203" s="4">
        <v>0.10168916752868366</v>
      </c>
      <c r="T203" s="4">
        <v>-0.99241323144308757</v>
      </c>
      <c r="U203" s="4">
        <f t="shared" si="7"/>
        <v>-4.5674430557494317E-2</v>
      </c>
      <c r="V203" s="4">
        <f t="shared" si="8"/>
        <v>-0.94673880088559326</v>
      </c>
      <c r="W203" s="31">
        <f t="shared" si="9"/>
        <v>0.89631435710229101</v>
      </c>
      <c r="X203" s="24"/>
      <c r="Y203" s="24"/>
    </row>
    <row r="204" spans="1:25" x14ac:dyDescent="0.35">
      <c r="A204" s="24"/>
      <c r="B204" s="30">
        <v>194</v>
      </c>
      <c r="C204" s="4">
        <v>0.48711143031995785</v>
      </c>
      <c r="D204" s="4">
        <v>-1.1825247718774257</v>
      </c>
      <c r="E204" s="4">
        <v>-1.0521166780835347</v>
      </c>
      <c r="F204" s="4">
        <v>-0.38258322772659692</v>
      </c>
      <c r="G204" s="4">
        <v>0.51171717986708132</v>
      </c>
      <c r="H204" s="4">
        <v>0.49126146090754796</v>
      </c>
      <c r="I204" s="3">
        <v>-1.6874064580752286</v>
      </c>
      <c r="J204" s="38"/>
      <c r="K204" s="38"/>
      <c r="L204" s="38"/>
      <c r="M204" s="30">
        <v>394</v>
      </c>
      <c r="N204" s="4">
        <v>1.1738711722945481</v>
      </c>
      <c r="O204" s="4">
        <v>1.9981601271764646</v>
      </c>
      <c r="P204" s="4">
        <v>0.465630079921934</v>
      </c>
      <c r="Q204" s="4">
        <v>0.10832323019381722</v>
      </c>
      <c r="R204" s="4">
        <v>0.47376723427643697</v>
      </c>
      <c r="S204" s="4">
        <v>0.52405664815450337</v>
      </c>
      <c r="T204" s="4">
        <v>-0.12429985078132511</v>
      </c>
      <c r="U204" s="4">
        <f t="shared" ref="U204:U210" si="10">(N204*N$7)+(M204*M$7)+(O204*O$7)+(P204*P$7)+(Q204*Q$7)+(R204*R$7)+(S204*S$7)</f>
        <v>0.47438084920177048</v>
      </c>
      <c r="V204" s="4">
        <f t="shared" ref="V204:V210" si="11">T204-U204</f>
        <v>-0.59868069998309559</v>
      </c>
      <c r="W204" s="31">
        <f t="shared" ref="W204:W210" si="12">V204^2</f>
        <v>0.35841858053224929</v>
      </c>
      <c r="X204" s="24"/>
      <c r="Y204" s="24"/>
    </row>
    <row r="205" spans="1:25" x14ac:dyDescent="0.35">
      <c r="A205" s="24"/>
      <c r="B205" s="30">
        <v>195</v>
      </c>
      <c r="C205" s="4">
        <v>1.1541271583206398</v>
      </c>
      <c r="D205" s="4">
        <v>-1.266322941123843</v>
      </c>
      <c r="E205" s="4">
        <v>-2.8764046823381559E-2</v>
      </c>
      <c r="F205" s="4">
        <v>-0.48776862611847582</v>
      </c>
      <c r="G205" s="4">
        <v>0.74740049119793261</v>
      </c>
      <c r="H205" s="4">
        <v>0.55241215021356371</v>
      </c>
      <c r="I205" s="3">
        <v>-0.25017725262001667</v>
      </c>
      <c r="J205" s="38"/>
      <c r="K205" s="38"/>
      <c r="L205" s="38"/>
      <c r="M205" s="30">
        <v>395</v>
      </c>
      <c r="N205" s="4">
        <v>0.47420555276332599</v>
      </c>
      <c r="O205" s="4">
        <v>0.90081411862481231</v>
      </c>
      <c r="P205" s="4">
        <v>0.33556762174089955</v>
      </c>
      <c r="Q205" s="4">
        <v>0.71429200151925254</v>
      </c>
      <c r="R205" s="4">
        <v>0.17805323469172663</v>
      </c>
      <c r="S205" s="4">
        <v>0.90318847419369153</v>
      </c>
      <c r="T205" s="4">
        <v>0.14628025664686414</v>
      </c>
      <c r="U205" s="4">
        <f t="shared" si="10"/>
        <v>0.35061210035337087</v>
      </c>
      <c r="V205" s="4">
        <f t="shared" si="11"/>
        <v>-0.20433184370650673</v>
      </c>
      <c r="W205" s="31">
        <f t="shared" si="12"/>
        <v>4.1751502352500296E-2</v>
      </c>
      <c r="X205" s="24"/>
      <c r="Y205" s="24"/>
    </row>
    <row r="206" spans="1:25" x14ac:dyDescent="0.35">
      <c r="A206" s="24"/>
      <c r="B206" s="30">
        <v>196</v>
      </c>
      <c r="C206" s="4">
        <v>0.91797457955865869</v>
      </c>
      <c r="D206" s="4">
        <v>0.68456934905658207</v>
      </c>
      <c r="E206" s="4">
        <v>-0.31836346764539863</v>
      </c>
      <c r="F206" s="4">
        <v>0.21319133485935021</v>
      </c>
      <c r="G206" s="4">
        <v>-0.50426211755052341</v>
      </c>
      <c r="H206" s="4">
        <v>-0.67143219377337193</v>
      </c>
      <c r="I206" s="3">
        <v>0.47741039477239683</v>
      </c>
      <c r="J206" s="38"/>
      <c r="K206" s="38"/>
      <c r="L206" s="38"/>
      <c r="M206" s="30">
        <v>396</v>
      </c>
      <c r="N206" s="4">
        <v>1.7828889836927337</v>
      </c>
      <c r="O206" s="4">
        <v>1.0262275858628449</v>
      </c>
      <c r="P206" s="4">
        <v>-0.981404914392219</v>
      </c>
      <c r="Q206" s="4">
        <v>0.64946934166159009</v>
      </c>
      <c r="R206" s="4">
        <v>-3.134140682746972E-2</v>
      </c>
      <c r="S206" s="4">
        <v>-1.0079144960017241</v>
      </c>
      <c r="T206" s="4">
        <v>0.73397125548416886</v>
      </c>
      <c r="U206" s="4">
        <f t="shared" si="10"/>
        <v>0.14379250939957558</v>
      </c>
      <c r="V206" s="4">
        <f t="shared" si="11"/>
        <v>0.59017874608459331</v>
      </c>
      <c r="W206" s="31">
        <f t="shared" si="12"/>
        <v>0.34831095232998288</v>
      </c>
      <c r="X206" s="24"/>
      <c r="Y206" s="24"/>
    </row>
    <row r="207" spans="1:25" x14ac:dyDescent="0.35">
      <c r="A207" s="24"/>
      <c r="B207" s="30">
        <v>197</v>
      </c>
      <c r="C207" s="4">
        <v>-1.2271628377348975</v>
      </c>
      <c r="D207" s="4">
        <v>-0.11729208873229341</v>
      </c>
      <c r="E207" s="4">
        <v>1.861880690279879</v>
      </c>
      <c r="F207" s="4">
        <v>-0.64741558140502597</v>
      </c>
      <c r="G207" s="4">
        <v>0.57001978172350865</v>
      </c>
      <c r="H207" s="4">
        <v>0.66192970718380506</v>
      </c>
      <c r="I207" s="3">
        <v>-0.42941356090614746</v>
      </c>
      <c r="J207" s="38"/>
      <c r="K207" s="38"/>
      <c r="L207" s="38"/>
      <c r="M207" s="30">
        <v>397</v>
      </c>
      <c r="N207" s="4">
        <v>-1.3470220204632446</v>
      </c>
      <c r="O207" s="4">
        <v>-0.85320353891073164</v>
      </c>
      <c r="P207" s="4">
        <v>-0.20824536035448038</v>
      </c>
      <c r="Q207" s="4">
        <v>-0.79878278472465281</v>
      </c>
      <c r="R207" s="4">
        <v>0.67780665675613139</v>
      </c>
      <c r="S207" s="4">
        <v>0.86800813979196845</v>
      </c>
      <c r="T207" s="4">
        <v>-0.14866456598925942</v>
      </c>
      <c r="U207" s="4">
        <f t="shared" si="10"/>
        <v>-0.16614389079050096</v>
      </c>
      <c r="V207" s="4">
        <f t="shared" si="11"/>
        <v>1.7479324801241536E-2</v>
      </c>
      <c r="W207" s="31">
        <f t="shared" si="12"/>
        <v>3.0552679550729743E-4</v>
      </c>
      <c r="X207" s="24"/>
      <c r="Y207" s="24"/>
    </row>
    <row r="208" spans="1:25" x14ac:dyDescent="0.35">
      <c r="A208" s="24"/>
      <c r="B208" s="30">
        <v>198</v>
      </c>
      <c r="C208" s="4">
        <v>-1.1825738818365255</v>
      </c>
      <c r="D208" s="4">
        <v>-0.92210542100187787</v>
      </c>
      <c r="E208" s="4">
        <v>-0.75590673549828835</v>
      </c>
      <c r="F208" s="4">
        <v>-0.44347578664399895</v>
      </c>
      <c r="G208" s="4">
        <v>0.45120197481587482</v>
      </c>
      <c r="H208" s="4">
        <v>0.57242052575251612</v>
      </c>
      <c r="I208" s="3">
        <v>8.3696755386766158E-2</v>
      </c>
      <c r="J208" s="38"/>
      <c r="K208" s="38"/>
      <c r="L208" s="38"/>
      <c r="M208" s="30">
        <v>398</v>
      </c>
      <c r="N208" s="4">
        <v>-0.25175833370895639</v>
      </c>
      <c r="O208" s="4">
        <v>-0.70923177546595051</v>
      </c>
      <c r="P208" s="4">
        <v>-0.12266431759151557</v>
      </c>
      <c r="Q208" s="4">
        <v>-0.46984379967758555</v>
      </c>
      <c r="R208" s="4">
        <v>0.60174932009711768</v>
      </c>
      <c r="S208" s="4">
        <v>0.31896043239986999</v>
      </c>
      <c r="T208" s="4">
        <v>0.15998980018213027</v>
      </c>
      <c r="U208" s="4">
        <f t="shared" si="10"/>
        <v>-6.3278847394702034E-2</v>
      </c>
      <c r="V208" s="4">
        <f t="shared" si="11"/>
        <v>0.22326864757683229</v>
      </c>
      <c r="W208" s="31">
        <f t="shared" si="12"/>
        <v>4.9848888990787737E-2</v>
      </c>
      <c r="X208" s="24"/>
      <c r="Y208" s="24"/>
    </row>
    <row r="209" spans="1:25" x14ac:dyDescent="0.35">
      <c r="A209" s="24"/>
      <c r="B209" s="30">
        <v>199</v>
      </c>
      <c r="C209" s="4">
        <v>0.5236051631860611</v>
      </c>
      <c r="D209" s="4">
        <v>1.1925631934668257</v>
      </c>
      <c r="E209" s="4">
        <v>-0.14471865746821902</v>
      </c>
      <c r="F209" s="4">
        <v>1.3950601207303259</v>
      </c>
      <c r="G209" s="4">
        <v>-9.9289787067448148E-4</v>
      </c>
      <c r="H209" s="4">
        <v>-2.6027025604786234</v>
      </c>
      <c r="I209" s="3">
        <v>1.2874316927164917</v>
      </c>
      <c r="J209" s="38"/>
      <c r="K209" s="38"/>
      <c r="L209" s="38"/>
      <c r="M209" s="30">
        <v>399</v>
      </c>
      <c r="N209" s="4">
        <v>1.0855645278178907</v>
      </c>
      <c r="O209" s="4">
        <v>0.73093430314649932</v>
      </c>
      <c r="P209" s="4">
        <v>-1.2364322671800339</v>
      </c>
      <c r="Q209" s="4">
        <v>-7.9897105745745295E-2</v>
      </c>
      <c r="R209" s="4">
        <v>0.6489103514644714</v>
      </c>
      <c r="S209" s="4">
        <v>0.50689793957487483</v>
      </c>
      <c r="T209" s="4">
        <v>-1.0192023871953624E-3</v>
      </c>
      <c r="U209" s="4">
        <f t="shared" si="10"/>
        <v>0.16559777490779573</v>
      </c>
      <c r="V209" s="4">
        <f t="shared" si="11"/>
        <v>-0.16661697729499109</v>
      </c>
      <c r="W209" s="31">
        <f t="shared" si="12"/>
        <v>2.7761217122919575E-2</v>
      </c>
      <c r="X209" s="24"/>
      <c r="Y209" s="24"/>
    </row>
    <row r="210" spans="1:25" x14ac:dyDescent="0.35">
      <c r="A210" s="24"/>
      <c r="B210" s="32">
        <v>200</v>
      </c>
      <c r="C210" s="33">
        <v>1.3660641281033652</v>
      </c>
      <c r="D210" s="33">
        <v>1.1514751791928366</v>
      </c>
      <c r="E210" s="33">
        <v>-1.2398042320700904</v>
      </c>
      <c r="F210" s="33">
        <v>1.5613832884471033</v>
      </c>
      <c r="G210" s="33">
        <v>0.51569039423576113</v>
      </c>
      <c r="H210" s="33">
        <v>-1.2279078025101992E-2</v>
      </c>
      <c r="I210" s="34">
        <v>1.0475692985159604</v>
      </c>
      <c r="J210" s="38"/>
      <c r="K210" s="38"/>
      <c r="L210" s="38"/>
      <c r="M210" s="32">
        <v>400</v>
      </c>
      <c r="N210" s="33">
        <v>0.77607807855607314</v>
      </c>
      <c r="O210" s="33">
        <v>-0.33587884685811026</v>
      </c>
      <c r="P210" s="33">
        <v>0.97937105561655347</v>
      </c>
      <c r="Q210" s="33">
        <v>0.19056360399317174</v>
      </c>
      <c r="R210" s="33">
        <v>0.41459835483039148</v>
      </c>
      <c r="S210" s="33">
        <v>-0.61733207884106145</v>
      </c>
      <c r="T210" s="33">
        <v>0.42525519996089878</v>
      </c>
      <c r="U210" s="33">
        <f t="shared" si="10"/>
        <v>0.14074001672970188</v>
      </c>
      <c r="V210" s="33">
        <f t="shared" si="11"/>
        <v>0.2845151832311969</v>
      </c>
      <c r="W210" s="35">
        <f t="shared" si="12"/>
        <v>8.0948889489081549E-2</v>
      </c>
      <c r="X210" s="24"/>
      <c r="Y210" s="24"/>
    </row>
    <row r="211" spans="1:25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38"/>
      <c r="K211" s="38"/>
      <c r="L211" s="38"/>
      <c r="M211" s="24"/>
      <c r="N211" s="24"/>
      <c r="O211" s="24"/>
      <c r="P211" s="24"/>
      <c r="Q211" s="24"/>
      <c r="R211" s="24"/>
      <c r="S211" s="24"/>
      <c r="T211" s="24"/>
      <c r="U211" s="26"/>
      <c r="V211" s="24"/>
      <c r="W211" s="26"/>
      <c r="X211" s="24"/>
      <c r="Y211" s="24"/>
    </row>
    <row r="212" spans="1:25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6"/>
      <c r="V212" s="24"/>
      <c r="W212" s="26"/>
      <c r="X212" s="24"/>
      <c r="Y212" s="24"/>
    </row>
    <row r="213" spans="1:25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6"/>
      <c r="V213" s="24"/>
      <c r="W213" s="26"/>
      <c r="X213" s="24"/>
      <c r="Y21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Forecasting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马宇欣</cp:lastModifiedBy>
  <dcterms:created xsi:type="dcterms:W3CDTF">2016-07-13T18:44:21Z</dcterms:created>
  <dcterms:modified xsi:type="dcterms:W3CDTF">2020-07-15T02:07:28Z</dcterms:modified>
</cp:coreProperties>
</file>