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-yamada\Desktop\"/>
    </mc:Choice>
  </mc:AlternateContent>
  <xr:revisionPtr revIDLastSave="0" documentId="13_ncr:1_{3257B93F-938E-4499-8A47-D22CB3C342B7}" xr6:coauthVersionLast="47" xr6:coauthVersionMax="47" xr10:uidLastSave="{00000000-0000-0000-0000-000000000000}"/>
  <bookViews>
    <workbookView xWindow="-110" yWindow="-110" windowWidth="19420" windowHeight="11620" tabRatio="440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I42" i="4" s="1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R75" i="4"/>
  <c r="S75" i="4"/>
  <c r="T75" i="4"/>
  <c r="F76" i="4"/>
  <c r="G76" i="4"/>
  <c r="H76" i="4"/>
  <c r="J76" i="4"/>
  <c r="K76" i="4"/>
  <c r="M76" i="4"/>
  <c r="Q76" i="4"/>
  <c r="R76" i="4"/>
  <c r="S76" i="4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C2" i="4" l="1"/>
  <c r="I59" i="4"/>
  <c r="I93" i="4"/>
  <c r="I63" i="4"/>
  <c r="I76" i="4"/>
  <c r="I75" i="4"/>
  <c r="I87" i="4"/>
  <c r="I61" i="4"/>
  <c r="I57" i="4"/>
  <c r="I97" i="4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7" i="4" l="1"/>
  <c r="C5" i="4"/>
  <c r="A13" i="2"/>
  <c r="A14" i="2" s="1"/>
  <c r="C6" i="4"/>
  <c r="C9" i="4" l="1"/>
  <c r="A15" i="2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<sst xmlns="http://schemas.openxmlformats.org/spreadsheetml/2006/main" count="151" uniqueCount="110">
  <si>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</si>
  <si>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</si>
  <si>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</si>
  <si>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</si>
  <si>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</si>
  <si>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</si>
  <si>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</si>
  <si>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</si>
  <si>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</si>
  <si>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</si>
  <si>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</si>
  <si>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</si>
  <si>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</si>
  <si>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</si>
  <si>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</si>
  <si>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</si>
  <si>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</si>
  <si>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</si>
  <si>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</si>
  <si>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</si>
  <si>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</si>
  <si>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</si>
  <si>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</si>
  <si>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</si>
  <si>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</si>
  <si>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</si>
  <si>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</si>
  <si>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</si>
  <si>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</si>
  <si>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</si>
  <si>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</si>
  <si>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</si>
  <si>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</si>
  <si>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</si>
  <si>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</si>
  <si>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</si>
  <si>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</si>
  <si>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</si>
  <si>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</si>
  <si>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</si>
  <si>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</si>
  <si>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</si>
  <si>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</si>
  <si>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</si>
  <si>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</si>
  <si>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</si>
  <si>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</si>
  <si>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</si>
  <si>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</si>
  <si>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</si>
  <si>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</si>
  <si>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</si>
  <si>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</si>
  <si>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</si>
  <si>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</si>
  <si>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</si>
  <si>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</si>
  <si>
    <t>東京都千代田区麹町三丁目７番地６</t>
    <rPh sb="0" eb="16">
      <t>ホジュ</t>
    </rPh>
    <phoneticPr fontId="13"/>
  </si>
  <si>
    <t>株式会社プレック研究所</t>
    <rPh sb="0" eb="11">
      <t>プ</t>
    </rPh>
    <phoneticPr fontId="13"/>
  </si>
  <si>
    <t>橋口　徹</t>
    <rPh sb="0" eb="2">
      <t>ハシグチ</t>
    </rPh>
    <rPh sb="3" eb="4">
      <t>トオル</t>
    </rPh>
    <phoneticPr fontId="13"/>
  </si>
  <si>
    <t>代表取締役社長　杉尾　大地</t>
    <rPh sb="0" eb="13">
      <t>ダイチ</t>
    </rPh>
    <phoneticPr fontId="13"/>
  </si>
  <si>
    <t>皇居生物相調査業務</t>
    <phoneticPr fontId="13"/>
  </si>
  <si>
    <t>赤塚　博</t>
    <rPh sb="0" eb="2">
      <t>アカツカ</t>
    </rPh>
    <rPh sb="3" eb="4">
      <t>ヒロシ</t>
    </rPh>
    <phoneticPr fontId="13"/>
  </si>
  <si>
    <t>布施 亜咲実</t>
    <phoneticPr fontId="13"/>
  </si>
  <si>
    <t>立川　大聖</t>
    <phoneticPr fontId="13"/>
  </si>
  <si>
    <t>橋口　徹</t>
    <phoneticPr fontId="13"/>
  </si>
  <si>
    <t>奥迫　優</t>
    <phoneticPr fontId="13"/>
  </si>
  <si>
    <t>櫻井　大和</t>
    <phoneticPr fontId="13"/>
  </si>
  <si>
    <t>佐々木　晴子</t>
    <phoneticPr fontId="13"/>
  </si>
  <si>
    <t>山崎　裕志</t>
    <phoneticPr fontId="13"/>
  </si>
  <si>
    <t>村田　和彦</t>
    <phoneticPr fontId="13"/>
  </si>
  <si>
    <t>新井　智宏</t>
    <phoneticPr fontId="13"/>
  </si>
  <si>
    <t>吉田　和博</t>
    <phoneticPr fontId="13"/>
  </si>
  <si>
    <t>安川　隆浩</t>
    <phoneticPr fontId="13"/>
  </si>
  <si>
    <t>山田　芽衣</t>
    <rPh sb="0" eb="2">
      <t>ヤマダ</t>
    </rPh>
    <rPh sb="3" eb="5">
      <t>メイ</t>
    </rPh>
    <phoneticPr fontId="13"/>
  </si>
  <si>
    <t>桔梗門</t>
    <phoneticPr fontId="13"/>
  </si>
  <si>
    <t>ﾊｼｸﾞﾁ</t>
  </si>
  <si>
    <t>ﾄｵﾙ</t>
  </si>
  <si>
    <t>ｵｸｻｺ</t>
  </si>
  <si>
    <t>ﾕｳ</t>
  </si>
  <si>
    <t>ｻｸﾗｲ</t>
  </si>
  <si>
    <t>ﾔﾏﾄ</t>
  </si>
  <si>
    <t>ｻｻｷ</t>
  </si>
  <si>
    <t>ﾊﾙｺ</t>
  </si>
  <si>
    <t>ﾔﾏｻﾞｷ</t>
  </si>
  <si>
    <t>ﾋﾛｼ</t>
  </si>
  <si>
    <t>ﾑﾗﾀ</t>
  </si>
  <si>
    <t>ｶｽﾞﾋｺ</t>
  </si>
  <si>
    <t>ｱﾗｲ</t>
  </si>
  <si>
    <t>ﾄﾓﾋﾛ</t>
  </si>
  <si>
    <t>ﾖｼﾀﾞ</t>
  </si>
  <si>
    <t>ｶｽﾞﾋﾛ</t>
  </si>
  <si>
    <t>ﾔｽｶﾜ</t>
  </si>
  <si>
    <t>ﾀｶﾋﾛ</t>
  </si>
  <si>
    <t>ｱｶﾂｶ</t>
  </si>
  <si>
    <t>ﾌｾ</t>
  </si>
  <si>
    <t>ｱｻﾐ</t>
  </si>
  <si>
    <t>ﾀﾁｶﾜ</t>
  </si>
  <si>
    <t>ﾀｲｾｲ</t>
  </si>
  <si>
    <t>ﾔﾏﾀﾞ</t>
  </si>
  <si>
    <t>ﾒｲ</t>
  </si>
  <si>
    <t>調査担当</t>
    <rPh sb="0" eb="2">
      <t>チョウサ</t>
    </rPh>
    <rPh sb="2" eb="4">
      <t>タントウ</t>
    </rPh>
    <phoneticPr fontId="13"/>
  </si>
  <si>
    <t>企画担当</t>
    <rPh sb="0" eb="2">
      <t>キカク</t>
    </rPh>
    <rPh sb="2" eb="4">
      <t>タントウ</t>
    </rPh>
    <phoneticPr fontId="13"/>
  </si>
  <si>
    <t>ﾐﾖｼ</t>
    <phoneticPr fontId="13"/>
  </si>
  <si>
    <t>ｹﾞﾝｻｸ</t>
    <phoneticPr fontId="13"/>
  </si>
  <si>
    <t>實善　源作</t>
    <phoneticPr fontId="13"/>
  </si>
  <si>
    <t>ﾐﾔｼﾀ</t>
    <phoneticPr fontId="13"/>
  </si>
  <si>
    <t>ｼﾎ</t>
    <phoneticPr fontId="13"/>
  </si>
  <si>
    <t>宮下　志保</t>
    <phoneticPr fontId="13"/>
  </si>
  <si>
    <t>2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</si>
</sst>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20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37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176" fontId="3" fillId="0" borderId="5" xfId="0" applyNumberFormat="1" applyFont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0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 wrapText="1"/>
    </xf>
    <xf numFmtId="0" fontId="6" fillId="2" borderId="12" xfId="0" applyFont="1" applyFill="1" applyBorder="1" applyAlignment="1">
      <alignment horizontal="centerContinuous" vertical="center"/>
    </xf>
    <xf numFmtId="49" fontId="0" fillId="3" borderId="13" xfId="0" applyNumberFormat="1" applyFill="1" applyBorder="1" applyAlignment="1" applyProtection="1">
      <alignment horizontal="left" vertical="center"/>
      <protection locked="0"/>
    </xf>
    <xf numFmtId="176" fontId="3" fillId="3" borderId="14" xfId="0" applyNumberFormat="1" applyFont="1" applyFill="1" applyBorder="1" applyAlignment="1" applyProtection="1">
      <alignment vertical="center"/>
      <protection locked="0"/>
    </xf>
    <xf numFmtId="176" fontId="0" fillId="3" borderId="14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2" xfId="0" applyFont="1" applyFill="1" applyBorder="1" applyAlignment="1">
      <alignment horizontal="centerContinuous" vertical="center" wrapText="1"/>
    </xf>
    <xf numFmtId="0" fontId="6" fillId="2" borderId="16" xfId="0" applyFont="1" applyFill="1" applyBorder="1" applyAlignment="1">
      <alignment horizontal="centerContinuous" wrapText="1"/>
    </xf>
    <xf numFmtId="0" fontId="6" fillId="2" borderId="16" xfId="0" applyFont="1" applyFill="1" applyBorder="1" applyAlignment="1">
      <alignment horizontal="centerContinuous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49" fontId="3" fillId="3" borderId="13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9" fillId="3" borderId="19" xfId="0" applyNumberFormat="1" applyFont="1" applyFill="1" applyBorder="1" applyAlignment="1" applyProtection="1">
      <alignment horizontal="centerContinuous" vertical="center"/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6" fillId="2" borderId="20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1" xfId="0" applyFill="1" applyBorder="1"/>
    <xf numFmtId="0" fontId="0" fillId="2" borderId="17" xfId="0" applyFill="1" applyBorder="1"/>
    <xf numFmtId="0" fontId="0" fillId="2" borderId="22" xfId="0" applyFill="1" applyBorder="1"/>
    <xf numFmtId="0" fontId="6" fillId="2" borderId="23" xfId="0" applyFont="1" applyFill="1" applyBorder="1" applyAlignment="1">
      <alignment horizontal="centerContinuous" vertical="center"/>
    </xf>
    <xf numFmtId="0" fontId="6" fillId="2" borderId="24" xfId="0" applyFont="1" applyFill="1" applyBorder="1" applyAlignment="1">
      <alignment horizontal="centerContinuous" vertical="center"/>
    </xf>
    <xf numFmtId="0" fontId="6" fillId="2" borderId="25" xfId="0" applyFont="1" applyFill="1" applyBorder="1" applyAlignment="1">
      <alignment horizontal="centerContinuous" vertical="center"/>
    </xf>
    <xf numFmtId="0" fontId="0" fillId="3" borderId="18" xfId="0" applyFill="1" applyBorder="1"/>
    <xf numFmtId="0" fontId="0" fillId="3" borderId="19" xfId="0" applyFill="1" applyBorder="1"/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26" xfId="0" applyFill="1" applyBorder="1" applyAlignment="1" applyProtection="1">
      <alignment horizontal="distributed" vertical="center"/>
      <protection locked="0"/>
    </xf>
    <xf numFmtId="0" fontId="0" fillId="3" borderId="27" xfId="0" applyFill="1" applyBorder="1" applyAlignment="1" applyProtection="1">
      <alignment horizontal="distributed" vertical="center"/>
      <protection locked="0"/>
    </xf>
    <xf numFmtId="58" fontId="0" fillId="3" borderId="28" xfId="0" applyNumberFormat="1" applyFill="1" applyBorder="1" applyAlignment="1" applyProtection="1">
      <alignment horizontal="distributed" vertical="center"/>
      <protection locked="0"/>
    </xf>
    <xf numFmtId="58" fontId="0" fillId="3" borderId="29" xfId="0" applyNumberFormat="1" applyFill="1" applyBorder="1" applyAlignment="1" applyProtection="1">
      <alignment horizontal="distributed" vertical="center"/>
      <protection locked="0"/>
    </xf>
    <xf numFmtId="0" fontId="6" fillId="2" borderId="30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17" xfId="0" applyNumberFormat="1" applyBorder="1" applyAlignment="1">
      <alignment vertical="center"/>
    </xf>
    <xf numFmtId="49" fontId="10" fillId="2" borderId="16" xfId="0" applyNumberFormat="1" applyFont="1" applyFill="1" applyBorder="1" applyAlignment="1">
      <alignment horizontal="centerContinuous"/>
    </xf>
    <xf numFmtId="49" fontId="7" fillId="2" borderId="12" xfId="0" applyNumberFormat="1" applyFont="1" applyFill="1" applyBorder="1" applyAlignment="1">
      <alignment horizontal="centerContinuous" vertical="center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4" xfId="0" applyNumberFormat="1" applyFont="1" applyFill="1" applyBorder="1" applyAlignment="1" applyProtection="1">
      <alignment horizontal="right" vertical="center"/>
      <protection locked="0"/>
    </xf>
    <xf numFmtId="49" fontId="18" fillId="3" borderId="13" xfId="0" applyNumberFormat="1" applyFont="1" applyFill="1" applyBorder="1" applyAlignment="1" applyProtection="1">
      <alignment horizontal="left" vertical="center"/>
      <protection locked="0"/>
    </xf>
    <xf numFmtId="49" fontId="0" fillId="3" borderId="18" xfId="0" applyNumberForma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176" fontId="3" fillId="0" borderId="31" xfId="0" applyNumberFormat="1" applyFont="1" applyBorder="1" applyAlignment="1">
      <alignment vertical="center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9" fontId="3" fillId="0" borderId="14" xfId="0" applyNumberFormat="1" applyFont="1" applyBorder="1" applyAlignment="1" applyProtection="1">
      <alignment vertical="center"/>
      <protection locked="0"/>
    </xf>
    <xf numFmtId="176" fontId="3" fillId="0" borderId="33" xfId="0" applyNumberFormat="1" applyFont="1" applyBorder="1" applyAlignment="1">
      <alignment vertical="center"/>
    </xf>
    <xf numFmtId="0" fontId="3" fillId="0" borderId="34" xfId="0" applyFont="1" applyBorder="1" applyAlignment="1" applyProtection="1">
      <alignment vertical="center" wrapText="1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vertical="center"/>
      <protection locked="0"/>
    </xf>
    <xf numFmtId="49" fontId="3" fillId="0" borderId="34" xfId="0" applyNumberFormat="1" applyFont="1" applyBorder="1" applyAlignment="1" applyProtection="1">
      <alignment vertical="center"/>
      <protection locked="0"/>
    </xf>
    <xf numFmtId="0" fontId="3" fillId="0" borderId="35" xfId="0" applyFont="1" applyBorder="1" applyAlignment="1" applyProtection="1">
      <alignment vertical="center" wrapText="1"/>
      <protection locked="0"/>
    </xf>
    <xf numFmtId="176" fontId="3" fillId="0" borderId="36" xfId="0" applyNumberFormat="1" applyFont="1" applyBorder="1" applyAlignment="1">
      <alignment vertical="center"/>
    </xf>
    <xf numFmtId="0" fontId="3" fillId="0" borderId="37" xfId="0" applyFont="1" applyBorder="1" applyAlignment="1" applyProtection="1">
      <alignment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>
      <alignment horizontal="center" vertical="center"/>
    </xf>
    <xf numFmtId="0" fontId="3" fillId="0" borderId="37" xfId="0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19" fillId="0" borderId="32" xfId="0" applyFont="1" applyBorder="1" applyAlignment="1" applyProtection="1">
      <alignment vertical="center" wrapText="1"/>
      <protection locked="0"/>
    </xf>
    <xf numFmtId="0" fontId="19" fillId="0" borderId="35" xfId="0" applyFont="1" applyBorder="1" applyAlignment="1" applyProtection="1">
      <alignment vertical="center" wrapText="1"/>
      <protection locked="0"/>
    </xf>
    <xf numFmtId="0" fontId="19" fillId="0" borderId="38" xfId="0" applyFont="1" applyBorder="1" applyAlignment="1" applyProtection="1">
      <alignment vertical="center" wrapText="1"/>
      <protection locked="0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topLeftCell="A14" workbookViewId="0">
      <selection activeCell="K24" sqref="K24"/>
    </sheetView>
  </sheetViews>
  <sheetFormatPr defaultColWidth="9.7265625" defaultRowHeight="12.5" x14ac:dyDescent="0.2"/>
  <cols>
    <col min="1" max="1" width="9.7265625" style="1" customWidth="1"/>
    <col min="2" max="2" width="24.26953125" style="1" customWidth="1"/>
    <col min="3" max="3" width="0.26953125" style="1" customWidth="1"/>
    <col min="4" max="4" width="8" style="1" customWidth="1"/>
    <col min="5" max="5" width="6.26953125" style="1" customWidth="1"/>
    <col min="6" max="6" width="3.54296875" style="1" hidden="1" customWidth="1"/>
    <col min="7" max="7" width="0.26953125" style="1" hidden="1" customWidth="1"/>
    <col min="8" max="8" width="3.7265625" style="1" customWidth="1"/>
    <col min="9" max="9" width="5.453125" style="1" customWidth="1"/>
    <col min="10" max="10" width="4.26953125" style="1" customWidth="1"/>
    <col min="11" max="11" width="5.453125" style="1" customWidth="1"/>
    <col min="12" max="14" width="4.26953125" style="1" customWidth="1"/>
    <col min="15" max="15" width="5.54296875" style="1" customWidth="1"/>
    <col min="16" max="17" width="4.26953125" style="1" customWidth="1"/>
    <col min="18" max="18" width="3.26953125" style="1" customWidth="1"/>
    <col min="19" max="21" width="4.26953125" style="1" customWidth="1"/>
    <col min="22" max="22" width="5.7265625" style="1" customWidth="1"/>
    <col min="23" max="23" width="6.26953125" style="1" customWidth="1"/>
    <col min="24" max="24" width="4" style="1" customWidth="1"/>
    <col min="25" max="25" width="6.26953125" style="1" customWidth="1"/>
    <col min="26" max="26" width="3.54296875" style="1" customWidth="1"/>
    <col min="27" max="27" width="6.26953125" style="1" customWidth="1"/>
    <col min="28" max="28" width="3.26953125" style="1" customWidth="1"/>
    <col min="29" max="29" width="7.7265625" style="1" customWidth="1"/>
  </cols>
  <sheetData>
    <row r="1" spans="1:30" s="10" customFormat="1" ht="13.9" customHeight="1" x14ac:dyDescent="0.2">
      <c r="A1" s="2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29"/>
      <c r="W1" s="38"/>
      <c r="X1" s="38"/>
      <c r="Y1" s="38"/>
      <c r="Z1" s="38"/>
      <c r="AA1" s="38"/>
      <c r="AB1" s="38"/>
      <c r="AC1" s="39"/>
      <c r="AD1" s="9"/>
    </row>
    <row r="2" spans="1:30" s="11" customFormat="1" ht="20.149999999999999" customHeight="1" x14ac:dyDescent="0.2">
      <c r="A2" s="22"/>
      <c r="B2" s="73" t="s">
        <v>0</v>
      </c>
      <c r="C2" s="7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1"/>
      <c r="X2" s="49"/>
      <c r="Y2" s="94" t="s">
        <v>109</v>
      </c>
      <c r="Z2" s="51"/>
      <c r="AA2" s="20" t="s">
        <v>2</v>
      </c>
      <c r="AB2" s="6"/>
      <c r="AC2" s="7"/>
      <c r="AD2" s="9"/>
    </row>
    <row r="3" spans="1:30" s="10" customFormat="1" ht="14.25" customHeight="1" x14ac:dyDescent="0.2">
      <c r="A3" s="22"/>
      <c r="B3" s="75"/>
      <c r="C3" s="7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0"/>
      <c r="Y3" s="6"/>
      <c r="Z3" s="6"/>
      <c r="AA3" s="6"/>
      <c r="AB3" s="6"/>
      <c r="AC3" s="7"/>
      <c r="AD3" s="9"/>
    </row>
    <row r="4" spans="1:30" s="11" customFormat="1" ht="20.149999999999999" customHeight="1" x14ac:dyDescent="0.2">
      <c r="A4" s="2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92">
        <v>6</v>
      </c>
      <c r="X4" s="2" t="s">
        <v>4</v>
      </c>
      <c r="Y4" s="35"/>
      <c r="Z4" s="2" t="s">
        <v>5</v>
      </c>
      <c r="AA4" s="35"/>
      <c r="AB4" s="20" t="s">
        <v>6</v>
      </c>
      <c r="AC4" s="7"/>
      <c r="AD4" s="9"/>
    </row>
    <row r="5" spans="1:30" s="10" customFormat="1" ht="27.5" x14ac:dyDescent="0.2">
      <c r="A5" s="27"/>
      <c r="B5" s="6"/>
      <c r="C5" s="6"/>
      <c r="D5" s="6"/>
      <c r="E5" s="6"/>
      <c r="F5" s="4"/>
      <c r="G5" s="4"/>
      <c r="H5" s="4"/>
      <c r="I5" s="3"/>
      <c r="J5" s="4"/>
      <c r="K5" s="41"/>
      <c r="L5" s="3"/>
      <c r="M5" s="3"/>
      <c r="N5" s="37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2">
      <c r="A6" s="27"/>
      <c r="B6" s="6"/>
      <c r="C6" s="6"/>
      <c r="D6" s="6"/>
      <c r="E6" s="6"/>
      <c r="F6" s="4"/>
      <c r="G6" s="4"/>
      <c r="H6" s="4"/>
      <c r="I6" s="3"/>
      <c r="J6" s="4"/>
      <c r="K6" s="41"/>
      <c r="L6" s="3"/>
      <c r="M6" s="3"/>
      <c r="N6" s="37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2">
      <c r="A7" s="2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2">
      <c r="A8" s="28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2">
      <c r="A9" s="2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2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2">
      <c r="A11" s="2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2">
      <c r="A12" s="22"/>
      <c r="B12" s="6"/>
      <c r="C12" s="6"/>
      <c r="D12" s="6"/>
      <c r="E12" s="6"/>
      <c r="F12" s="8"/>
      <c r="G12" s="8"/>
      <c r="H12" s="2" t="s">
        <v>9</v>
      </c>
      <c r="I12" s="21"/>
      <c r="J12" s="34" t="s">
        <v>57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7"/>
      <c r="AC12" s="7"/>
      <c r="AD12" s="9"/>
    </row>
    <row r="13" spans="1:30" s="13" customFormat="1" ht="15" customHeight="1" x14ac:dyDescent="0.2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2">
      <c r="A14" s="22"/>
      <c r="B14" s="6"/>
      <c r="C14" s="6"/>
      <c r="D14" s="6"/>
      <c r="E14" s="6"/>
      <c r="F14" s="8"/>
      <c r="G14" s="8"/>
      <c r="H14" s="2" t="s">
        <v>10</v>
      </c>
      <c r="I14" s="24"/>
      <c r="J14" s="34" t="s">
        <v>58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7"/>
      <c r="AC14" s="7"/>
      <c r="AD14" s="9"/>
    </row>
    <row r="15" spans="1:30" s="13" customFormat="1" ht="15" customHeight="1" x14ac:dyDescent="0.2">
      <c r="A15" s="22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2">
      <c r="A16" s="22"/>
      <c r="B16" s="6"/>
      <c r="C16" s="6"/>
      <c r="D16" s="6"/>
      <c r="E16" s="6"/>
      <c r="F16" s="8"/>
      <c r="G16" s="8"/>
      <c r="H16" s="2" t="s">
        <v>11</v>
      </c>
      <c r="I16" s="24"/>
      <c r="J16" s="34" t="s">
        <v>60</v>
      </c>
      <c r="K16" s="66"/>
      <c r="L16" s="66"/>
      <c r="M16" s="66"/>
      <c r="N16" s="66"/>
      <c r="O16" s="66"/>
      <c r="P16" s="66"/>
      <c r="Q16" s="66"/>
      <c r="R16" s="66"/>
      <c r="S16" s="67"/>
      <c r="T16" s="23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2">
      <c r="A17" s="22"/>
      <c r="B17" s="6"/>
      <c r="C17" s="6"/>
      <c r="D17" s="6"/>
      <c r="E17" s="6"/>
      <c r="F17" s="8"/>
      <c r="G17" s="8"/>
      <c r="H17" s="2"/>
      <c r="I17" s="6"/>
      <c r="J17" s="79"/>
      <c r="K17" s="41"/>
      <c r="L17" s="41"/>
      <c r="M17" s="41"/>
      <c r="N17" s="41"/>
      <c r="O17" s="41"/>
      <c r="P17" s="41"/>
      <c r="Q17" s="41"/>
      <c r="R17" s="41"/>
      <c r="S17" s="41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2">
      <c r="A18" s="2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2">
      <c r="A19" s="2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2">
      <c r="A20" s="22"/>
      <c r="B20" s="6"/>
      <c r="C20" s="6"/>
      <c r="D20" s="6"/>
      <c r="E20" s="6"/>
      <c r="F20" s="6"/>
      <c r="G20" s="6"/>
      <c r="H20" s="7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2">
      <c r="A21" s="22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2">
      <c r="A22" s="18" t="s">
        <v>12</v>
      </c>
      <c r="B22" s="2"/>
      <c r="C22" s="2"/>
      <c r="D22" s="93" t="s">
        <v>61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7"/>
      <c r="W22" s="23"/>
      <c r="X22" s="6"/>
      <c r="Y22" s="6"/>
      <c r="Z22" s="6"/>
      <c r="AA22" s="6"/>
      <c r="AB22" s="6"/>
      <c r="AC22" s="7"/>
      <c r="AD22" s="9"/>
    </row>
    <row r="23" spans="1:30" s="13" customFormat="1" ht="13.15" customHeight="1" x14ac:dyDescent="0.2">
      <c r="A23" s="2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2">
      <c r="A24" s="18" t="s">
        <v>13</v>
      </c>
      <c r="B24" s="25"/>
      <c r="C24" s="25"/>
      <c r="D24" s="6" t="s">
        <v>14</v>
      </c>
      <c r="E24" s="36">
        <v>2024</v>
      </c>
      <c r="F24" s="6"/>
      <c r="G24" s="6"/>
      <c r="H24" s="6" t="s">
        <v>15</v>
      </c>
      <c r="I24" s="36"/>
      <c r="J24" s="6" t="s">
        <v>16</v>
      </c>
      <c r="K24" s="36"/>
      <c r="L24" s="6" t="s">
        <v>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2">
      <c r="A25" s="30" t="s">
        <v>18</v>
      </c>
      <c r="B25" s="42"/>
      <c r="C25" s="42"/>
      <c r="D25" s="42"/>
      <c r="E25" s="42"/>
      <c r="F25" s="42"/>
      <c r="G25" s="42"/>
      <c r="H25" s="42"/>
      <c r="I25" s="43" t="s">
        <v>19</v>
      </c>
      <c r="J25" s="42"/>
      <c r="K25" s="42"/>
      <c r="L25" s="42"/>
      <c r="M25" s="4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2">
      <c r="A26" s="18" t="s">
        <v>20</v>
      </c>
      <c r="B26" s="25"/>
      <c r="C26" s="25"/>
      <c r="D26" s="6" t="s">
        <v>14</v>
      </c>
      <c r="E26" s="36">
        <v>2025</v>
      </c>
      <c r="F26" s="6"/>
      <c r="G26" s="6"/>
      <c r="H26" s="6" t="s">
        <v>15</v>
      </c>
      <c r="I26" s="36">
        <v>3</v>
      </c>
      <c r="J26" s="6" t="s">
        <v>16</v>
      </c>
      <c r="K26" s="36">
        <v>21</v>
      </c>
      <c r="L26" s="6" t="s">
        <v>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3.15" customHeight="1" x14ac:dyDescent="0.2">
      <c r="A27" s="2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2">
      <c r="A28" s="18" t="s">
        <v>21</v>
      </c>
      <c r="B28" s="2"/>
      <c r="C28" s="2"/>
      <c r="D28" s="93" t="s">
        <v>75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7"/>
      <c r="W28" s="23"/>
      <c r="X28" s="6"/>
      <c r="Y28" s="6"/>
      <c r="Z28" s="6"/>
      <c r="AA28" s="6"/>
      <c r="AB28" s="6"/>
      <c r="AC28" s="7"/>
      <c r="AD28" s="9"/>
    </row>
    <row r="29" spans="1:30" s="13" customFormat="1" ht="13.15" customHeight="1" x14ac:dyDescent="0.2">
      <c r="A29" s="2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2">
      <c r="A30" s="18" t="s">
        <v>22</v>
      </c>
      <c r="B30" s="2"/>
      <c r="C30" s="2"/>
      <c r="D30" s="34" t="s">
        <v>59</v>
      </c>
      <c r="E30" s="66"/>
      <c r="F30" s="66"/>
      <c r="G30" s="66"/>
      <c r="H30" s="66"/>
      <c r="I30" s="66"/>
      <c r="J30" s="66"/>
      <c r="K30" s="66"/>
      <c r="L30" s="66"/>
      <c r="M30" s="67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3.15" customHeight="1" x14ac:dyDescent="0.2">
      <c r="A31" s="2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2">
      <c r="A32" s="18" t="s">
        <v>23</v>
      </c>
      <c r="B32" s="2"/>
      <c r="C32" s="2"/>
      <c r="D32" s="6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3.15" customHeight="1" x14ac:dyDescent="0.2">
      <c r="A33" s="2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2">
      <c r="A34" s="18" t="s">
        <v>25</v>
      </c>
      <c r="B34" s="2"/>
      <c r="C34" s="2"/>
      <c r="D34" s="34"/>
      <c r="E34" s="52"/>
      <c r="F34" s="52"/>
      <c r="G34" s="52"/>
      <c r="H34" s="53"/>
      <c r="I34" s="6" t="s">
        <v>26</v>
      </c>
      <c r="J34" s="34"/>
      <c r="K34" s="52"/>
      <c r="L34" s="52"/>
      <c r="M34" s="52"/>
      <c r="N34" s="53"/>
      <c r="O34" s="6" t="s">
        <v>27</v>
      </c>
      <c r="P34" s="6" t="s">
        <v>28</v>
      </c>
      <c r="Q34" s="6"/>
      <c r="R34" s="24"/>
      <c r="S34" s="34"/>
      <c r="T34" s="52"/>
      <c r="U34" s="52"/>
      <c r="V34" s="52"/>
      <c r="W34" s="53"/>
      <c r="X34" s="23" t="s">
        <v>29</v>
      </c>
      <c r="Y34" s="24"/>
      <c r="Z34" s="58"/>
      <c r="AA34" s="53"/>
      <c r="AB34" s="6"/>
      <c r="AC34" s="7"/>
      <c r="AD34" s="9"/>
    </row>
    <row r="35" spans="1:30" ht="13.9" customHeight="1" x14ac:dyDescent="0.2">
      <c r="A35" s="19"/>
      <c r="B35" s="41"/>
      <c r="C35" s="41"/>
      <c r="D35" s="34"/>
      <c r="E35" s="52"/>
      <c r="F35" s="52"/>
      <c r="G35" s="52"/>
      <c r="H35" s="53"/>
      <c r="I35" s="6" t="s">
        <v>26</v>
      </c>
      <c r="J35" s="34"/>
      <c r="K35" s="52"/>
      <c r="L35" s="52"/>
      <c r="M35" s="52"/>
      <c r="N35" s="53"/>
      <c r="O35" s="6" t="s">
        <v>27</v>
      </c>
      <c r="P35" s="6" t="s">
        <v>28</v>
      </c>
      <c r="Q35" s="6"/>
      <c r="R35" s="24"/>
      <c r="S35" s="34"/>
      <c r="T35" s="52"/>
      <c r="U35" s="52"/>
      <c r="V35" s="52"/>
      <c r="W35" s="53"/>
      <c r="X35" s="23" t="s">
        <v>29</v>
      </c>
      <c r="Y35" s="24"/>
      <c r="Z35" s="58"/>
      <c r="AA35" s="53"/>
      <c r="AB35" s="41"/>
      <c r="AC35" s="59"/>
      <c r="AD35" s="9"/>
    </row>
    <row r="36" spans="1:30" ht="13.9" customHeight="1" x14ac:dyDescent="0.2">
      <c r="A36" s="19"/>
      <c r="B36" s="41"/>
      <c r="C36" s="41"/>
      <c r="D36" s="34"/>
      <c r="E36" s="52"/>
      <c r="F36" s="52"/>
      <c r="G36" s="52"/>
      <c r="H36" s="53"/>
      <c r="I36" s="6" t="s">
        <v>26</v>
      </c>
      <c r="J36" s="34"/>
      <c r="K36" s="52"/>
      <c r="L36" s="52"/>
      <c r="M36" s="52"/>
      <c r="N36" s="53"/>
      <c r="O36" s="6" t="s">
        <v>27</v>
      </c>
      <c r="P36" s="6" t="s">
        <v>28</v>
      </c>
      <c r="Q36" s="6"/>
      <c r="R36" s="24"/>
      <c r="S36" s="34"/>
      <c r="T36" s="52"/>
      <c r="U36" s="52"/>
      <c r="V36" s="52"/>
      <c r="W36" s="53"/>
      <c r="X36" s="23" t="s">
        <v>29</v>
      </c>
      <c r="Y36" s="24"/>
      <c r="Z36" s="58"/>
      <c r="AA36" s="53"/>
      <c r="AB36" s="41"/>
      <c r="AC36" s="59"/>
      <c r="AD36" s="9"/>
    </row>
    <row r="37" spans="1:30" ht="13.9" customHeight="1" x14ac:dyDescent="0.2">
      <c r="A37" s="19"/>
      <c r="B37" s="41"/>
      <c r="C37" s="41"/>
      <c r="D37" s="34"/>
      <c r="E37" s="52"/>
      <c r="F37" s="52"/>
      <c r="G37" s="52"/>
      <c r="H37" s="53"/>
      <c r="I37" s="6" t="s">
        <v>26</v>
      </c>
      <c r="J37" s="34"/>
      <c r="K37" s="52"/>
      <c r="L37" s="52"/>
      <c r="M37" s="52"/>
      <c r="N37" s="53"/>
      <c r="O37" s="6" t="s">
        <v>27</v>
      </c>
      <c r="P37" s="6" t="s">
        <v>28</v>
      </c>
      <c r="Q37" s="6"/>
      <c r="R37" s="24"/>
      <c r="S37" s="34"/>
      <c r="T37" s="52"/>
      <c r="U37" s="52"/>
      <c r="V37" s="52"/>
      <c r="W37" s="53"/>
      <c r="X37" s="23" t="s">
        <v>29</v>
      </c>
      <c r="Y37" s="24"/>
      <c r="Z37" s="58"/>
      <c r="AA37" s="53"/>
      <c r="AB37" s="41"/>
      <c r="AC37" s="59"/>
      <c r="AD37" s="9"/>
    </row>
    <row r="38" spans="1:30" x14ac:dyDescent="0.2">
      <c r="A38" s="19"/>
      <c r="B38" s="41"/>
      <c r="C38" s="41"/>
      <c r="D38" s="34"/>
      <c r="E38" s="52"/>
      <c r="F38" s="52"/>
      <c r="G38" s="52"/>
      <c r="H38" s="53"/>
      <c r="I38" s="6" t="s">
        <v>26</v>
      </c>
      <c r="J38" s="34"/>
      <c r="K38" s="52"/>
      <c r="L38" s="52"/>
      <c r="M38" s="52"/>
      <c r="N38" s="53"/>
      <c r="O38" s="6" t="s">
        <v>27</v>
      </c>
      <c r="P38" s="6" t="s">
        <v>28</v>
      </c>
      <c r="Q38" s="6"/>
      <c r="R38" s="24"/>
      <c r="S38" s="34"/>
      <c r="T38" s="52"/>
      <c r="U38" s="52"/>
      <c r="V38" s="52"/>
      <c r="W38" s="53"/>
      <c r="X38" s="23" t="s">
        <v>29</v>
      </c>
      <c r="Y38" s="24"/>
      <c r="Z38" s="58"/>
      <c r="AA38" s="53"/>
      <c r="AB38" s="41"/>
      <c r="AC38" s="59"/>
      <c r="AD38" s="9"/>
    </row>
    <row r="39" spans="1:30" ht="13" thickBot="1" x14ac:dyDescent="0.25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2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workbookViewId="0">
      <pane ySplit="4" topLeftCell="A19" activePane="bottomLeft" state="frozen"/>
      <selection activeCell="AG12" sqref="AG12"/>
      <selection pane="bottomLeft" activeCell="I24" sqref="I24"/>
    </sheetView>
  </sheetViews>
  <sheetFormatPr defaultColWidth="9.7265625" defaultRowHeight="14" x14ac:dyDescent="0.2"/>
  <cols>
    <col min="1" max="1" width="6.7265625" style="11" customWidth="1"/>
    <col min="2" max="2" width="12.7265625" style="11" customWidth="1"/>
    <col min="3" max="4" width="10.7265625" style="50" customWidth="1"/>
    <col min="5" max="5" width="16.7265625" style="11" customWidth="1"/>
    <col min="6" max="6" width="6.26953125" style="11" customWidth="1"/>
    <col min="7" max="9" width="5.7265625" style="11" customWidth="1"/>
    <col min="10" max="10" width="9.7265625" style="83"/>
    <col min="11" max="11" width="51.7265625" style="11" customWidth="1"/>
    <col min="12" max="12" width="18.453125" style="11" customWidth="1"/>
    <col min="13" max="16384" width="9.7265625" style="11"/>
  </cols>
  <sheetData>
    <row r="1" spans="1:12" ht="36.75" customHeight="1" x14ac:dyDescent="0.2">
      <c r="A1" s="129" t="s">
        <v>30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1.75" customHeight="1" thickBot="1" x14ac:dyDescent="0.25">
      <c r="A2" s="47"/>
      <c r="C2" s="48"/>
      <c r="D2" s="48"/>
      <c r="E2" s="47"/>
      <c r="F2" s="47"/>
      <c r="G2" s="47"/>
      <c r="H2" s="47"/>
      <c r="I2" s="47"/>
      <c r="J2" s="80"/>
      <c r="K2" s="47"/>
    </row>
    <row r="3" spans="1:12" s="14" customFormat="1" ht="40.5" customHeight="1" x14ac:dyDescent="0.2">
      <c r="A3" s="77" t="s">
        <v>31</v>
      </c>
      <c r="B3" s="46" t="s">
        <v>32</v>
      </c>
      <c r="C3" s="45" t="s">
        <v>33</v>
      </c>
      <c r="D3" s="45" t="s">
        <v>34</v>
      </c>
      <c r="E3" s="46" t="s">
        <v>35</v>
      </c>
      <c r="F3" s="63" t="s">
        <v>36</v>
      </c>
      <c r="G3" s="64"/>
      <c r="H3" s="64"/>
      <c r="I3" s="65"/>
      <c r="J3" s="81" t="s">
        <v>37</v>
      </c>
      <c r="K3" s="46" t="s">
        <v>38</v>
      </c>
      <c r="L3" s="54" t="s">
        <v>39</v>
      </c>
    </row>
    <row r="4" spans="1:12" s="14" customFormat="1" ht="19.5" customHeight="1" thickBot="1" x14ac:dyDescent="0.25">
      <c r="A4" s="32"/>
      <c r="B4" s="33"/>
      <c r="C4" s="44"/>
      <c r="D4" s="44"/>
      <c r="E4" s="33"/>
      <c r="F4" s="116" t="s">
        <v>40</v>
      </c>
      <c r="G4" s="116" t="s">
        <v>4</v>
      </c>
      <c r="H4" s="116" t="s">
        <v>5</v>
      </c>
      <c r="I4" s="116" t="s">
        <v>6</v>
      </c>
      <c r="J4" s="82"/>
      <c r="K4" s="33"/>
      <c r="L4" s="31"/>
    </row>
    <row r="5" spans="1:12" ht="41.25" customHeight="1" x14ac:dyDescent="0.2">
      <c r="A5" s="17">
        <v>1</v>
      </c>
      <c r="B5" s="119" t="s">
        <v>101</v>
      </c>
      <c r="C5" s="119" t="s">
        <v>76</v>
      </c>
      <c r="D5" s="122" t="s">
        <v>77</v>
      </c>
      <c r="E5" s="16" t="s">
        <v>65</v>
      </c>
      <c r="F5" s="95"/>
      <c r="G5" s="15"/>
      <c r="H5" s="15"/>
      <c r="I5" s="15"/>
      <c r="J5" s="15"/>
      <c r="K5" s="16"/>
      <c r="L5" s="125"/>
    </row>
    <row r="6" spans="1:12" ht="41.25" customHeight="1" x14ac:dyDescent="0.2">
      <c r="A6" s="96">
        <f>A5+1</f>
        <v>2</v>
      </c>
      <c r="B6" s="101" t="s">
        <v>101</v>
      </c>
      <c r="C6" s="101" t="s">
        <v>78</v>
      </c>
      <c r="D6" s="123" t="s">
        <v>79</v>
      </c>
      <c r="E6" s="97" t="s">
        <v>66</v>
      </c>
      <c r="F6" s="98"/>
      <c r="G6" s="99"/>
      <c r="H6" s="99"/>
      <c r="I6" s="99"/>
      <c r="J6" s="99"/>
      <c r="K6" s="97"/>
      <c r="L6" s="126"/>
    </row>
    <row r="7" spans="1:12" ht="41.25" customHeight="1" x14ac:dyDescent="0.2">
      <c r="A7" s="96">
        <f t="shared" ref="A7:A69" si="0">A6+1</f>
        <v>3</v>
      </c>
      <c r="B7" s="101" t="s">
        <v>101</v>
      </c>
      <c r="C7" s="101" t="s">
        <v>80</v>
      </c>
      <c r="D7" s="123" t="s">
        <v>81</v>
      </c>
      <c r="E7" s="97" t="s">
        <v>67</v>
      </c>
      <c r="F7" s="98"/>
      <c r="G7" s="99"/>
      <c r="H7" s="99"/>
      <c r="I7" s="99"/>
      <c r="J7" s="99"/>
      <c r="K7" s="97"/>
      <c r="L7" s="126"/>
    </row>
    <row r="8" spans="1:12" ht="41.25" customHeight="1" x14ac:dyDescent="0.2">
      <c r="A8" s="96">
        <f t="shared" si="0"/>
        <v>4</v>
      </c>
      <c r="B8" s="101" t="s">
        <v>101</v>
      </c>
      <c r="C8" s="101" t="s">
        <v>82</v>
      </c>
      <c r="D8" s="123" t="s">
        <v>83</v>
      </c>
      <c r="E8" s="97" t="s">
        <v>68</v>
      </c>
      <c r="F8" s="98"/>
      <c r="G8" s="99"/>
      <c r="H8" s="99"/>
      <c r="I8" s="99"/>
      <c r="J8" s="99"/>
      <c r="K8" s="97"/>
      <c r="L8" s="126"/>
    </row>
    <row r="9" spans="1:12" ht="41.25" customHeight="1" x14ac:dyDescent="0.2">
      <c r="A9" s="96">
        <f t="shared" si="0"/>
        <v>5</v>
      </c>
      <c r="B9" s="101" t="s">
        <v>101</v>
      </c>
      <c r="C9" s="101" t="s">
        <v>84</v>
      </c>
      <c r="D9" s="123" t="s">
        <v>85</v>
      </c>
      <c r="E9" s="97" t="s">
        <v>69</v>
      </c>
      <c r="F9" s="98"/>
      <c r="G9" s="99"/>
      <c r="H9" s="99"/>
      <c r="I9" s="99"/>
      <c r="J9" s="99"/>
      <c r="K9" s="97"/>
      <c r="L9" s="126"/>
    </row>
    <row r="10" spans="1:12" ht="41.25" customHeight="1" x14ac:dyDescent="0.2">
      <c r="A10" s="96">
        <f t="shared" si="0"/>
        <v>6</v>
      </c>
      <c r="B10" s="101" t="s">
        <v>101</v>
      </c>
      <c r="C10" s="101" t="s">
        <v>86</v>
      </c>
      <c r="D10" s="123" t="s">
        <v>87</v>
      </c>
      <c r="E10" s="97" t="s">
        <v>70</v>
      </c>
      <c r="F10" s="98"/>
      <c r="G10" s="99"/>
      <c r="H10" s="99"/>
      <c r="I10" s="99"/>
      <c r="J10" s="99"/>
      <c r="K10" s="97"/>
      <c r="L10" s="126"/>
    </row>
    <row r="11" spans="1:12" ht="41.25" customHeight="1" x14ac:dyDescent="0.2">
      <c r="A11" s="96">
        <f t="shared" si="0"/>
        <v>7</v>
      </c>
      <c r="B11" s="101" t="s">
        <v>101</v>
      </c>
      <c r="C11" s="101" t="s">
        <v>88</v>
      </c>
      <c r="D11" s="123" t="s">
        <v>89</v>
      </c>
      <c r="E11" s="97" t="s">
        <v>71</v>
      </c>
      <c r="F11" s="98"/>
      <c r="G11" s="99"/>
      <c r="H11" s="99"/>
      <c r="I11" s="99"/>
      <c r="J11" s="99"/>
      <c r="K11" s="97"/>
      <c r="L11" s="126"/>
    </row>
    <row r="12" spans="1:12" ht="41.25" customHeight="1" x14ac:dyDescent="0.2">
      <c r="A12" s="96">
        <f t="shared" si="0"/>
        <v>8</v>
      </c>
      <c r="B12" s="101" t="s">
        <v>101</v>
      </c>
      <c r="C12" s="101" t="s">
        <v>90</v>
      </c>
      <c r="D12" s="123" t="s">
        <v>91</v>
      </c>
      <c r="E12" s="97" t="s">
        <v>72</v>
      </c>
      <c r="F12" s="98"/>
      <c r="G12" s="99"/>
      <c r="H12" s="99"/>
      <c r="I12" s="99"/>
      <c r="J12" s="99"/>
      <c r="K12" s="97"/>
      <c r="L12" s="126"/>
    </row>
    <row r="13" spans="1:12" ht="41.25" customHeight="1" x14ac:dyDescent="0.2">
      <c r="A13" s="96">
        <f t="shared" si="0"/>
        <v>9</v>
      </c>
      <c r="B13" s="101" t="s">
        <v>101</v>
      </c>
      <c r="C13" s="101" t="s">
        <v>92</v>
      </c>
      <c r="D13" s="123" t="s">
        <v>93</v>
      </c>
      <c r="E13" s="97" t="s">
        <v>73</v>
      </c>
      <c r="F13" s="98"/>
      <c r="G13" s="99"/>
      <c r="H13" s="99"/>
      <c r="I13" s="99"/>
      <c r="J13" s="99"/>
      <c r="K13" s="97"/>
      <c r="L13" s="126"/>
    </row>
    <row r="14" spans="1:12" ht="41.25" customHeight="1" x14ac:dyDescent="0.2">
      <c r="A14" s="96">
        <f t="shared" si="0"/>
        <v>10</v>
      </c>
      <c r="B14" s="101" t="s">
        <v>101</v>
      </c>
      <c r="C14" s="101" t="s">
        <v>94</v>
      </c>
      <c r="D14" s="123" t="s">
        <v>85</v>
      </c>
      <c r="E14" s="97" t="s">
        <v>62</v>
      </c>
      <c r="F14" s="98"/>
      <c r="G14" s="99"/>
      <c r="H14" s="99"/>
      <c r="I14" s="99"/>
      <c r="J14" s="99"/>
      <c r="K14" s="97"/>
      <c r="L14" s="126"/>
    </row>
    <row r="15" spans="1:12" ht="41.25" customHeight="1" x14ac:dyDescent="0.2">
      <c r="A15" s="96">
        <f t="shared" si="0"/>
        <v>11</v>
      </c>
      <c r="B15" s="101" t="s">
        <v>101</v>
      </c>
      <c r="C15" s="101" t="s">
        <v>95</v>
      </c>
      <c r="D15" s="123" t="s">
        <v>96</v>
      </c>
      <c r="E15" s="97" t="s">
        <v>63</v>
      </c>
      <c r="F15" s="98"/>
      <c r="G15" s="99"/>
      <c r="H15" s="99"/>
      <c r="I15" s="99"/>
      <c r="J15" s="99"/>
      <c r="K15" s="97"/>
      <c r="L15" s="126"/>
    </row>
    <row r="16" spans="1:12" ht="41.25" customHeight="1" thickBot="1" x14ac:dyDescent="0.25">
      <c r="A16" s="104">
        <f t="shared" si="0"/>
        <v>12</v>
      </c>
      <c r="B16" s="120" t="s">
        <v>101</v>
      </c>
      <c r="C16" s="120" t="s">
        <v>97</v>
      </c>
      <c r="D16" s="124" t="s">
        <v>98</v>
      </c>
      <c r="E16" s="105" t="s">
        <v>64</v>
      </c>
      <c r="F16" s="115"/>
      <c r="G16" s="107"/>
      <c r="H16" s="107"/>
      <c r="I16" s="107"/>
      <c r="J16" s="107"/>
      <c r="K16" s="105"/>
      <c r="L16" s="127"/>
    </row>
    <row r="17" spans="1:12" ht="41.25" customHeight="1" x14ac:dyDescent="0.2">
      <c r="A17" s="110">
        <f t="shared" si="0"/>
        <v>13</v>
      </c>
      <c r="B17" s="112" t="s">
        <v>102</v>
      </c>
      <c r="C17" s="112" t="s">
        <v>103</v>
      </c>
      <c r="D17" s="112" t="s">
        <v>104</v>
      </c>
      <c r="E17" s="111" t="s">
        <v>105</v>
      </c>
      <c r="F17" s="112"/>
      <c r="G17" s="113"/>
      <c r="H17" s="113"/>
      <c r="I17" s="113"/>
      <c r="J17" s="113"/>
      <c r="K17" s="111"/>
      <c r="L17" s="128"/>
    </row>
    <row r="18" spans="1:12" ht="41.25" customHeight="1" x14ac:dyDescent="0.2">
      <c r="A18" s="96">
        <f t="shared" si="0"/>
        <v>14</v>
      </c>
      <c r="B18" s="101" t="s">
        <v>102</v>
      </c>
      <c r="C18" s="112" t="s">
        <v>106</v>
      </c>
      <c r="D18" s="112" t="s">
        <v>107</v>
      </c>
      <c r="E18" s="111" t="s">
        <v>108</v>
      </c>
      <c r="F18" s="112"/>
      <c r="G18" s="113"/>
      <c r="H18" s="113"/>
      <c r="I18" s="113"/>
      <c r="J18" s="113"/>
      <c r="K18" s="111"/>
      <c r="L18" s="128"/>
    </row>
    <row r="19" spans="1:12" ht="41.25" customHeight="1" x14ac:dyDescent="0.2">
      <c r="A19" s="96">
        <f t="shared" si="0"/>
        <v>15</v>
      </c>
      <c r="B19" s="101" t="s">
        <v>102</v>
      </c>
      <c r="C19" s="112" t="s">
        <v>99</v>
      </c>
      <c r="D19" s="112" t="s">
        <v>100</v>
      </c>
      <c r="E19" s="111" t="s">
        <v>74</v>
      </c>
      <c r="F19" s="112"/>
      <c r="G19" s="113"/>
      <c r="H19" s="113"/>
      <c r="I19" s="113"/>
      <c r="J19" s="113"/>
      <c r="K19" s="111"/>
      <c r="L19" s="128"/>
    </row>
    <row r="20" spans="1:12" ht="41.25" customHeight="1" x14ac:dyDescent="0.2">
      <c r="A20" s="96">
        <f t="shared" si="0"/>
        <v>16</v>
      </c>
      <c r="B20" s="97"/>
      <c r="C20" s="97"/>
      <c r="D20" s="97"/>
      <c r="E20" s="97"/>
      <c r="F20" s="101"/>
      <c r="G20" s="99"/>
      <c r="H20" s="99"/>
      <c r="I20" s="99"/>
      <c r="J20" s="99"/>
      <c r="K20" s="97"/>
      <c r="L20" s="121"/>
    </row>
    <row r="21" spans="1:12" ht="41.25" customHeight="1" x14ac:dyDescent="0.2">
      <c r="A21" s="96">
        <f t="shared" si="0"/>
        <v>17</v>
      </c>
      <c r="B21" s="97"/>
      <c r="C21" s="97"/>
      <c r="D21" s="97"/>
      <c r="E21" s="97"/>
      <c r="F21" s="101"/>
      <c r="G21" s="99"/>
      <c r="H21" s="99"/>
      <c r="I21" s="99"/>
      <c r="J21" s="99"/>
      <c r="K21" s="97"/>
      <c r="L21" s="100"/>
    </row>
    <row r="22" spans="1:12" ht="41.25" customHeight="1" x14ac:dyDescent="0.2">
      <c r="A22" s="96">
        <f t="shared" si="0"/>
        <v>18</v>
      </c>
      <c r="B22" s="97"/>
      <c r="C22" s="97"/>
      <c r="D22" s="97"/>
      <c r="E22" s="97"/>
      <c r="F22" s="101"/>
      <c r="G22" s="99"/>
      <c r="H22" s="99"/>
      <c r="I22" s="99"/>
      <c r="J22" s="99"/>
      <c r="K22" s="97"/>
      <c r="L22" s="100"/>
    </row>
    <row r="23" spans="1:12" ht="41.25" customHeight="1" x14ac:dyDescent="0.2">
      <c r="A23" s="96">
        <f t="shared" si="0"/>
        <v>19</v>
      </c>
      <c r="B23" s="97"/>
      <c r="C23" s="97"/>
      <c r="D23" s="97"/>
      <c r="E23" s="97"/>
      <c r="F23" s="102"/>
      <c r="G23" s="99"/>
      <c r="H23" s="99"/>
      <c r="I23" s="99"/>
      <c r="J23" s="99"/>
      <c r="K23" s="97"/>
      <c r="L23" s="100"/>
    </row>
    <row r="24" spans="1:12" ht="41.25" customHeight="1" x14ac:dyDescent="0.2">
      <c r="A24" s="96">
        <f t="shared" si="0"/>
        <v>20</v>
      </c>
      <c r="B24" s="97"/>
      <c r="C24" s="97"/>
      <c r="D24" s="97"/>
      <c r="E24" s="97"/>
      <c r="F24" s="102"/>
      <c r="G24" s="99"/>
      <c r="H24" s="99"/>
      <c r="I24" s="99"/>
      <c r="J24" s="103"/>
      <c r="K24" s="97"/>
      <c r="L24" s="100"/>
    </row>
    <row r="25" spans="1:12" ht="41.25" customHeight="1" x14ac:dyDescent="0.2">
      <c r="A25" s="96">
        <f t="shared" si="0"/>
        <v>21</v>
      </c>
      <c r="B25" s="97"/>
      <c r="C25" s="97"/>
      <c r="D25" s="97"/>
      <c r="E25" s="97"/>
      <c r="F25" s="102"/>
      <c r="G25" s="99"/>
      <c r="H25" s="99"/>
      <c r="I25" s="99"/>
      <c r="J25" s="103"/>
      <c r="K25" s="97"/>
      <c r="L25" s="100"/>
    </row>
    <row r="26" spans="1:12" ht="41.25" customHeight="1" x14ac:dyDescent="0.2">
      <c r="A26" s="96">
        <f t="shared" si="0"/>
        <v>22</v>
      </c>
      <c r="B26" s="97"/>
      <c r="C26" s="97"/>
      <c r="D26" s="97"/>
      <c r="E26" s="97"/>
      <c r="F26" s="102"/>
      <c r="G26" s="99"/>
      <c r="H26" s="99"/>
      <c r="I26" s="99"/>
      <c r="J26" s="103"/>
      <c r="K26" s="97"/>
      <c r="L26" s="100"/>
    </row>
    <row r="27" spans="1:12" ht="41.25" customHeight="1" x14ac:dyDescent="0.2">
      <c r="A27" s="96">
        <f t="shared" si="0"/>
        <v>23</v>
      </c>
      <c r="B27" s="97"/>
      <c r="C27" s="97"/>
      <c r="D27" s="97"/>
      <c r="E27" s="97"/>
      <c r="F27" s="102"/>
      <c r="G27" s="99"/>
      <c r="H27" s="99"/>
      <c r="I27" s="99"/>
      <c r="J27" s="99"/>
      <c r="K27" s="97"/>
      <c r="L27" s="100"/>
    </row>
    <row r="28" spans="1:12" ht="41.25" customHeight="1" thickBot="1" x14ac:dyDescent="0.25">
      <c r="A28" s="104">
        <f t="shared" si="0"/>
        <v>24</v>
      </c>
      <c r="B28" s="105"/>
      <c r="C28" s="105"/>
      <c r="D28" s="105"/>
      <c r="E28" s="105"/>
      <c r="F28" s="106"/>
      <c r="G28" s="107"/>
      <c r="H28" s="107"/>
      <c r="I28" s="107"/>
      <c r="J28" s="108"/>
      <c r="K28" s="105"/>
      <c r="L28" s="109"/>
    </row>
    <row r="29" spans="1:12" ht="41.25" customHeight="1" x14ac:dyDescent="0.2">
      <c r="A29" s="110">
        <f t="shared" si="0"/>
        <v>25</v>
      </c>
      <c r="B29" s="111"/>
      <c r="C29" s="111"/>
      <c r="D29" s="111"/>
      <c r="E29" s="111"/>
      <c r="F29" s="117"/>
      <c r="G29" s="113"/>
      <c r="H29" s="113"/>
      <c r="I29" s="113"/>
      <c r="J29" s="118"/>
      <c r="K29" s="111"/>
      <c r="L29" s="114"/>
    </row>
    <row r="30" spans="1:12" ht="41.25" customHeight="1" x14ac:dyDescent="0.2">
      <c r="A30" s="96">
        <f t="shared" si="0"/>
        <v>26</v>
      </c>
      <c r="B30" s="97"/>
      <c r="C30" s="97"/>
      <c r="D30" s="97"/>
      <c r="E30" s="97"/>
      <c r="F30" s="102"/>
      <c r="G30" s="99"/>
      <c r="H30" s="99"/>
      <c r="I30" s="99"/>
      <c r="J30" s="103"/>
      <c r="K30" s="97"/>
      <c r="L30" s="100"/>
    </row>
    <row r="31" spans="1:12" ht="41.25" customHeight="1" x14ac:dyDescent="0.2">
      <c r="A31" s="96">
        <f t="shared" si="0"/>
        <v>27</v>
      </c>
      <c r="B31" s="97"/>
      <c r="C31" s="97"/>
      <c r="D31" s="97"/>
      <c r="E31" s="97"/>
      <c r="F31" s="102"/>
      <c r="G31" s="99"/>
      <c r="H31" s="99"/>
      <c r="I31" s="99"/>
      <c r="J31" s="103"/>
      <c r="K31" s="97"/>
      <c r="L31" s="100"/>
    </row>
    <row r="32" spans="1:12" ht="41.25" customHeight="1" x14ac:dyDescent="0.2">
      <c r="A32" s="96">
        <f t="shared" si="0"/>
        <v>28</v>
      </c>
      <c r="B32" s="97"/>
      <c r="C32" s="97"/>
      <c r="D32" s="97"/>
      <c r="E32" s="97"/>
      <c r="F32" s="102"/>
      <c r="G32" s="99"/>
      <c r="H32" s="99"/>
      <c r="I32" s="99"/>
      <c r="J32" s="103"/>
      <c r="K32" s="97"/>
      <c r="L32" s="100"/>
    </row>
    <row r="33" spans="1:12" ht="41.25" customHeight="1" x14ac:dyDescent="0.2">
      <c r="A33" s="96">
        <f t="shared" si="0"/>
        <v>29</v>
      </c>
      <c r="B33" s="97"/>
      <c r="C33" s="97"/>
      <c r="D33" s="97"/>
      <c r="E33" s="97"/>
      <c r="F33" s="102"/>
      <c r="G33" s="99"/>
      <c r="H33" s="99"/>
      <c r="I33" s="99"/>
      <c r="J33" s="103"/>
      <c r="K33" s="97"/>
      <c r="L33" s="100"/>
    </row>
    <row r="34" spans="1:12" ht="41.25" customHeight="1" x14ac:dyDescent="0.2">
      <c r="A34" s="96">
        <f t="shared" si="0"/>
        <v>30</v>
      </c>
      <c r="B34" s="97"/>
      <c r="C34" s="97"/>
      <c r="D34" s="97"/>
      <c r="E34" s="97"/>
      <c r="F34" s="102"/>
      <c r="G34" s="99"/>
      <c r="H34" s="99"/>
      <c r="I34" s="99"/>
      <c r="J34" s="103"/>
      <c r="K34" s="97"/>
      <c r="L34" s="100"/>
    </row>
    <row r="35" spans="1:12" ht="41.25" customHeight="1" x14ac:dyDescent="0.2">
      <c r="A35" s="96">
        <f t="shared" si="0"/>
        <v>31</v>
      </c>
      <c r="B35" s="97"/>
      <c r="C35" s="97"/>
      <c r="D35" s="97"/>
      <c r="E35" s="97"/>
      <c r="F35" s="102"/>
      <c r="G35" s="99"/>
      <c r="H35" s="99"/>
      <c r="I35" s="99"/>
      <c r="J35" s="103"/>
      <c r="K35" s="97"/>
      <c r="L35" s="100"/>
    </row>
    <row r="36" spans="1:12" ht="41.25" customHeight="1" x14ac:dyDescent="0.2">
      <c r="A36" s="96">
        <f t="shared" si="0"/>
        <v>32</v>
      </c>
      <c r="B36" s="97"/>
      <c r="C36" s="97"/>
      <c r="D36" s="97"/>
      <c r="E36" s="97"/>
      <c r="F36" s="102"/>
      <c r="G36" s="99"/>
      <c r="H36" s="99"/>
      <c r="I36" s="99"/>
      <c r="J36" s="103"/>
      <c r="K36" s="97"/>
      <c r="L36" s="100"/>
    </row>
    <row r="37" spans="1:12" ht="41.25" customHeight="1" x14ac:dyDescent="0.2">
      <c r="A37" s="96">
        <f t="shared" si="0"/>
        <v>33</v>
      </c>
      <c r="B37" s="97"/>
      <c r="C37" s="97"/>
      <c r="D37" s="97"/>
      <c r="E37" s="97"/>
      <c r="F37" s="102"/>
      <c r="G37" s="99"/>
      <c r="H37" s="99"/>
      <c r="I37" s="99"/>
      <c r="J37" s="103"/>
      <c r="K37" s="97"/>
      <c r="L37" s="100"/>
    </row>
    <row r="38" spans="1:12" ht="41.25" customHeight="1" x14ac:dyDescent="0.2">
      <c r="A38" s="96">
        <f t="shared" si="0"/>
        <v>34</v>
      </c>
      <c r="B38" s="97"/>
      <c r="C38" s="97"/>
      <c r="D38" s="97"/>
      <c r="E38" s="97"/>
      <c r="F38" s="102"/>
      <c r="G38" s="99"/>
      <c r="H38" s="99"/>
      <c r="I38" s="99"/>
      <c r="J38" s="103"/>
      <c r="K38" s="97"/>
      <c r="L38" s="100"/>
    </row>
    <row r="39" spans="1:12" ht="41.25" customHeight="1" x14ac:dyDescent="0.2">
      <c r="A39" s="96">
        <f t="shared" si="0"/>
        <v>35</v>
      </c>
      <c r="B39" s="97"/>
      <c r="C39" s="97"/>
      <c r="D39" s="97"/>
      <c r="E39" s="97"/>
      <c r="F39" s="102"/>
      <c r="G39" s="99"/>
      <c r="H39" s="99"/>
      <c r="I39" s="99"/>
      <c r="J39" s="103"/>
      <c r="K39" s="97"/>
      <c r="L39" s="100"/>
    </row>
    <row r="40" spans="1:12" ht="41.25" customHeight="1" x14ac:dyDescent="0.2">
      <c r="A40" s="96">
        <f t="shared" si="0"/>
        <v>36</v>
      </c>
      <c r="B40" s="97"/>
      <c r="C40" s="97"/>
      <c r="D40" s="97"/>
      <c r="E40" s="97"/>
      <c r="F40" s="102"/>
      <c r="G40" s="99"/>
      <c r="H40" s="99"/>
      <c r="I40" s="99"/>
      <c r="J40" s="103"/>
      <c r="K40" s="97"/>
      <c r="L40" s="100"/>
    </row>
    <row r="41" spans="1:12" ht="41.25" customHeight="1" x14ac:dyDescent="0.2">
      <c r="A41" s="96">
        <f t="shared" si="0"/>
        <v>37</v>
      </c>
      <c r="B41" s="97"/>
      <c r="C41" s="97"/>
      <c r="D41" s="97"/>
      <c r="E41" s="97"/>
      <c r="F41" s="102"/>
      <c r="G41" s="99"/>
      <c r="H41" s="99"/>
      <c r="I41" s="99"/>
      <c r="J41" s="103"/>
      <c r="K41" s="97"/>
      <c r="L41" s="100"/>
    </row>
    <row r="42" spans="1:12" ht="41.25" customHeight="1" x14ac:dyDescent="0.2">
      <c r="A42" s="96">
        <f t="shared" si="0"/>
        <v>38</v>
      </c>
      <c r="B42" s="97"/>
      <c r="C42" s="97"/>
      <c r="D42" s="97"/>
      <c r="E42" s="97"/>
      <c r="F42" s="102"/>
      <c r="G42" s="99"/>
      <c r="H42" s="99"/>
      <c r="I42" s="99"/>
      <c r="J42" s="103"/>
      <c r="K42" s="97"/>
      <c r="L42" s="100"/>
    </row>
    <row r="43" spans="1:12" ht="41.25" customHeight="1" x14ac:dyDescent="0.2">
      <c r="A43" s="96">
        <f t="shared" si="0"/>
        <v>39</v>
      </c>
      <c r="B43" s="97"/>
      <c r="C43" s="97"/>
      <c r="D43" s="97"/>
      <c r="E43" s="97"/>
      <c r="F43" s="102"/>
      <c r="G43" s="99"/>
      <c r="H43" s="99"/>
      <c r="I43" s="99"/>
      <c r="J43" s="103"/>
      <c r="K43" s="97"/>
      <c r="L43" s="100"/>
    </row>
    <row r="44" spans="1:12" ht="41.25" customHeight="1" x14ac:dyDescent="0.2">
      <c r="A44" s="96">
        <f t="shared" si="0"/>
        <v>40</v>
      </c>
      <c r="B44" s="97"/>
      <c r="C44" s="97"/>
      <c r="D44" s="97"/>
      <c r="E44" s="97"/>
      <c r="F44" s="102"/>
      <c r="G44" s="99"/>
      <c r="H44" s="99"/>
      <c r="I44" s="99"/>
      <c r="J44" s="103"/>
      <c r="K44" s="97"/>
      <c r="L44" s="100"/>
    </row>
    <row r="45" spans="1:12" ht="41.25" customHeight="1" x14ac:dyDescent="0.2">
      <c r="A45" s="96">
        <f t="shared" si="0"/>
        <v>41</v>
      </c>
      <c r="B45" s="97"/>
      <c r="C45" s="97"/>
      <c r="D45" s="97"/>
      <c r="E45" s="97"/>
      <c r="F45" s="102"/>
      <c r="G45" s="99"/>
      <c r="H45" s="99"/>
      <c r="I45" s="99"/>
      <c r="J45" s="103"/>
      <c r="K45" s="97"/>
      <c r="L45" s="100"/>
    </row>
    <row r="46" spans="1:12" ht="41.25" customHeight="1" x14ac:dyDescent="0.2">
      <c r="A46" s="96">
        <f t="shared" si="0"/>
        <v>42</v>
      </c>
      <c r="B46" s="97"/>
      <c r="C46" s="97"/>
      <c r="D46" s="97"/>
      <c r="E46" s="97"/>
      <c r="F46" s="102"/>
      <c r="G46" s="99"/>
      <c r="H46" s="99"/>
      <c r="I46" s="99"/>
      <c r="J46" s="103"/>
      <c r="K46" s="97"/>
      <c r="L46" s="100"/>
    </row>
    <row r="47" spans="1:12" ht="41.25" customHeight="1" x14ac:dyDescent="0.2">
      <c r="A47" s="96">
        <f t="shared" si="0"/>
        <v>43</v>
      </c>
      <c r="B47" s="97"/>
      <c r="C47" s="97"/>
      <c r="D47" s="97"/>
      <c r="E47" s="97"/>
      <c r="F47" s="102"/>
      <c r="G47" s="99"/>
      <c r="H47" s="99"/>
      <c r="I47" s="99"/>
      <c r="J47" s="103"/>
      <c r="K47" s="97"/>
      <c r="L47" s="100"/>
    </row>
    <row r="48" spans="1:12" ht="41.25" customHeight="1" x14ac:dyDescent="0.2">
      <c r="A48" s="96">
        <f t="shared" si="0"/>
        <v>44</v>
      </c>
      <c r="B48" s="97"/>
      <c r="C48" s="97"/>
      <c r="D48" s="97"/>
      <c r="E48" s="97"/>
      <c r="F48" s="102"/>
      <c r="G48" s="99"/>
      <c r="H48" s="99"/>
      <c r="I48" s="99"/>
      <c r="J48" s="103"/>
      <c r="K48" s="97"/>
      <c r="L48" s="100"/>
    </row>
    <row r="49" spans="1:12" ht="41.25" customHeight="1" x14ac:dyDescent="0.2">
      <c r="A49" s="96">
        <f t="shared" si="0"/>
        <v>45</v>
      </c>
      <c r="B49" s="97"/>
      <c r="C49" s="97"/>
      <c r="D49" s="97"/>
      <c r="E49" s="97"/>
      <c r="F49" s="102"/>
      <c r="G49" s="99"/>
      <c r="H49" s="99"/>
      <c r="I49" s="99"/>
      <c r="J49" s="103"/>
      <c r="K49" s="97"/>
      <c r="L49" s="100"/>
    </row>
    <row r="50" spans="1:12" ht="41.25" customHeight="1" x14ac:dyDescent="0.2">
      <c r="A50" s="96">
        <f t="shared" si="0"/>
        <v>46</v>
      </c>
      <c r="B50" s="97"/>
      <c r="C50" s="97"/>
      <c r="D50" s="97"/>
      <c r="E50" s="97"/>
      <c r="F50" s="102"/>
      <c r="G50" s="99"/>
      <c r="H50" s="99"/>
      <c r="I50" s="99"/>
      <c r="J50" s="103"/>
      <c r="K50" s="97"/>
      <c r="L50" s="100"/>
    </row>
    <row r="51" spans="1:12" ht="41.25" customHeight="1" x14ac:dyDescent="0.2">
      <c r="A51" s="96">
        <f t="shared" si="0"/>
        <v>47</v>
      </c>
      <c r="B51" s="97"/>
      <c r="C51" s="97"/>
      <c r="D51" s="97"/>
      <c r="E51" s="97"/>
      <c r="F51" s="102"/>
      <c r="G51" s="99"/>
      <c r="H51" s="99"/>
      <c r="I51" s="99"/>
      <c r="J51" s="103"/>
      <c r="K51" s="97"/>
      <c r="L51" s="100"/>
    </row>
    <row r="52" spans="1:12" ht="41.25" customHeight="1" x14ac:dyDescent="0.2">
      <c r="A52" s="96">
        <f t="shared" si="0"/>
        <v>48</v>
      </c>
      <c r="B52" s="97"/>
      <c r="C52" s="97"/>
      <c r="D52" s="97"/>
      <c r="E52" s="97"/>
      <c r="F52" s="102"/>
      <c r="G52" s="99"/>
      <c r="H52" s="99"/>
      <c r="I52" s="99"/>
      <c r="J52" s="103"/>
      <c r="K52" s="97"/>
      <c r="L52" s="100"/>
    </row>
    <row r="53" spans="1:12" ht="41.25" customHeight="1" x14ac:dyDescent="0.2">
      <c r="A53" s="96">
        <f t="shared" si="0"/>
        <v>49</v>
      </c>
      <c r="B53" s="97"/>
      <c r="C53" s="97"/>
      <c r="D53" s="97"/>
      <c r="E53" s="97"/>
      <c r="F53" s="102"/>
      <c r="G53" s="99"/>
      <c r="H53" s="99"/>
      <c r="I53" s="99"/>
      <c r="J53" s="103"/>
      <c r="K53" s="97"/>
      <c r="L53" s="100"/>
    </row>
    <row r="54" spans="1:12" ht="41.25" customHeight="1" x14ac:dyDescent="0.2">
      <c r="A54" s="96">
        <f t="shared" si="0"/>
        <v>50</v>
      </c>
      <c r="B54" s="97"/>
      <c r="C54" s="97"/>
      <c r="D54" s="97"/>
      <c r="E54" s="97"/>
      <c r="F54" s="102"/>
      <c r="G54" s="99"/>
      <c r="H54" s="99"/>
      <c r="I54" s="99"/>
      <c r="J54" s="103"/>
      <c r="K54" s="97"/>
      <c r="L54" s="100"/>
    </row>
    <row r="55" spans="1:12" ht="41.25" customHeight="1" x14ac:dyDescent="0.2">
      <c r="A55" s="96">
        <f t="shared" si="0"/>
        <v>51</v>
      </c>
      <c r="B55" s="97"/>
      <c r="C55" s="97"/>
      <c r="D55" s="97"/>
      <c r="E55" s="97"/>
      <c r="F55" s="102"/>
      <c r="G55" s="99"/>
      <c r="H55" s="99"/>
      <c r="I55" s="99"/>
      <c r="J55" s="103"/>
      <c r="K55" s="97"/>
      <c r="L55" s="100"/>
    </row>
    <row r="56" spans="1:12" ht="41.25" customHeight="1" x14ac:dyDescent="0.2">
      <c r="A56" s="96">
        <f t="shared" si="0"/>
        <v>52</v>
      </c>
      <c r="B56" s="97"/>
      <c r="C56" s="97"/>
      <c r="D56" s="97"/>
      <c r="E56" s="97"/>
      <c r="F56" s="102"/>
      <c r="G56" s="99"/>
      <c r="H56" s="99"/>
      <c r="I56" s="99"/>
      <c r="J56" s="103"/>
      <c r="K56" s="97"/>
      <c r="L56" s="100"/>
    </row>
    <row r="57" spans="1:12" ht="41.25" customHeight="1" x14ac:dyDescent="0.2">
      <c r="A57" s="96">
        <f t="shared" si="0"/>
        <v>53</v>
      </c>
      <c r="B57" s="97"/>
      <c r="C57" s="97"/>
      <c r="D57" s="97"/>
      <c r="E57" s="97"/>
      <c r="F57" s="102"/>
      <c r="G57" s="99"/>
      <c r="H57" s="99"/>
      <c r="I57" s="99"/>
      <c r="J57" s="103"/>
      <c r="K57" s="97"/>
      <c r="L57" s="100"/>
    </row>
    <row r="58" spans="1:12" ht="41.25" customHeight="1" x14ac:dyDescent="0.2">
      <c r="A58" s="96">
        <f t="shared" si="0"/>
        <v>54</v>
      </c>
      <c r="B58" s="97"/>
      <c r="C58" s="97"/>
      <c r="D58" s="97"/>
      <c r="E58" s="97"/>
      <c r="F58" s="102"/>
      <c r="G58" s="99"/>
      <c r="H58" s="99"/>
      <c r="I58" s="99"/>
      <c r="J58" s="103"/>
      <c r="K58" s="97"/>
      <c r="L58" s="100"/>
    </row>
    <row r="59" spans="1:12" ht="41.25" customHeight="1" x14ac:dyDescent="0.2">
      <c r="A59" s="96">
        <f t="shared" si="0"/>
        <v>55</v>
      </c>
      <c r="B59" s="97"/>
      <c r="C59" s="97"/>
      <c r="D59" s="97"/>
      <c r="E59" s="97"/>
      <c r="F59" s="102"/>
      <c r="G59" s="99"/>
      <c r="H59" s="99"/>
      <c r="I59" s="99"/>
      <c r="J59" s="103"/>
      <c r="K59" s="97"/>
      <c r="L59" s="100"/>
    </row>
    <row r="60" spans="1:12" ht="41.25" customHeight="1" x14ac:dyDescent="0.2">
      <c r="A60" s="96">
        <f t="shared" si="0"/>
        <v>56</v>
      </c>
      <c r="B60" s="97"/>
      <c r="C60" s="97"/>
      <c r="D60" s="97"/>
      <c r="E60" s="97"/>
      <c r="F60" s="102"/>
      <c r="G60" s="99"/>
      <c r="H60" s="99"/>
      <c r="I60" s="99"/>
      <c r="J60" s="103"/>
      <c r="K60" s="97"/>
      <c r="L60" s="100"/>
    </row>
    <row r="61" spans="1:12" ht="41.25" customHeight="1" x14ac:dyDescent="0.2">
      <c r="A61" s="96">
        <f t="shared" si="0"/>
        <v>57</v>
      </c>
      <c r="B61" s="97"/>
      <c r="C61" s="97"/>
      <c r="D61" s="97"/>
      <c r="E61" s="97"/>
      <c r="F61" s="102"/>
      <c r="G61" s="99"/>
      <c r="H61" s="99"/>
      <c r="I61" s="99"/>
      <c r="J61" s="103"/>
      <c r="K61" s="97"/>
      <c r="L61" s="100"/>
    </row>
    <row r="62" spans="1:12" ht="41.25" customHeight="1" x14ac:dyDescent="0.2">
      <c r="A62" s="96">
        <f t="shared" si="0"/>
        <v>58</v>
      </c>
      <c r="B62" s="97"/>
      <c r="C62" s="97"/>
      <c r="D62" s="97"/>
      <c r="E62" s="97"/>
      <c r="F62" s="102"/>
      <c r="G62" s="99"/>
      <c r="H62" s="99"/>
      <c r="I62" s="99"/>
      <c r="J62" s="103"/>
      <c r="K62" s="97"/>
      <c r="L62" s="100"/>
    </row>
    <row r="63" spans="1:12" ht="41.25" customHeight="1" x14ac:dyDescent="0.2">
      <c r="A63" s="96">
        <f t="shared" si="0"/>
        <v>59</v>
      </c>
      <c r="B63" s="97"/>
      <c r="C63" s="97"/>
      <c r="D63" s="97"/>
      <c r="E63" s="97"/>
      <c r="F63" s="102"/>
      <c r="G63" s="99"/>
      <c r="H63" s="99"/>
      <c r="I63" s="99"/>
      <c r="J63" s="103"/>
      <c r="K63" s="97"/>
      <c r="L63" s="100"/>
    </row>
    <row r="64" spans="1:12" ht="41.25" customHeight="1" x14ac:dyDescent="0.2">
      <c r="A64" s="96">
        <f t="shared" si="0"/>
        <v>60</v>
      </c>
      <c r="B64" s="97"/>
      <c r="C64" s="97"/>
      <c r="D64" s="97"/>
      <c r="E64" s="97"/>
      <c r="F64" s="102"/>
      <c r="G64" s="99"/>
      <c r="H64" s="99"/>
      <c r="I64" s="99"/>
      <c r="J64" s="103"/>
      <c r="K64" s="97"/>
      <c r="L64" s="100"/>
    </row>
    <row r="65" spans="1:12" ht="41.25" customHeight="1" x14ac:dyDescent="0.2">
      <c r="A65" s="96">
        <f t="shared" si="0"/>
        <v>61</v>
      </c>
      <c r="B65" s="97"/>
      <c r="C65" s="97"/>
      <c r="D65" s="97"/>
      <c r="E65" s="97"/>
      <c r="F65" s="102"/>
      <c r="G65" s="99"/>
      <c r="H65" s="99"/>
      <c r="I65" s="99"/>
      <c r="J65" s="103"/>
      <c r="K65" s="97"/>
      <c r="L65" s="100"/>
    </row>
    <row r="66" spans="1:12" ht="41.25" customHeight="1" x14ac:dyDescent="0.2">
      <c r="A66" s="96">
        <f t="shared" si="0"/>
        <v>62</v>
      </c>
      <c r="B66" s="97"/>
      <c r="C66" s="97"/>
      <c r="D66" s="97"/>
      <c r="E66" s="97"/>
      <c r="F66" s="102"/>
      <c r="G66" s="99"/>
      <c r="H66" s="99"/>
      <c r="I66" s="99"/>
      <c r="J66" s="103"/>
      <c r="K66" s="97"/>
      <c r="L66" s="100"/>
    </row>
    <row r="67" spans="1:12" ht="41.25" customHeight="1" x14ac:dyDescent="0.2">
      <c r="A67" s="96">
        <f t="shared" si="0"/>
        <v>63</v>
      </c>
      <c r="B67" s="97"/>
      <c r="C67" s="97"/>
      <c r="D67" s="97"/>
      <c r="E67" s="97"/>
      <c r="F67" s="102"/>
      <c r="G67" s="99"/>
      <c r="H67" s="99"/>
      <c r="I67" s="99"/>
      <c r="J67" s="103"/>
      <c r="K67" s="97"/>
      <c r="L67" s="100"/>
    </row>
    <row r="68" spans="1:12" ht="41.25" customHeight="1" x14ac:dyDescent="0.2">
      <c r="A68" s="96">
        <f t="shared" si="0"/>
        <v>64</v>
      </c>
      <c r="B68" s="97"/>
      <c r="C68" s="97"/>
      <c r="D68" s="97"/>
      <c r="E68" s="97"/>
      <c r="F68" s="102"/>
      <c r="G68" s="99"/>
      <c r="H68" s="99"/>
      <c r="I68" s="99"/>
      <c r="J68" s="103"/>
      <c r="K68" s="97"/>
      <c r="L68" s="100"/>
    </row>
    <row r="69" spans="1:12" ht="41.25" customHeight="1" x14ac:dyDescent="0.2">
      <c r="A69" s="96">
        <f t="shared" si="0"/>
        <v>65</v>
      </c>
      <c r="B69" s="97"/>
      <c r="C69" s="97"/>
      <c r="D69" s="97"/>
      <c r="E69" s="97"/>
      <c r="F69" s="102"/>
      <c r="G69" s="99"/>
      <c r="H69" s="99"/>
      <c r="I69" s="99"/>
      <c r="J69" s="103"/>
      <c r="K69" s="97"/>
      <c r="L69" s="100"/>
    </row>
    <row r="70" spans="1:12" ht="41.25" customHeight="1" x14ac:dyDescent="0.2">
      <c r="A70" s="96">
        <f t="shared" ref="A70:A104" si="1">A69+1</f>
        <v>66</v>
      </c>
      <c r="B70" s="97"/>
      <c r="C70" s="97"/>
      <c r="D70" s="97"/>
      <c r="E70" s="97"/>
      <c r="F70" s="102"/>
      <c r="G70" s="99"/>
      <c r="H70" s="99"/>
      <c r="I70" s="99"/>
      <c r="J70" s="103"/>
      <c r="K70" s="97"/>
      <c r="L70" s="100"/>
    </row>
    <row r="71" spans="1:12" ht="41.25" customHeight="1" x14ac:dyDescent="0.2">
      <c r="A71" s="96">
        <f t="shared" si="1"/>
        <v>67</v>
      </c>
      <c r="B71" s="97"/>
      <c r="C71" s="97"/>
      <c r="D71" s="97"/>
      <c r="E71" s="97"/>
      <c r="F71" s="102"/>
      <c r="G71" s="99"/>
      <c r="H71" s="99"/>
      <c r="I71" s="99"/>
      <c r="J71" s="103"/>
      <c r="K71" s="97"/>
      <c r="L71" s="100"/>
    </row>
    <row r="72" spans="1:12" ht="41.25" customHeight="1" x14ac:dyDescent="0.2">
      <c r="A72" s="96">
        <f t="shared" si="1"/>
        <v>68</v>
      </c>
      <c r="B72" s="97"/>
      <c r="C72" s="97"/>
      <c r="D72" s="97"/>
      <c r="E72" s="97"/>
      <c r="F72" s="102"/>
      <c r="G72" s="99"/>
      <c r="H72" s="99"/>
      <c r="I72" s="99"/>
      <c r="J72" s="103"/>
      <c r="K72" s="97"/>
      <c r="L72" s="100"/>
    </row>
    <row r="73" spans="1:12" ht="41.25" customHeight="1" x14ac:dyDescent="0.2">
      <c r="A73" s="96">
        <f t="shared" si="1"/>
        <v>69</v>
      </c>
      <c r="B73" s="97"/>
      <c r="C73" s="97"/>
      <c r="D73" s="97"/>
      <c r="E73" s="97"/>
      <c r="F73" s="102"/>
      <c r="G73" s="99"/>
      <c r="H73" s="99"/>
      <c r="I73" s="99"/>
      <c r="J73" s="103"/>
      <c r="K73" s="97"/>
      <c r="L73" s="100"/>
    </row>
    <row r="74" spans="1:12" ht="41.25" customHeight="1" x14ac:dyDescent="0.2">
      <c r="A74" s="96">
        <f t="shared" si="1"/>
        <v>70</v>
      </c>
      <c r="B74" s="97"/>
      <c r="C74" s="97"/>
      <c r="D74" s="97"/>
      <c r="E74" s="97"/>
      <c r="F74" s="102"/>
      <c r="G74" s="99"/>
      <c r="H74" s="99"/>
      <c r="I74" s="99"/>
      <c r="J74" s="103"/>
      <c r="K74" s="97"/>
      <c r="L74" s="100"/>
    </row>
    <row r="75" spans="1:12" ht="41.25" customHeight="1" x14ac:dyDescent="0.2">
      <c r="A75" s="96">
        <f t="shared" si="1"/>
        <v>71</v>
      </c>
      <c r="B75" s="97"/>
      <c r="C75" s="97"/>
      <c r="D75" s="97"/>
      <c r="E75" s="97"/>
      <c r="F75" s="102"/>
      <c r="G75" s="99"/>
      <c r="H75" s="99"/>
      <c r="I75" s="99"/>
      <c r="J75" s="103"/>
      <c r="K75" s="97"/>
      <c r="L75" s="100"/>
    </row>
    <row r="76" spans="1:12" ht="41.25" customHeight="1" x14ac:dyDescent="0.2">
      <c r="A76" s="96">
        <f t="shared" si="1"/>
        <v>72</v>
      </c>
      <c r="B76" s="97"/>
      <c r="C76" s="97"/>
      <c r="D76" s="97"/>
      <c r="E76" s="97"/>
      <c r="F76" s="102"/>
      <c r="G76" s="99"/>
      <c r="H76" s="99"/>
      <c r="I76" s="99"/>
      <c r="J76" s="103"/>
      <c r="K76" s="97"/>
      <c r="L76" s="100"/>
    </row>
    <row r="77" spans="1:12" ht="41.25" customHeight="1" x14ac:dyDescent="0.2">
      <c r="A77" s="96">
        <f t="shared" si="1"/>
        <v>73</v>
      </c>
      <c r="B77" s="97"/>
      <c r="C77" s="97"/>
      <c r="D77" s="97"/>
      <c r="E77" s="97"/>
      <c r="F77" s="102"/>
      <c r="G77" s="99"/>
      <c r="H77" s="99"/>
      <c r="I77" s="99"/>
      <c r="J77" s="103"/>
      <c r="K77" s="97"/>
      <c r="L77" s="100"/>
    </row>
    <row r="78" spans="1:12" ht="41.25" customHeight="1" x14ac:dyDescent="0.2">
      <c r="A78" s="96">
        <f t="shared" si="1"/>
        <v>74</v>
      </c>
      <c r="B78" s="97"/>
      <c r="C78" s="97"/>
      <c r="D78" s="97"/>
      <c r="E78" s="97"/>
      <c r="F78" s="102"/>
      <c r="G78" s="99"/>
      <c r="H78" s="99"/>
      <c r="I78" s="99"/>
      <c r="J78" s="103"/>
      <c r="K78" s="97"/>
      <c r="L78" s="100"/>
    </row>
    <row r="79" spans="1:12" ht="41.25" customHeight="1" x14ac:dyDescent="0.2">
      <c r="A79" s="96">
        <f t="shared" si="1"/>
        <v>75</v>
      </c>
      <c r="B79" s="97"/>
      <c r="C79" s="97"/>
      <c r="D79" s="97"/>
      <c r="E79" s="97"/>
      <c r="F79" s="102"/>
      <c r="G79" s="99"/>
      <c r="H79" s="99"/>
      <c r="I79" s="99"/>
      <c r="J79" s="103"/>
      <c r="K79" s="97"/>
      <c r="L79" s="100"/>
    </row>
    <row r="80" spans="1:12" ht="41.25" customHeight="1" x14ac:dyDescent="0.2">
      <c r="A80" s="96">
        <f t="shared" si="1"/>
        <v>76</v>
      </c>
      <c r="B80" s="97"/>
      <c r="C80" s="97"/>
      <c r="D80" s="97"/>
      <c r="E80" s="97"/>
      <c r="F80" s="102"/>
      <c r="G80" s="99"/>
      <c r="H80" s="99"/>
      <c r="I80" s="99"/>
      <c r="J80" s="103"/>
      <c r="K80" s="97"/>
      <c r="L80" s="100"/>
    </row>
    <row r="81" spans="1:12" ht="41.25" customHeight="1" x14ac:dyDescent="0.2">
      <c r="A81" s="96">
        <f t="shared" si="1"/>
        <v>77</v>
      </c>
      <c r="B81" s="97"/>
      <c r="C81" s="97"/>
      <c r="D81" s="97"/>
      <c r="E81" s="97"/>
      <c r="F81" s="102"/>
      <c r="G81" s="99"/>
      <c r="H81" s="99"/>
      <c r="I81" s="99"/>
      <c r="J81" s="103"/>
      <c r="K81" s="97"/>
      <c r="L81" s="100"/>
    </row>
    <row r="82" spans="1:12" ht="41.25" customHeight="1" x14ac:dyDescent="0.2">
      <c r="A82" s="96">
        <f t="shared" si="1"/>
        <v>78</v>
      </c>
      <c r="B82" s="97"/>
      <c r="C82" s="97"/>
      <c r="D82" s="97"/>
      <c r="E82" s="97"/>
      <c r="F82" s="102"/>
      <c r="G82" s="99"/>
      <c r="H82" s="99"/>
      <c r="I82" s="99"/>
      <c r="J82" s="103"/>
      <c r="K82" s="97"/>
      <c r="L82" s="100"/>
    </row>
    <row r="83" spans="1:12" ht="41.25" customHeight="1" x14ac:dyDescent="0.2">
      <c r="A83" s="96">
        <f t="shared" si="1"/>
        <v>79</v>
      </c>
      <c r="B83" s="97"/>
      <c r="C83" s="97"/>
      <c r="D83" s="97"/>
      <c r="E83" s="97"/>
      <c r="F83" s="102"/>
      <c r="G83" s="99"/>
      <c r="H83" s="99"/>
      <c r="I83" s="99"/>
      <c r="J83" s="103"/>
      <c r="K83" s="97"/>
      <c r="L83" s="100"/>
    </row>
    <row r="84" spans="1:12" ht="41.25" customHeight="1" x14ac:dyDescent="0.2">
      <c r="A84" s="96">
        <f t="shared" si="1"/>
        <v>80</v>
      </c>
      <c r="B84" s="97"/>
      <c r="C84" s="97"/>
      <c r="D84" s="97"/>
      <c r="E84" s="97"/>
      <c r="F84" s="102"/>
      <c r="G84" s="99"/>
      <c r="H84" s="99"/>
      <c r="I84" s="99"/>
      <c r="J84" s="103"/>
      <c r="K84" s="97"/>
      <c r="L84" s="100"/>
    </row>
    <row r="85" spans="1:12" ht="41.25" customHeight="1" x14ac:dyDescent="0.2">
      <c r="A85" s="96">
        <f t="shared" si="1"/>
        <v>81</v>
      </c>
      <c r="B85" s="97"/>
      <c r="C85" s="97"/>
      <c r="D85" s="97"/>
      <c r="E85" s="97"/>
      <c r="F85" s="102"/>
      <c r="G85" s="99"/>
      <c r="H85" s="99"/>
      <c r="I85" s="99"/>
      <c r="J85" s="103"/>
      <c r="K85" s="97"/>
      <c r="L85" s="100"/>
    </row>
    <row r="86" spans="1:12" ht="41.25" customHeight="1" x14ac:dyDescent="0.2">
      <c r="A86" s="96">
        <f t="shared" si="1"/>
        <v>82</v>
      </c>
      <c r="B86" s="97"/>
      <c r="C86" s="97"/>
      <c r="D86" s="97"/>
      <c r="E86" s="97"/>
      <c r="F86" s="102"/>
      <c r="G86" s="99"/>
      <c r="H86" s="99"/>
      <c r="I86" s="99"/>
      <c r="J86" s="103"/>
      <c r="K86" s="97"/>
      <c r="L86" s="100"/>
    </row>
    <row r="87" spans="1:12" ht="41.25" customHeight="1" x14ac:dyDescent="0.2">
      <c r="A87" s="96">
        <f t="shared" si="1"/>
        <v>83</v>
      </c>
      <c r="B87" s="97"/>
      <c r="C87" s="97"/>
      <c r="D87" s="97"/>
      <c r="E87" s="97"/>
      <c r="F87" s="102"/>
      <c r="G87" s="99"/>
      <c r="H87" s="99"/>
      <c r="I87" s="99"/>
      <c r="J87" s="103"/>
      <c r="K87" s="97"/>
      <c r="L87" s="100"/>
    </row>
    <row r="88" spans="1:12" ht="41.25" customHeight="1" x14ac:dyDescent="0.2">
      <c r="A88" s="96">
        <f t="shared" si="1"/>
        <v>84</v>
      </c>
      <c r="B88" s="97"/>
      <c r="C88" s="97"/>
      <c r="D88" s="97"/>
      <c r="E88" s="97"/>
      <c r="F88" s="102"/>
      <c r="G88" s="99"/>
      <c r="H88" s="99"/>
      <c r="I88" s="99"/>
      <c r="J88" s="103"/>
      <c r="K88" s="97"/>
      <c r="L88" s="100"/>
    </row>
    <row r="89" spans="1:12" ht="41.25" customHeight="1" x14ac:dyDescent="0.2">
      <c r="A89" s="96">
        <f t="shared" si="1"/>
        <v>85</v>
      </c>
      <c r="B89" s="97"/>
      <c r="C89" s="97"/>
      <c r="D89" s="97"/>
      <c r="E89" s="97"/>
      <c r="F89" s="102"/>
      <c r="G89" s="99"/>
      <c r="H89" s="99"/>
      <c r="I89" s="99"/>
      <c r="J89" s="103"/>
      <c r="K89" s="97"/>
      <c r="L89" s="100"/>
    </row>
    <row r="90" spans="1:12" ht="41.25" customHeight="1" x14ac:dyDescent="0.2">
      <c r="A90" s="96">
        <f t="shared" si="1"/>
        <v>86</v>
      </c>
      <c r="B90" s="97"/>
      <c r="C90" s="97"/>
      <c r="D90" s="97"/>
      <c r="E90" s="97"/>
      <c r="F90" s="102"/>
      <c r="G90" s="99"/>
      <c r="H90" s="99"/>
      <c r="I90" s="99"/>
      <c r="J90" s="103"/>
      <c r="K90" s="97"/>
      <c r="L90" s="100"/>
    </row>
    <row r="91" spans="1:12" ht="41.25" customHeight="1" x14ac:dyDescent="0.2">
      <c r="A91" s="96">
        <f t="shared" si="1"/>
        <v>87</v>
      </c>
      <c r="B91" s="97"/>
      <c r="C91" s="97"/>
      <c r="D91" s="97"/>
      <c r="E91" s="97"/>
      <c r="F91" s="102"/>
      <c r="G91" s="99"/>
      <c r="H91" s="99"/>
      <c r="I91" s="99"/>
      <c r="J91" s="103"/>
      <c r="K91" s="97"/>
      <c r="L91" s="100"/>
    </row>
    <row r="92" spans="1:12" ht="41.25" customHeight="1" x14ac:dyDescent="0.2">
      <c r="A92" s="96">
        <f t="shared" si="1"/>
        <v>88</v>
      </c>
      <c r="B92" s="97"/>
      <c r="C92" s="97"/>
      <c r="D92" s="97"/>
      <c r="E92" s="97"/>
      <c r="F92" s="102"/>
      <c r="G92" s="99"/>
      <c r="H92" s="99"/>
      <c r="I92" s="99"/>
      <c r="J92" s="103"/>
      <c r="K92" s="97"/>
      <c r="L92" s="100"/>
    </row>
    <row r="93" spans="1:12" ht="41.25" customHeight="1" x14ac:dyDescent="0.2">
      <c r="A93" s="96">
        <f t="shared" si="1"/>
        <v>89</v>
      </c>
      <c r="B93" s="97"/>
      <c r="C93" s="97"/>
      <c r="D93" s="97"/>
      <c r="E93" s="97"/>
      <c r="F93" s="102"/>
      <c r="G93" s="99"/>
      <c r="H93" s="99"/>
      <c r="I93" s="99"/>
      <c r="J93" s="103"/>
      <c r="K93" s="97"/>
      <c r="L93" s="100"/>
    </row>
    <row r="94" spans="1:12" ht="41.25" customHeight="1" x14ac:dyDescent="0.2">
      <c r="A94" s="96">
        <f t="shared" si="1"/>
        <v>90</v>
      </c>
      <c r="B94" s="97"/>
      <c r="C94" s="97"/>
      <c r="D94" s="97"/>
      <c r="E94" s="97"/>
      <c r="F94" s="102"/>
      <c r="G94" s="99"/>
      <c r="H94" s="99"/>
      <c r="I94" s="99"/>
      <c r="J94" s="103"/>
      <c r="K94" s="97"/>
      <c r="L94" s="100"/>
    </row>
    <row r="95" spans="1:12" ht="41.25" customHeight="1" x14ac:dyDescent="0.2">
      <c r="A95" s="96">
        <f t="shared" si="1"/>
        <v>91</v>
      </c>
      <c r="B95" s="97"/>
      <c r="C95" s="97"/>
      <c r="D95" s="97"/>
      <c r="E95" s="97"/>
      <c r="F95" s="102"/>
      <c r="G95" s="99"/>
      <c r="H95" s="99"/>
      <c r="I95" s="99"/>
      <c r="J95" s="103"/>
      <c r="K95" s="97"/>
      <c r="L95" s="100"/>
    </row>
    <row r="96" spans="1:12" ht="41.25" customHeight="1" x14ac:dyDescent="0.2">
      <c r="A96" s="96">
        <f t="shared" si="1"/>
        <v>92</v>
      </c>
      <c r="B96" s="97"/>
      <c r="C96" s="97"/>
      <c r="D96" s="97"/>
      <c r="E96" s="97"/>
      <c r="F96" s="102"/>
      <c r="G96" s="99"/>
      <c r="H96" s="99"/>
      <c r="I96" s="99"/>
      <c r="J96" s="103"/>
      <c r="K96" s="97"/>
      <c r="L96" s="100"/>
    </row>
    <row r="97" spans="1:12" ht="41.25" customHeight="1" x14ac:dyDescent="0.2">
      <c r="A97" s="96">
        <f t="shared" si="1"/>
        <v>93</v>
      </c>
      <c r="B97" s="97"/>
      <c r="C97" s="97"/>
      <c r="D97" s="97"/>
      <c r="E97" s="97"/>
      <c r="F97" s="102"/>
      <c r="G97" s="99"/>
      <c r="H97" s="99"/>
      <c r="I97" s="99"/>
      <c r="J97" s="103"/>
      <c r="K97" s="97"/>
      <c r="L97" s="100"/>
    </row>
    <row r="98" spans="1:12" ht="41.25" customHeight="1" x14ac:dyDescent="0.2">
      <c r="A98" s="96">
        <f t="shared" si="1"/>
        <v>94</v>
      </c>
      <c r="B98" s="97"/>
      <c r="C98" s="97"/>
      <c r="D98" s="97"/>
      <c r="E98" s="97"/>
      <c r="F98" s="102"/>
      <c r="G98" s="99"/>
      <c r="H98" s="99"/>
      <c r="I98" s="99"/>
      <c r="J98" s="103"/>
      <c r="K98" s="97"/>
      <c r="L98" s="100"/>
    </row>
    <row r="99" spans="1:12" ht="41.25" customHeight="1" x14ac:dyDescent="0.2">
      <c r="A99" s="96">
        <f t="shared" si="1"/>
        <v>95</v>
      </c>
      <c r="B99" s="97"/>
      <c r="C99" s="97"/>
      <c r="D99" s="97"/>
      <c r="E99" s="97"/>
      <c r="F99" s="102"/>
      <c r="G99" s="99"/>
      <c r="H99" s="99"/>
      <c r="I99" s="99"/>
      <c r="J99" s="103"/>
      <c r="K99" s="97"/>
      <c r="L99" s="100"/>
    </row>
    <row r="100" spans="1:12" ht="41.25" customHeight="1" x14ac:dyDescent="0.2">
      <c r="A100" s="96">
        <f t="shared" si="1"/>
        <v>96</v>
      </c>
      <c r="B100" s="97"/>
      <c r="C100" s="97"/>
      <c r="D100" s="97"/>
      <c r="E100" s="97"/>
      <c r="F100" s="102"/>
      <c r="G100" s="99"/>
      <c r="H100" s="99"/>
      <c r="I100" s="99"/>
      <c r="J100" s="103"/>
      <c r="K100" s="97"/>
      <c r="L100" s="100"/>
    </row>
    <row r="101" spans="1:12" ht="41.25" customHeight="1" x14ac:dyDescent="0.2">
      <c r="A101" s="96">
        <f t="shared" si="1"/>
        <v>97</v>
      </c>
      <c r="B101" s="97"/>
      <c r="C101" s="97"/>
      <c r="D101" s="97"/>
      <c r="E101" s="97"/>
      <c r="F101" s="102"/>
      <c r="G101" s="99"/>
      <c r="H101" s="99"/>
      <c r="I101" s="99"/>
      <c r="J101" s="103"/>
      <c r="K101" s="97"/>
      <c r="L101" s="100"/>
    </row>
    <row r="102" spans="1:12" ht="41.25" customHeight="1" x14ac:dyDescent="0.2">
      <c r="A102" s="96">
        <f t="shared" si="1"/>
        <v>98</v>
      </c>
      <c r="B102" s="97"/>
      <c r="C102" s="97"/>
      <c r="D102" s="97"/>
      <c r="E102" s="97"/>
      <c r="F102" s="102"/>
      <c r="G102" s="99"/>
      <c r="H102" s="99"/>
      <c r="I102" s="99"/>
      <c r="J102" s="103"/>
      <c r="K102" s="97"/>
      <c r="L102" s="100"/>
    </row>
    <row r="103" spans="1:12" ht="41.25" customHeight="1" x14ac:dyDescent="0.2">
      <c r="A103" s="96">
        <f t="shared" si="1"/>
        <v>99</v>
      </c>
      <c r="B103" s="97"/>
      <c r="C103" s="97"/>
      <c r="D103" s="97"/>
      <c r="E103" s="97"/>
      <c r="F103" s="102"/>
      <c r="G103" s="99"/>
      <c r="H103" s="99"/>
      <c r="I103" s="99"/>
      <c r="J103" s="103"/>
      <c r="K103" s="97"/>
      <c r="L103" s="100"/>
    </row>
    <row r="104" spans="1:12" ht="41.25" customHeight="1" thickBot="1" x14ac:dyDescent="0.25">
      <c r="A104" s="104">
        <f t="shared" si="1"/>
        <v>100</v>
      </c>
      <c r="B104" s="105"/>
      <c r="C104" s="105"/>
      <c r="D104" s="105"/>
      <c r="E104" s="105"/>
      <c r="F104" s="106"/>
      <c r="G104" s="107"/>
      <c r="H104" s="107"/>
      <c r="I104" s="107"/>
      <c r="J104" s="108"/>
      <c r="K104" s="105"/>
      <c r="L104" s="109"/>
    </row>
  </sheetData>
  <mergeCells count="1">
    <mergeCell ref="A1:L1"/>
  </mergeCells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26953125" defaultRowHeight="12.5" x14ac:dyDescent="0.2"/>
  <cols>
    <col min="2" max="2" width="9.26953125" style="69"/>
    <col min="3" max="4" width="14.7265625" style="68" customWidth="1"/>
    <col min="5" max="5" width="47.453125" customWidth="1"/>
    <col min="7" max="7" width="40.7265625" customWidth="1"/>
    <col min="8" max="8" width="80.7265625" customWidth="1"/>
    <col min="9" max="9" width="41.54296875" customWidth="1"/>
    <col min="10" max="10" width="80.7265625" customWidth="1"/>
  </cols>
  <sheetData>
    <row r="1" spans="1:12" x14ac:dyDescent="0.2">
      <c r="A1" s="70"/>
      <c r="B1" s="71"/>
      <c r="C1" s="68">
        <f>IF(表紙!E24="","",DATE(表紙!E24,表紙!I24,表紙!K24))</f>
        <v>45260</v>
      </c>
      <c r="D1" s="68">
        <f>IF(表紙!E26="","",DATE(表紙!E26,表紙!I26,表紙!K26))</f>
        <v>45737</v>
      </c>
      <c r="E1" s="69" t="str">
        <f>表紙!D22</f>
        <v>皇居生物相調査業務</v>
      </c>
      <c r="F1" s="72"/>
      <c r="G1" s="69" t="str">
        <f>表紙!J14</f>
        <v>株式会社プレック研究所</v>
      </c>
      <c r="H1" s="69" t="str">
        <f>表紙!J12</f>
        <v>東京都千代田区麹町三丁目７番地６</v>
      </c>
      <c r="I1" s="69" t="str">
        <f>表紙!D30</f>
        <v>橋口　徹</v>
      </c>
      <c r="J1" s="69" t="str">
        <f>表紙!D28</f>
        <v>桔梗門</v>
      </c>
      <c r="L1" t="s">
        <v>41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I13" sqref="I13"/>
    </sheetView>
  </sheetViews>
  <sheetFormatPr defaultColWidth="9.7265625" defaultRowHeight="14" x14ac:dyDescent="0.2"/>
  <cols>
    <col min="1" max="1" width="9.7265625" style="55" customWidth="1"/>
    <col min="2" max="3" width="9.7265625" style="56" customWidth="1"/>
    <col min="4" max="5" width="20.7265625" style="57" customWidth="1"/>
    <col min="6" max="8" width="9.7265625" style="55"/>
    <col min="9" max="9" width="20.7265625" style="57" customWidth="1"/>
    <col min="10" max="16" width="9.7265625" style="55"/>
    <col min="17" max="20" width="9.7265625" style="55" hidden="1" customWidth="1"/>
    <col min="21" max="16384" width="9.7265625" style="11"/>
  </cols>
  <sheetData>
    <row r="1" spans="1:20" x14ac:dyDescent="0.2">
      <c r="A1" s="55" t="str">
        <f>IF(工事データ!A1="","",工事データ!A1)</f>
        <v/>
      </c>
      <c r="B1" s="55" t="str">
        <f>IF(工事データ!B1="","",工事データ!B1)</f>
        <v/>
      </c>
      <c r="C1" s="56">
        <f>就業者個人!A5</f>
        <v>1</v>
      </c>
      <c r="D1" s="57">
        <f>工事データ!C1</f>
        <v>45260</v>
      </c>
      <c r="E1" s="57">
        <f>工事データ!D1</f>
        <v>45737</v>
      </c>
      <c r="F1" s="55" t="str">
        <f>就業者個人!C5</f>
        <v>ﾊｼｸﾞﾁ</v>
      </c>
      <c r="G1" s="55" t="str">
        <f>就業者個人!D5</f>
        <v>ﾄｵﾙ</v>
      </c>
      <c r="H1" s="55" t="str">
        <f>就業者個人!E5</f>
        <v>橋口　徹</v>
      </c>
      <c r="I1" s="57" t="str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 xml:space="preserve"> </v>
      </c>
      <c r="J1" s="55">
        <f>就業者個人!K5</f>
        <v>0</v>
      </c>
      <c r="K1" s="55">
        <f>就業者個人!L5</f>
        <v>0</v>
      </c>
      <c r="M1" s="55" t="str">
        <f>就業者個人!B5</f>
        <v>調査担当</v>
      </c>
      <c r="Q1" s="55" t="str">
        <f>IF(就業者個人!F5="H",就業者個人!G5+1988,"FALSE")</f>
        <v>FALSE</v>
      </c>
      <c r="R1" s="55" t="str">
        <f>IF(就業者個人!F5="S",就業者個人!G5+1925,"FALSE")</f>
        <v>FALSE</v>
      </c>
      <c r="S1" s="55" t="str">
        <f>IF(就業者個人!F5="T",就業者個人!G5+1911,"FALSE")</f>
        <v>FALSE</v>
      </c>
      <c r="T1" s="55" t="str">
        <f>IF(就業者個人!F5="M",就業者個人!G5+1868,"FALSE")</f>
        <v>FALSE</v>
      </c>
    </row>
    <row r="2" spans="1:20" x14ac:dyDescent="0.2">
      <c r="A2" s="55" t="str">
        <f t="shared" ref="A2:A33" si="0">A1</f>
        <v/>
      </c>
      <c r="B2" s="56" t="str">
        <f t="shared" ref="B2:B33" si="1">B1</f>
        <v/>
      </c>
      <c r="C2" s="56">
        <f>就業者個人!A6</f>
        <v>2</v>
      </c>
      <c r="D2" s="57">
        <f t="shared" ref="D2:D33" si="2">D1</f>
        <v>45260</v>
      </c>
      <c r="E2" s="57">
        <f t="shared" ref="E2:E33" si="3">E1</f>
        <v>45737</v>
      </c>
      <c r="F2" s="55" t="str">
        <f>就業者個人!C6</f>
        <v>ｵｸｻｺ</v>
      </c>
      <c r="G2" s="55" t="str">
        <f>就業者個人!D6</f>
        <v>ﾕｳ</v>
      </c>
      <c r="H2" s="55" t="str">
        <f>就業者個人!E6</f>
        <v>奥迫　優</v>
      </c>
      <c r="I2" s="57" t="str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 xml:space="preserve"> </v>
      </c>
      <c r="J2" s="55">
        <f>就業者個人!K6</f>
        <v>0</v>
      </c>
      <c r="K2" s="55">
        <f>就業者個人!L6</f>
        <v>0</v>
      </c>
      <c r="M2" s="55" t="str">
        <f>就業者個人!B6</f>
        <v>調査担当</v>
      </c>
      <c r="Q2" s="55" t="str">
        <f>IF(就業者個人!F6="H",就業者個人!G6+1988,"FALSE")</f>
        <v>FALSE</v>
      </c>
      <c r="R2" s="55" t="str">
        <f>IF(就業者個人!F6="S",就業者個人!G6+1925,"FALSE")</f>
        <v>FALSE</v>
      </c>
      <c r="S2" s="55" t="str">
        <f>IF(就業者個人!F6="T",就業者個人!G6+1911,"FALSE")</f>
        <v>FALSE</v>
      </c>
      <c r="T2" s="55" t="str">
        <f>IF(就業者個人!F6="M",就業者個人!G6+1868,"FALSE")</f>
        <v>FALSE</v>
      </c>
    </row>
    <row r="3" spans="1:20" x14ac:dyDescent="0.2">
      <c r="A3" s="55" t="str">
        <f t="shared" si="0"/>
        <v/>
      </c>
      <c r="B3" s="56" t="str">
        <f t="shared" si="1"/>
        <v/>
      </c>
      <c r="C3" s="56">
        <f>就業者個人!A7</f>
        <v>3</v>
      </c>
      <c r="D3" s="57">
        <f t="shared" si="2"/>
        <v>45260</v>
      </c>
      <c r="E3" s="57">
        <f t="shared" si="3"/>
        <v>45737</v>
      </c>
      <c r="F3" s="55" t="str">
        <f>就業者個人!C7</f>
        <v>ｻｸﾗｲ</v>
      </c>
      <c r="G3" s="55" t="str">
        <f>就業者個人!D7</f>
        <v>ﾔﾏﾄ</v>
      </c>
      <c r="H3" s="55" t="str">
        <f>就業者個人!E7</f>
        <v>櫻井　大和</v>
      </c>
      <c r="I3" s="57" t="str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 xml:space="preserve"> </v>
      </c>
      <c r="J3" s="55">
        <f>就業者個人!K7</f>
        <v>0</v>
      </c>
      <c r="K3" s="55">
        <f>就業者個人!L7</f>
        <v>0</v>
      </c>
      <c r="M3" s="55" t="str">
        <f>就業者個人!B7</f>
        <v>調査担当</v>
      </c>
      <c r="Q3" s="55" t="str">
        <f>IF(就業者個人!F7="H",就業者個人!G7+1988,"FALSE")</f>
        <v>FALSE</v>
      </c>
      <c r="R3" s="55" t="str">
        <f>IF(就業者個人!F7="S",就業者個人!G7+1925,"FALSE")</f>
        <v>FALSE</v>
      </c>
      <c r="S3" s="55" t="str">
        <f>IF(就業者個人!F7="T",就業者個人!G7+1911,"FALSE")</f>
        <v>FALSE</v>
      </c>
      <c r="T3" s="55" t="str">
        <f>IF(就業者個人!F7="M",就業者個人!G7+1868,"FALSE")</f>
        <v>FALSE</v>
      </c>
    </row>
    <row r="4" spans="1:20" x14ac:dyDescent="0.2">
      <c r="A4" s="55" t="str">
        <f t="shared" si="0"/>
        <v/>
      </c>
      <c r="B4" s="56" t="str">
        <f t="shared" si="1"/>
        <v/>
      </c>
      <c r="C4" s="56">
        <f>就業者個人!A8</f>
        <v>4</v>
      </c>
      <c r="D4" s="57">
        <f t="shared" si="2"/>
        <v>45260</v>
      </c>
      <c r="E4" s="57">
        <f t="shared" si="3"/>
        <v>45737</v>
      </c>
      <c r="F4" s="55" t="str">
        <f>就業者個人!C8</f>
        <v>ｻｻｷ</v>
      </c>
      <c r="G4" s="55" t="str">
        <f>就業者個人!D8</f>
        <v>ﾊﾙｺ</v>
      </c>
      <c r="H4" s="55" t="str">
        <f>就業者個人!E8</f>
        <v>佐々木　晴子</v>
      </c>
      <c r="I4" s="57" t="str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 xml:space="preserve"> </v>
      </c>
      <c r="J4" s="55">
        <f>就業者個人!K8</f>
        <v>0</v>
      </c>
      <c r="K4" s="55">
        <f>就業者個人!L8</f>
        <v>0</v>
      </c>
      <c r="M4" s="55" t="str">
        <f>就業者個人!B8</f>
        <v>調査担当</v>
      </c>
      <c r="Q4" s="55" t="str">
        <f>IF(就業者個人!F8="H",就業者個人!G8+1988,"FALSE")</f>
        <v>FALSE</v>
      </c>
      <c r="R4" s="55" t="str">
        <f>IF(就業者個人!F8="S",就業者個人!G8+1925,"FALSE")</f>
        <v>FALSE</v>
      </c>
      <c r="S4" s="55" t="str">
        <f>IF(就業者個人!F8="T",就業者個人!G8+1911,"FALSE")</f>
        <v>FALSE</v>
      </c>
      <c r="T4" s="55" t="str">
        <f>IF(就業者個人!F8="M",就業者個人!G8+1868,"FALSE")</f>
        <v>FALSE</v>
      </c>
    </row>
    <row r="5" spans="1:20" x14ac:dyDescent="0.2">
      <c r="A5" s="55" t="str">
        <f t="shared" si="0"/>
        <v/>
      </c>
      <c r="B5" s="56" t="str">
        <f t="shared" si="1"/>
        <v/>
      </c>
      <c r="C5" s="56">
        <f>就業者個人!A9</f>
        <v>5</v>
      </c>
      <c r="D5" s="57">
        <f t="shared" si="2"/>
        <v>45260</v>
      </c>
      <c r="E5" s="57">
        <f t="shared" si="3"/>
        <v>45737</v>
      </c>
      <c r="F5" s="55" t="str">
        <f>就業者個人!C9</f>
        <v>ﾔﾏｻﾞｷ</v>
      </c>
      <c r="G5" s="55" t="str">
        <f>就業者個人!D9</f>
        <v>ﾋﾛｼ</v>
      </c>
      <c r="H5" s="55" t="str">
        <f>就業者個人!E9</f>
        <v>山崎　裕志</v>
      </c>
      <c r="I5" s="57" t="str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 xml:space="preserve"> </v>
      </c>
      <c r="J5" s="55">
        <f>就業者個人!K9</f>
        <v>0</v>
      </c>
      <c r="K5" s="55">
        <f>就業者個人!L9</f>
        <v>0</v>
      </c>
      <c r="M5" s="55" t="str">
        <f>就業者個人!B9</f>
        <v>調査担当</v>
      </c>
      <c r="Q5" s="55" t="str">
        <f>IF(就業者個人!F9="H",就業者個人!G9+1988,"FALSE")</f>
        <v>FALSE</v>
      </c>
      <c r="R5" s="55" t="str">
        <f>IF(就業者個人!F9="S",就業者個人!G9+1925,"FALSE")</f>
        <v>FALSE</v>
      </c>
      <c r="S5" s="55" t="str">
        <f>IF(就業者個人!F9="T",就業者個人!G9+1911,"FALSE")</f>
        <v>FALSE</v>
      </c>
      <c r="T5" s="55" t="str">
        <f>IF(就業者個人!F9="M",就業者個人!G9+1868,"FALSE")</f>
        <v>FALSE</v>
      </c>
    </row>
    <row r="6" spans="1:20" x14ac:dyDescent="0.2">
      <c r="A6" s="55" t="str">
        <f t="shared" si="0"/>
        <v/>
      </c>
      <c r="B6" s="56" t="str">
        <f t="shared" si="1"/>
        <v/>
      </c>
      <c r="C6" s="56">
        <f>就業者個人!A10</f>
        <v>6</v>
      </c>
      <c r="D6" s="57">
        <f t="shared" si="2"/>
        <v>45260</v>
      </c>
      <c r="E6" s="57">
        <f t="shared" si="3"/>
        <v>45737</v>
      </c>
      <c r="F6" s="55" t="str">
        <f>就業者個人!C10</f>
        <v>ﾑﾗﾀ</v>
      </c>
      <c r="G6" s="55" t="str">
        <f>就業者個人!D10</f>
        <v>ｶｽﾞﾋｺ</v>
      </c>
      <c r="H6" s="55" t="str">
        <f>就業者個人!E10</f>
        <v>村田　和彦</v>
      </c>
      <c r="I6" s="57" t="str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 xml:space="preserve"> </v>
      </c>
      <c r="J6" s="55">
        <f>就業者個人!K10</f>
        <v>0</v>
      </c>
      <c r="K6" s="55">
        <f>就業者個人!L10</f>
        <v>0</v>
      </c>
      <c r="M6" s="55" t="str">
        <f>就業者個人!B10</f>
        <v>調査担当</v>
      </c>
      <c r="Q6" s="55" t="str">
        <f>IF(就業者個人!F10="H",就業者個人!G10+1988,"FALSE")</f>
        <v>FALSE</v>
      </c>
      <c r="R6" s="55" t="str">
        <f>IF(就業者個人!F10="S",就業者個人!G10+1925,"FALSE")</f>
        <v>FALSE</v>
      </c>
      <c r="S6" s="55" t="str">
        <f>IF(就業者個人!F10="T",就業者個人!G10+1911,"FALSE")</f>
        <v>FALSE</v>
      </c>
      <c r="T6" s="55" t="str">
        <f>IF(就業者個人!F10="M",就業者個人!G10+1868,"FALSE")</f>
        <v>FALSE</v>
      </c>
    </row>
    <row r="7" spans="1:20" x14ac:dyDescent="0.2">
      <c r="A7" s="55" t="str">
        <f t="shared" si="0"/>
        <v/>
      </c>
      <c r="B7" s="56" t="str">
        <f t="shared" si="1"/>
        <v/>
      </c>
      <c r="C7" s="56">
        <f>就業者個人!A11</f>
        <v>7</v>
      </c>
      <c r="D7" s="57">
        <f t="shared" si="2"/>
        <v>45260</v>
      </c>
      <c r="E7" s="57">
        <f t="shared" si="3"/>
        <v>45737</v>
      </c>
      <c r="F7" s="55" t="str">
        <f>就業者個人!C11</f>
        <v>ｱﾗｲ</v>
      </c>
      <c r="G7" s="55" t="str">
        <f>就業者個人!D11</f>
        <v>ﾄﾓﾋﾛ</v>
      </c>
      <c r="H7" s="55" t="str">
        <f>就業者個人!E11</f>
        <v>新井　智宏</v>
      </c>
      <c r="I7" s="57" t="str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 xml:space="preserve"> </v>
      </c>
      <c r="J7" s="55">
        <f>就業者個人!K11</f>
        <v>0</v>
      </c>
      <c r="K7" s="55">
        <f>就業者個人!L11</f>
        <v>0</v>
      </c>
      <c r="M7" s="55" t="str">
        <f>就業者個人!B11</f>
        <v>調査担当</v>
      </c>
      <c r="Q7" s="55" t="str">
        <f>IF(就業者個人!F11="H",就業者個人!G11+1988,"FALSE")</f>
        <v>FALSE</v>
      </c>
      <c r="R7" s="55" t="str">
        <f>IF(就業者個人!F11="S",就業者個人!G11+1925,"FALSE")</f>
        <v>FALSE</v>
      </c>
      <c r="S7" s="55" t="str">
        <f>IF(就業者個人!F11="T",就業者個人!G11+1911,"FALSE")</f>
        <v>FALSE</v>
      </c>
      <c r="T7" s="55" t="str">
        <f>IF(就業者個人!F11="M",就業者個人!G11+1868,"FALSE")</f>
        <v>FALSE</v>
      </c>
    </row>
    <row r="8" spans="1:20" x14ac:dyDescent="0.2">
      <c r="A8" s="55" t="str">
        <f t="shared" si="0"/>
        <v/>
      </c>
      <c r="B8" s="56" t="str">
        <f t="shared" si="1"/>
        <v/>
      </c>
      <c r="C8" s="56">
        <f>就業者個人!A12</f>
        <v>8</v>
      </c>
      <c r="D8" s="57">
        <f t="shared" si="2"/>
        <v>45260</v>
      </c>
      <c r="E8" s="57">
        <f t="shared" si="3"/>
        <v>45737</v>
      </c>
      <c r="F8" s="55" t="str">
        <f>就業者個人!C12</f>
        <v>ﾖｼﾀﾞ</v>
      </c>
      <c r="G8" s="55" t="str">
        <f>就業者個人!D12</f>
        <v>ｶｽﾞﾋﾛ</v>
      </c>
      <c r="H8" s="55" t="str">
        <f>就業者個人!E12</f>
        <v>吉田　和博</v>
      </c>
      <c r="I8" s="57" t="str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 xml:space="preserve"> </v>
      </c>
      <c r="J8" s="55">
        <f>就業者個人!K12</f>
        <v>0</v>
      </c>
      <c r="K8" s="55">
        <f>就業者個人!L12</f>
        <v>0</v>
      </c>
      <c r="M8" s="55" t="str">
        <f>就業者個人!B12</f>
        <v>調査担当</v>
      </c>
      <c r="Q8" s="55" t="str">
        <f>IF(就業者個人!F12="H",就業者個人!G12+1988,"FALSE")</f>
        <v>FALSE</v>
      </c>
      <c r="R8" s="55" t="str">
        <f>IF(就業者個人!F12="S",就業者個人!G12+1925,"FALSE")</f>
        <v>FALSE</v>
      </c>
      <c r="S8" s="55" t="str">
        <f>IF(就業者個人!F12="T",就業者個人!G12+1911,"FALSE")</f>
        <v>FALSE</v>
      </c>
      <c r="T8" s="55" t="str">
        <f>IF(就業者個人!F12="M",就業者個人!G12+1868,"FALSE")</f>
        <v>FALSE</v>
      </c>
    </row>
    <row r="9" spans="1:20" x14ac:dyDescent="0.2">
      <c r="A9" s="55" t="str">
        <f t="shared" si="0"/>
        <v/>
      </c>
      <c r="B9" s="56" t="str">
        <f t="shared" si="1"/>
        <v/>
      </c>
      <c r="C9" s="56">
        <f>就業者個人!A13</f>
        <v>9</v>
      </c>
      <c r="D9" s="57">
        <f t="shared" si="2"/>
        <v>45260</v>
      </c>
      <c r="E9" s="57">
        <f t="shared" si="3"/>
        <v>45737</v>
      </c>
      <c r="F9" s="55" t="str">
        <f>就業者個人!C13</f>
        <v>ﾔｽｶﾜ</v>
      </c>
      <c r="G9" s="55" t="str">
        <f>就業者個人!D13</f>
        <v>ﾀｶﾋﾛ</v>
      </c>
      <c r="H9" s="55" t="str">
        <f>就業者個人!E13</f>
        <v>安川　隆浩</v>
      </c>
      <c r="I9" s="57" t="str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 xml:space="preserve"> </v>
      </c>
      <c r="J9" s="55">
        <f>就業者個人!K13</f>
        <v>0</v>
      </c>
      <c r="K9" s="55">
        <f>就業者個人!L13</f>
        <v>0</v>
      </c>
      <c r="M9" s="55" t="str">
        <f>就業者個人!B13</f>
        <v>調査担当</v>
      </c>
      <c r="Q9" s="55" t="str">
        <f>IF(就業者個人!F13="H",就業者個人!G13+1988,"FALSE")</f>
        <v>FALSE</v>
      </c>
      <c r="R9" s="55" t="str">
        <f>IF(就業者個人!F13="S",就業者個人!G13+1925,"FALSE")</f>
        <v>FALSE</v>
      </c>
      <c r="S9" s="55" t="str">
        <f>IF(就業者個人!F13="T",就業者個人!G13+1911,"FALSE")</f>
        <v>FALSE</v>
      </c>
      <c r="T9" s="55" t="str">
        <f>IF(就業者個人!F13="M",就業者個人!G13+1868,"FALSE")</f>
        <v>FALSE</v>
      </c>
    </row>
    <row r="10" spans="1:20" x14ac:dyDescent="0.2">
      <c r="A10" s="55" t="str">
        <f t="shared" si="0"/>
        <v/>
      </c>
      <c r="B10" s="56" t="str">
        <f t="shared" si="1"/>
        <v/>
      </c>
      <c r="C10" s="56">
        <f>就業者個人!A14</f>
        <v>10</v>
      </c>
      <c r="D10" s="57">
        <f t="shared" si="2"/>
        <v>45260</v>
      </c>
      <c r="E10" s="57">
        <f t="shared" si="3"/>
        <v>45737</v>
      </c>
      <c r="F10" s="55" t="str">
        <f>就業者個人!C14</f>
        <v>ｱｶﾂｶ</v>
      </c>
      <c r="G10" s="55" t="str">
        <f>就業者個人!D14</f>
        <v>ﾋﾛｼ</v>
      </c>
      <c r="H10" s="55" t="str">
        <f>就業者個人!E14</f>
        <v>赤塚　博</v>
      </c>
      <c r="I10" s="57" t="str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 xml:space="preserve"> </v>
      </c>
      <c r="J10" s="55">
        <f>就業者個人!K14</f>
        <v>0</v>
      </c>
      <c r="K10" s="55">
        <f>就業者個人!L14</f>
        <v>0</v>
      </c>
      <c r="M10" s="55" t="str">
        <f>就業者個人!B14</f>
        <v>調査担当</v>
      </c>
      <c r="Q10" s="55" t="str">
        <f>IF(就業者個人!F14="H",就業者個人!G14+1988,"FALSE")</f>
        <v>FALSE</v>
      </c>
      <c r="R10" s="55" t="str">
        <f>IF(就業者個人!F14="S",就業者個人!G14+1925,"FALSE")</f>
        <v>FALSE</v>
      </c>
      <c r="S10" s="55" t="str">
        <f>IF(就業者個人!F14="T",就業者個人!G14+1911,"FALSE")</f>
        <v>FALSE</v>
      </c>
      <c r="T10" s="55" t="str">
        <f>IF(就業者個人!F14="M",就業者個人!G14+1868,"FALSE")</f>
        <v>FALSE</v>
      </c>
    </row>
    <row r="11" spans="1:20" x14ac:dyDescent="0.2">
      <c r="A11" s="55" t="str">
        <f t="shared" si="0"/>
        <v/>
      </c>
      <c r="B11" s="56" t="str">
        <f t="shared" si="1"/>
        <v/>
      </c>
      <c r="C11" s="56">
        <f>就業者個人!A15</f>
        <v>11</v>
      </c>
      <c r="D11" s="57">
        <f t="shared" si="2"/>
        <v>45260</v>
      </c>
      <c r="E11" s="57">
        <f t="shared" si="3"/>
        <v>45737</v>
      </c>
      <c r="F11" s="55" t="str">
        <f>就業者個人!C15</f>
        <v>ﾌｾ</v>
      </c>
      <c r="G11" s="55" t="str">
        <f>就業者個人!D15</f>
        <v>ｱｻﾐ</v>
      </c>
      <c r="H11" s="55" t="str">
        <f>就業者個人!E15</f>
        <v>布施 亜咲実</v>
      </c>
      <c r="I11" s="57" t="str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 xml:space="preserve"> </v>
      </c>
      <c r="J11" s="55">
        <f>就業者個人!K15</f>
        <v>0</v>
      </c>
      <c r="K11" s="55">
        <f>就業者個人!L15</f>
        <v>0</v>
      </c>
      <c r="M11" s="55" t="str">
        <f>就業者個人!B15</f>
        <v>調査担当</v>
      </c>
      <c r="Q11" s="55" t="str">
        <f>IF(就業者個人!F15="H",就業者個人!G15+1988,"FALSE")</f>
        <v>FALSE</v>
      </c>
      <c r="R11" s="55" t="str">
        <f>IF(就業者個人!F15="S",就業者個人!G15+1925,"FALSE")</f>
        <v>FALSE</v>
      </c>
      <c r="S11" s="55" t="str">
        <f>IF(就業者個人!F15="T",就業者個人!G15+1911,"FALSE")</f>
        <v>FALSE</v>
      </c>
      <c r="T11" s="55" t="str">
        <f>IF(就業者個人!F15="M",就業者個人!G15+1868,"FALSE")</f>
        <v>FALSE</v>
      </c>
    </row>
    <row r="12" spans="1:20" x14ac:dyDescent="0.2">
      <c r="A12" s="55" t="str">
        <f t="shared" si="0"/>
        <v/>
      </c>
      <c r="B12" s="56" t="str">
        <f t="shared" si="1"/>
        <v/>
      </c>
      <c r="C12" s="56">
        <f>就業者個人!A16</f>
        <v>12</v>
      </c>
      <c r="D12" s="57">
        <f t="shared" si="2"/>
        <v>45260</v>
      </c>
      <c r="E12" s="57">
        <f t="shared" si="3"/>
        <v>45737</v>
      </c>
      <c r="F12" s="55" t="str">
        <f>就業者個人!C16</f>
        <v>ﾀﾁｶﾜ</v>
      </c>
      <c r="G12" s="55" t="str">
        <f>就業者個人!D16</f>
        <v>ﾀｲｾｲ</v>
      </c>
      <c r="H12" s="55" t="str">
        <f>就業者個人!E16</f>
        <v>立川　大聖</v>
      </c>
      <c r="I12" s="57" t="str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 xml:space="preserve"> </v>
      </c>
      <c r="J12" s="55">
        <f>就業者個人!K16</f>
        <v>0</v>
      </c>
      <c r="K12" s="55">
        <f>就業者個人!L16</f>
        <v>0</v>
      </c>
      <c r="M12" s="55" t="str">
        <f>就業者個人!B16</f>
        <v>調査担当</v>
      </c>
      <c r="Q12" s="55" t="str">
        <f>IF(就業者個人!F16="H",就業者個人!G16+1988,"FALSE")</f>
        <v>FALSE</v>
      </c>
      <c r="R12" s="55" t="str">
        <f>IF(就業者個人!F16="S",就業者個人!G16+1925,"FALSE")</f>
        <v>FALSE</v>
      </c>
      <c r="S12" s="55" t="str">
        <f>IF(就業者個人!F16="T",就業者個人!G16+1911,"FALSE")</f>
        <v>FALSE</v>
      </c>
      <c r="T12" s="55" t="str">
        <f>IF(就業者個人!F16="M",就業者個人!G16+1868,"FALSE")</f>
        <v>FALSE</v>
      </c>
    </row>
    <row r="13" spans="1:20" x14ac:dyDescent="0.2">
      <c r="A13" s="55" t="str">
        <f t="shared" si="0"/>
        <v/>
      </c>
      <c r="B13" s="56" t="str">
        <f t="shared" si="1"/>
        <v/>
      </c>
      <c r="C13" s="56">
        <f>就業者個人!A17</f>
        <v>13</v>
      </c>
      <c r="D13" s="57">
        <f t="shared" si="2"/>
        <v>45260</v>
      </c>
      <c r="E13" s="57">
        <f t="shared" si="3"/>
        <v>45737</v>
      </c>
      <c r="F13" s="55" t="str">
        <f>就業者個人!C17</f>
        <v>ﾐﾖｼ</v>
      </c>
      <c r="G13" s="55" t="str">
        <f>就業者個人!D17</f>
        <v>ｹﾞﾝｻｸ</v>
      </c>
      <c r="H13" s="55" t="str">
        <f>就業者個人!E17</f>
        <v>實善　源作</v>
      </c>
      <c r="I13" s="57" t="str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 xml:space="preserve"> </v>
      </c>
      <c r="J13" s="55">
        <f>就業者個人!K17</f>
        <v>0</v>
      </c>
      <c r="K13" s="55">
        <f>就業者個人!L17</f>
        <v>0</v>
      </c>
      <c r="M13" s="55" t="str">
        <f>就業者個人!B17</f>
        <v>企画担当</v>
      </c>
      <c r="Q13" s="55" t="str">
        <f>IF(就業者個人!F17="H",就業者個人!G17+1988,"FALSE")</f>
        <v>FALSE</v>
      </c>
      <c r="R13" s="55" t="str">
        <f>IF(就業者個人!F17="S",就業者個人!G17+1925,"FALSE")</f>
        <v>FALSE</v>
      </c>
      <c r="S13" s="55" t="str">
        <f>IF(就業者個人!F17="T",就業者個人!G17+1911,"FALSE")</f>
        <v>FALSE</v>
      </c>
      <c r="T13" s="55" t="str">
        <f>IF(就業者個人!F17="M",就業者個人!G17+1868,"FALSE")</f>
        <v>FALSE</v>
      </c>
    </row>
    <row r="14" spans="1:20" x14ac:dyDescent="0.2">
      <c r="A14" s="55" t="str">
        <f t="shared" si="0"/>
        <v/>
      </c>
      <c r="B14" s="56" t="str">
        <f t="shared" si="1"/>
        <v/>
      </c>
      <c r="C14" s="56">
        <f>就業者個人!A18</f>
        <v>14</v>
      </c>
      <c r="D14" s="57">
        <f t="shared" si="2"/>
        <v>45260</v>
      </c>
      <c r="E14" s="57">
        <f t="shared" si="3"/>
        <v>45737</v>
      </c>
      <c r="F14" s="55" t="str">
        <f>就業者個人!C18</f>
        <v>ﾐﾔｼﾀ</v>
      </c>
      <c r="G14" s="55" t="str">
        <f>就業者個人!D18</f>
        <v>ｼﾎ</v>
      </c>
      <c r="H14" s="55" t="str">
        <f>就業者個人!E18</f>
        <v>宮下　志保</v>
      </c>
      <c r="I14" s="57" t="str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 xml:space="preserve"> </v>
      </c>
      <c r="J14" s="55">
        <f>就業者個人!K18</f>
        <v>0</v>
      </c>
      <c r="K14" s="55">
        <f>就業者個人!L18</f>
        <v>0</v>
      </c>
      <c r="M14" s="55" t="str">
        <f>就業者個人!B18</f>
        <v>企画担当</v>
      </c>
      <c r="Q14" s="55" t="str">
        <f>IF(就業者個人!F18="H",就業者個人!G18+1988,"FALSE")</f>
        <v>FALSE</v>
      </c>
      <c r="R14" s="55" t="str">
        <f>IF(就業者個人!F18="S",就業者個人!G18+1925,"FALSE")</f>
        <v>FALSE</v>
      </c>
      <c r="S14" s="55" t="str">
        <f>IF(就業者個人!F18="T",就業者個人!G18+1911,"FALSE")</f>
        <v>FALSE</v>
      </c>
      <c r="T14" s="55" t="str">
        <f>IF(就業者個人!F18="M",就業者個人!G18+1868,"FALSE")</f>
        <v>FALSE</v>
      </c>
    </row>
    <row r="15" spans="1:20" x14ac:dyDescent="0.2">
      <c r="A15" s="55" t="str">
        <f t="shared" si="0"/>
        <v/>
      </c>
      <c r="B15" s="56" t="str">
        <f t="shared" si="1"/>
        <v/>
      </c>
      <c r="C15" s="56">
        <f>就業者個人!A19</f>
        <v>15</v>
      </c>
      <c r="D15" s="57">
        <f t="shared" si="2"/>
        <v>45260</v>
      </c>
      <c r="E15" s="57">
        <f t="shared" si="3"/>
        <v>45737</v>
      </c>
      <c r="F15" s="55" t="str">
        <f>就業者個人!C19</f>
        <v>ﾔﾏﾀﾞ</v>
      </c>
      <c r="G15" s="55" t="str">
        <f>就業者個人!D19</f>
        <v>ﾒｲ</v>
      </c>
      <c r="H15" s="55" t="str">
        <f>就業者個人!E19</f>
        <v>山田　芽衣</v>
      </c>
      <c r="I15" s="57" t="str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 xml:space="preserve"> </v>
      </c>
      <c r="J15" s="55">
        <f>就業者個人!K19</f>
        <v>0</v>
      </c>
      <c r="K15" s="55">
        <f>就業者個人!L19</f>
        <v>0</v>
      </c>
      <c r="M15" s="55" t="str">
        <f>就業者個人!B19</f>
        <v>企画担当</v>
      </c>
      <c r="Q15" s="55" t="str">
        <f>IF(就業者個人!F19="H",就業者個人!G19+1988,"FALSE")</f>
        <v>FALSE</v>
      </c>
      <c r="R15" s="55" t="str">
        <f>IF(就業者個人!F19="S",就業者個人!G19+1925,"FALSE")</f>
        <v>FALSE</v>
      </c>
      <c r="S15" s="55" t="str">
        <f>IF(就業者個人!F19="T",就業者個人!G19+1911,"FALSE")</f>
        <v>FALSE</v>
      </c>
      <c r="T15" s="55" t="str">
        <f>IF(就業者個人!F19="M",就業者個人!G19+1868,"FALSE")</f>
        <v>FALSE</v>
      </c>
    </row>
    <row r="16" spans="1:20" x14ac:dyDescent="0.2">
      <c r="A16" s="55" t="str">
        <f t="shared" si="0"/>
        <v/>
      </c>
      <c r="B16" s="56" t="str">
        <f t="shared" si="1"/>
        <v/>
      </c>
      <c r="C16" s="56">
        <f>就業者個人!A20</f>
        <v>16</v>
      </c>
      <c r="D16" s="57">
        <f t="shared" si="2"/>
        <v>45260</v>
      </c>
      <c r="E16" s="57">
        <f t="shared" si="3"/>
        <v>45737</v>
      </c>
      <c r="F16" s="55">
        <f>就業者個人!C20</f>
        <v>0</v>
      </c>
      <c r="G16" s="55">
        <f>就業者個人!D20</f>
        <v>0</v>
      </c>
      <c r="H16" s="55">
        <f>就業者個人!E20</f>
        <v>0</v>
      </c>
      <c r="I16" s="57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55">
        <f>就業者個人!K20</f>
        <v>0</v>
      </c>
      <c r="K16" s="55">
        <f>就業者個人!L20</f>
        <v>0</v>
      </c>
      <c r="M16" s="55">
        <f>就業者個人!B20</f>
        <v>0</v>
      </c>
      <c r="Q16" s="55" t="str">
        <f>IF(就業者個人!F20="H",就業者個人!G20+1988,"FALSE")</f>
        <v>FALSE</v>
      </c>
      <c r="R16" s="55" t="str">
        <f>IF(就業者個人!F20="S",就業者個人!G20+1925,"FALSE")</f>
        <v>FALSE</v>
      </c>
      <c r="S16" s="55" t="str">
        <f>IF(就業者個人!F20="T",就業者個人!G20+1911,"FALSE")</f>
        <v>FALSE</v>
      </c>
      <c r="T16" s="55" t="str">
        <f>IF(就業者個人!F20="M",就業者個人!G20+1868,"FALSE")</f>
        <v>FALSE</v>
      </c>
    </row>
    <row r="17" spans="1:20" x14ac:dyDescent="0.2">
      <c r="A17" s="55" t="str">
        <f t="shared" si="0"/>
        <v/>
      </c>
      <c r="B17" s="56" t="str">
        <f t="shared" si="1"/>
        <v/>
      </c>
      <c r="C17" s="56">
        <f>就業者個人!A21</f>
        <v>17</v>
      </c>
      <c r="D17" s="57">
        <f t="shared" si="2"/>
        <v>45260</v>
      </c>
      <c r="E17" s="57">
        <f t="shared" si="3"/>
        <v>45737</v>
      </c>
      <c r="F17" s="55">
        <f>就業者個人!C21</f>
        <v>0</v>
      </c>
      <c r="G17" s="55">
        <f>就業者個人!D21</f>
        <v>0</v>
      </c>
      <c r="H17" s="55">
        <f>就業者個人!E21</f>
        <v>0</v>
      </c>
      <c r="I17" s="57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55">
        <f>就業者個人!K21</f>
        <v>0</v>
      </c>
      <c r="K17" s="55">
        <f>就業者個人!L21</f>
        <v>0</v>
      </c>
      <c r="M17" s="55">
        <f>就業者個人!B21</f>
        <v>0</v>
      </c>
      <c r="Q17" s="55" t="str">
        <f>IF(就業者個人!F21="H",就業者個人!G21+1988,"FALSE")</f>
        <v>FALSE</v>
      </c>
      <c r="R17" s="55" t="str">
        <f>IF(就業者個人!F21="S",就業者個人!G21+1925,"FALSE")</f>
        <v>FALSE</v>
      </c>
      <c r="S17" s="55" t="str">
        <f>IF(就業者個人!F21="T",就業者個人!G21+1911,"FALSE")</f>
        <v>FALSE</v>
      </c>
      <c r="T17" s="55" t="str">
        <f>IF(就業者個人!F21="M",就業者個人!G21+1868,"FALSE")</f>
        <v>FALSE</v>
      </c>
    </row>
    <row r="18" spans="1:20" x14ac:dyDescent="0.2">
      <c r="A18" s="55" t="str">
        <f t="shared" si="0"/>
        <v/>
      </c>
      <c r="B18" s="56" t="str">
        <f t="shared" si="1"/>
        <v/>
      </c>
      <c r="C18" s="56">
        <f>就業者個人!A22</f>
        <v>18</v>
      </c>
      <c r="D18" s="57">
        <f t="shared" si="2"/>
        <v>45260</v>
      </c>
      <c r="E18" s="57">
        <f t="shared" si="3"/>
        <v>45737</v>
      </c>
      <c r="F18" s="55">
        <f>就業者個人!C22</f>
        <v>0</v>
      </c>
      <c r="G18" s="55">
        <f>就業者個人!D22</f>
        <v>0</v>
      </c>
      <c r="H18" s="55">
        <f>就業者個人!E22</f>
        <v>0</v>
      </c>
      <c r="I18" s="57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55">
        <f>就業者個人!K22</f>
        <v>0</v>
      </c>
      <c r="K18" s="55">
        <f>就業者個人!L22</f>
        <v>0</v>
      </c>
      <c r="M18" s="55">
        <f>就業者個人!B22</f>
        <v>0</v>
      </c>
      <c r="Q18" s="55" t="str">
        <f>IF(就業者個人!F22="H",就業者個人!G22+1988,"FALSE")</f>
        <v>FALSE</v>
      </c>
      <c r="R18" s="55" t="str">
        <f>IF(就業者個人!F22="S",就業者個人!G22+1925,"FALSE")</f>
        <v>FALSE</v>
      </c>
      <c r="S18" s="55" t="str">
        <f>IF(就業者個人!F22="T",就業者個人!G22+1911,"FALSE")</f>
        <v>FALSE</v>
      </c>
      <c r="T18" s="55" t="str">
        <f>IF(就業者個人!F22="M",就業者個人!G22+1868,"FALSE")</f>
        <v>FALSE</v>
      </c>
    </row>
    <row r="19" spans="1:20" x14ac:dyDescent="0.2">
      <c r="A19" s="55" t="str">
        <f t="shared" si="0"/>
        <v/>
      </c>
      <c r="B19" s="56" t="str">
        <f t="shared" si="1"/>
        <v/>
      </c>
      <c r="C19" s="56">
        <f>就業者個人!A23</f>
        <v>19</v>
      </c>
      <c r="D19" s="57">
        <f t="shared" si="2"/>
        <v>45260</v>
      </c>
      <c r="E19" s="57">
        <f t="shared" si="3"/>
        <v>45737</v>
      </c>
      <c r="F19" s="55">
        <f>就業者個人!C23</f>
        <v>0</v>
      </c>
      <c r="G19" s="55">
        <f>就業者個人!D23</f>
        <v>0</v>
      </c>
      <c r="H19" s="55">
        <f>就業者個人!E23</f>
        <v>0</v>
      </c>
      <c r="I19" s="57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55">
        <f>就業者個人!K23</f>
        <v>0</v>
      </c>
      <c r="K19" s="55">
        <f>就業者個人!L23</f>
        <v>0</v>
      </c>
      <c r="M19" s="55">
        <f>就業者個人!B23</f>
        <v>0</v>
      </c>
      <c r="Q19" s="55" t="str">
        <f>IF(就業者個人!F23="H",就業者個人!G23+1988,"FALSE")</f>
        <v>FALSE</v>
      </c>
      <c r="R19" s="55" t="str">
        <f>IF(就業者個人!F23="S",就業者個人!G23+1925,"FALSE")</f>
        <v>FALSE</v>
      </c>
      <c r="S19" s="55" t="str">
        <f>IF(就業者個人!F23="T",就業者個人!G23+1911,"FALSE")</f>
        <v>FALSE</v>
      </c>
      <c r="T19" s="55" t="str">
        <f>IF(就業者個人!F23="M",就業者個人!G23+1868,"FALSE")</f>
        <v>FALSE</v>
      </c>
    </row>
    <row r="20" spans="1:20" x14ac:dyDescent="0.2">
      <c r="A20" s="55" t="str">
        <f t="shared" si="0"/>
        <v/>
      </c>
      <c r="B20" s="56" t="str">
        <f t="shared" si="1"/>
        <v/>
      </c>
      <c r="C20" s="56">
        <f>就業者個人!A24</f>
        <v>20</v>
      </c>
      <c r="D20" s="57">
        <f t="shared" si="2"/>
        <v>45260</v>
      </c>
      <c r="E20" s="57">
        <f t="shared" si="3"/>
        <v>45737</v>
      </c>
      <c r="F20" s="55">
        <f>就業者個人!C24</f>
        <v>0</v>
      </c>
      <c r="G20" s="55">
        <f>就業者個人!D24</f>
        <v>0</v>
      </c>
      <c r="H20" s="55">
        <f>就業者個人!E24</f>
        <v>0</v>
      </c>
      <c r="I20" s="57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55">
        <f>就業者個人!K24</f>
        <v>0</v>
      </c>
      <c r="K20" s="55">
        <f>就業者個人!L24</f>
        <v>0</v>
      </c>
      <c r="M20" s="55">
        <f>就業者個人!B24</f>
        <v>0</v>
      </c>
      <c r="Q20" s="55" t="str">
        <f>IF(就業者個人!F24="H",就業者個人!G24+1988,"FALSE")</f>
        <v>FALSE</v>
      </c>
      <c r="R20" s="55" t="str">
        <f>IF(就業者個人!F24="S",就業者個人!G24+1925,"FALSE")</f>
        <v>FALSE</v>
      </c>
      <c r="S20" s="55" t="str">
        <f>IF(就業者個人!F24="T",就業者個人!G24+1911,"FALSE")</f>
        <v>FALSE</v>
      </c>
      <c r="T20" s="55" t="str">
        <f>IF(就業者個人!F24="M",就業者個人!G24+1868,"FALSE")</f>
        <v>FALSE</v>
      </c>
    </row>
    <row r="21" spans="1:20" x14ac:dyDescent="0.2">
      <c r="A21" s="55" t="str">
        <f t="shared" si="0"/>
        <v/>
      </c>
      <c r="B21" s="56" t="str">
        <f t="shared" si="1"/>
        <v/>
      </c>
      <c r="C21" s="56">
        <f>就業者個人!A25</f>
        <v>21</v>
      </c>
      <c r="D21" s="57">
        <f t="shared" si="2"/>
        <v>45260</v>
      </c>
      <c r="E21" s="57">
        <f t="shared" si="3"/>
        <v>45737</v>
      </c>
      <c r="F21" s="55">
        <f>就業者個人!C25</f>
        <v>0</v>
      </c>
      <c r="G21" s="55">
        <f>就業者個人!D25</f>
        <v>0</v>
      </c>
      <c r="H21" s="55">
        <f>就業者個人!E25</f>
        <v>0</v>
      </c>
      <c r="I21" s="57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55">
        <f>就業者個人!K25</f>
        <v>0</v>
      </c>
      <c r="K21" s="55">
        <f>就業者個人!L25</f>
        <v>0</v>
      </c>
      <c r="M21" s="55">
        <f>就業者個人!B25</f>
        <v>0</v>
      </c>
      <c r="Q21" s="55" t="str">
        <f>IF(就業者個人!F25="H",就業者個人!G25+1988,"FALSE")</f>
        <v>FALSE</v>
      </c>
      <c r="R21" s="55" t="str">
        <f>IF(就業者個人!F25="S",就業者個人!G25+1925,"FALSE")</f>
        <v>FALSE</v>
      </c>
      <c r="S21" s="55" t="str">
        <f>IF(就業者個人!F25="T",就業者個人!G25+1911,"FALSE")</f>
        <v>FALSE</v>
      </c>
      <c r="T21" s="55" t="str">
        <f>IF(就業者個人!F25="M",就業者個人!G25+1868,"FALSE")</f>
        <v>FALSE</v>
      </c>
    </row>
    <row r="22" spans="1:20" x14ac:dyDescent="0.2">
      <c r="A22" s="55" t="str">
        <f t="shared" si="0"/>
        <v/>
      </c>
      <c r="B22" s="56" t="str">
        <f t="shared" si="1"/>
        <v/>
      </c>
      <c r="C22" s="56">
        <f>就業者個人!A26</f>
        <v>22</v>
      </c>
      <c r="D22" s="57">
        <f t="shared" si="2"/>
        <v>45260</v>
      </c>
      <c r="E22" s="57">
        <f t="shared" si="3"/>
        <v>45737</v>
      </c>
      <c r="F22" s="55">
        <f>就業者個人!C26</f>
        <v>0</v>
      </c>
      <c r="G22" s="55">
        <f>就業者個人!D26</f>
        <v>0</v>
      </c>
      <c r="H22" s="55">
        <f>就業者個人!E26</f>
        <v>0</v>
      </c>
      <c r="I22" s="57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55">
        <f>就業者個人!K26</f>
        <v>0</v>
      </c>
      <c r="K22" s="55">
        <f>就業者個人!L26</f>
        <v>0</v>
      </c>
      <c r="M22" s="55">
        <f>就業者個人!B26</f>
        <v>0</v>
      </c>
      <c r="Q22" s="55" t="str">
        <f>IF(就業者個人!F26="H",就業者個人!G26+1988,"FALSE")</f>
        <v>FALSE</v>
      </c>
      <c r="R22" s="55" t="str">
        <f>IF(就業者個人!F26="S",就業者個人!G26+1925,"FALSE")</f>
        <v>FALSE</v>
      </c>
      <c r="S22" s="55" t="str">
        <f>IF(就業者個人!F26="T",就業者個人!G26+1911,"FALSE")</f>
        <v>FALSE</v>
      </c>
      <c r="T22" s="55" t="str">
        <f>IF(就業者個人!F26="M",就業者個人!G26+1868,"FALSE")</f>
        <v>FALSE</v>
      </c>
    </row>
    <row r="23" spans="1:20" x14ac:dyDescent="0.2">
      <c r="A23" s="55" t="str">
        <f t="shared" si="0"/>
        <v/>
      </c>
      <c r="B23" s="56" t="str">
        <f t="shared" si="1"/>
        <v/>
      </c>
      <c r="C23" s="56">
        <f>就業者個人!A27</f>
        <v>23</v>
      </c>
      <c r="D23" s="57">
        <f t="shared" si="2"/>
        <v>45260</v>
      </c>
      <c r="E23" s="57">
        <f t="shared" si="3"/>
        <v>45737</v>
      </c>
      <c r="F23" s="55">
        <f>就業者個人!C27</f>
        <v>0</v>
      </c>
      <c r="G23" s="55">
        <f>就業者個人!D27</f>
        <v>0</v>
      </c>
      <c r="H23" s="55">
        <f>就業者個人!E27</f>
        <v>0</v>
      </c>
      <c r="I23" s="57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55">
        <f>就業者個人!K27</f>
        <v>0</v>
      </c>
      <c r="K23" s="55">
        <f>就業者個人!L27</f>
        <v>0</v>
      </c>
      <c r="M23" s="55">
        <f>就業者個人!B27</f>
        <v>0</v>
      </c>
      <c r="Q23" s="55" t="str">
        <f>IF(就業者個人!F27="H",就業者個人!G27+1988,"FALSE")</f>
        <v>FALSE</v>
      </c>
      <c r="R23" s="55" t="str">
        <f>IF(就業者個人!F27="S",就業者個人!G27+1925,"FALSE")</f>
        <v>FALSE</v>
      </c>
      <c r="S23" s="55" t="str">
        <f>IF(就業者個人!F27="T",就業者個人!G27+1911,"FALSE")</f>
        <v>FALSE</v>
      </c>
      <c r="T23" s="55" t="str">
        <f>IF(就業者個人!F27="M",就業者個人!G27+1868,"FALSE")</f>
        <v>FALSE</v>
      </c>
    </row>
    <row r="24" spans="1:20" x14ac:dyDescent="0.2">
      <c r="A24" s="55" t="str">
        <f t="shared" si="0"/>
        <v/>
      </c>
      <c r="B24" s="56" t="str">
        <f t="shared" si="1"/>
        <v/>
      </c>
      <c r="C24" s="56">
        <f>就業者個人!A28</f>
        <v>24</v>
      </c>
      <c r="D24" s="57">
        <f t="shared" si="2"/>
        <v>45260</v>
      </c>
      <c r="E24" s="57">
        <f t="shared" si="3"/>
        <v>45737</v>
      </c>
      <c r="F24" s="55">
        <f>就業者個人!C28</f>
        <v>0</v>
      </c>
      <c r="G24" s="55">
        <f>就業者個人!D28</f>
        <v>0</v>
      </c>
      <c r="H24" s="55">
        <f>就業者個人!E28</f>
        <v>0</v>
      </c>
      <c r="I24" s="57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55">
        <f>就業者個人!K28</f>
        <v>0</v>
      </c>
      <c r="K24" s="55">
        <f>就業者個人!L28</f>
        <v>0</v>
      </c>
      <c r="M24" s="55">
        <f>就業者個人!B28</f>
        <v>0</v>
      </c>
      <c r="Q24" s="55" t="str">
        <f>IF(就業者個人!F28="H",就業者個人!G28+1988,"FALSE")</f>
        <v>FALSE</v>
      </c>
      <c r="R24" s="55" t="str">
        <f>IF(就業者個人!F28="S",就業者個人!G28+1925,"FALSE")</f>
        <v>FALSE</v>
      </c>
      <c r="S24" s="55" t="str">
        <f>IF(就業者個人!F28="T",就業者個人!G28+1911,"FALSE")</f>
        <v>FALSE</v>
      </c>
      <c r="T24" s="55" t="str">
        <f>IF(就業者個人!F28="M",就業者個人!G28+1868,"FALSE")</f>
        <v>FALSE</v>
      </c>
    </row>
    <row r="25" spans="1:20" x14ac:dyDescent="0.2">
      <c r="A25" s="55" t="str">
        <f t="shared" si="0"/>
        <v/>
      </c>
      <c r="B25" s="56" t="str">
        <f t="shared" si="1"/>
        <v/>
      </c>
      <c r="C25" s="56">
        <f>就業者個人!A29</f>
        <v>25</v>
      </c>
      <c r="D25" s="57">
        <f t="shared" si="2"/>
        <v>45260</v>
      </c>
      <c r="E25" s="57">
        <f t="shared" si="3"/>
        <v>45737</v>
      </c>
      <c r="F25" s="55">
        <f>就業者個人!C29</f>
        <v>0</v>
      </c>
      <c r="G25" s="55">
        <f>就業者個人!D29</f>
        <v>0</v>
      </c>
      <c r="H25" s="55">
        <f>就業者個人!E29</f>
        <v>0</v>
      </c>
      <c r="I25" s="57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55">
        <f>就業者個人!K29</f>
        <v>0</v>
      </c>
      <c r="K25" s="55">
        <f>就業者個人!L29</f>
        <v>0</v>
      </c>
      <c r="M25" s="55">
        <f>就業者個人!B29</f>
        <v>0</v>
      </c>
      <c r="Q25" s="55" t="str">
        <f>IF(就業者個人!F29="H",就業者個人!G29+1988,"FALSE")</f>
        <v>FALSE</v>
      </c>
      <c r="R25" s="55" t="str">
        <f>IF(就業者個人!F29="S",就業者個人!G29+1925,"FALSE")</f>
        <v>FALSE</v>
      </c>
      <c r="S25" s="55" t="str">
        <f>IF(就業者個人!F29="T",就業者個人!G29+1911,"FALSE")</f>
        <v>FALSE</v>
      </c>
      <c r="T25" s="55" t="str">
        <f>IF(就業者個人!F29="M",就業者個人!G29+1868,"FALSE")</f>
        <v>FALSE</v>
      </c>
    </row>
    <row r="26" spans="1:20" x14ac:dyDescent="0.2">
      <c r="A26" s="55" t="str">
        <f t="shared" si="0"/>
        <v/>
      </c>
      <c r="B26" s="56" t="str">
        <f t="shared" si="1"/>
        <v/>
      </c>
      <c r="C26" s="56">
        <f>就業者個人!A30</f>
        <v>26</v>
      </c>
      <c r="D26" s="57">
        <f t="shared" si="2"/>
        <v>45260</v>
      </c>
      <c r="E26" s="57">
        <f t="shared" si="3"/>
        <v>45737</v>
      </c>
      <c r="F26" s="55">
        <f>就業者個人!C30</f>
        <v>0</v>
      </c>
      <c r="G26" s="55">
        <f>就業者個人!D30</f>
        <v>0</v>
      </c>
      <c r="H26" s="55">
        <f>就業者個人!E30</f>
        <v>0</v>
      </c>
      <c r="I26" s="57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55">
        <f>就業者個人!K30</f>
        <v>0</v>
      </c>
      <c r="K26" s="55">
        <f>就業者個人!L30</f>
        <v>0</v>
      </c>
      <c r="M26" s="55">
        <f>就業者個人!B30</f>
        <v>0</v>
      </c>
      <c r="Q26" s="55" t="str">
        <f>IF(就業者個人!F30="H",就業者個人!G30+1988,"FALSE")</f>
        <v>FALSE</v>
      </c>
      <c r="R26" s="55" t="str">
        <f>IF(就業者個人!F30="S",就業者個人!G30+1925,"FALSE")</f>
        <v>FALSE</v>
      </c>
      <c r="S26" s="55" t="str">
        <f>IF(就業者個人!F30="T",就業者個人!G30+1911,"FALSE")</f>
        <v>FALSE</v>
      </c>
      <c r="T26" s="55" t="str">
        <f>IF(就業者個人!F30="M",就業者個人!G30+1868,"FALSE")</f>
        <v>FALSE</v>
      </c>
    </row>
    <row r="27" spans="1:20" x14ac:dyDescent="0.2">
      <c r="A27" s="55" t="str">
        <f t="shared" si="0"/>
        <v/>
      </c>
      <c r="B27" s="56" t="str">
        <f t="shared" si="1"/>
        <v/>
      </c>
      <c r="C27" s="56">
        <f>就業者個人!A31</f>
        <v>27</v>
      </c>
      <c r="D27" s="57">
        <f t="shared" si="2"/>
        <v>45260</v>
      </c>
      <c r="E27" s="57">
        <f t="shared" si="3"/>
        <v>45737</v>
      </c>
      <c r="F27" s="55">
        <f>就業者個人!C31</f>
        <v>0</v>
      </c>
      <c r="G27" s="55">
        <f>就業者個人!D31</f>
        <v>0</v>
      </c>
      <c r="H27" s="55">
        <f>就業者個人!E31</f>
        <v>0</v>
      </c>
      <c r="I27" s="57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55">
        <f>就業者個人!K31</f>
        <v>0</v>
      </c>
      <c r="K27" s="55">
        <f>就業者個人!L31</f>
        <v>0</v>
      </c>
      <c r="M27" s="55">
        <f>就業者個人!B31</f>
        <v>0</v>
      </c>
      <c r="Q27" s="55" t="str">
        <f>IF(就業者個人!F31="H",就業者個人!G31+1988,"FALSE")</f>
        <v>FALSE</v>
      </c>
      <c r="R27" s="55" t="str">
        <f>IF(就業者個人!F31="S",就業者個人!G31+1925,"FALSE")</f>
        <v>FALSE</v>
      </c>
      <c r="S27" s="55" t="str">
        <f>IF(就業者個人!F31="T",就業者個人!G31+1911,"FALSE")</f>
        <v>FALSE</v>
      </c>
      <c r="T27" s="55" t="str">
        <f>IF(就業者個人!F31="M",就業者個人!G31+1868,"FALSE")</f>
        <v>FALSE</v>
      </c>
    </row>
    <row r="28" spans="1:20" x14ac:dyDescent="0.2">
      <c r="A28" s="55" t="str">
        <f t="shared" si="0"/>
        <v/>
      </c>
      <c r="B28" s="56" t="str">
        <f t="shared" si="1"/>
        <v/>
      </c>
      <c r="C28" s="56">
        <f>就業者個人!A32</f>
        <v>28</v>
      </c>
      <c r="D28" s="57">
        <f t="shared" si="2"/>
        <v>45260</v>
      </c>
      <c r="E28" s="57">
        <f t="shared" si="3"/>
        <v>45737</v>
      </c>
      <c r="F28" s="55">
        <f>就業者個人!C32</f>
        <v>0</v>
      </c>
      <c r="G28" s="55">
        <f>就業者個人!D32</f>
        <v>0</v>
      </c>
      <c r="H28" s="55">
        <f>就業者個人!E32</f>
        <v>0</v>
      </c>
      <c r="I28" s="57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55">
        <f>就業者個人!K32</f>
        <v>0</v>
      </c>
      <c r="K28" s="55">
        <f>就業者個人!L32</f>
        <v>0</v>
      </c>
      <c r="M28" s="55">
        <f>就業者個人!B32</f>
        <v>0</v>
      </c>
      <c r="Q28" s="55" t="str">
        <f>IF(就業者個人!F32="H",就業者個人!G32+1988,"FALSE")</f>
        <v>FALSE</v>
      </c>
      <c r="R28" s="55" t="str">
        <f>IF(就業者個人!F32="S",就業者個人!G32+1925,"FALSE")</f>
        <v>FALSE</v>
      </c>
      <c r="S28" s="55" t="str">
        <f>IF(就業者個人!F32="T",就業者個人!G32+1911,"FALSE")</f>
        <v>FALSE</v>
      </c>
      <c r="T28" s="55" t="str">
        <f>IF(就業者個人!F32="M",就業者個人!G32+1868,"FALSE")</f>
        <v>FALSE</v>
      </c>
    </row>
    <row r="29" spans="1:20" x14ac:dyDescent="0.2">
      <c r="A29" s="55" t="str">
        <f t="shared" si="0"/>
        <v/>
      </c>
      <c r="B29" s="56" t="str">
        <f t="shared" si="1"/>
        <v/>
      </c>
      <c r="C29" s="56">
        <f>就業者個人!A33</f>
        <v>29</v>
      </c>
      <c r="D29" s="57">
        <f t="shared" si="2"/>
        <v>45260</v>
      </c>
      <c r="E29" s="57">
        <f t="shared" si="3"/>
        <v>45737</v>
      </c>
      <c r="F29" s="55">
        <f>就業者個人!C33</f>
        <v>0</v>
      </c>
      <c r="G29" s="55">
        <f>就業者個人!D33</f>
        <v>0</v>
      </c>
      <c r="H29" s="55">
        <f>就業者個人!E33</f>
        <v>0</v>
      </c>
      <c r="I29" s="57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55">
        <f>就業者個人!K33</f>
        <v>0</v>
      </c>
      <c r="K29" s="55">
        <f>就業者個人!L33</f>
        <v>0</v>
      </c>
      <c r="M29" s="55">
        <f>就業者個人!B33</f>
        <v>0</v>
      </c>
      <c r="Q29" s="55" t="str">
        <f>IF(就業者個人!F33="H",就業者個人!G33+1988,"FALSE")</f>
        <v>FALSE</v>
      </c>
      <c r="R29" s="55" t="str">
        <f>IF(就業者個人!F33="S",就業者個人!G33+1925,"FALSE")</f>
        <v>FALSE</v>
      </c>
      <c r="S29" s="55" t="str">
        <f>IF(就業者個人!F33="T",就業者個人!G33+1911,"FALSE")</f>
        <v>FALSE</v>
      </c>
      <c r="T29" s="55" t="str">
        <f>IF(就業者個人!F33="M",就業者個人!G33+1868,"FALSE")</f>
        <v>FALSE</v>
      </c>
    </row>
    <row r="30" spans="1:20" x14ac:dyDescent="0.2">
      <c r="A30" s="55" t="str">
        <f t="shared" si="0"/>
        <v/>
      </c>
      <c r="B30" s="56" t="str">
        <f t="shared" si="1"/>
        <v/>
      </c>
      <c r="C30" s="56">
        <f>就業者個人!A34</f>
        <v>30</v>
      </c>
      <c r="D30" s="57">
        <f t="shared" si="2"/>
        <v>45260</v>
      </c>
      <c r="E30" s="57">
        <f t="shared" si="3"/>
        <v>45737</v>
      </c>
      <c r="F30" s="55">
        <f>就業者個人!C34</f>
        <v>0</v>
      </c>
      <c r="G30" s="55">
        <f>就業者個人!D34</f>
        <v>0</v>
      </c>
      <c r="H30" s="55">
        <f>就業者個人!E34</f>
        <v>0</v>
      </c>
      <c r="I30" s="57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55">
        <f>就業者個人!K34</f>
        <v>0</v>
      </c>
      <c r="K30" s="55">
        <f>就業者個人!L34</f>
        <v>0</v>
      </c>
      <c r="M30" s="55">
        <f>就業者個人!B34</f>
        <v>0</v>
      </c>
      <c r="Q30" s="55" t="str">
        <f>IF(就業者個人!F34="H",就業者個人!G34+1988,"FALSE")</f>
        <v>FALSE</v>
      </c>
      <c r="R30" s="55" t="str">
        <f>IF(就業者個人!F34="S",就業者個人!G34+1925,"FALSE")</f>
        <v>FALSE</v>
      </c>
      <c r="S30" s="55" t="str">
        <f>IF(就業者個人!F34="T",就業者個人!G34+1911,"FALSE")</f>
        <v>FALSE</v>
      </c>
      <c r="T30" s="55" t="str">
        <f>IF(就業者個人!F34="M",就業者個人!G34+1868,"FALSE")</f>
        <v>FALSE</v>
      </c>
    </row>
    <row r="31" spans="1:20" x14ac:dyDescent="0.2">
      <c r="A31" s="55" t="str">
        <f t="shared" si="0"/>
        <v/>
      </c>
      <c r="B31" s="56" t="str">
        <f t="shared" si="1"/>
        <v/>
      </c>
      <c r="C31" s="56">
        <f>就業者個人!A35</f>
        <v>31</v>
      </c>
      <c r="D31" s="57">
        <f t="shared" si="2"/>
        <v>45260</v>
      </c>
      <c r="E31" s="57">
        <f t="shared" si="3"/>
        <v>45737</v>
      </c>
      <c r="F31" s="55">
        <f>就業者個人!C35</f>
        <v>0</v>
      </c>
      <c r="G31" s="55">
        <f>就業者個人!D35</f>
        <v>0</v>
      </c>
      <c r="H31" s="55">
        <f>就業者個人!E35</f>
        <v>0</v>
      </c>
      <c r="I31" s="57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55">
        <f>就業者個人!K35</f>
        <v>0</v>
      </c>
      <c r="K31" s="55">
        <f>就業者個人!L35</f>
        <v>0</v>
      </c>
      <c r="M31" s="55">
        <f>就業者個人!B35</f>
        <v>0</v>
      </c>
      <c r="Q31" s="55" t="str">
        <f>IF(就業者個人!F35="H",就業者個人!G35+1988,"FALSE")</f>
        <v>FALSE</v>
      </c>
      <c r="R31" s="55" t="str">
        <f>IF(就業者個人!F35="S",就業者個人!G35+1925,"FALSE")</f>
        <v>FALSE</v>
      </c>
      <c r="S31" s="55" t="str">
        <f>IF(就業者個人!F35="T",就業者個人!G35+1911,"FALSE")</f>
        <v>FALSE</v>
      </c>
      <c r="T31" s="55" t="str">
        <f>IF(就業者個人!F35="M",就業者個人!G35+1868,"FALSE")</f>
        <v>FALSE</v>
      </c>
    </row>
    <row r="32" spans="1:20" x14ac:dyDescent="0.2">
      <c r="A32" s="55" t="str">
        <f t="shared" si="0"/>
        <v/>
      </c>
      <c r="B32" s="56" t="str">
        <f t="shared" si="1"/>
        <v/>
      </c>
      <c r="C32" s="56">
        <f>就業者個人!A36</f>
        <v>32</v>
      </c>
      <c r="D32" s="57">
        <f t="shared" si="2"/>
        <v>45260</v>
      </c>
      <c r="E32" s="57">
        <f t="shared" si="3"/>
        <v>45737</v>
      </c>
      <c r="F32" s="55">
        <f>就業者個人!C36</f>
        <v>0</v>
      </c>
      <c r="G32" s="55">
        <f>就業者個人!D36</f>
        <v>0</v>
      </c>
      <c r="H32" s="55">
        <f>就業者個人!E36</f>
        <v>0</v>
      </c>
      <c r="I32" s="57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55">
        <f>就業者個人!K36</f>
        <v>0</v>
      </c>
      <c r="K32" s="55">
        <f>就業者個人!L36</f>
        <v>0</v>
      </c>
      <c r="M32" s="55">
        <f>就業者個人!B36</f>
        <v>0</v>
      </c>
      <c r="Q32" s="55" t="str">
        <f>IF(就業者個人!F36="H",就業者個人!G36+1988,"FALSE")</f>
        <v>FALSE</v>
      </c>
      <c r="R32" s="55" t="str">
        <f>IF(就業者個人!F36="S",就業者個人!G36+1925,"FALSE")</f>
        <v>FALSE</v>
      </c>
      <c r="S32" s="55" t="str">
        <f>IF(就業者個人!F36="T",就業者個人!G36+1911,"FALSE")</f>
        <v>FALSE</v>
      </c>
      <c r="T32" s="55" t="str">
        <f>IF(就業者個人!F36="M",就業者個人!G36+1868,"FALSE")</f>
        <v>FALSE</v>
      </c>
    </row>
    <row r="33" spans="1:20" x14ac:dyDescent="0.2">
      <c r="A33" s="55" t="str">
        <f t="shared" si="0"/>
        <v/>
      </c>
      <c r="B33" s="56" t="str">
        <f t="shared" si="1"/>
        <v/>
      </c>
      <c r="C33" s="56">
        <f>就業者個人!A37</f>
        <v>33</v>
      </c>
      <c r="D33" s="57">
        <f t="shared" si="2"/>
        <v>45260</v>
      </c>
      <c r="E33" s="57">
        <f t="shared" si="3"/>
        <v>45737</v>
      </c>
      <c r="F33" s="55">
        <f>就業者個人!C37</f>
        <v>0</v>
      </c>
      <c r="G33" s="55">
        <f>就業者個人!D37</f>
        <v>0</v>
      </c>
      <c r="H33" s="55">
        <f>就業者個人!E37</f>
        <v>0</v>
      </c>
      <c r="I33" s="57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55">
        <f>就業者個人!K37</f>
        <v>0</v>
      </c>
      <c r="K33" s="55">
        <f>就業者個人!L37</f>
        <v>0</v>
      </c>
      <c r="M33" s="55">
        <f>就業者個人!B37</f>
        <v>0</v>
      </c>
      <c r="Q33" s="55" t="str">
        <f>IF(就業者個人!F37="H",就業者個人!G37+1988,"FALSE")</f>
        <v>FALSE</v>
      </c>
      <c r="R33" s="55" t="str">
        <f>IF(就業者個人!F37="S",就業者個人!G37+1925,"FALSE")</f>
        <v>FALSE</v>
      </c>
      <c r="S33" s="55" t="str">
        <f>IF(就業者個人!F37="T",就業者個人!G37+1911,"FALSE")</f>
        <v>FALSE</v>
      </c>
      <c r="T33" s="55" t="str">
        <f>IF(就業者個人!F37="M",就業者個人!G37+1868,"FALSE")</f>
        <v>FALSE</v>
      </c>
    </row>
    <row r="34" spans="1:20" x14ac:dyDescent="0.2">
      <c r="A34" s="55" t="str">
        <f t="shared" ref="A34:A65" si="4">A33</f>
        <v/>
      </c>
      <c r="B34" s="56" t="str">
        <f t="shared" ref="B34:B65" si="5">B33</f>
        <v/>
      </c>
      <c r="C34" s="56">
        <f>就業者個人!A38</f>
        <v>34</v>
      </c>
      <c r="D34" s="57">
        <f t="shared" ref="D34:D65" si="6">D33</f>
        <v>45260</v>
      </c>
      <c r="E34" s="57">
        <f t="shared" ref="E34:E65" si="7">E33</f>
        <v>45737</v>
      </c>
      <c r="F34" s="55">
        <f>就業者個人!C38</f>
        <v>0</v>
      </c>
      <c r="G34" s="55">
        <f>就業者個人!D38</f>
        <v>0</v>
      </c>
      <c r="H34" s="55">
        <f>就業者個人!E38</f>
        <v>0</v>
      </c>
      <c r="I34" s="57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55">
        <f>就業者個人!K38</f>
        <v>0</v>
      </c>
      <c r="K34" s="55">
        <f>就業者個人!L38</f>
        <v>0</v>
      </c>
      <c r="M34" s="55">
        <f>就業者個人!B38</f>
        <v>0</v>
      </c>
      <c r="Q34" s="55" t="str">
        <f>IF(就業者個人!F38="H",就業者個人!G38+1988,"FALSE")</f>
        <v>FALSE</v>
      </c>
      <c r="R34" s="55" t="str">
        <f>IF(就業者個人!F38="S",就業者個人!G38+1925,"FALSE")</f>
        <v>FALSE</v>
      </c>
      <c r="S34" s="55" t="str">
        <f>IF(就業者個人!F38="T",就業者個人!G38+1911,"FALSE")</f>
        <v>FALSE</v>
      </c>
      <c r="T34" s="55" t="str">
        <f>IF(就業者個人!F38="M",就業者個人!G38+1868,"FALSE")</f>
        <v>FALSE</v>
      </c>
    </row>
    <row r="35" spans="1:20" x14ac:dyDescent="0.2">
      <c r="A35" s="55" t="str">
        <f t="shared" si="4"/>
        <v/>
      </c>
      <c r="B35" s="56" t="str">
        <f t="shared" si="5"/>
        <v/>
      </c>
      <c r="C35" s="56">
        <f>就業者個人!A39</f>
        <v>35</v>
      </c>
      <c r="D35" s="57">
        <f t="shared" si="6"/>
        <v>45260</v>
      </c>
      <c r="E35" s="57">
        <f t="shared" si="7"/>
        <v>45737</v>
      </c>
      <c r="F35" s="55">
        <f>就業者個人!C39</f>
        <v>0</v>
      </c>
      <c r="G35" s="55">
        <f>就業者個人!D39</f>
        <v>0</v>
      </c>
      <c r="H35" s="55">
        <f>就業者個人!E39</f>
        <v>0</v>
      </c>
      <c r="I35" s="57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55">
        <f>就業者個人!K39</f>
        <v>0</v>
      </c>
      <c r="K35" s="55">
        <f>就業者個人!L39</f>
        <v>0</v>
      </c>
      <c r="M35" s="55">
        <f>就業者個人!B39</f>
        <v>0</v>
      </c>
      <c r="Q35" s="55" t="str">
        <f>IF(就業者個人!F39="H",就業者個人!G39+1988,"FALSE")</f>
        <v>FALSE</v>
      </c>
      <c r="R35" s="55" t="str">
        <f>IF(就業者個人!F39="S",就業者個人!G39+1925,"FALSE")</f>
        <v>FALSE</v>
      </c>
      <c r="S35" s="55" t="str">
        <f>IF(就業者個人!F39="T",就業者個人!G39+1911,"FALSE")</f>
        <v>FALSE</v>
      </c>
      <c r="T35" s="55" t="str">
        <f>IF(就業者個人!F39="M",就業者個人!G39+1868,"FALSE")</f>
        <v>FALSE</v>
      </c>
    </row>
    <row r="36" spans="1:20" x14ac:dyDescent="0.2">
      <c r="A36" s="55" t="str">
        <f t="shared" si="4"/>
        <v/>
      </c>
      <c r="B36" s="56" t="str">
        <f t="shared" si="5"/>
        <v/>
      </c>
      <c r="C36" s="56">
        <f>就業者個人!A40</f>
        <v>36</v>
      </c>
      <c r="D36" s="57">
        <f t="shared" si="6"/>
        <v>45260</v>
      </c>
      <c r="E36" s="57">
        <f t="shared" si="7"/>
        <v>45737</v>
      </c>
      <c r="F36" s="55">
        <f>就業者個人!C40</f>
        <v>0</v>
      </c>
      <c r="G36" s="55">
        <f>就業者個人!D40</f>
        <v>0</v>
      </c>
      <c r="H36" s="55">
        <f>就業者個人!E40</f>
        <v>0</v>
      </c>
      <c r="I36" s="57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55">
        <f>就業者個人!K40</f>
        <v>0</v>
      </c>
      <c r="K36" s="55">
        <f>就業者個人!L40</f>
        <v>0</v>
      </c>
      <c r="M36" s="55">
        <f>就業者個人!B40</f>
        <v>0</v>
      </c>
      <c r="Q36" s="55" t="str">
        <f>IF(就業者個人!F40="H",就業者個人!G40+1988,"FALSE")</f>
        <v>FALSE</v>
      </c>
      <c r="R36" s="55" t="str">
        <f>IF(就業者個人!F40="S",就業者個人!G40+1925,"FALSE")</f>
        <v>FALSE</v>
      </c>
      <c r="S36" s="55" t="str">
        <f>IF(就業者個人!F40="T",就業者個人!G40+1911,"FALSE")</f>
        <v>FALSE</v>
      </c>
      <c r="T36" s="55" t="str">
        <f>IF(就業者個人!F40="M",就業者個人!G40+1868,"FALSE")</f>
        <v>FALSE</v>
      </c>
    </row>
    <row r="37" spans="1:20" x14ac:dyDescent="0.2">
      <c r="A37" s="55" t="str">
        <f t="shared" si="4"/>
        <v/>
      </c>
      <c r="B37" s="56" t="str">
        <f t="shared" si="5"/>
        <v/>
      </c>
      <c r="C37" s="56">
        <f>就業者個人!A41</f>
        <v>37</v>
      </c>
      <c r="D37" s="57">
        <f t="shared" si="6"/>
        <v>45260</v>
      </c>
      <c r="E37" s="57">
        <f t="shared" si="7"/>
        <v>45737</v>
      </c>
      <c r="F37" s="55">
        <f>就業者個人!C41</f>
        <v>0</v>
      </c>
      <c r="G37" s="55">
        <f>就業者個人!D41</f>
        <v>0</v>
      </c>
      <c r="H37" s="55">
        <f>就業者個人!E41</f>
        <v>0</v>
      </c>
      <c r="I37" s="57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55">
        <f>就業者個人!K41</f>
        <v>0</v>
      </c>
      <c r="K37" s="55">
        <f>就業者個人!L41</f>
        <v>0</v>
      </c>
      <c r="M37" s="55">
        <f>就業者個人!B41</f>
        <v>0</v>
      </c>
      <c r="Q37" s="55" t="str">
        <f>IF(就業者個人!F41="H",就業者個人!G41+1988,"FALSE")</f>
        <v>FALSE</v>
      </c>
      <c r="R37" s="55" t="str">
        <f>IF(就業者個人!F41="S",就業者個人!G41+1925,"FALSE")</f>
        <v>FALSE</v>
      </c>
      <c r="S37" s="55" t="str">
        <f>IF(就業者個人!F41="T",就業者個人!G41+1911,"FALSE")</f>
        <v>FALSE</v>
      </c>
      <c r="T37" s="55" t="str">
        <f>IF(就業者個人!F41="M",就業者個人!G41+1868,"FALSE")</f>
        <v>FALSE</v>
      </c>
    </row>
    <row r="38" spans="1:20" x14ac:dyDescent="0.2">
      <c r="A38" s="55" t="str">
        <f t="shared" si="4"/>
        <v/>
      </c>
      <c r="B38" s="56" t="str">
        <f t="shared" si="5"/>
        <v/>
      </c>
      <c r="C38" s="56">
        <f>就業者個人!A42</f>
        <v>38</v>
      </c>
      <c r="D38" s="57">
        <f t="shared" si="6"/>
        <v>45260</v>
      </c>
      <c r="E38" s="57">
        <f t="shared" si="7"/>
        <v>45737</v>
      </c>
      <c r="F38" s="55">
        <f>就業者個人!C42</f>
        <v>0</v>
      </c>
      <c r="G38" s="55">
        <f>就業者個人!D42</f>
        <v>0</v>
      </c>
      <c r="H38" s="55">
        <f>就業者個人!E42</f>
        <v>0</v>
      </c>
      <c r="I38" s="57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55">
        <f>就業者個人!K42</f>
        <v>0</v>
      </c>
      <c r="K38" s="55">
        <f>就業者個人!L42</f>
        <v>0</v>
      </c>
      <c r="M38" s="55">
        <f>就業者個人!B42</f>
        <v>0</v>
      </c>
      <c r="Q38" s="55" t="str">
        <f>IF(就業者個人!F42="H",就業者個人!G42+1988,"FALSE")</f>
        <v>FALSE</v>
      </c>
      <c r="R38" s="55" t="str">
        <f>IF(就業者個人!F42="S",就業者個人!G42+1925,"FALSE")</f>
        <v>FALSE</v>
      </c>
      <c r="S38" s="55" t="str">
        <f>IF(就業者個人!F42="T",就業者個人!G42+1911,"FALSE")</f>
        <v>FALSE</v>
      </c>
      <c r="T38" s="55" t="str">
        <f>IF(就業者個人!F42="M",就業者個人!G42+1868,"FALSE")</f>
        <v>FALSE</v>
      </c>
    </row>
    <row r="39" spans="1:20" x14ac:dyDescent="0.2">
      <c r="A39" s="55" t="str">
        <f t="shared" si="4"/>
        <v/>
      </c>
      <c r="B39" s="56" t="str">
        <f t="shared" si="5"/>
        <v/>
      </c>
      <c r="C39" s="56">
        <f>就業者個人!A43</f>
        <v>39</v>
      </c>
      <c r="D39" s="57">
        <f t="shared" si="6"/>
        <v>45260</v>
      </c>
      <c r="E39" s="57">
        <f t="shared" si="7"/>
        <v>45737</v>
      </c>
      <c r="F39" s="55">
        <f>就業者個人!C43</f>
        <v>0</v>
      </c>
      <c r="G39" s="55">
        <f>就業者個人!D43</f>
        <v>0</v>
      </c>
      <c r="H39" s="55">
        <f>就業者個人!E43</f>
        <v>0</v>
      </c>
      <c r="I39" s="57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55">
        <f>就業者個人!K43</f>
        <v>0</v>
      </c>
      <c r="K39" s="55">
        <f>就業者個人!L43</f>
        <v>0</v>
      </c>
      <c r="M39" s="55">
        <f>就業者個人!B43</f>
        <v>0</v>
      </c>
      <c r="Q39" s="55" t="str">
        <f>IF(就業者個人!F43="H",就業者個人!G43+1988,"FALSE")</f>
        <v>FALSE</v>
      </c>
      <c r="R39" s="55" t="str">
        <f>IF(就業者個人!F43="S",就業者個人!G43+1925,"FALSE")</f>
        <v>FALSE</v>
      </c>
      <c r="S39" s="55" t="str">
        <f>IF(就業者個人!F43="T",就業者個人!G43+1911,"FALSE")</f>
        <v>FALSE</v>
      </c>
      <c r="T39" s="55" t="str">
        <f>IF(就業者個人!F43="M",就業者個人!G43+1868,"FALSE")</f>
        <v>FALSE</v>
      </c>
    </row>
    <row r="40" spans="1:20" x14ac:dyDescent="0.2">
      <c r="A40" s="55" t="str">
        <f t="shared" si="4"/>
        <v/>
      </c>
      <c r="B40" s="56" t="str">
        <f t="shared" si="5"/>
        <v/>
      </c>
      <c r="C40" s="56">
        <f>就業者個人!A44</f>
        <v>40</v>
      </c>
      <c r="D40" s="57">
        <f t="shared" si="6"/>
        <v>45260</v>
      </c>
      <c r="E40" s="57">
        <f t="shared" si="7"/>
        <v>45737</v>
      </c>
      <c r="F40" s="55">
        <f>就業者個人!C44</f>
        <v>0</v>
      </c>
      <c r="G40" s="55">
        <f>就業者個人!D44</f>
        <v>0</v>
      </c>
      <c r="H40" s="55">
        <f>就業者個人!E44</f>
        <v>0</v>
      </c>
      <c r="I40" s="57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55">
        <f>就業者個人!K44</f>
        <v>0</v>
      </c>
      <c r="K40" s="55">
        <f>就業者個人!L44</f>
        <v>0</v>
      </c>
      <c r="M40" s="55">
        <f>就業者個人!B44</f>
        <v>0</v>
      </c>
      <c r="Q40" s="55" t="str">
        <f>IF(就業者個人!F44="H",就業者個人!G44+1988,"FALSE")</f>
        <v>FALSE</v>
      </c>
      <c r="R40" s="55" t="str">
        <f>IF(就業者個人!F44="S",就業者個人!G44+1925,"FALSE")</f>
        <v>FALSE</v>
      </c>
      <c r="S40" s="55" t="str">
        <f>IF(就業者個人!F44="T",就業者個人!G44+1911,"FALSE")</f>
        <v>FALSE</v>
      </c>
      <c r="T40" s="55" t="str">
        <f>IF(就業者個人!F44="M",就業者個人!G44+1868,"FALSE")</f>
        <v>FALSE</v>
      </c>
    </row>
    <row r="41" spans="1:20" x14ac:dyDescent="0.2">
      <c r="A41" s="55" t="str">
        <f t="shared" si="4"/>
        <v/>
      </c>
      <c r="B41" s="56" t="str">
        <f t="shared" si="5"/>
        <v/>
      </c>
      <c r="C41" s="56">
        <f>就業者個人!A45</f>
        <v>41</v>
      </c>
      <c r="D41" s="57">
        <f t="shared" si="6"/>
        <v>45260</v>
      </c>
      <c r="E41" s="57">
        <f t="shared" si="7"/>
        <v>45737</v>
      </c>
      <c r="F41" s="55">
        <f>就業者個人!C45</f>
        <v>0</v>
      </c>
      <c r="G41" s="55">
        <f>就業者個人!D45</f>
        <v>0</v>
      </c>
      <c r="H41" s="55">
        <f>就業者個人!E45</f>
        <v>0</v>
      </c>
      <c r="I41" s="57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55">
        <f>就業者個人!K45</f>
        <v>0</v>
      </c>
      <c r="K41" s="55">
        <f>就業者個人!L45</f>
        <v>0</v>
      </c>
      <c r="M41" s="55">
        <f>就業者個人!B45</f>
        <v>0</v>
      </c>
      <c r="Q41" s="55" t="str">
        <f>IF(就業者個人!F45="H",就業者個人!G45+1988,"FALSE")</f>
        <v>FALSE</v>
      </c>
      <c r="R41" s="55" t="str">
        <f>IF(就業者個人!F45="S",就業者個人!G45+1925,"FALSE")</f>
        <v>FALSE</v>
      </c>
      <c r="S41" s="55" t="str">
        <f>IF(就業者個人!F45="T",就業者個人!G45+1911,"FALSE")</f>
        <v>FALSE</v>
      </c>
      <c r="T41" s="55" t="str">
        <f>IF(就業者個人!F45="M",就業者個人!G45+1868,"FALSE")</f>
        <v>FALSE</v>
      </c>
    </row>
    <row r="42" spans="1:20" x14ac:dyDescent="0.2">
      <c r="A42" s="55" t="str">
        <f t="shared" si="4"/>
        <v/>
      </c>
      <c r="B42" s="56" t="str">
        <f t="shared" si="5"/>
        <v/>
      </c>
      <c r="C42" s="56">
        <f>就業者個人!A46</f>
        <v>42</v>
      </c>
      <c r="D42" s="57">
        <f t="shared" si="6"/>
        <v>45260</v>
      </c>
      <c r="E42" s="57">
        <f t="shared" si="7"/>
        <v>45737</v>
      </c>
      <c r="F42" s="55">
        <f>就業者個人!C46</f>
        <v>0</v>
      </c>
      <c r="G42" s="55">
        <f>就業者個人!D46</f>
        <v>0</v>
      </c>
      <c r="H42" s="55">
        <f>就業者個人!E46</f>
        <v>0</v>
      </c>
      <c r="I42" s="57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55">
        <f>就業者個人!K46</f>
        <v>0</v>
      </c>
      <c r="K42" s="55">
        <f>就業者個人!L46</f>
        <v>0</v>
      </c>
      <c r="M42" s="55">
        <f>就業者個人!B46</f>
        <v>0</v>
      </c>
      <c r="Q42" s="55" t="str">
        <f>IF(就業者個人!F46="H",就業者個人!G46+1988,"FALSE")</f>
        <v>FALSE</v>
      </c>
      <c r="R42" s="55" t="str">
        <f>IF(就業者個人!F46="S",就業者個人!G46+1925,"FALSE")</f>
        <v>FALSE</v>
      </c>
      <c r="S42" s="55" t="str">
        <f>IF(就業者個人!F46="T",就業者個人!G46+1911,"FALSE")</f>
        <v>FALSE</v>
      </c>
      <c r="T42" s="55" t="str">
        <f>IF(就業者個人!F46="M",就業者個人!G46+1868,"FALSE")</f>
        <v>FALSE</v>
      </c>
    </row>
    <row r="43" spans="1:20" x14ac:dyDescent="0.2">
      <c r="A43" s="55" t="str">
        <f t="shared" si="4"/>
        <v/>
      </c>
      <c r="B43" s="56" t="str">
        <f t="shared" si="5"/>
        <v/>
      </c>
      <c r="C43" s="56">
        <f>就業者個人!A47</f>
        <v>43</v>
      </c>
      <c r="D43" s="57">
        <f t="shared" si="6"/>
        <v>45260</v>
      </c>
      <c r="E43" s="57">
        <f t="shared" si="7"/>
        <v>45737</v>
      </c>
      <c r="F43" s="55">
        <f>就業者個人!C47</f>
        <v>0</v>
      </c>
      <c r="G43" s="55">
        <f>就業者個人!D47</f>
        <v>0</v>
      </c>
      <c r="H43" s="55">
        <f>就業者個人!E47</f>
        <v>0</v>
      </c>
      <c r="I43" s="57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55">
        <f>就業者個人!K47</f>
        <v>0</v>
      </c>
      <c r="K43" s="55">
        <f>就業者個人!L47</f>
        <v>0</v>
      </c>
      <c r="M43" s="55">
        <f>就業者個人!B47</f>
        <v>0</v>
      </c>
      <c r="Q43" s="55" t="str">
        <f>IF(就業者個人!F47="H",就業者個人!G47+1988,"FALSE")</f>
        <v>FALSE</v>
      </c>
      <c r="R43" s="55" t="str">
        <f>IF(就業者個人!F47="S",就業者個人!G47+1925,"FALSE")</f>
        <v>FALSE</v>
      </c>
      <c r="S43" s="55" t="str">
        <f>IF(就業者個人!F47="T",就業者個人!G47+1911,"FALSE")</f>
        <v>FALSE</v>
      </c>
      <c r="T43" s="55" t="str">
        <f>IF(就業者個人!F47="M",就業者個人!G47+1868,"FALSE")</f>
        <v>FALSE</v>
      </c>
    </row>
    <row r="44" spans="1:20" x14ac:dyDescent="0.2">
      <c r="A44" s="55" t="str">
        <f t="shared" si="4"/>
        <v/>
      </c>
      <c r="B44" s="56" t="str">
        <f t="shared" si="5"/>
        <v/>
      </c>
      <c r="C44" s="56">
        <f>就業者個人!A48</f>
        <v>44</v>
      </c>
      <c r="D44" s="57">
        <f t="shared" si="6"/>
        <v>45260</v>
      </c>
      <c r="E44" s="57">
        <f t="shared" si="7"/>
        <v>45737</v>
      </c>
      <c r="F44" s="55">
        <f>就業者個人!C48</f>
        <v>0</v>
      </c>
      <c r="G44" s="55">
        <f>就業者個人!D48</f>
        <v>0</v>
      </c>
      <c r="H44" s="55">
        <f>就業者個人!E48</f>
        <v>0</v>
      </c>
      <c r="I44" s="57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55">
        <f>就業者個人!K48</f>
        <v>0</v>
      </c>
      <c r="K44" s="55">
        <f>就業者個人!L48</f>
        <v>0</v>
      </c>
      <c r="M44" s="55">
        <f>就業者個人!B48</f>
        <v>0</v>
      </c>
      <c r="Q44" s="55" t="str">
        <f>IF(就業者個人!F48="H",就業者個人!G48+1988,"FALSE")</f>
        <v>FALSE</v>
      </c>
      <c r="R44" s="55" t="str">
        <f>IF(就業者個人!F48="S",就業者個人!G48+1925,"FALSE")</f>
        <v>FALSE</v>
      </c>
      <c r="S44" s="55" t="str">
        <f>IF(就業者個人!F48="T",就業者個人!G48+1911,"FALSE")</f>
        <v>FALSE</v>
      </c>
      <c r="T44" s="55" t="str">
        <f>IF(就業者個人!F48="M",就業者個人!G48+1868,"FALSE")</f>
        <v>FALSE</v>
      </c>
    </row>
    <row r="45" spans="1:20" x14ac:dyDescent="0.2">
      <c r="A45" s="55" t="str">
        <f t="shared" si="4"/>
        <v/>
      </c>
      <c r="B45" s="56" t="str">
        <f t="shared" si="5"/>
        <v/>
      </c>
      <c r="C45" s="56">
        <f>就業者個人!A49</f>
        <v>45</v>
      </c>
      <c r="D45" s="57">
        <f t="shared" si="6"/>
        <v>45260</v>
      </c>
      <c r="E45" s="57">
        <f t="shared" si="7"/>
        <v>45737</v>
      </c>
      <c r="F45" s="55">
        <f>就業者個人!C49</f>
        <v>0</v>
      </c>
      <c r="G45" s="55">
        <f>就業者個人!D49</f>
        <v>0</v>
      </c>
      <c r="H45" s="55">
        <f>就業者個人!E49</f>
        <v>0</v>
      </c>
      <c r="I45" s="57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55">
        <f>就業者個人!K49</f>
        <v>0</v>
      </c>
      <c r="K45" s="55">
        <f>就業者個人!L49</f>
        <v>0</v>
      </c>
      <c r="M45" s="55">
        <f>就業者個人!B49</f>
        <v>0</v>
      </c>
      <c r="Q45" s="55" t="str">
        <f>IF(就業者個人!F49="H",就業者個人!G49+1988,"FALSE")</f>
        <v>FALSE</v>
      </c>
      <c r="R45" s="55" t="str">
        <f>IF(就業者個人!F49="S",就業者個人!G49+1925,"FALSE")</f>
        <v>FALSE</v>
      </c>
      <c r="S45" s="55" t="str">
        <f>IF(就業者個人!F49="T",就業者個人!G49+1911,"FALSE")</f>
        <v>FALSE</v>
      </c>
      <c r="T45" s="55" t="str">
        <f>IF(就業者個人!F49="M",就業者個人!G49+1868,"FALSE")</f>
        <v>FALSE</v>
      </c>
    </row>
    <row r="46" spans="1:20" x14ac:dyDescent="0.2">
      <c r="A46" s="55" t="str">
        <f t="shared" si="4"/>
        <v/>
      </c>
      <c r="B46" s="56" t="str">
        <f t="shared" si="5"/>
        <v/>
      </c>
      <c r="C46" s="56">
        <f>就業者個人!A50</f>
        <v>46</v>
      </c>
      <c r="D46" s="57">
        <f t="shared" si="6"/>
        <v>45260</v>
      </c>
      <c r="E46" s="57">
        <f t="shared" si="7"/>
        <v>45737</v>
      </c>
      <c r="F46" s="55">
        <f>就業者個人!C50</f>
        <v>0</v>
      </c>
      <c r="G46" s="55">
        <f>就業者個人!D50</f>
        <v>0</v>
      </c>
      <c r="H46" s="55">
        <f>就業者個人!E50</f>
        <v>0</v>
      </c>
      <c r="I46" s="57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55">
        <f>就業者個人!K50</f>
        <v>0</v>
      </c>
      <c r="K46" s="55">
        <f>就業者個人!L50</f>
        <v>0</v>
      </c>
      <c r="M46" s="55">
        <f>就業者個人!B50</f>
        <v>0</v>
      </c>
      <c r="Q46" s="55" t="str">
        <f>IF(就業者個人!F50="H",就業者個人!G50+1988,"FALSE")</f>
        <v>FALSE</v>
      </c>
      <c r="R46" s="55" t="str">
        <f>IF(就業者個人!F50="S",就業者個人!G50+1925,"FALSE")</f>
        <v>FALSE</v>
      </c>
      <c r="S46" s="55" t="str">
        <f>IF(就業者個人!F50="T",就業者個人!G50+1911,"FALSE")</f>
        <v>FALSE</v>
      </c>
      <c r="T46" s="55" t="str">
        <f>IF(就業者個人!F50="M",就業者個人!G50+1868,"FALSE")</f>
        <v>FALSE</v>
      </c>
    </row>
    <row r="47" spans="1:20" x14ac:dyDescent="0.2">
      <c r="A47" s="55" t="str">
        <f t="shared" si="4"/>
        <v/>
      </c>
      <c r="B47" s="56" t="str">
        <f t="shared" si="5"/>
        <v/>
      </c>
      <c r="C47" s="56">
        <f>就業者個人!A51</f>
        <v>47</v>
      </c>
      <c r="D47" s="57">
        <f t="shared" si="6"/>
        <v>45260</v>
      </c>
      <c r="E47" s="57">
        <f t="shared" si="7"/>
        <v>45737</v>
      </c>
      <c r="F47" s="55">
        <f>就業者個人!C51</f>
        <v>0</v>
      </c>
      <c r="G47" s="55">
        <f>就業者個人!D51</f>
        <v>0</v>
      </c>
      <c r="H47" s="55">
        <f>就業者個人!E51</f>
        <v>0</v>
      </c>
      <c r="I47" s="57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55">
        <f>就業者個人!K51</f>
        <v>0</v>
      </c>
      <c r="K47" s="55">
        <f>就業者個人!L51</f>
        <v>0</v>
      </c>
      <c r="M47" s="55">
        <f>就業者個人!B51</f>
        <v>0</v>
      </c>
      <c r="Q47" s="55" t="str">
        <f>IF(就業者個人!F51="H",就業者個人!G51+1988,"FALSE")</f>
        <v>FALSE</v>
      </c>
      <c r="R47" s="55" t="str">
        <f>IF(就業者個人!F51="S",就業者個人!G51+1925,"FALSE")</f>
        <v>FALSE</v>
      </c>
      <c r="S47" s="55" t="str">
        <f>IF(就業者個人!F51="T",就業者個人!G51+1911,"FALSE")</f>
        <v>FALSE</v>
      </c>
      <c r="T47" s="55" t="str">
        <f>IF(就業者個人!F51="M",就業者個人!G51+1868,"FALSE")</f>
        <v>FALSE</v>
      </c>
    </row>
    <row r="48" spans="1:20" x14ac:dyDescent="0.2">
      <c r="A48" s="55" t="str">
        <f t="shared" si="4"/>
        <v/>
      </c>
      <c r="B48" s="56" t="str">
        <f t="shared" si="5"/>
        <v/>
      </c>
      <c r="C48" s="56">
        <f>就業者個人!A52</f>
        <v>48</v>
      </c>
      <c r="D48" s="57">
        <f t="shared" si="6"/>
        <v>45260</v>
      </c>
      <c r="E48" s="57">
        <f t="shared" si="7"/>
        <v>45737</v>
      </c>
      <c r="F48" s="55">
        <f>就業者個人!C52</f>
        <v>0</v>
      </c>
      <c r="G48" s="55">
        <f>就業者個人!D52</f>
        <v>0</v>
      </c>
      <c r="H48" s="55">
        <f>就業者個人!E52</f>
        <v>0</v>
      </c>
      <c r="I48" s="57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55">
        <f>就業者個人!K52</f>
        <v>0</v>
      </c>
      <c r="K48" s="55">
        <f>就業者個人!L52</f>
        <v>0</v>
      </c>
      <c r="M48" s="55">
        <f>就業者個人!B52</f>
        <v>0</v>
      </c>
      <c r="Q48" s="55" t="str">
        <f>IF(就業者個人!F52="H",就業者個人!G52+1988,"FALSE")</f>
        <v>FALSE</v>
      </c>
      <c r="R48" s="55" t="str">
        <f>IF(就業者個人!F52="S",就業者個人!G52+1925,"FALSE")</f>
        <v>FALSE</v>
      </c>
      <c r="S48" s="55" t="str">
        <f>IF(就業者個人!F52="T",就業者個人!G52+1911,"FALSE")</f>
        <v>FALSE</v>
      </c>
      <c r="T48" s="55" t="str">
        <f>IF(就業者個人!F52="M",就業者個人!G52+1868,"FALSE")</f>
        <v>FALSE</v>
      </c>
    </row>
    <row r="49" spans="1:20" x14ac:dyDescent="0.2">
      <c r="A49" s="55" t="str">
        <f t="shared" si="4"/>
        <v/>
      </c>
      <c r="B49" s="56" t="str">
        <f t="shared" si="5"/>
        <v/>
      </c>
      <c r="C49" s="56">
        <f>就業者個人!A53</f>
        <v>49</v>
      </c>
      <c r="D49" s="57">
        <f t="shared" si="6"/>
        <v>45260</v>
      </c>
      <c r="E49" s="57">
        <f t="shared" si="7"/>
        <v>45737</v>
      </c>
      <c r="F49" s="55">
        <f>就業者個人!C53</f>
        <v>0</v>
      </c>
      <c r="G49" s="55">
        <f>就業者個人!D53</f>
        <v>0</v>
      </c>
      <c r="H49" s="55">
        <f>就業者個人!E53</f>
        <v>0</v>
      </c>
      <c r="I49" s="57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55">
        <f>就業者個人!K53</f>
        <v>0</v>
      </c>
      <c r="K49" s="55">
        <f>就業者個人!L53</f>
        <v>0</v>
      </c>
      <c r="M49" s="55">
        <f>就業者個人!B53</f>
        <v>0</v>
      </c>
      <c r="Q49" s="55" t="str">
        <f>IF(就業者個人!F53="H",就業者個人!G53+1988,"FALSE")</f>
        <v>FALSE</v>
      </c>
      <c r="R49" s="55" t="str">
        <f>IF(就業者個人!F53="S",就業者個人!G53+1925,"FALSE")</f>
        <v>FALSE</v>
      </c>
      <c r="S49" s="55" t="str">
        <f>IF(就業者個人!F53="T",就業者個人!G53+1911,"FALSE")</f>
        <v>FALSE</v>
      </c>
      <c r="T49" s="55" t="str">
        <f>IF(就業者個人!F53="M",就業者個人!G53+1868,"FALSE")</f>
        <v>FALSE</v>
      </c>
    </row>
    <row r="50" spans="1:20" x14ac:dyDescent="0.2">
      <c r="A50" s="55" t="str">
        <f t="shared" si="4"/>
        <v/>
      </c>
      <c r="B50" s="56" t="str">
        <f t="shared" si="5"/>
        <v/>
      </c>
      <c r="C50" s="56">
        <f>就業者個人!A54</f>
        <v>50</v>
      </c>
      <c r="D50" s="57">
        <f t="shared" si="6"/>
        <v>45260</v>
      </c>
      <c r="E50" s="57">
        <f t="shared" si="7"/>
        <v>45737</v>
      </c>
      <c r="F50" s="55">
        <f>就業者個人!C54</f>
        <v>0</v>
      </c>
      <c r="G50" s="55">
        <f>就業者個人!D54</f>
        <v>0</v>
      </c>
      <c r="H50" s="55">
        <f>就業者個人!E54</f>
        <v>0</v>
      </c>
      <c r="I50" s="57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55">
        <f>就業者個人!K54</f>
        <v>0</v>
      </c>
      <c r="K50" s="55">
        <f>就業者個人!L54</f>
        <v>0</v>
      </c>
      <c r="M50" s="55">
        <f>就業者個人!B54</f>
        <v>0</v>
      </c>
      <c r="Q50" s="55" t="str">
        <f>IF(就業者個人!F54="H",就業者個人!G54+1988,"FALSE")</f>
        <v>FALSE</v>
      </c>
      <c r="R50" s="55" t="str">
        <f>IF(就業者個人!F54="S",就業者個人!G54+1925,"FALSE")</f>
        <v>FALSE</v>
      </c>
      <c r="S50" s="55" t="str">
        <f>IF(就業者個人!F54="T",就業者個人!G54+1911,"FALSE")</f>
        <v>FALSE</v>
      </c>
      <c r="T50" s="55" t="str">
        <f>IF(就業者個人!F54="M",就業者個人!G54+1868,"FALSE")</f>
        <v>FALSE</v>
      </c>
    </row>
    <row r="51" spans="1:20" x14ac:dyDescent="0.2">
      <c r="A51" s="55" t="str">
        <f t="shared" si="4"/>
        <v/>
      </c>
      <c r="B51" s="56" t="str">
        <f t="shared" si="5"/>
        <v/>
      </c>
      <c r="C51" s="56">
        <f>就業者個人!A55</f>
        <v>51</v>
      </c>
      <c r="D51" s="57">
        <f t="shared" si="6"/>
        <v>45260</v>
      </c>
      <c r="E51" s="57">
        <f t="shared" si="7"/>
        <v>45737</v>
      </c>
      <c r="F51" s="55">
        <f>就業者個人!C55</f>
        <v>0</v>
      </c>
      <c r="G51" s="55">
        <f>就業者個人!D55</f>
        <v>0</v>
      </c>
      <c r="H51" s="55">
        <f>就業者個人!E55</f>
        <v>0</v>
      </c>
      <c r="I51" s="57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55">
        <f>就業者個人!K55</f>
        <v>0</v>
      </c>
      <c r="K51" s="55">
        <f>就業者個人!L55</f>
        <v>0</v>
      </c>
      <c r="M51" s="55">
        <f>就業者個人!B55</f>
        <v>0</v>
      </c>
      <c r="Q51" s="55" t="str">
        <f>IF(就業者個人!F55="H",就業者個人!G55+1988,"FALSE")</f>
        <v>FALSE</v>
      </c>
      <c r="R51" s="55" t="str">
        <f>IF(就業者個人!F55="S",就業者個人!G55+1925,"FALSE")</f>
        <v>FALSE</v>
      </c>
      <c r="S51" s="55" t="str">
        <f>IF(就業者個人!F55="T",就業者個人!G55+1911,"FALSE")</f>
        <v>FALSE</v>
      </c>
      <c r="T51" s="55" t="str">
        <f>IF(就業者個人!F55="M",就業者個人!G55+1868,"FALSE")</f>
        <v>FALSE</v>
      </c>
    </row>
    <row r="52" spans="1:20" x14ac:dyDescent="0.2">
      <c r="A52" s="55" t="str">
        <f t="shared" si="4"/>
        <v/>
      </c>
      <c r="B52" s="56" t="str">
        <f t="shared" si="5"/>
        <v/>
      </c>
      <c r="C52" s="56">
        <f>就業者個人!A56</f>
        <v>52</v>
      </c>
      <c r="D52" s="57">
        <f t="shared" si="6"/>
        <v>45260</v>
      </c>
      <c r="E52" s="57">
        <f t="shared" si="7"/>
        <v>45737</v>
      </c>
      <c r="F52" s="55">
        <f>就業者個人!C56</f>
        <v>0</v>
      </c>
      <c r="G52" s="55">
        <f>就業者個人!D56</f>
        <v>0</v>
      </c>
      <c r="H52" s="55">
        <f>就業者個人!E56</f>
        <v>0</v>
      </c>
      <c r="I52" s="57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55">
        <f>就業者個人!K56</f>
        <v>0</v>
      </c>
      <c r="K52" s="55">
        <f>就業者個人!L56</f>
        <v>0</v>
      </c>
      <c r="M52" s="55">
        <f>就業者個人!B56</f>
        <v>0</v>
      </c>
      <c r="Q52" s="55" t="str">
        <f>IF(就業者個人!F56="H",就業者個人!G56+1988,"FALSE")</f>
        <v>FALSE</v>
      </c>
      <c r="R52" s="55" t="str">
        <f>IF(就業者個人!F56="S",就業者個人!G56+1925,"FALSE")</f>
        <v>FALSE</v>
      </c>
      <c r="S52" s="55" t="str">
        <f>IF(就業者個人!F56="T",就業者個人!G56+1911,"FALSE")</f>
        <v>FALSE</v>
      </c>
      <c r="T52" s="55" t="str">
        <f>IF(就業者個人!F56="M",就業者個人!G56+1868,"FALSE")</f>
        <v>FALSE</v>
      </c>
    </row>
    <row r="53" spans="1:20" x14ac:dyDescent="0.2">
      <c r="A53" s="55" t="str">
        <f t="shared" si="4"/>
        <v/>
      </c>
      <c r="B53" s="56" t="str">
        <f t="shared" si="5"/>
        <v/>
      </c>
      <c r="C53" s="56">
        <f>就業者個人!A57</f>
        <v>53</v>
      </c>
      <c r="D53" s="57">
        <f t="shared" si="6"/>
        <v>45260</v>
      </c>
      <c r="E53" s="57">
        <f t="shared" si="7"/>
        <v>45737</v>
      </c>
      <c r="F53" s="55">
        <f>就業者個人!C57</f>
        <v>0</v>
      </c>
      <c r="G53" s="55">
        <f>就業者個人!D57</f>
        <v>0</v>
      </c>
      <c r="H53" s="55">
        <f>就業者個人!E57</f>
        <v>0</v>
      </c>
      <c r="I53" s="57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55">
        <f>就業者個人!K57</f>
        <v>0</v>
      </c>
      <c r="K53" s="55">
        <f>就業者個人!L57</f>
        <v>0</v>
      </c>
      <c r="M53" s="55">
        <f>就業者個人!B57</f>
        <v>0</v>
      </c>
      <c r="Q53" s="55" t="str">
        <f>IF(就業者個人!F57="H",就業者個人!G57+1988,"FALSE")</f>
        <v>FALSE</v>
      </c>
      <c r="R53" s="55" t="str">
        <f>IF(就業者個人!F57="S",就業者個人!G57+1925,"FALSE")</f>
        <v>FALSE</v>
      </c>
      <c r="S53" s="55" t="str">
        <f>IF(就業者個人!F57="T",就業者個人!G57+1911,"FALSE")</f>
        <v>FALSE</v>
      </c>
      <c r="T53" s="55" t="str">
        <f>IF(就業者個人!F57="M",就業者個人!G57+1868,"FALSE")</f>
        <v>FALSE</v>
      </c>
    </row>
    <row r="54" spans="1:20" x14ac:dyDescent="0.2">
      <c r="A54" s="55" t="str">
        <f t="shared" si="4"/>
        <v/>
      </c>
      <c r="B54" s="56" t="str">
        <f t="shared" si="5"/>
        <v/>
      </c>
      <c r="C54" s="56">
        <f>就業者個人!A58</f>
        <v>54</v>
      </c>
      <c r="D54" s="57">
        <f t="shared" si="6"/>
        <v>45260</v>
      </c>
      <c r="E54" s="57">
        <f t="shared" si="7"/>
        <v>45737</v>
      </c>
      <c r="F54" s="55">
        <f>就業者個人!C58</f>
        <v>0</v>
      </c>
      <c r="G54" s="55">
        <f>就業者個人!D58</f>
        <v>0</v>
      </c>
      <c r="H54" s="55">
        <f>就業者個人!E58</f>
        <v>0</v>
      </c>
      <c r="I54" s="57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55">
        <f>就業者個人!K58</f>
        <v>0</v>
      </c>
      <c r="K54" s="55">
        <f>就業者個人!L58</f>
        <v>0</v>
      </c>
      <c r="M54" s="55">
        <f>就業者個人!B58</f>
        <v>0</v>
      </c>
      <c r="Q54" s="55" t="str">
        <f>IF(就業者個人!F58="H",就業者個人!G58+1988,"FALSE")</f>
        <v>FALSE</v>
      </c>
      <c r="R54" s="55" t="str">
        <f>IF(就業者個人!F58="S",就業者個人!G58+1925,"FALSE")</f>
        <v>FALSE</v>
      </c>
      <c r="S54" s="55" t="str">
        <f>IF(就業者個人!F58="T",就業者個人!G58+1911,"FALSE")</f>
        <v>FALSE</v>
      </c>
      <c r="T54" s="55" t="str">
        <f>IF(就業者個人!F58="M",就業者個人!G58+1868,"FALSE")</f>
        <v>FALSE</v>
      </c>
    </row>
    <row r="55" spans="1:20" x14ac:dyDescent="0.2">
      <c r="A55" s="55" t="str">
        <f t="shared" si="4"/>
        <v/>
      </c>
      <c r="B55" s="56" t="str">
        <f t="shared" si="5"/>
        <v/>
      </c>
      <c r="C55" s="56">
        <f>就業者個人!A59</f>
        <v>55</v>
      </c>
      <c r="D55" s="57">
        <f t="shared" si="6"/>
        <v>45260</v>
      </c>
      <c r="E55" s="57">
        <f t="shared" si="7"/>
        <v>45737</v>
      </c>
      <c r="F55" s="55">
        <f>就業者個人!C59</f>
        <v>0</v>
      </c>
      <c r="G55" s="55">
        <f>就業者個人!D59</f>
        <v>0</v>
      </c>
      <c r="H55" s="55">
        <f>就業者個人!E59</f>
        <v>0</v>
      </c>
      <c r="I55" s="57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55">
        <f>就業者個人!K59</f>
        <v>0</v>
      </c>
      <c r="K55" s="55">
        <f>就業者個人!L59</f>
        <v>0</v>
      </c>
      <c r="M55" s="55">
        <f>就業者個人!B59</f>
        <v>0</v>
      </c>
      <c r="Q55" s="55" t="str">
        <f>IF(就業者個人!F59="H",就業者個人!G59+1988,"FALSE")</f>
        <v>FALSE</v>
      </c>
      <c r="R55" s="55" t="str">
        <f>IF(就業者個人!F59="S",就業者個人!G59+1925,"FALSE")</f>
        <v>FALSE</v>
      </c>
      <c r="S55" s="55" t="str">
        <f>IF(就業者個人!F59="T",就業者個人!G59+1911,"FALSE")</f>
        <v>FALSE</v>
      </c>
      <c r="T55" s="55" t="str">
        <f>IF(就業者個人!F59="M",就業者個人!G59+1868,"FALSE")</f>
        <v>FALSE</v>
      </c>
    </row>
    <row r="56" spans="1:20" x14ac:dyDescent="0.2">
      <c r="A56" s="55" t="str">
        <f t="shared" si="4"/>
        <v/>
      </c>
      <c r="B56" s="56" t="str">
        <f t="shared" si="5"/>
        <v/>
      </c>
      <c r="C56" s="56">
        <f>就業者個人!A60</f>
        <v>56</v>
      </c>
      <c r="D56" s="57">
        <f t="shared" si="6"/>
        <v>45260</v>
      </c>
      <c r="E56" s="57">
        <f t="shared" si="7"/>
        <v>45737</v>
      </c>
      <c r="F56" s="55">
        <f>就業者個人!C60</f>
        <v>0</v>
      </c>
      <c r="G56" s="55">
        <f>就業者個人!D60</f>
        <v>0</v>
      </c>
      <c r="H56" s="55">
        <f>就業者個人!E60</f>
        <v>0</v>
      </c>
      <c r="I56" s="57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55">
        <f>就業者個人!K60</f>
        <v>0</v>
      </c>
      <c r="K56" s="55">
        <f>就業者個人!L60</f>
        <v>0</v>
      </c>
      <c r="M56" s="55">
        <f>就業者個人!B60</f>
        <v>0</v>
      </c>
      <c r="Q56" s="55" t="str">
        <f>IF(就業者個人!F60="H",就業者個人!G60+1988,"FALSE")</f>
        <v>FALSE</v>
      </c>
      <c r="R56" s="55" t="str">
        <f>IF(就業者個人!F60="S",就業者個人!G60+1925,"FALSE")</f>
        <v>FALSE</v>
      </c>
      <c r="S56" s="55" t="str">
        <f>IF(就業者個人!F60="T",就業者個人!G60+1911,"FALSE")</f>
        <v>FALSE</v>
      </c>
      <c r="T56" s="55" t="str">
        <f>IF(就業者個人!F60="M",就業者個人!G60+1868,"FALSE")</f>
        <v>FALSE</v>
      </c>
    </row>
    <row r="57" spans="1:20" x14ac:dyDescent="0.2">
      <c r="A57" s="55" t="str">
        <f t="shared" si="4"/>
        <v/>
      </c>
      <c r="B57" s="56" t="str">
        <f t="shared" si="5"/>
        <v/>
      </c>
      <c r="C57" s="56">
        <f>就業者個人!A61</f>
        <v>57</v>
      </c>
      <c r="D57" s="57">
        <f t="shared" si="6"/>
        <v>45260</v>
      </c>
      <c r="E57" s="57">
        <f t="shared" si="7"/>
        <v>45737</v>
      </c>
      <c r="F57" s="55">
        <f>就業者個人!C61</f>
        <v>0</v>
      </c>
      <c r="G57" s="55">
        <f>就業者個人!D61</f>
        <v>0</v>
      </c>
      <c r="H57" s="55">
        <f>就業者個人!E61</f>
        <v>0</v>
      </c>
      <c r="I57" s="57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55">
        <f>就業者個人!K61</f>
        <v>0</v>
      </c>
      <c r="K57" s="55">
        <f>就業者個人!L61</f>
        <v>0</v>
      </c>
      <c r="M57" s="55">
        <f>就業者個人!B61</f>
        <v>0</v>
      </c>
      <c r="Q57" s="55" t="str">
        <f>IF(就業者個人!F61="H",就業者個人!G61+1988,"FALSE")</f>
        <v>FALSE</v>
      </c>
      <c r="R57" s="55" t="str">
        <f>IF(就業者個人!F61="S",就業者個人!G61+1925,"FALSE")</f>
        <v>FALSE</v>
      </c>
      <c r="S57" s="55" t="str">
        <f>IF(就業者個人!F61="T",就業者個人!G61+1911,"FALSE")</f>
        <v>FALSE</v>
      </c>
      <c r="T57" s="55" t="str">
        <f>IF(就業者個人!F61="M",就業者個人!G61+1868,"FALSE")</f>
        <v>FALSE</v>
      </c>
    </row>
    <row r="58" spans="1:20" x14ac:dyDescent="0.2">
      <c r="A58" s="55" t="str">
        <f t="shared" si="4"/>
        <v/>
      </c>
      <c r="B58" s="56" t="str">
        <f t="shared" si="5"/>
        <v/>
      </c>
      <c r="C58" s="56">
        <f>就業者個人!A62</f>
        <v>58</v>
      </c>
      <c r="D58" s="57">
        <f t="shared" si="6"/>
        <v>45260</v>
      </c>
      <c r="E58" s="57">
        <f t="shared" si="7"/>
        <v>45737</v>
      </c>
      <c r="F58" s="55">
        <f>就業者個人!C62</f>
        <v>0</v>
      </c>
      <c r="G58" s="55">
        <f>就業者個人!D62</f>
        <v>0</v>
      </c>
      <c r="H58" s="55">
        <f>就業者個人!E62</f>
        <v>0</v>
      </c>
      <c r="I58" s="57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55">
        <f>就業者個人!K62</f>
        <v>0</v>
      </c>
      <c r="K58" s="55">
        <f>就業者個人!L62</f>
        <v>0</v>
      </c>
      <c r="M58" s="55">
        <f>就業者個人!B62</f>
        <v>0</v>
      </c>
      <c r="Q58" s="55" t="str">
        <f>IF(就業者個人!F62="H",就業者個人!G62+1988,"FALSE")</f>
        <v>FALSE</v>
      </c>
      <c r="R58" s="55" t="str">
        <f>IF(就業者個人!F62="S",就業者個人!G62+1925,"FALSE")</f>
        <v>FALSE</v>
      </c>
      <c r="S58" s="55" t="str">
        <f>IF(就業者個人!F62="T",就業者個人!G62+1911,"FALSE")</f>
        <v>FALSE</v>
      </c>
      <c r="T58" s="55" t="str">
        <f>IF(就業者個人!F62="M",就業者個人!G62+1868,"FALSE")</f>
        <v>FALSE</v>
      </c>
    </row>
    <row r="59" spans="1:20" x14ac:dyDescent="0.2">
      <c r="A59" s="55" t="str">
        <f t="shared" si="4"/>
        <v/>
      </c>
      <c r="B59" s="56" t="str">
        <f t="shared" si="5"/>
        <v/>
      </c>
      <c r="C59" s="56">
        <f>就業者個人!A63</f>
        <v>59</v>
      </c>
      <c r="D59" s="57">
        <f t="shared" si="6"/>
        <v>45260</v>
      </c>
      <c r="E59" s="57">
        <f t="shared" si="7"/>
        <v>45737</v>
      </c>
      <c r="F59" s="55">
        <f>就業者個人!C63</f>
        <v>0</v>
      </c>
      <c r="G59" s="55">
        <f>就業者個人!D63</f>
        <v>0</v>
      </c>
      <c r="H59" s="55">
        <f>就業者個人!E63</f>
        <v>0</v>
      </c>
      <c r="I59" s="57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55">
        <f>就業者個人!K63</f>
        <v>0</v>
      </c>
      <c r="K59" s="55">
        <f>就業者個人!L63</f>
        <v>0</v>
      </c>
      <c r="M59" s="55">
        <f>就業者個人!B63</f>
        <v>0</v>
      </c>
      <c r="Q59" s="55" t="str">
        <f>IF(就業者個人!F63="H",就業者個人!G63+1988,"FALSE")</f>
        <v>FALSE</v>
      </c>
      <c r="R59" s="55" t="str">
        <f>IF(就業者個人!F63="S",就業者個人!G63+1925,"FALSE")</f>
        <v>FALSE</v>
      </c>
      <c r="S59" s="55" t="str">
        <f>IF(就業者個人!F63="T",就業者個人!G63+1911,"FALSE")</f>
        <v>FALSE</v>
      </c>
      <c r="T59" s="55" t="str">
        <f>IF(就業者個人!F63="M",就業者個人!G63+1868,"FALSE")</f>
        <v>FALSE</v>
      </c>
    </row>
    <row r="60" spans="1:20" x14ac:dyDescent="0.2">
      <c r="A60" s="55" t="str">
        <f t="shared" si="4"/>
        <v/>
      </c>
      <c r="B60" s="56" t="str">
        <f t="shared" si="5"/>
        <v/>
      </c>
      <c r="C60" s="56">
        <f>就業者個人!A64</f>
        <v>60</v>
      </c>
      <c r="D60" s="57">
        <f t="shared" si="6"/>
        <v>45260</v>
      </c>
      <c r="E60" s="57">
        <f t="shared" si="7"/>
        <v>45737</v>
      </c>
      <c r="F60" s="55">
        <f>就業者個人!C64</f>
        <v>0</v>
      </c>
      <c r="G60" s="55">
        <f>就業者個人!D64</f>
        <v>0</v>
      </c>
      <c r="H60" s="55">
        <f>就業者個人!E64</f>
        <v>0</v>
      </c>
      <c r="I60" s="57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55">
        <f>就業者個人!K64</f>
        <v>0</v>
      </c>
      <c r="K60" s="55">
        <f>就業者個人!L64</f>
        <v>0</v>
      </c>
      <c r="M60" s="55">
        <f>就業者個人!B64</f>
        <v>0</v>
      </c>
      <c r="Q60" s="55" t="str">
        <f>IF(就業者個人!F64="H",就業者個人!G64+1988,"FALSE")</f>
        <v>FALSE</v>
      </c>
      <c r="R60" s="55" t="str">
        <f>IF(就業者個人!F64="S",就業者個人!G64+1925,"FALSE")</f>
        <v>FALSE</v>
      </c>
      <c r="S60" s="55" t="str">
        <f>IF(就業者個人!F64="T",就業者個人!G64+1911,"FALSE")</f>
        <v>FALSE</v>
      </c>
      <c r="T60" s="55" t="str">
        <f>IF(就業者個人!F64="M",就業者個人!G64+1868,"FALSE")</f>
        <v>FALSE</v>
      </c>
    </row>
    <row r="61" spans="1:20" x14ac:dyDescent="0.2">
      <c r="A61" s="55" t="str">
        <f t="shared" si="4"/>
        <v/>
      </c>
      <c r="B61" s="56" t="str">
        <f t="shared" si="5"/>
        <v/>
      </c>
      <c r="C61" s="56">
        <f>就業者個人!A65</f>
        <v>61</v>
      </c>
      <c r="D61" s="57">
        <f t="shared" si="6"/>
        <v>45260</v>
      </c>
      <c r="E61" s="57">
        <f t="shared" si="7"/>
        <v>45737</v>
      </c>
      <c r="F61" s="55">
        <f>就業者個人!C65</f>
        <v>0</v>
      </c>
      <c r="G61" s="55">
        <f>就業者個人!D65</f>
        <v>0</v>
      </c>
      <c r="H61" s="55">
        <f>就業者個人!E65</f>
        <v>0</v>
      </c>
      <c r="I61" s="57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55">
        <f>就業者個人!K65</f>
        <v>0</v>
      </c>
      <c r="K61" s="55">
        <f>就業者個人!L65</f>
        <v>0</v>
      </c>
      <c r="M61" s="55">
        <f>就業者個人!B65</f>
        <v>0</v>
      </c>
      <c r="Q61" s="55" t="str">
        <f>IF(就業者個人!F65="H",就業者個人!G65+1988,"FALSE")</f>
        <v>FALSE</v>
      </c>
      <c r="R61" s="55" t="str">
        <f>IF(就業者個人!F65="S",就業者個人!G65+1925,"FALSE")</f>
        <v>FALSE</v>
      </c>
      <c r="S61" s="55" t="str">
        <f>IF(就業者個人!F65="T",就業者個人!G65+1911,"FALSE")</f>
        <v>FALSE</v>
      </c>
      <c r="T61" s="55" t="str">
        <f>IF(就業者個人!F65="M",就業者個人!G65+1868,"FALSE")</f>
        <v>FALSE</v>
      </c>
    </row>
    <row r="62" spans="1:20" x14ac:dyDescent="0.2">
      <c r="A62" s="55" t="str">
        <f t="shared" si="4"/>
        <v/>
      </c>
      <c r="B62" s="56" t="str">
        <f t="shared" si="5"/>
        <v/>
      </c>
      <c r="C62" s="56">
        <f>就業者個人!A66</f>
        <v>62</v>
      </c>
      <c r="D62" s="57">
        <f t="shared" si="6"/>
        <v>45260</v>
      </c>
      <c r="E62" s="57">
        <f t="shared" si="7"/>
        <v>45737</v>
      </c>
      <c r="F62" s="55">
        <f>就業者個人!C66</f>
        <v>0</v>
      </c>
      <c r="G62" s="55">
        <f>就業者個人!D66</f>
        <v>0</v>
      </c>
      <c r="H62" s="55">
        <f>就業者個人!E66</f>
        <v>0</v>
      </c>
      <c r="I62" s="57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55">
        <f>就業者個人!K66</f>
        <v>0</v>
      </c>
      <c r="K62" s="55">
        <f>就業者個人!L66</f>
        <v>0</v>
      </c>
      <c r="M62" s="55">
        <f>就業者個人!B66</f>
        <v>0</v>
      </c>
      <c r="Q62" s="55" t="str">
        <f>IF(就業者個人!F66="H",就業者個人!G66+1988,"FALSE")</f>
        <v>FALSE</v>
      </c>
      <c r="R62" s="55" t="str">
        <f>IF(就業者個人!F66="S",就業者個人!G66+1925,"FALSE")</f>
        <v>FALSE</v>
      </c>
      <c r="S62" s="55" t="str">
        <f>IF(就業者個人!F66="T",就業者個人!G66+1911,"FALSE")</f>
        <v>FALSE</v>
      </c>
      <c r="T62" s="55" t="str">
        <f>IF(就業者個人!F66="M",就業者個人!G66+1868,"FALSE")</f>
        <v>FALSE</v>
      </c>
    </row>
    <row r="63" spans="1:20" x14ac:dyDescent="0.2">
      <c r="A63" s="55" t="str">
        <f t="shared" si="4"/>
        <v/>
      </c>
      <c r="B63" s="56" t="str">
        <f t="shared" si="5"/>
        <v/>
      </c>
      <c r="C63" s="56">
        <f>就業者個人!A67</f>
        <v>63</v>
      </c>
      <c r="D63" s="57">
        <f t="shared" si="6"/>
        <v>45260</v>
      </c>
      <c r="E63" s="57">
        <f t="shared" si="7"/>
        <v>45737</v>
      </c>
      <c r="F63" s="55">
        <f>就業者個人!C67</f>
        <v>0</v>
      </c>
      <c r="G63" s="55">
        <f>就業者個人!D67</f>
        <v>0</v>
      </c>
      <c r="H63" s="55">
        <f>就業者個人!E67</f>
        <v>0</v>
      </c>
      <c r="I63" s="57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55">
        <f>就業者個人!K67</f>
        <v>0</v>
      </c>
      <c r="K63" s="55">
        <f>就業者個人!L67</f>
        <v>0</v>
      </c>
      <c r="M63" s="55">
        <f>就業者個人!B67</f>
        <v>0</v>
      </c>
      <c r="Q63" s="55" t="str">
        <f>IF(就業者個人!F67="H",就業者個人!G67+1988,"FALSE")</f>
        <v>FALSE</v>
      </c>
      <c r="R63" s="55" t="str">
        <f>IF(就業者個人!F67="S",就業者個人!G67+1925,"FALSE")</f>
        <v>FALSE</v>
      </c>
      <c r="S63" s="55" t="str">
        <f>IF(就業者個人!F67="T",就業者個人!G67+1911,"FALSE")</f>
        <v>FALSE</v>
      </c>
      <c r="T63" s="55" t="str">
        <f>IF(就業者個人!F67="M",就業者個人!G67+1868,"FALSE")</f>
        <v>FALSE</v>
      </c>
    </row>
    <row r="64" spans="1:20" x14ac:dyDescent="0.2">
      <c r="A64" s="55" t="str">
        <f t="shared" si="4"/>
        <v/>
      </c>
      <c r="B64" s="56" t="str">
        <f t="shared" si="5"/>
        <v/>
      </c>
      <c r="C64" s="56">
        <f>就業者個人!A68</f>
        <v>64</v>
      </c>
      <c r="D64" s="57">
        <f t="shared" si="6"/>
        <v>45260</v>
      </c>
      <c r="E64" s="57">
        <f t="shared" si="7"/>
        <v>45737</v>
      </c>
      <c r="F64" s="55">
        <f>就業者個人!C68</f>
        <v>0</v>
      </c>
      <c r="G64" s="55">
        <f>就業者個人!D68</f>
        <v>0</v>
      </c>
      <c r="H64" s="55">
        <f>就業者個人!E68</f>
        <v>0</v>
      </c>
      <c r="I64" s="57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55">
        <f>就業者個人!K68</f>
        <v>0</v>
      </c>
      <c r="K64" s="55">
        <f>就業者個人!L68</f>
        <v>0</v>
      </c>
      <c r="M64" s="55">
        <f>就業者個人!B68</f>
        <v>0</v>
      </c>
      <c r="Q64" s="55" t="str">
        <f>IF(就業者個人!F68="H",就業者個人!G68+1988,"FALSE")</f>
        <v>FALSE</v>
      </c>
      <c r="R64" s="55" t="str">
        <f>IF(就業者個人!F68="S",就業者個人!G68+1925,"FALSE")</f>
        <v>FALSE</v>
      </c>
      <c r="S64" s="55" t="str">
        <f>IF(就業者個人!F68="T",就業者個人!G68+1911,"FALSE")</f>
        <v>FALSE</v>
      </c>
      <c r="T64" s="55" t="str">
        <f>IF(就業者個人!F68="M",就業者個人!G68+1868,"FALSE")</f>
        <v>FALSE</v>
      </c>
    </row>
    <row r="65" spans="1:20" x14ac:dyDescent="0.2">
      <c r="A65" s="55" t="str">
        <f t="shared" si="4"/>
        <v/>
      </c>
      <c r="B65" s="56" t="str">
        <f t="shared" si="5"/>
        <v/>
      </c>
      <c r="C65" s="56">
        <f>就業者個人!A69</f>
        <v>65</v>
      </c>
      <c r="D65" s="57">
        <f t="shared" si="6"/>
        <v>45260</v>
      </c>
      <c r="E65" s="57">
        <f t="shared" si="7"/>
        <v>45737</v>
      </c>
      <c r="F65" s="55">
        <f>就業者個人!C69</f>
        <v>0</v>
      </c>
      <c r="G65" s="55">
        <f>就業者個人!D69</f>
        <v>0</v>
      </c>
      <c r="H65" s="55">
        <f>就業者個人!E69</f>
        <v>0</v>
      </c>
      <c r="I65" s="57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55">
        <f>就業者個人!K69</f>
        <v>0</v>
      </c>
      <c r="K65" s="55">
        <f>就業者個人!L69</f>
        <v>0</v>
      </c>
      <c r="M65" s="55">
        <f>就業者個人!B69</f>
        <v>0</v>
      </c>
      <c r="Q65" s="55" t="str">
        <f>IF(就業者個人!F69="H",就業者個人!G69+1988,"FALSE")</f>
        <v>FALSE</v>
      </c>
      <c r="R65" s="55" t="str">
        <f>IF(就業者個人!F69="S",就業者個人!G69+1925,"FALSE")</f>
        <v>FALSE</v>
      </c>
      <c r="S65" s="55" t="str">
        <f>IF(就業者個人!F69="T",就業者個人!G69+1911,"FALSE")</f>
        <v>FALSE</v>
      </c>
      <c r="T65" s="55" t="str">
        <f>IF(就業者個人!F69="M",就業者個人!G69+1868,"FALSE")</f>
        <v>FALSE</v>
      </c>
    </row>
    <row r="66" spans="1:20" x14ac:dyDescent="0.2">
      <c r="A66" s="55" t="str">
        <f t="shared" ref="A66:A100" si="8">A65</f>
        <v/>
      </c>
      <c r="B66" s="56" t="str">
        <f t="shared" ref="B66:B100" si="9">B65</f>
        <v/>
      </c>
      <c r="C66" s="56">
        <f>就業者個人!A70</f>
        <v>66</v>
      </c>
      <c r="D66" s="57">
        <f t="shared" ref="D66:D100" si="10">D65</f>
        <v>45260</v>
      </c>
      <c r="E66" s="57">
        <f t="shared" ref="E66:E100" si="11">E65</f>
        <v>45737</v>
      </c>
      <c r="F66" s="55">
        <f>就業者個人!C70</f>
        <v>0</v>
      </c>
      <c r="G66" s="55">
        <f>就業者個人!D70</f>
        <v>0</v>
      </c>
      <c r="H66" s="55">
        <f>就業者個人!E70</f>
        <v>0</v>
      </c>
      <c r="I66" s="57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55">
        <f>就業者個人!K70</f>
        <v>0</v>
      </c>
      <c r="K66" s="55">
        <f>就業者個人!L70</f>
        <v>0</v>
      </c>
      <c r="M66" s="55">
        <f>就業者個人!B70</f>
        <v>0</v>
      </c>
      <c r="Q66" s="55" t="str">
        <f>IF(就業者個人!F70="H",就業者個人!G70+1988,"FALSE")</f>
        <v>FALSE</v>
      </c>
      <c r="R66" s="55" t="str">
        <f>IF(就業者個人!F70="S",就業者個人!G70+1925,"FALSE")</f>
        <v>FALSE</v>
      </c>
      <c r="S66" s="55" t="str">
        <f>IF(就業者個人!F70="T",就業者個人!G70+1911,"FALSE")</f>
        <v>FALSE</v>
      </c>
      <c r="T66" s="55" t="str">
        <f>IF(就業者個人!F70="M",就業者個人!G70+1868,"FALSE")</f>
        <v>FALSE</v>
      </c>
    </row>
    <row r="67" spans="1:20" x14ac:dyDescent="0.2">
      <c r="A67" s="55" t="str">
        <f t="shared" si="8"/>
        <v/>
      </c>
      <c r="B67" s="56" t="str">
        <f t="shared" si="9"/>
        <v/>
      </c>
      <c r="C67" s="56">
        <f>就業者個人!A71</f>
        <v>67</v>
      </c>
      <c r="D67" s="57">
        <f t="shared" si="10"/>
        <v>45260</v>
      </c>
      <c r="E67" s="57">
        <f t="shared" si="11"/>
        <v>45737</v>
      </c>
      <c r="F67" s="55">
        <f>就業者個人!C71</f>
        <v>0</v>
      </c>
      <c r="G67" s="55">
        <f>就業者個人!D71</f>
        <v>0</v>
      </c>
      <c r="H67" s="55">
        <f>就業者個人!E71</f>
        <v>0</v>
      </c>
      <c r="I67" s="57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55">
        <f>就業者個人!K71</f>
        <v>0</v>
      </c>
      <c r="K67" s="55">
        <f>就業者個人!L71</f>
        <v>0</v>
      </c>
      <c r="M67" s="55">
        <f>就業者個人!B71</f>
        <v>0</v>
      </c>
      <c r="Q67" s="55" t="str">
        <f>IF(就業者個人!F71="H",就業者個人!G71+1988,"FALSE")</f>
        <v>FALSE</v>
      </c>
      <c r="R67" s="55" t="str">
        <f>IF(就業者個人!F71="S",就業者個人!G71+1925,"FALSE")</f>
        <v>FALSE</v>
      </c>
      <c r="S67" s="55" t="str">
        <f>IF(就業者個人!F71="T",就業者個人!G71+1911,"FALSE")</f>
        <v>FALSE</v>
      </c>
      <c r="T67" s="55" t="str">
        <f>IF(就業者個人!F71="M",就業者個人!G71+1868,"FALSE")</f>
        <v>FALSE</v>
      </c>
    </row>
    <row r="68" spans="1:20" x14ac:dyDescent="0.2">
      <c r="A68" s="55" t="str">
        <f t="shared" si="8"/>
        <v/>
      </c>
      <c r="B68" s="56" t="str">
        <f t="shared" si="9"/>
        <v/>
      </c>
      <c r="C68" s="56">
        <f>就業者個人!A72</f>
        <v>68</v>
      </c>
      <c r="D68" s="57">
        <f t="shared" si="10"/>
        <v>45260</v>
      </c>
      <c r="E68" s="57">
        <f t="shared" si="11"/>
        <v>45737</v>
      </c>
      <c r="F68" s="55">
        <f>就業者個人!C72</f>
        <v>0</v>
      </c>
      <c r="G68" s="55">
        <f>就業者個人!D72</f>
        <v>0</v>
      </c>
      <c r="H68" s="55">
        <f>就業者個人!E72</f>
        <v>0</v>
      </c>
      <c r="I68" s="57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55">
        <f>就業者個人!K72</f>
        <v>0</v>
      </c>
      <c r="K68" s="55">
        <f>就業者個人!L72</f>
        <v>0</v>
      </c>
      <c r="M68" s="55">
        <f>就業者個人!B72</f>
        <v>0</v>
      </c>
      <c r="Q68" s="55" t="str">
        <f>IF(就業者個人!F72="H",就業者個人!G72+1988,"FALSE")</f>
        <v>FALSE</v>
      </c>
      <c r="R68" s="55" t="str">
        <f>IF(就業者個人!F72="S",就業者個人!G72+1925,"FALSE")</f>
        <v>FALSE</v>
      </c>
      <c r="S68" s="55" t="str">
        <f>IF(就業者個人!F72="T",就業者個人!G72+1911,"FALSE")</f>
        <v>FALSE</v>
      </c>
      <c r="T68" s="55" t="str">
        <f>IF(就業者個人!F72="M",就業者個人!G72+1868,"FALSE")</f>
        <v>FALSE</v>
      </c>
    </row>
    <row r="69" spans="1:20" x14ac:dyDescent="0.2">
      <c r="A69" s="55" t="str">
        <f t="shared" si="8"/>
        <v/>
      </c>
      <c r="B69" s="56" t="str">
        <f t="shared" si="9"/>
        <v/>
      </c>
      <c r="C69" s="56">
        <f>就業者個人!A73</f>
        <v>69</v>
      </c>
      <c r="D69" s="57">
        <f t="shared" si="10"/>
        <v>45260</v>
      </c>
      <c r="E69" s="57">
        <f t="shared" si="11"/>
        <v>45737</v>
      </c>
      <c r="F69" s="55">
        <f>就業者個人!C73</f>
        <v>0</v>
      </c>
      <c r="G69" s="55">
        <f>就業者個人!D73</f>
        <v>0</v>
      </c>
      <c r="H69" s="55">
        <f>就業者個人!E73</f>
        <v>0</v>
      </c>
      <c r="I69" s="57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55">
        <f>就業者個人!K73</f>
        <v>0</v>
      </c>
      <c r="K69" s="55">
        <f>就業者個人!L73</f>
        <v>0</v>
      </c>
      <c r="M69" s="55">
        <f>就業者個人!B73</f>
        <v>0</v>
      </c>
      <c r="Q69" s="55" t="str">
        <f>IF(就業者個人!F73="H",就業者個人!G73+1988,"FALSE")</f>
        <v>FALSE</v>
      </c>
      <c r="R69" s="55" t="str">
        <f>IF(就業者個人!F73="S",就業者個人!G73+1925,"FALSE")</f>
        <v>FALSE</v>
      </c>
      <c r="S69" s="55" t="str">
        <f>IF(就業者個人!F73="T",就業者個人!G73+1911,"FALSE")</f>
        <v>FALSE</v>
      </c>
      <c r="T69" s="55" t="str">
        <f>IF(就業者個人!F73="M",就業者個人!G73+1868,"FALSE")</f>
        <v>FALSE</v>
      </c>
    </row>
    <row r="70" spans="1:20" x14ac:dyDescent="0.2">
      <c r="A70" s="55" t="str">
        <f t="shared" si="8"/>
        <v/>
      </c>
      <c r="B70" s="56" t="str">
        <f t="shared" si="9"/>
        <v/>
      </c>
      <c r="C70" s="56">
        <f>就業者個人!A74</f>
        <v>70</v>
      </c>
      <c r="D70" s="57">
        <f t="shared" si="10"/>
        <v>45260</v>
      </c>
      <c r="E70" s="57">
        <f t="shared" si="11"/>
        <v>45737</v>
      </c>
      <c r="F70" s="55">
        <f>就業者個人!C74</f>
        <v>0</v>
      </c>
      <c r="G70" s="55">
        <f>就業者個人!D74</f>
        <v>0</v>
      </c>
      <c r="H70" s="55">
        <f>就業者個人!E74</f>
        <v>0</v>
      </c>
      <c r="I70" s="57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55">
        <f>就業者個人!K74</f>
        <v>0</v>
      </c>
      <c r="K70" s="55">
        <f>就業者個人!L74</f>
        <v>0</v>
      </c>
      <c r="M70" s="55">
        <f>就業者個人!B74</f>
        <v>0</v>
      </c>
      <c r="Q70" s="55" t="str">
        <f>IF(就業者個人!F74="H",就業者個人!G74+1988,"FALSE")</f>
        <v>FALSE</v>
      </c>
      <c r="R70" s="55" t="str">
        <f>IF(就業者個人!F74="S",就業者個人!G74+1925,"FALSE")</f>
        <v>FALSE</v>
      </c>
      <c r="S70" s="55" t="str">
        <f>IF(就業者個人!F74="T",就業者個人!G74+1911,"FALSE")</f>
        <v>FALSE</v>
      </c>
      <c r="T70" s="55" t="str">
        <f>IF(就業者個人!F74="M",就業者個人!G74+1868,"FALSE")</f>
        <v>FALSE</v>
      </c>
    </row>
    <row r="71" spans="1:20" x14ac:dyDescent="0.2">
      <c r="A71" s="55" t="str">
        <f t="shared" si="8"/>
        <v/>
      </c>
      <c r="B71" s="56" t="str">
        <f t="shared" si="9"/>
        <v/>
      </c>
      <c r="C71" s="56">
        <f>就業者個人!A75</f>
        <v>71</v>
      </c>
      <c r="D71" s="57">
        <f t="shared" si="10"/>
        <v>45260</v>
      </c>
      <c r="E71" s="57">
        <f t="shared" si="11"/>
        <v>45737</v>
      </c>
      <c r="F71" s="55">
        <f>就業者個人!C75</f>
        <v>0</v>
      </c>
      <c r="G71" s="55">
        <f>就業者個人!D75</f>
        <v>0</v>
      </c>
      <c r="H71" s="55">
        <f>就業者個人!E75</f>
        <v>0</v>
      </c>
      <c r="I71" s="57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55">
        <f>就業者個人!K75</f>
        <v>0</v>
      </c>
      <c r="K71" s="55">
        <f>就業者個人!L75</f>
        <v>0</v>
      </c>
      <c r="M71" s="55">
        <f>就業者個人!B75</f>
        <v>0</v>
      </c>
      <c r="Q71" s="55" t="str">
        <f>IF(就業者個人!F75="H",就業者個人!G75+1988,"FALSE")</f>
        <v>FALSE</v>
      </c>
      <c r="R71" s="55" t="str">
        <f>IF(就業者個人!F75="S",就業者個人!G75+1925,"FALSE")</f>
        <v>FALSE</v>
      </c>
      <c r="S71" s="55" t="str">
        <f>IF(就業者個人!F75="T",就業者個人!G75+1911,"FALSE")</f>
        <v>FALSE</v>
      </c>
      <c r="T71" s="55" t="str">
        <f>IF(就業者個人!F75="M",就業者個人!G75+1868,"FALSE")</f>
        <v>FALSE</v>
      </c>
    </row>
    <row r="72" spans="1:20" x14ac:dyDescent="0.2">
      <c r="A72" s="55" t="str">
        <f t="shared" si="8"/>
        <v/>
      </c>
      <c r="B72" s="56" t="str">
        <f t="shared" si="9"/>
        <v/>
      </c>
      <c r="C72" s="56">
        <f>就業者個人!A76</f>
        <v>72</v>
      </c>
      <c r="D72" s="57">
        <f t="shared" si="10"/>
        <v>45260</v>
      </c>
      <c r="E72" s="57">
        <f t="shared" si="11"/>
        <v>45737</v>
      </c>
      <c r="F72" s="55">
        <f>就業者個人!C76</f>
        <v>0</v>
      </c>
      <c r="G72" s="55">
        <f>就業者個人!D76</f>
        <v>0</v>
      </c>
      <c r="H72" s="55">
        <f>就業者個人!E76</f>
        <v>0</v>
      </c>
      <c r="I72" s="57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55">
        <f>就業者個人!K76</f>
        <v>0</v>
      </c>
      <c r="K72" s="55">
        <f>就業者個人!L76</f>
        <v>0</v>
      </c>
      <c r="M72" s="55">
        <f>就業者個人!B76</f>
        <v>0</v>
      </c>
      <c r="Q72" s="55" t="str">
        <f>IF(就業者個人!F76="H",就業者個人!G76+1988,"FALSE")</f>
        <v>FALSE</v>
      </c>
      <c r="R72" s="55" t="str">
        <f>IF(就業者個人!F76="S",就業者個人!G76+1925,"FALSE")</f>
        <v>FALSE</v>
      </c>
      <c r="S72" s="55" t="str">
        <f>IF(就業者個人!F76="T",就業者個人!G76+1911,"FALSE")</f>
        <v>FALSE</v>
      </c>
      <c r="T72" s="55" t="str">
        <f>IF(就業者個人!F76="M",就業者個人!G76+1868,"FALSE")</f>
        <v>FALSE</v>
      </c>
    </row>
    <row r="73" spans="1:20" x14ac:dyDescent="0.2">
      <c r="A73" s="55" t="str">
        <f t="shared" si="8"/>
        <v/>
      </c>
      <c r="B73" s="56" t="str">
        <f t="shared" si="9"/>
        <v/>
      </c>
      <c r="C73" s="56">
        <f>就業者個人!A77</f>
        <v>73</v>
      </c>
      <c r="D73" s="57">
        <f t="shared" si="10"/>
        <v>45260</v>
      </c>
      <c r="E73" s="57">
        <f t="shared" si="11"/>
        <v>45737</v>
      </c>
      <c r="F73" s="55">
        <f>就業者個人!C77</f>
        <v>0</v>
      </c>
      <c r="G73" s="55">
        <f>就業者個人!D77</f>
        <v>0</v>
      </c>
      <c r="H73" s="55">
        <f>就業者個人!E77</f>
        <v>0</v>
      </c>
      <c r="I73" s="57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55">
        <f>就業者個人!K77</f>
        <v>0</v>
      </c>
      <c r="K73" s="55">
        <f>就業者個人!L77</f>
        <v>0</v>
      </c>
      <c r="M73" s="55">
        <f>就業者個人!B77</f>
        <v>0</v>
      </c>
      <c r="Q73" s="55" t="str">
        <f>IF(就業者個人!F77="H",就業者個人!G77+1988,"FALSE")</f>
        <v>FALSE</v>
      </c>
      <c r="R73" s="55" t="str">
        <f>IF(就業者個人!F77="S",就業者個人!G77+1925,"FALSE")</f>
        <v>FALSE</v>
      </c>
      <c r="S73" s="55" t="str">
        <f>IF(就業者個人!F77="T",就業者個人!G77+1911,"FALSE")</f>
        <v>FALSE</v>
      </c>
      <c r="T73" s="55" t="str">
        <f>IF(就業者個人!F77="M",就業者個人!G77+1868,"FALSE")</f>
        <v>FALSE</v>
      </c>
    </row>
    <row r="74" spans="1:20" x14ac:dyDescent="0.2">
      <c r="A74" s="55" t="str">
        <f t="shared" si="8"/>
        <v/>
      </c>
      <c r="B74" s="56" t="str">
        <f t="shared" si="9"/>
        <v/>
      </c>
      <c r="C74" s="56">
        <f>就業者個人!A78</f>
        <v>74</v>
      </c>
      <c r="D74" s="57">
        <f t="shared" si="10"/>
        <v>45260</v>
      </c>
      <c r="E74" s="57">
        <f t="shared" si="11"/>
        <v>45737</v>
      </c>
      <c r="F74" s="55">
        <f>就業者個人!C78</f>
        <v>0</v>
      </c>
      <c r="G74" s="55">
        <f>就業者個人!D78</f>
        <v>0</v>
      </c>
      <c r="H74" s="55">
        <f>就業者個人!E78</f>
        <v>0</v>
      </c>
      <c r="I74" s="57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55">
        <f>就業者個人!K78</f>
        <v>0</v>
      </c>
      <c r="K74" s="55">
        <f>就業者個人!L78</f>
        <v>0</v>
      </c>
      <c r="M74" s="55">
        <f>就業者個人!B78</f>
        <v>0</v>
      </c>
      <c r="Q74" s="55" t="str">
        <f>IF(就業者個人!F78="H",就業者個人!G78+1988,"FALSE")</f>
        <v>FALSE</v>
      </c>
      <c r="R74" s="55" t="str">
        <f>IF(就業者個人!F78="S",就業者個人!G78+1925,"FALSE")</f>
        <v>FALSE</v>
      </c>
      <c r="S74" s="55" t="str">
        <f>IF(就業者個人!F78="T",就業者個人!G78+1911,"FALSE")</f>
        <v>FALSE</v>
      </c>
      <c r="T74" s="55" t="str">
        <f>IF(就業者個人!F78="M",就業者個人!G78+1868,"FALSE")</f>
        <v>FALSE</v>
      </c>
    </row>
    <row r="75" spans="1:20" x14ac:dyDescent="0.2">
      <c r="A75" s="55" t="str">
        <f t="shared" si="8"/>
        <v/>
      </c>
      <c r="B75" s="56" t="str">
        <f t="shared" si="9"/>
        <v/>
      </c>
      <c r="C75" s="56">
        <f>就業者個人!A79</f>
        <v>75</v>
      </c>
      <c r="D75" s="57">
        <f t="shared" si="10"/>
        <v>45260</v>
      </c>
      <c r="E75" s="57">
        <f t="shared" si="11"/>
        <v>45737</v>
      </c>
      <c r="F75" s="55">
        <f>就業者個人!C79</f>
        <v>0</v>
      </c>
      <c r="G75" s="55">
        <f>就業者個人!D79</f>
        <v>0</v>
      </c>
      <c r="H75" s="55">
        <f>就業者個人!E79</f>
        <v>0</v>
      </c>
      <c r="I75" s="57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55">
        <f>就業者個人!K79</f>
        <v>0</v>
      </c>
      <c r="K75" s="55">
        <f>就業者個人!L79</f>
        <v>0</v>
      </c>
      <c r="M75" s="55">
        <f>就業者個人!B79</f>
        <v>0</v>
      </c>
      <c r="Q75" s="55" t="str">
        <f>IF(就業者個人!F79="H",就業者個人!G79+1988,"FALSE")</f>
        <v>FALSE</v>
      </c>
      <c r="R75" s="55" t="str">
        <f>IF(就業者個人!F79="S",就業者個人!G79+1925,"FALSE")</f>
        <v>FALSE</v>
      </c>
      <c r="S75" s="55" t="str">
        <f>IF(就業者個人!F79="T",就業者個人!G79+1911,"FALSE")</f>
        <v>FALSE</v>
      </c>
      <c r="T75" s="55" t="str">
        <f>IF(就業者個人!F79="M",就業者個人!G79+1868,"FALSE")</f>
        <v>FALSE</v>
      </c>
    </row>
    <row r="76" spans="1:20" x14ac:dyDescent="0.2">
      <c r="A76" s="55" t="str">
        <f t="shared" si="8"/>
        <v/>
      </c>
      <c r="B76" s="56" t="str">
        <f t="shared" si="9"/>
        <v/>
      </c>
      <c r="C76" s="56">
        <f>就業者個人!A80</f>
        <v>76</v>
      </c>
      <c r="D76" s="57">
        <f t="shared" si="10"/>
        <v>45260</v>
      </c>
      <c r="E76" s="57">
        <f t="shared" si="11"/>
        <v>45737</v>
      </c>
      <c r="F76" s="55">
        <f>就業者個人!C80</f>
        <v>0</v>
      </c>
      <c r="G76" s="55">
        <f>就業者個人!D80</f>
        <v>0</v>
      </c>
      <c r="H76" s="55">
        <f>就業者個人!E80</f>
        <v>0</v>
      </c>
      <c r="I76" s="57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55">
        <f>就業者個人!K80</f>
        <v>0</v>
      </c>
      <c r="K76" s="55">
        <f>就業者個人!L80</f>
        <v>0</v>
      </c>
      <c r="M76" s="55">
        <f>就業者個人!B80</f>
        <v>0</v>
      </c>
      <c r="Q76" s="55" t="str">
        <f>IF(就業者個人!F80="H",就業者個人!G80+1988,"FALSE")</f>
        <v>FALSE</v>
      </c>
      <c r="R76" s="55" t="str">
        <f>IF(就業者個人!F80="S",就業者個人!G80+1925,"FALSE")</f>
        <v>FALSE</v>
      </c>
      <c r="S76" s="55" t="str">
        <f>IF(就業者個人!F80="T",就業者個人!G80+1911,"FALSE")</f>
        <v>FALSE</v>
      </c>
      <c r="T76" s="55" t="str">
        <f>IF(就業者個人!F80="M",就業者個人!G80+1868,"FALSE")</f>
        <v>FALSE</v>
      </c>
    </row>
    <row r="77" spans="1:20" x14ac:dyDescent="0.2">
      <c r="A77" s="55" t="str">
        <f t="shared" si="8"/>
        <v/>
      </c>
      <c r="B77" s="56" t="str">
        <f t="shared" si="9"/>
        <v/>
      </c>
      <c r="C77" s="56">
        <f>就業者個人!A81</f>
        <v>77</v>
      </c>
      <c r="D77" s="57">
        <f t="shared" si="10"/>
        <v>45260</v>
      </c>
      <c r="E77" s="57">
        <f t="shared" si="11"/>
        <v>45737</v>
      </c>
      <c r="F77" s="55">
        <f>就業者個人!C81</f>
        <v>0</v>
      </c>
      <c r="G77" s="55">
        <f>就業者個人!D81</f>
        <v>0</v>
      </c>
      <c r="H77" s="55">
        <f>就業者個人!E81</f>
        <v>0</v>
      </c>
      <c r="I77" s="57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55">
        <f>就業者個人!K81</f>
        <v>0</v>
      </c>
      <c r="K77" s="55">
        <f>就業者個人!L81</f>
        <v>0</v>
      </c>
      <c r="M77" s="55">
        <f>就業者個人!B81</f>
        <v>0</v>
      </c>
      <c r="Q77" s="55" t="str">
        <f>IF(就業者個人!F81="H",就業者個人!G81+1988,"FALSE")</f>
        <v>FALSE</v>
      </c>
      <c r="R77" s="55" t="str">
        <f>IF(就業者個人!F81="S",就業者個人!G81+1925,"FALSE")</f>
        <v>FALSE</v>
      </c>
      <c r="S77" s="55" t="str">
        <f>IF(就業者個人!F81="T",就業者個人!G81+1911,"FALSE")</f>
        <v>FALSE</v>
      </c>
      <c r="T77" s="55" t="str">
        <f>IF(就業者個人!F81="M",就業者個人!G81+1868,"FALSE")</f>
        <v>FALSE</v>
      </c>
    </row>
    <row r="78" spans="1:20" x14ac:dyDescent="0.2">
      <c r="A78" s="55" t="str">
        <f t="shared" si="8"/>
        <v/>
      </c>
      <c r="B78" s="56" t="str">
        <f t="shared" si="9"/>
        <v/>
      </c>
      <c r="C78" s="56">
        <f>就業者個人!A82</f>
        <v>78</v>
      </c>
      <c r="D78" s="57">
        <f t="shared" si="10"/>
        <v>45260</v>
      </c>
      <c r="E78" s="57">
        <f t="shared" si="11"/>
        <v>45737</v>
      </c>
      <c r="F78" s="55">
        <f>就業者個人!C82</f>
        <v>0</v>
      </c>
      <c r="G78" s="55">
        <f>就業者個人!D82</f>
        <v>0</v>
      </c>
      <c r="H78" s="55">
        <f>就業者個人!E82</f>
        <v>0</v>
      </c>
      <c r="I78" s="57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55">
        <f>就業者個人!K82</f>
        <v>0</v>
      </c>
      <c r="K78" s="55">
        <f>就業者個人!L82</f>
        <v>0</v>
      </c>
      <c r="M78" s="55">
        <f>就業者個人!B82</f>
        <v>0</v>
      </c>
      <c r="Q78" s="55" t="str">
        <f>IF(就業者個人!F82="H",就業者個人!G82+1988,"FALSE")</f>
        <v>FALSE</v>
      </c>
      <c r="R78" s="55" t="str">
        <f>IF(就業者個人!F82="S",就業者個人!G82+1925,"FALSE")</f>
        <v>FALSE</v>
      </c>
      <c r="S78" s="55" t="str">
        <f>IF(就業者個人!F82="T",就業者個人!G82+1911,"FALSE")</f>
        <v>FALSE</v>
      </c>
      <c r="T78" s="55" t="str">
        <f>IF(就業者個人!F82="M",就業者個人!G82+1868,"FALSE")</f>
        <v>FALSE</v>
      </c>
    </row>
    <row r="79" spans="1:20" x14ac:dyDescent="0.2">
      <c r="A79" s="55" t="str">
        <f t="shared" si="8"/>
        <v/>
      </c>
      <c r="B79" s="56" t="str">
        <f t="shared" si="9"/>
        <v/>
      </c>
      <c r="C79" s="56">
        <f>就業者個人!A83</f>
        <v>79</v>
      </c>
      <c r="D79" s="57">
        <f t="shared" si="10"/>
        <v>45260</v>
      </c>
      <c r="E79" s="57">
        <f t="shared" si="11"/>
        <v>45737</v>
      </c>
      <c r="F79" s="55">
        <f>就業者個人!C83</f>
        <v>0</v>
      </c>
      <c r="G79" s="55">
        <f>就業者個人!D83</f>
        <v>0</v>
      </c>
      <c r="H79" s="55">
        <f>就業者個人!E83</f>
        <v>0</v>
      </c>
      <c r="I79" s="57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55">
        <f>就業者個人!K83</f>
        <v>0</v>
      </c>
      <c r="K79" s="55">
        <f>就業者個人!L83</f>
        <v>0</v>
      </c>
      <c r="M79" s="55">
        <f>就業者個人!B83</f>
        <v>0</v>
      </c>
      <c r="Q79" s="55" t="str">
        <f>IF(就業者個人!F83="H",就業者個人!G83+1988,"FALSE")</f>
        <v>FALSE</v>
      </c>
      <c r="R79" s="55" t="str">
        <f>IF(就業者個人!F83="S",就業者個人!G83+1925,"FALSE")</f>
        <v>FALSE</v>
      </c>
      <c r="S79" s="55" t="str">
        <f>IF(就業者個人!F83="T",就業者個人!G83+1911,"FALSE")</f>
        <v>FALSE</v>
      </c>
      <c r="T79" s="55" t="str">
        <f>IF(就業者個人!F83="M",就業者個人!G83+1868,"FALSE")</f>
        <v>FALSE</v>
      </c>
    </row>
    <row r="80" spans="1:20" x14ac:dyDescent="0.2">
      <c r="A80" s="55" t="str">
        <f t="shared" si="8"/>
        <v/>
      </c>
      <c r="B80" s="56" t="str">
        <f t="shared" si="9"/>
        <v/>
      </c>
      <c r="C80" s="56">
        <f>就業者個人!A84</f>
        <v>80</v>
      </c>
      <c r="D80" s="57">
        <f t="shared" si="10"/>
        <v>45260</v>
      </c>
      <c r="E80" s="57">
        <f t="shared" si="11"/>
        <v>45737</v>
      </c>
      <c r="F80" s="55">
        <f>就業者個人!C84</f>
        <v>0</v>
      </c>
      <c r="G80" s="55">
        <f>就業者個人!D84</f>
        <v>0</v>
      </c>
      <c r="H80" s="55">
        <f>就業者個人!E84</f>
        <v>0</v>
      </c>
      <c r="I80" s="57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55">
        <f>就業者個人!K84</f>
        <v>0</v>
      </c>
      <c r="K80" s="55">
        <f>就業者個人!L84</f>
        <v>0</v>
      </c>
      <c r="M80" s="55">
        <f>就業者個人!B84</f>
        <v>0</v>
      </c>
      <c r="Q80" s="55" t="str">
        <f>IF(就業者個人!F84="H",就業者個人!G84+1988,"FALSE")</f>
        <v>FALSE</v>
      </c>
      <c r="R80" s="55" t="str">
        <f>IF(就業者個人!F84="S",就業者個人!G84+1925,"FALSE")</f>
        <v>FALSE</v>
      </c>
      <c r="S80" s="55" t="str">
        <f>IF(就業者個人!F84="T",就業者個人!G84+1911,"FALSE")</f>
        <v>FALSE</v>
      </c>
      <c r="T80" s="55" t="str">
        <f>IF(就業者個人!F84="M",就業者個人!G84+1868,"FALSE")</f>
        <v>FALSE</v>
      </c>
    </row>
    <row r="81" spans="1:20" x14ac:dyDescent="0.2">
      <c r="A81" s="55" t="str">
        <f t="shared" si="8"/>
        <v/>
      </c>
      <c r="B81" s="56" t="str">
        <f t="shared" si="9"/>
        <v/>
      </c>
      <c r="C81" s="56">
        <f>就業者個人!A85</f>
        <v>81</v>
      </c>
      <c r="D81" s="57">
        <f t="shared" si="10"/>
        <v>45260</v>
      </c>
      <c r="E81" s="57">
        <f t="shared" si="11"/>
        <v>45737</v>
      </c>
      <c r="F81" s="55">
        <f>就業者個人!C85</f>
        <v>0</v>
      </c>
      <c r="G81" s="55">
        <f>就業者個人!D85</f>
        <v>0</v>
      </c>
      <c r="H81" s="55">
        <f>就業者個人!E85</f>
        <v>0</v>
      </c>
      <c r="I81" s="57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55">
        <f>就業者個人!K85</f>
        <v>0</v>
      </c>
      <c r="K81" s="55">
        <f>就業者個人!L85</f>
        <v>0</v>
      </c>
      <c r="M81" s="55">
        <f>就業者個人!B85</f>
        <v>0</v>
      </c>
      <c r="Q81" s="55" t="str">
        <f>IF(就業者個人!F85="H",就業者個人!G85+1988,"FALSE")</f>
        <v>FALSE</v>
      </c>
      <c r="R81" s="55" t="str">
        <f>IF(就業者個人!F85="S",就業者個人!G85+1925,"FALSE")</f>
        <v>FALSE</v>
      </c>
      <c r="S81" s="55" t="str">
        <f>IF(就業者個人!F85="T",就業者個人!G85+1911,"FALSE")</f>
        <v>FALSE</v>
      </c>
      <c r="T81" s="55" t="str">
        <f>IF(就業者個人!F85="M",就業者個人!G85+1868,"FALSE")</f>
        <v>FALSE</v>
      </c>
    </row>
    <row r="82" spans="1:20" x14ac:dyDescent="0.2">
      <c r="A82" s="55" t="str">
        <f t="shared" si="8"/>
        <v/>
      </c>
      <c r="B82" s="56" t="str">
        <f t="shared" si="9"/>
        <v/>
      </c>
      <c r="C82" s="56">
        <f>就業者個人!A86</f>
        <v>82</v>
      </c>
      <c r="D82" s="57">
        <f t="shared" si="10"/>
        <v>45260</v>
      </c>
      <c r="E82" s="57">
        <f t="shared" si="11"/>
        <v>45737</v>
      </c>
      <c r="F82" s="55">
        <f>就業者個人!C86</f>
        <v>0</v>
      </c>
      <c r="G82" s="55">
        <f>就業者個人!D86</f>
        <v>0</v>
      </c>
      <c r="H82" s="55">
        <f>就業者個人!E86</f>
        <v>0</v>
      </c>
      <c r="I82" s="57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55">
        <f>就業者個人!K86</f>
        <v>0</v>
      </c>
      <c r="K82" s="55">
        <f>就業者個人!L86</f>
        <v>0</v>
      </c>
      <c r="M82" s="55">
        <f>就業者個人!B86</f>
        <v>0</v>
      </c>
      <c r="Q82" s="55" t="str">
        <f>IF(就業者個人!F86="H",就業者個人!G86+1988,"FALSE")</f>
        <v>FALSE</v>
      </c>
      <c r="R82" s="55" t="str">
        <f>IF(就業者個人!F86="S",就業者個人!G86+1925,"FALSE")</f>
        <v>FALSE</v>
      </c>
      <c r="S82" s="55" t="str">
        <f>IF(就業者個人!F86="T",就業者個人!G86+1911,"FALSE")</f>
        <v>FALSE</v>
      </c>
      <c r="T82" s="55" t="str">
        <f>IF(就業者個人!F86="M",就業者個人!G86+1868,"FALSE")</f>
        <v>FALSE</v>
      </c>
    </row>
    <row r="83" spans="1:20" x14ac:dyDescent="0.2">
      <c r="A83" s="55" t="str">
        <f t="shared" si="8"/>
        <v/>
      </c>
      <c r="B83" s="56" t="str">
        <f t="shared" si="9"/>
        <v/>
      </c>
      <c r="C83" s="56">
        <f>就業者個人!A87</f>
        <v>83</v>
      </c>
      <c r="D83" s="57">
        <f t="shared" si="10"/>
        <v>45260</v>
      </c>
      <c r="E83" s="57">
        <f t="shared" si="11"/>
        <v>45737</v>
      </c>
      <c r="F83" s="55">
        <f>就業者個人!C87</f>
        <v>0</v>
      </c>
      <c r="G83" s="55">
        <f>就業者個人!D87</f>
        <v>0</v>
      </c>
      <c r="H83" s="55">
        <f>就業者個人!E87</f>
        <v>0</v>
      </c>
      <c r="I83" s="57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55">
        <f>就業者個人!K87</f>
        <v>0</v>
      </c>
      <c r="K83" s="55">
        <f>就業者個人!L87</f>
        <v>0</v>
      </c>
      <c r="M83" s="55">
        <f>就業者個人!B87</f>
        <v>0</v>
      </c>
      <c r="Q83" s="55" t="str">
        <f>IF(就業者個人!F87="H",就業者個人!G87+1988,"FALSE")</f>
        <v>FALSE</v>
      </c>
      <c r="R83" s="55" t="str">
        <f>IF(就業者個人!F87="S",就業者個人!G87+1925,"FALSE")</f>
        <v>FALSE</v>
      </c>
      <c r="S83" s="55" t="str">
        <f>IF(就業者個人!F87="T",就業者個人!G87+1911,"FALSE")</f>
        <v>FALSE</v>
      </c>
      <c r="T83" s="55" t="str">
        <f>IF(就業者個人!F87="M",就業者個人!G87+1868,"FALSE")</f>
        <v>FALSE</v>
      </c>
    </row>
    <row r="84" spans="1:20" x14ac:dyDescent="0.2">
      <c r="A84" s="55" t="str">
        <f t="shared" si="8"/>
        <v/>
      </c>
      <c r="B84" s="56" t="str">
        <f t="shared" si="9"/>
        <v/>
      </c>
      <c r="C84" s="56">
        <f>就業者個人!A88</f>
        <v>84</v>
      </c>
      <c r="D84" s="57">
        <f t="shared" si="10"/>
        <v>45260</v>
      </c>
      <c r="E84" s="57">
        <f t="shared" si="11"/>
        <v>45737</v>
      </c>
      <c r="F84" s="55">
        <f>就業者個人!C88</f>
        <v>0</v>
      </c>
      <c r="G84" s="55">
        <f>就業者個人!D88</f>
        <v>0</v>
      </c>
      <c r="H84" s="55">
        <f>就業者個人!E88</f>
        <v>0</v>
      </c>
      <c r="I84" s="57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55">
        <f>就業者個人!K88</f>
        <v>0</v>
      </c>
      <c r="K84" s="55">
        <f>就業者個人!L88</f>
        <v>0</v>
      </c>
      <c r="M84" s="55">
        <f>就業者個人!B88</f>
        <v>0</v>
      </c>
      <c r="Q84" s="55" t="str">
        <f>IF(就業者個人!F88="H",就業者個人!G88+1988,"FALSE")</f>
        <v>FALSE</v>
      </c>
      <c r="R84" s="55" t="str">
        <f>IF(就業者個人!F88="S",就業者個人!G88+1925,"FALSE")</f>
        <v>FALSE</v>
      </c>
      <c r="S84" s="55" t="str">
        <f>IF(就業者個人!F88="T",就業者個人!G88+1911,"FALSE")</f>
        <v>FALSE</v>
      </c>
      <c r="T84" s="55" t="str">
        <f>IF(就業者個人!F88="M",就業者個人!G88+1868,"FALSE")</f>
        <v>FALSE</v>
      </c>
    </row>
    <row r="85" spans="1:20" x14ac:dyDescent="0.2">
      <c r="A85" s="55" t="str">
        <f t="shared" si="8"/>
        <v/>
      </c>
      <c r="B85" s="56" t="str">
        <f t="shared" si="9"/>
        <v/>
      </c>
      <c r="C85" s="56">
        <f>就業者個人!A89</f>
        <v>85</v>
      </c>
      <c r="D85" s="57">
        <f t="shared" si="10"/>
        <v>45260</v>
      </c>
      <c r="E85" s="57">
        <f t="shared" si="11"/>
        <v>45737</v>
      </c>
      <c r="F85" s="55">
        <f>就業者個人!C89</f>
        <v>0</v>
      </c>
      <c r="G85" s="55">
        <f>就業者個人!D89</f>
        <v>0</v>
      </c>
      <c r="H85" s="55">
        <f>就業者個人!E89</f>
        <v>0</v>
      </c>
      <c r="I85" s="57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55">
        <f>就業者個人!K89</f>
        <v>0</v>
      </c>
      <c r="K85" s="55">
        <f>就業者個人!L89</f>
        <v>0</v>
      </c>
      <c r="M85" s="55">
        <f>就業者個人!B89</f>
        <v>0</v>
      </c>
      <c r="Q85" s="55" t="str">
        <f>IF(就業者個人!F89="H",就業者個人!G89+1988,"FALSE")</f>
        <v>FALSE</v>
      </c>
      <c r="R85" s="55" t="str">
        <f>IF(就業者個人!F89="S",就業者個人!G89+1925,"FALSE")</f>
        <v>FALSE</v>
      </c>
      <c r="S85" s="55" t="str">
        <f>IF(就業者個人!F89="T",就業者個人!G89+1911,"FALSE")</f>
        <v>FALSE</v>
      </c>
      <c r="T85" s="55" t="str">
        <f>IF(就業者個人!F89="M",就業者個人!G89+1868,"FALSE")</f>
        <v>FALSE</v>
      </c>
    </row>
    <row r="86" spans="1:20" x14ac:dyDescent="0.2">
      <c r="A86" s="55" t="str">
        <f t="shared" si="8"/>
        <v/>
      </c>
      <c r="B86" s="56" t="str">
        <f t="shared" si="9"/>
        <v/>
      </c>
      <c r="C86" s="56">
        <f>就業者個人!A90</f>
        <v>86</v>
      </c>
      <c r="D86" s="57">
        <f t="shared" si="10"/>
        <v>45260</v>
      </c>
      <c r="E86" s="57">
        <f t="shared" si="11"/>
        <v>45737</v>
      </c>
      <c r="F86" s="55">
        <f>就業者個人!C90</f>
        <v>0</v>
      </c>
      <c r="G86" s="55">
        <f>就業者個人!D90</f>
        <v>0</v>
      </c>
      <c r="H86" s="55">
        <f>就業者個人!E90</f>
        <v>0</v>
      </c>
      <c r="I86" s="57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55">
        <f>就業者個人!K90</f>
        <v>0</v>
      </c>
      <c r="K86" s="55">
        <f>就業者個人!L90</f>
        <v>0</v>
      </c>
      <c r="M86" s="55">
        <f>就業者個人!B90</f>
        <v>0</v>
      </c>
      <c r="Q86" s="55" t="str">
        <f>IF(就業者個人!F90="H",就業者個人!G90+1988,"FALSE")</f>
        <v>FALSE</v>
      </c>
      <c r="R86" s="55" t="str">
        <f>IF(就業者個人!F90="S",就業者個人!G90+1925,"FALSE")</f>
        <v>FALSE</v>
      </c>
      <c r="S86" s="55" t="str">
        <f>IF(就業者個人!F90="T",就業者個人!G90+1911,"FALSE")</f>
        <v>FALSE</v>
      </c>
      <c r="T86" s="55" t="str">
        <f>IF(就業者個人!F90="M",就業者個人!G90+1868,"FALSE")</f>
        <v>FALSE</v>
      </c>
    </row>
    <row r="87" spans="1:20" x14ac:dyDescent="0.2">
      <c r="A87" s="55" t="str">
        <f t="shared" si="8"/>
        <v/>
      </c>
      <c r="B87" s="56" t="str">
        <f t="shared" si="9"/>
        <v/>
      </c>
      <c r="C87" s="56">
        <f>就業者個人!A91</f>
        <v>87</v>
      </c>
      <c r="D87" s="57">
        <f t="shared" si="10"/>
        <v>45260</v>
      </c>
      <c r="E87" s="57">
        <f t="shared" si="11"/>
        <v>45737</v>
      </c>
      <c r="F87" s="55">
        <f>就業者個人!C91</f>
        <v>0</v>
      </c>
      <c r="G87" s="55">
        <f>就業者個人!D91</f>
        <v>0</v>
      </c>
      <c r="H87" s="55">
        <f>就業者個人!E91</f>
        <v>0</v>
      </c>
      <c r="I87" s="57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55">
        <f>就業者個人!K91</f>
        <v>0</v>
      </c>
      <c r="K87" s="55">
        <f>就業者個人!L91</f>
        <v>0</v>
      </c>
      <c r="M87" s="55">
        <f>就業者個人!B91</f>
        <v>0</v>
      </c>
      <c r="Q87" s="55" t="str">
        <f>IF(就業者個人!F91="H",就業者個人!G91+1988,"FALSE")</f>
        <v>FALSE</v>
      </c>
      <c r="R87" s="55" t="str">
        <f>IF(就業者個人!F91="S",就業者個人!G91+1925,"FALSE")</f>
        <v>FALSE</v>
      </c>
      <c r="S87" s="55" t="str">
        <f>IF(就業者個人!F91="T",就業者個人!G91+1911,"FALSE")</f>
        <v>FALSE</v>
      </c>
      <c r="T87" s="55" t="str">
        <f>IF(就業者個人!F91="M",就業者個人!G91+1868,"FALSE")</f>
        <v>FALSE</v>
      </c>
    </row>
    <row r="88" spans="1:20" x14ac:dyDescent="0.2">
      <c r="A88" s="55" t="str">
        <f t="shared" si="8"/>
        <v/>
      </c>
      <c r="B88" s="56" t="str">
        <f t="shared" si="9"/>
        <v/>
      </c>
      <c r="C88" s="56">
        <f>就業者個人!A92</f>
        <v>88</v>
      </c>
      <c r="D88" s="57">
        <f t="shared" si="10"/>
        <v>45260</v>
      </c>
      <c r="E88" s="57">
        <f t="shared" si="11"/>
        <v>45737</v>
      </c>
      <c r="F88" s="55">
        <f>就業者個人!C92</f>
        <v>0</v>
      </c>
      <c r="G88" s="55">
        <f>就業者個人!D92</f>
        <v>0</v>
      </c>
      <c r="H88" s="55">
        <f>就業者個人!E92</f>
        <v>0</v>
      </c>
      <c r="I88" s="57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55">
        <f>就業者個人!K92</f>
        <v>0</v>
      </c>
      <c r="K88" s="55">
        <f>就業者個人!L92</f>
        <v>0</v>
      </c>
      <c r="M88" s="55">
        <f>就業者個人!B92</f>
        <v>0</v>
      </c>
      <c r="Q88" s="55" t="str">
        <f>IF(就業者個人!F92="H",就業者個人!G92+1988,"FALSE")</f>
        <v>FALSE</v>
      </c>
      <c r="R88" s="55" t="str">
        <f>IF(就業者個人!F92="S",就業者個人!G92+1925,"FALSE")</f>
        <v>FALSE</v>
      </c>
      <c r="S88" s="55" t="str">
        <f>IF(就業者個人!F92="T",就業者個人!G92+1911,"FALSE")</f>
        <v>FALSE</v>
      </c>
      <c r="T88" s="55" t="str">
        <f>IF(就業者個人!F92="M",就業者個人!G92+1868,"FALSE")</f>
        <v>FALSE</v>
      </c>
    </row>
    <row r="89" spans="1:20" x14ac:dyDescent="0.2">
      <c r="A89" s="55" t="str">
        <f t="shared" si="8"/>
        <v/>
      </c>
      <c r="B89" s="56" t="str">
        <f t="shared" si="9"/>
        <v/>
      </c>
      <c r="C89" s="56">
        <f>就業者個人!A93</f>
        <v>89</v>
      </c>
      <c r="D89" s="57">
        <f t="shared" si="10"/>
        <v>45260</v>
      </c>
      <c r="E89" s="57">
        <f t="shared" si="11"/>
        <v>45737</v>
      </c>
      <c r="F89" s="55">
        <f>就業者個人!C93</f>
        <v>0</v>
      </c>
      <c r="G89" s="55">
        <f>就業者個人!D93</f>
        <v>0</v>
      </c>
      <c r="H89" s="55">
        <f>就業者個人!E93</f>
        <v>0</v>
      </c>
      <c r="I89" s="57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55">
        <f>就業者個人!K93</f>
        <v>0</v>
      </c>
      <c r="K89" s="55">
        <f>就業者個人!L93</f>
        <v>0</v>
      </c>
      <c r="M89" s="55">
        <f>就業者個人!B93</f>
        <v>0</v>
      </c>
      <c r="Q89" s="55" t="str">
        <f>IF(就業者個人!F93="H",就業者個人!G93+1988,"FALSE")</f>
        <v>FALSE</v>
      </c>
      <c r="R89" s="55" t="str">
        <f>IF(就業者個人!F93="S",就業者個人!G93+1925,"FALSE")</f>
        <v>FALSE</v>
      </c>
      <c r="S89" s="55" t="str">
        <f>IF(就業者個人!F93="T",就業者個人!G93+1911,"FALSE")</f>
        <v>FALSE</v>
      </c>
      <c r="T89" s="55" t="str">
        <f>IF(就業者個人!F93="M",就業者個人!G93+1868,"FALSE")</f>
        <v>FALSE</v>
      </c>
    </row>
    <row r="90" spans="1:20" x14ac:dyDescent="0.2">
      <c r="A90" s="55" t="str">
        <f t="shared" si="8"/>
        <v/>
      </c>
      <c r="B90" s="56" t="str">
        <f t="shared" si="9"/>
        <v/>
      </c>
      <c r="C90" s="56">
        <f>就業者個人!A94</f>
        <v>90</v>
      </c>
      <c r="D90" s="57">
        <f t="shared" si="10"/>
        <v>45260</v>
      </c>
      <c r="E90" s="57">
        <f t="shared" si="11"/>
        <v>45737</v>
      </c>
      <c r="F90" s="55">
        <f>就業者個人!C94</f>
        <v>0</v>
      </c>
      <c r="G90" s="55">
        <f>就業者個人!D94</f>
        <v>0</v>
      </c>
      <c r="H90" s="55">
        <f>就業者個人!E94</f>
        <v>0</v>
      </c>
      <c r="I90" s="57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55">
        <f>就業者個人!K94</f>
        <v>0</v>
      </c>
      <c r="K90" s="55">
        <f>就業者個人!L94</f>
        <v>0</v>
      </c>
      <c r="M90" s="55">
        <f>就業者個人!B94</f>
        <v>0</v>
      </c>
      <c r="Q90" s="55" t="str">
        <f>IF(就業者個人!F94="H",就業者個人!G94+1988,"FALSE")</f>
        <v>FALSE</v>
      </c>
      <c r="R90" s="55" t="str">
        <f>IF(就業者個人!F94="S",就業者個人!G94+1925,"FALSE")</f>
        <v>FALSE</v>
      </c>
      <c r="S90" s="55" t="str">
        <f>IF(就業者個人!F94="T",就業者個人!G94+1911,"FALSE")</f>
        <v>FALSE</v>
      </c>
      <c r="T90" s="55" t="str">
        <f>IF(就業者個人!F94="M",就業者個人!G94+1868,"FALSE")</f>
        <v>FALSE</v>
      </c>
    </row>
    <row r="91" spans="1:20" x14ac:dyDescent="0.2">
      <c r="A91" s="55" t="str">
        <f t="shared" si="8"/>
        <v/>
      </c>
      <c r="B91" s="56" t="str">
        <f t="shared" si="9"/>
        <v/>
      </c>
      <c r="C91" s="56">
        <f>就業者個人!A95</f>
        <v>91</v>
      </c>
      <c r="D91" s="57">
        <f t="shared" si="10"/>
        <v>45260</v>
      </c>
      <c r="E91" s="57">
        <f t="shared" si="11"/>
        <v>45737</v>
      </c>
      <c r="F91" s="55">
        <f>就業者個人!C95</f>
        <v>0</v>
      </c>
      <c r="G91" s="55">
        <f>就業者個人!D95</f>
        <v>0</v>
      </c>
      <c r="H91" s="55">
        <f>就業者個人!E95</f>
        <v>0</v>
      </c>
      <c r="I91" s="57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55">
        <f>就業者個人!K95</f>
        <v>0</v>
      </c>
      <c r="K91" s="55">
        <f>就業者個人!L95</f>
        <v>0</v>
      </c>
      <c r="M91" s="55">
        <f>就業者個人!B95</f>
        <v>0</v>
      </c>
      <c r="Q91" s="55" t="str">
        <f>IF(就業者個人!F95="H",就業者個人!G95+1988,"FALSE")</f>
        <v>FALSE</v>
      </c>
      <c r="R91" s="55" t="str">
        <f>IF(就業者個人!F95="S",就業者個人!G95+1925,"FALSE")</f>
        <v>FALSE</v>
      </c>
      <c r="S91" s="55" t="str">
        <f>IF(就業者個人!F95="T",就業者個人!G95+1911,"FALSE")</f>
        <v>FALSE</v>
      </c>
      <c r="T91" s="55" t="str">
        <f>IF(就業者個人!F95="M",就業者個人!G95+1868,"FALSE")</f>
        <v>FALSE</v>
      </c>
    </row>
    <row r="92" spans="1:20" x14ac:dyDescent="0.2">
      <c r="A92" s="55" t="str">
        <f t="shared" si="8"/>
        <v/>
      </c>
      <c r="B92" s="56" t="str">
        <f t="shared" si="9"/>
        <v/>
      </c>
      <c r="C92" s="56">
        <f>就業者個人!A96</f>
        <v>92</v>
      </c>
      <c r="D92" s="57">
        <f t="shared" si="10"/>
        <v>45260</v>
      </c>
      <c r="E92" s="57">
        <f t="shared" si="11"/>
        <v>45737</v>
      </c>
      <c r="F92" s="55">
        <f>就業者個人!C96</f>
        <v>0</v>
      </c>
      <c r="G92" s="55">
        <f>就業者個人!D96</f>
        <v>0</v>
      </c>
      <c r="H92" s="55">
        <f>就業者個人!E96</f>
        <v>0</v>
      </c>
      <c r="I92" s="57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55">
        <f>就業者個人!K96</f>
        <v>0</v>
      </c>
      <c r="K92" s="55">
        <f>就業者個人!L96</f>
        <v>0</v>
      </c>
      <c r="M92" s="55">
        <f>就業者個人!B96</f>
        <v>0</v>
      </c>
      <c r="Q92" s="55" t="str">
        <f>IF(就業者個人!F96="H",就業者個人!G96+1988,"FALSE")</f>
        <v>FALSE</v>
      </c>
      <c r="R92" s="55" t="str">
        <f>IF(就業者個人!F96="S",就業者個人!G96+1925,"FALSE")</f>
        <v>FALSE</v>
      </c>
      <c r="S92" s="55" t="str">
        <f>IF(就業者個人!F96="T",就業者個人!G96+1911,"FALSE")</f>
        <v>FALSE</v>
      </c>
      <c r="T92" s="55" t="str">
        <f>IF(就業者個人!F96="M",就業者個人!G96+1868,"FALSE")</f>
        <v>FALSE</v>
      </c>
    </row>
    <row r="93" spans="1:20" x14ac:dyDescent="0.2">
      <c r="A93" s="55" t="str">
        <f t="shared" si="8"/>
        <v/>
      </c>
      <c r="B93" s="56" t="str">
        <f t="shared" si="9"/>
        <v/>
      </c>
      <c r="C93" s="56">
        <f>就業者個人!A97</f>
        <v>93</v>
      </c>
      <c r="D93" s="57">
        <f t="shared" si="10"/>
        <v>45260</v>
      </c>
      <c r="E93" s="57">
        <f t="shared" si="11"/>
        <v>45737</v>
      </c>
      <c r="F93" s="55">
        <f>就業者個人!C97</f>
        <v>0</v>
      </c>
      <c r="G93" s="55">
        <f>就業者個人!D97</f>
        <v>0</v>
      </c>
      <c r="H93" s="55">
        <f>就業者個人!E97</f>
        <v>0</v>
      </c>
      <c r="I93" s="57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55">
        <f>就業者個人!K97</f>
        <v>0</v>
      </c>
      <c r="K93" s="55">
        <f>就業者個人!L97</f>
        <v>0</v>
      </c>
      <c r="M93" s="55">
        <f>就業者個人!B97</f>
        <v>0</v>
      </c>
      <c r="Q93" s="55" t="str">
        <f>IF(就業者個人!F97="H",就業者個人!G97+1988,"FALSE")</f>
        <v>FALSE</v>
      </c>
      <c r="R93" s="55" t="str">
        <f>IF(就業者個人!F97="S",就業者個人!G97+1925,"FALSE")</f>
        <v>FALSE</v>
      </c>
      <c r="S93" s="55" t="str">
        <f>IF(就業者個人!F97="T",就業者個人!G97+1911,"FALSE")</f>
        <v>FALSE</v>
      </c>
      <c r="T93" s="55" t="str">
        <f>IF(就業者個人!F97="M",就業者個人!G97+1868,"FALSE")</f>
        <v>FALSE</v>
      </c>
    </row>
    <row r="94" spans="1:20" x14ac:dyDescent="0.2">
      <c r="A94" s="55" t="str">
        <f t="shared" si="8"/>
        <v/>
      </c>
      <c r="B94" s="56" t="str">
        <f t="shared" si="9"/>
        <v/>
      </c>
      <c r="C94" s="56">
        <f>就業者個人!A98</f>
        <v>94</v>
      </c>
      <c r="D94" s="57">
        <f t="shared" si="10"/>
        <v>45260</v>
      </c>
      <c r="E94" s="57">
        <f t="shared" si="11"/>
        <v>45737</v>
      </c>
      <c r="F94" s="55">
        <f>就業者個人!C98</f>
        <v>0</v>
      </c>
      <c r="G94" s="55">
        <f>就業者個人!D98</f>
        <v>0</v>
      </c>
      <c r="H94" s="55">
        <f>就業者個人!E98</f>
        <v>0</v>
      </c>
      <c r="I94" s="57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55">
        <f>就業者個人!K98</f>
        <v>0</v>
      </c>
      <c r="K94" s="55">
        <f>就業者個人!L98</f>
        <v>0</v>
      </c>
      <c r="M94" s="55">
        <f>就業者個人!B98</f>
        <v>0</v>
      </c>
      <c r="Q94" s="55" t="str">
        <f>IF(就業者個人!F98="H",就業者個人!G98+1988,"FALSE")</f>
        <v>FALSE</v>
      </c>
      <c r="R94" s="55" t="str">
        <f>IF(就業者個人!F98="S",就業者個人!G98+1925,"FALSE")</f>
        <v>FALSE</v>
      </c>
      <c r="S94" s="55" t="str">
        <f>IF(就業者個人!F98="T",就業者個人!G98+1911,"FALSE")</f>
        <v>FALSE</v>
      </c>
      <c r="T94" s="55" t="str">
        <f>IF(就業者個人!F98="M",就業者個人!G98+1868,"FALSE")</f>
        <v>FALSE</v>
      </c>
    </row>
    <row r="95" spans="1:20" x14ac:dyDescent="0.2">
      <c r="A95" s="55" t="str">
        <f t="shared" si="8"/>
        <v/>
      </c>
      <c r="B95" s="56" t="str">
        <f t="shared" si="9"/>
        <v/>
      </c>
      <c r="C95" s="56">
        <f>就業者個人!A99</f>
        <v>95</v>
      </c>
      <c r="D95" s="57">
        <f t="shared" si="10"/>
        <v>45260</v>
      </c>
      <c r="E95" s="57">
        <f t="shared" si="11"/>
        <v>45737</v>
      </c>
      <c r="F95" s="55">
        <f>就業者個人!C99</f>
        <v>0</v>
      </c>
      <c r="G95" s="55">
        <f>就業者個人!D99</f>
        <v>0</v>
      </c>
      <c r="H95" s="55">
        <f>就業者個人!E99</f>
        <v>0</v>
      </c>
      <c r="I95" s="57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55">
        <f>就業者個人!K99</f>
        <v>0</v>
      </c>
      <c r="K95" s="55">
        <f>就業者個人!L99</f>
        <v>0</v>
      </c>
      <c r="M95" s="55">
        <f>就業者個人!B99</f>
        <v>0</v>
      </c>
      <c r="Q95" s="55" t="str">
        <f>IF(就業者個人!F99="H",就業者個人!G99+1988,"FALSE")</f>
        <v>FALSE</v>
      </c>
      <c r="R95" s="55" t="str">
        <f>IF(就業者個人!F99="S",就業者個人!G99+1925,"FALSE")</f>
        <v>FALSE</v>
      </c>
      <c r="S95" s="55" t="str">
        <f>IF(就業者個人!F99="T",就業者個人!G99+1911,"FALSE")</f>
        <v>FALSE</v>
      </c>
      <c r="T95" s="55" t="str">
        <f>IF(就業者個人!F99="M",就業者個人!G99+1868,"FALSE")</f>
        <v>FALSE</v>
      </c>
    </row>
    <row r="96" spans="1:20" x14ac:dyDescent="0.2">
      <c r="A96" s="55" t="str">
        <f t="shared" si="8"/>
        <v/>
      </c>
      <c r="B96" s="56" t="str">
        <f t="shared" si="9"/>
        <v/>
      </c>
      <c r="C96" s="56">
        <f>就業者個人!A100</f>
        <v>96</v>
      </c>
      <c r="D96" s="57">
        <f t="shared" si="10"/>
        <v>45260</v>
      </c>
      <c r="E96" s="57">
        <f t="shared" si="11"/>
        <v>45737</v>
      </c>
      <c r="F96" s="55">
        <f>就業者個人!C100</f>
        <v>0</v>
      </c>
      <c r="G96" s="55">
        <f>就業者個人!D100</f>
        <v>0</v>
      </c>
      <c r="H96" s="55">
        <f>就業者個人!E100</f>
        <v>0</v>
      </c>
      <c r="I96" s="57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55">
        <f>就業者個人!K100</f>
        <v>0</v>
      </c>
      <c r="K96" s="55">
        <f>就業者個人!L100</f>
        <v>0</v>
      </c>
      <c r="M96" s="55">
        <f>就業者個人!B100</f>
        <v>0</v>
      </c>
      <c r="Q96" s="55" t="str">
        <f>IF(就業者個人!F100="H",就業者個人!G100+1988,"FALSE")</f>
        <v>FALSE</v>
      </c>
      <c r="R96" s="55" t="str">
        <f>IF(就業者個人!F100="S",就業者個人!G100+1925,"FALSE")</f>
        <v>FALSE</v>
      </c>
      <c r="S96" s="55" t="str">
        <f>IF(就業者個人!F100="T",就業者個人!G100+1911,"FALSE")</f>
        <v>FALSE</v>
      </c>
      <c r="T96" s="55" t="str">
        <f>IF(就業者個人!F100="M",就業者個人!G100+1868,"FALSE")</f>
        <v>FALSE</v>
      </c>
    </row>
    <row r="97" spans="1:20" x14ac:dyDescent="0.2">
      <c r="A97" s="55" t="str">
        <f t="shared" si="8"/>
        <v/>
      </c>
      <c r="B97" s="56" t="str">
        <f t="shared" si="9"/>
        <v/>
      </c>
      <c r="C97" s="56">
        <f>就業者個人!A101</f>
        <v>97</v>
      </c>
      <c r="D97" s="57">
        <f t="shared" si="10"/>
        <v>45260</v>
      </c>
      <c r="E97" s="57">
        <f t="shared" si="11"/>
        <v>45737</v>
      </c>
      <c r="F97" s="55">
        <f>就業者個人!C101</f>
        <v>0</v>
      </c>
      <c r="G97" s="55">
        <f>就業者個人!D101</f>
        <v>0</v>
      </c>
      <c r="H97" s="55">
        <f>就業者個人!E101</f>
        <v>0</v>
      </c>
      <c r="I97" s="57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55">
        <f>就業者個人!K101</f>
        <v>0</v>
      </c>
      <c r="K97" s="55">
        <f>就業者個人!L101</f>
        <v>0</v>
      </c>
      <c r="M97" s="55">
        <f>就業者個人!B101</f>
        <v>0</v>
      </c>
      <c r="Q97" s="55" t="str">
        <f>IF(就業者個人!F101="H",就業者個人!G101+1988,"FALSE")</f>
        <v>FALSE</v>
      </c>
      <c r="R97" s="55" t="str">
        <f>IF(就業者個人!F101="S",就業者個人!G101+1925,"FALSE")</f>
        <v>FALSE</v>
      </c>
      <c r="S97" s="55" t="str">
        <f>IF(就業者個人!F101="T",就業者個人!G101+1911,"FALSE")</f>
        <v>FALSE</v>
      </c>
      <c r="T97" s="55" t="str">
        <f>IF(就業者個人!F101="M",就業者個人!G101+1868,"FALSE")</f>
        <v>FALSE</v>
      </c>
    </row>
    <row r="98" spans="1:20" x14ac:dyDescent="0.2">
      <c r="A98" s="55" t="str">
        <f t="shared" si="8"/>
        <v/>
      </c>
      <c r="B98" s="56" t="str">
        <f t="shared" si="9"/>
        <v/>
      </c>
      <c r="C98" s="56">
        <f>就業者個人!A102</f>
        <v>98</v>
      </c>
      <c r="D98" s="57">
        <f t="shared" si="10"/>
        <v>45260</v>
      </c>
      <c r="E98" s="57">
        <f t="shared" si="11"/>
        <v>45737</v>
      </c>
      <c r="F98" s="55">
        <f>就業者個人!C102</f>
        <v>0</v>
      </c>
      <c r="G98" s="55">
        <f>就業者個人!D102</f>
        <v>0</v>
      </c>
      <c r="H98" s="55">
        <f>就業者個人!E102</f>
        <v>0</v>
      </c>
      <c r="I98" s="57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55">
        <f>就業者個人!K102</f>
        <v>0</v>
      </c>
      <c r="K98" s="55">
        <f>就業者個人!L102</f>
        <v>0</v>
      </c>
      <c r="M98" s="55">
        <f>就業者個人!B102</f>
        <v>0</v>
      </c>
      <c r="Q98" s="55" t="str">
        <f>IF(就業者個人!F102="H",就業者個人!G102+1988,"FALSE")</f>
        <v>FALSE</v>
      </c>
      <c r="R98" s="55" t="str">
        <f>IF(就業者個人!F102="S",就業者個人!G102+1925,"FALSE")</f>
        <v>FALSE</v>
      </c>
      <c r="S98" s="55" t="str">
        <f>IF(就業者個人!F102="T",就業者個人!G102+1911,"FALSE")</f>
        <v>FALSE</v>
      </c>
      <c r="T98" s="55" t="str">
        <f>IF(就業者個人!F102="M",就業者個人!G102+1868,"FALSE")</f>
        <v>FALSE</v>
      </c>
    </row>
    <row r="99" spans="1:20" x14ac:dyDescent="0.2">
      <c r="A99" s="55" t="str">
        <f t="shared" si="8"/>
        <v/>
      </c>
      <c r="B99" s="56" t="str">
        <f t="shared" si="9"/>
        <v/>
      </c>
      <c r="C99" s="56">
        <f>就業者個人!A103</f>
        <v>99</v>
      </c>
      <c r="D99" s="57">
        <f t="shared" si="10"/>
        <v>45260</v>
      </c>
      <c r="E99" s="57">
        <f t="shared" si="11"/>
        <v>45737</v>
      </c>
      <c r="F99" s="55">
        <f>就業者個人!C103</f>
        <v>0</v>
      </c>
      <c r="G99" s="55">
        <f>就業者個人!D103</f>
        <v>0</v>
      </c>
      <c r="H99" s="55">
        <f>就業者個人!E103</f>
        <v>0</v>
      </c>
      <c r="I99" s="57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55">
        <f>就業者個人!K103</f>
        <v>0</v>
      </c>
      <c r="K99" s="55">
        <f>就業者個人!L103</f>
        <v>0</v>
      </c>
      <c r="M99" s="55">
        <f>就業者個人!B103</f>
        <v>0</v>
      </c>
      <c r="Q99" s="55" t="str">
        <f>IF(就業者個人!F103="H",就業者個人!G103+1988,"FALSE")</f>
        <v>FALSE</v>
      </c>
      <c r="R99" s="55" t="str">
        <f>IF(就業者個人!F103="S",就業者個人!G103+1925,"FALSE")</f>
        <v>FALSE</v>
      </c>
      <c r="S99" s="55" t="str">
        <f>IF(就業者個人!F103="T",就業者個人!G103+1911,"FALSE")</f>
        <v>FALSE</v>
      </c>
      <c r="T99" s="55" t="str">
        <f>IF(就業者個人!F103="M",就業者個人!G103+1868,"FALSE")</f>
        <v>FALSE</v>
      </c>
    </row>
    <row r="100" spans="1:20" x14ac:dyDescent="0.2">
      <c r="A100" s="55" t="str">
        <f t="shared" si="8"/>
        <v/>
      </c>
      <c r="B100" s="56" t="str">
        <f t="shared" si="9"/>
        <v/>
      </c>
      <c r="C100" s="56">
        <f>就業者個人!A104</f>
        <v>100</v>
      </c>
      <c r="D100" s="57">
        <f t="shared" si="10"/>
        <v>45260</v>
      </c>
      <c r="E100" s="57">
        <f t="shared" si="11"/>
        <v>45737</v>
      </c>
      <c r="F100" s="55">
        <f>就業者個人!C104</f>
        <v>0</v>
      </c>
      <c r="G100" s="55">
        <f>就業者個人!D104</f>
        <v>0</v>
      </c>
      <c r="H100" s="55">
        <f>就業者個人!E104</f>
        <v>0</v>
      </c>
      <c r="I100" s="57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55">
        <f>就業者個人!K104</f>
        <v>0</v>
      </c>
      <c r="K100" s="55">
        <f>就業者個人!L104</f>
        <v>0</v>
      </c>
      <c r="M100" s="55">
        <f>就業者個人!B104</f>
        <v>0</v>
      </c>
      <c r="Q100" s="55" t="str">
        <f>IF(就業者個人!F104="H",就業者個人!G104+1988,"FALSE")</f>
        <v>FALSE</v>
      </c>
      <c r="R100" s="55" t="str">
        <f>IF(就業者個人!F104="S",就業者個人!G104+1925,"FALSE")</f>
        <v>FALSE</v>
      </c>
      <c r="S100" s="55" t="str">
        <f>IF(就業者個人!F104="T",就業者個人!G104+1911,"FALSE")</f>
        <v>FALSE</v>
      </c>
      <c r="T100" s="55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5" x14ac:dyDescent="0.2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A2" workbookViewId="0">
      <selection activeCell="N2" sqref="N2:S2"/>
    </sheetView>
  </sheetViews>
  <sheetFormatPr defaultRowHeight="12.5" x14ac:dyDescent="0.2"/>
  <cols>
    <col min="1" max="1" width="1.7265625" customWidth="1"/>
    <col min="2" max="2" width="3.453125" customWidth="1"/>
    <col min="3" max="3" width="1" customWidth="1"/>
    <col min="4" max="4" width="15.54296875" customWidth="1"/>
    <col min="5" max="5" width="4" customWidth="1"/>
    <col min="6" max="6" width="3.54296875" customWidth="1"/>
    <col min="7" max="7" width="2.54296875" customWidth="1"/>
    <col min="8" max="8" width="6" customWidth="1"/>
    <col min="9" max="9" width="6.7265625" customWidth="1"/>
    <col min="10" max="12" width="3.7265625" customWidth="1"/>
    <col min="13" max="13" width="4.26953125" customWidth="1"/>
    <col min="14" max="14" width="3.7265625" customWidth="1"/>
    <col min="15" max="17" width="1" customWidth="1"/>
    <col min="18" max="18" width="8.54296875" style="89" customWidth="1"/>
    <col min="19" max="19" width="11.26953125" style="89" customWidth="1"/>
    <col min="20" max="20" width="11.26953125" customWidth="1"/>
  </cols>
  <sheetData>
    <row r="1" spans="2:20" s="84" customFormat="1" ht="23.25" customHeight="1" x14ac:dyDescent="0.2">
      <c r="N1" s="132" t="str">
        <f>表紙!B2</f>
        <v>宮内管就発第号</v>
      </c>
      <c r="O1" s="131"/>
      <c r="P1" s="131"/>
      <c r="Q1" s="131"/>
      <c r="R1" s="131"/>
      <c r="S1" s="131"/>
    </row>
    <row r="2" spans="2:20" s="84" customFormat="1" ht="23.25" customHeight="1" x14ac:dyDescent="0.2">
      <c r="N2" s="133">
        <f ca="1">TODAY()</f>
        <v>45420</v>
      </c>
      <c r="O2" s="134"/>
      <c r="P2" s="134"/>
      <c r="Q2" s="134"/>
      <c r="R2" s="134"/>
      <c r="S2" s="134"/>
    </row>
    <row r="3" spans="2:20" s="84" customFormat="1" ht="23.25" customHeight="1" x14ac:dyDescent="0.2">
      <c r="R3" s="88"/>
      <c r="S3" s="88"/>
    </row>
    <row r="4" spans="2:20" s="84" customFormat="1" ht="23.25" customHeight="1" x14ac:dyDescent="0.2">
      <c r="D4" s="84" t="s">
        <v>42</v>
      </c>
      <c r="R4" s="88"/>
      <c r="S4" s="88"/>
    </row>
    <row r="5" spans="2:20" s="84" customFormat="1" ht="23.25" customHeight="1" x14ac:dyDescent="0.2">
      <c r="R5" s="88"/>
      <c r="S5" s="88"/>
    </row>
    <row r="6" spans="2:20" s="84" customFormat="1" ht="23.25" customHeight="1" x14ac:dyDescent="0.2">
      <c r="R6" s="88"/>
      <c r="S6" s="88"/>
    </row>
    <row r="7" spans="2:20" s="84" customFormat="1" ht="23.25" customHeight="1" x14ac:dyDescent="0.2">
      <c r="O7" s="130" t="s">
        <v>43</v>
      </c>
      <c r="P7" s="131"/>
      <c r="Q7" s="131"/>
      <c r="R7" s="131"/>
      <c r="S7" s="131"/>
      <c r="T7" s="131"/>
    </row>
    <row r="8" spans="2:20" s="84" customFormat="1" ht="23.25" customHeight="1" x14ac:dyDescent="0.2">
      <c r="R8" s="88"/>
      <c r="S8" s="88"/>
    </row>
    <row r="9" spans="2:20" s="84" customFormat="1" ht="23.25" customHeight="1" x14ac:dyDescent="0.2">
      <c r="R9" s="88"/>
      <c r="S9" s="88"/>
    </row>
    <row r="10" spans="2:20" s="84" customFormat="1" ht="23.25" customHeight="1" x14ac:dyDescent="0.2">
      <c r="D10" s="84" t="s">
        <v>44</v>
      </c>
      <c r="R10" s="88"/>
      <c r="S10" s="88"/>
    </row>
    <row r="11" spans="2:20" s="84" customFormat="1" ht="23.25" customHeight="1" x14ac:dyDescent="0.2">
      <c r="B11" s="130" t="s">
        <v>45</v>
      </c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</row>
    <row r="12" spans="2:20" s="84" customFormat="1" ht="23.25" customHeight="1" x14ac:dyDescent="0.2">
      <c r="R12" s="88"/>
      <c r="S12" s="88"/>
    </row>
    <row r="13" spans="2:20" s="84" customFormat="1" ht="23.25" customHeight="1" x14ac:dyDescent="0.2">
      <c r="E13" s="85"/>
      <c r="F13" s="85"/>
      <c r="G13" s="85"/>
      <c r="H13" s="85"/>
      <c r="I13" s="87" t="s">
        <v>46</v>
      </c>
      <c r="J13" s="85"/>
      <c r="K13" s="85"/>
      <c r="L13" s="85"/>
      <c r="M13" s="85"/>
      <c r="N13" s="85"/>
      <c r="P13" s="87"/>
      <c r="R13" s="88"/>
      <c r="S13" s="88"/>
    </row>
    <row r="14" spans="2:20" s="84" customFormat="1" ht="27" customHeight="1" x14ac:dyDescent="0.2">
      <c r="R14" s="88"/>
      <c r="S14" s="88"/>
    </row>
    <row r="15" spans="2:20" s="84" customFormat="1" ht="23.25" customHeight="1" x14ac:dyDescent="0.2">
      <c r="B15" s="87">
        <v>1</v>
      </c>
      <c r="C15" s="87"/>
      <c r="D15" s="86" t="s">
        <v>47</v>
      </c>
      <c r="F15" s="135" t="str">
        <f>表紙!D22</f>
        <v>皇居生物相調査業務</v>
      </c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</row>
    <row r="16" spans="2:20" s="84" customFormat="1" ht="29.25" customHeight="1" x14ac:dyDescent="0.2">
      <c r="B16" s="87"/>
      <c r="D16" s="86"/>
      <c r="R16" s="88"/>
      <c r="S16" s="88"/>
    </row>
    <row r="17" spans="2:20" s="84" customFormat="1" ht="23.25" customHeight="1" x14ac:dyDescent="0.2">
      <c r="B17" s="87">
        <v>2</v>
      </c>
      <c r="D17" s="86" t="s">
        <v>48</v>
      </c>
      <c r="F17" s="84" t="s">
        <v>49</v>
      </c>
      <c r="H17" s="84" t="s">
        <v>50</v>
      </c>
      <c r="I17" s="87">
        <f>表紙!E24</f>
        <v>2024</v>
      </c>
      <c r="J17" s="87" t="s">
        <v>51</v>
      </c>
      <c r="K17" s="87">
        <f>表紙!I24</f>
        <v>0</v>
      </c>
      <c r="L17" s="87" t="s">
        <v>52</v>
      </c>
      <c r="M17" s="87">
        <f>表紙!K24</f>
        <v>0</v>
      </c>
      <c r="N17" s="87" t="s">
        <v>53</v>
      </c>
      <c r="R17" s="88"/>
      <c r="S17" s="88"/>
    </row>
    <row r="18" spans="2:20" s="84" customFormat="1" ht="23.25" customHeight="1" x14ac:dyDescent="0.2">
      <c r="B18" s="87"/>
      <c r="D18" s="86"/>
      <c r="F18" s="84" t="s">
        <v>54</v>
      </c>
      <c r="H18" s="84" t="s">
        <v>50</v>
      </c>
      <c r="I18" s="87">
        <f>表紙!E26</f>
        <v>2025</v>
      </c>
      <c r="J18" s="87" t="s">
        <v>51</v>
      </c>
      <c r="K18" s="87">
        <f>表紙!I26</f>
        <v>3</v>
      </c>
      <c r="L18" s="87" t="s">
        <v>52</v>
      </c>
      <c r="M18" s="87">
        <f>表紙!K26</f>
        <v>21</v>
      </c>
      <c r="N18" s="87" t="s">
        <v>53</v>
      </c>
      <c r="R18" s="88"/>
      <c r="S18" s="88"/>
    </row>
    <row r="19" spans="2:20" s="84" customFormat="1" ht="28.5" customHeight="1" x14ac:dyDescent="0.2">
      <c r="B19" s="87"/>
      <c r="D19" s="86"/>
      <c r="R19" s="88"/>
      <c r="S19" s="88"/>
    </row>
    <row r="20" spans="2:20" s="84" customFormat="1" ht="23.25" customHeight="1" x14ac:dyDescent="0.2">
      <c r="B20" s="87">
        <v>3</v>
      </c>
      <c r="D20" s="86" t="s">
        <v>55</v>
      </c>
      <c r="F20" s="85" t="str">
        <f>表紙!J14</f>
        <v>株式会社プレック研究所</v>
      </c>
      <c r="R20" s="88"/>
      <c r="S20" s="88"/>
    </row>
    <row r="21" spans="2:20" s="84" customFormat="1" ht="30" customHeight="1" x14ac:dyDescent="0.2">
      <c r="B21" s="87"/>
      <c r="D21" s="86"/>
      <c r="R21" s="88"/>
      <c r="S21" s="88"/>
    </row>
    <row r="22" spans="2:20" s="84" customFormat="1" ht="23.25" customHeight="1" x14ac:dyDescent="0.2">
      <c r="B22" s="87">
        <v>4</v>
      </c>
      <c r="D22" s="86" t="s">
        <v>56</v>
      </c>
      <c r="F22" s="135" t="str">
        <f>表紙!D28</f>
        <v>桔梗門</v>
      </c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</row>
    <row r="23" spans="2:20" s="84" customFormat="1" ht="23.25" customHeight="1" x14ac:dyDescent="0.2">
      <c r="R23" s="88"/>
      <c r="S23" s="88"/>
    </row>
    <row r="24" spans="2:20" s="84" customFormat="1" ht="23.25" customHeight="1" x14ac:dyDescent="0.2">
      <c r="R24" s="88"/>
      <c r="S24" s="88"/>
    </row>
    <row r="25" spans="2:20" s="84" customFormat="1" ht="23.25" customHeight="1" x14ac:dyDescent="0.2">
      <c r="R25" s="88"/>
      <c r="S25" s="88"/>
    </row>
    <row r="26" spans="2:20" s="84" customFormat="1" ht="23.25" customHeight="1" x14ac:dyDescent="0.2">
      <c r="R26" s="88"/>
      <c r="S26" s="88"/>
    </row>
    <row r="27" spans="2:20" s="84" customFormat="1" ht="23.25" customHeight="1" x14ac:dyDescent="0.2">
      <c r="R27" s="88"/>
      <c r="S27" s="88"/>
    </row>
    <row r="28" spans="2:20" s="84" customFormat="1" ht="23.25" customHeight="1" x14ac:dyDescent="0.2">
      <c r="R28" s="88"/>
      <c r="S28" s="88"/>
    </row>
    <row r="29" spans="2:20" s="84" customFormat="1" ht="23.25" customHeight="1" x14ac:dyDescent="0.2">
      <c r="R29" s="88"/>
      <c r="S29" s="88"/>
    </row>
    <row r="30" spans="2:20" s="84" customFormat="1" ht="23.25" customHeight="1" x14ac:dyDescent="0.2">
      <c r="R30" s="88"/>
      <c r="S30" s="88"/>
    </row>
    <row r="31" spans="2:20" s="84" customFormat="1" ht="23.25" customHeight="1" x14ac:dyDescent="0.2">
      <c r="R31" s="88"/>
      <c r="S31" s="88"/>
    </row>
    <row r="32" spans="2:20" s="84" customFormat="1" ht="23.25" customHeight="1" x14ac:dyDescent="0.2">
      <c r="R32" s="88"/>
      <c r="S32" s="88"/>
    </row>
    <row r="36" spans="1:9" s="90" customFormat="1" ht="22.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</row>
    <row r="37" spans="1:9" s="90" customFormat="1" ht="21.75" customHeight="1" x14ac:dyDescent="0.2">
      <c r="A37" s="91"/>
      <c r="B37" s="91"/>
      <c r="C37" s="91"/>
      <c r="D37" s="91"/>
      <c r="E37" s="91"/>
      <c r="F37" s="91"/>
      <c r="G37" s="91"/>
      <c r="H37" s="91"/>
      <c r="I37" s="91"/>
    </row>
    <row r="38" spans="1:9" s="90" customFormat="1" ht="27" customHeight="1" x14ac:dyDescent="0.2">
      <c r="A38" s="91"/>
      <c r="B38" s="91"/>
      <c r="C38" s="91"/>
      <c r="D38" s="91"/>
      <c r="E38" s="91"/>
      <c r="F38" s="91"/>
      <c r="G38" s="91"/>
      <c r="H38" s="91"/>
      <c r="I38" s="91"/>
    </row>
    <row r="39" spans="1:9" s="90" customFormat="1" ht="27" customHeight="1" x14ac:dyDescent="0.2">
      <c r="A39" s="91"/>
      <c r="B39" s="91"/>
      <c r="C39" s="91"/>
      <c r="D39" s="91"/>
      <c r="E39" s="91"/>
      <c r="F39" s="91"/>
      <c r="G39" s="91"/>
      <c r="H39" s="91"/>
      <c r="I39" s="91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FDF3DA-AD72-4AA5-9D06-6A6A3AA6B818}">
  <ds:schemaRefs>
    <ds:schemaRef ds:uri="http://schemas.microsoft.com/office/infopath/2007/PartnerControls"/>
    <ds:schemaRef ds:uri="84a31dc7-7200-49fd-9491-5cefec87b821"/>
    <ds:schemaRef ds:uri="http://purl.org/dc/elements/1.1/"/>
    <ds:schemaRef ds:uri="http://purl.org/dc/terms/"/>
    <ds:schemaRef ds:uri="http://schemas.openxmlformats.org/package/2006/metadata/core-properties"/>
    <ds:schemaRef ds:uri="962be3d6-50fe-4c98-bb48-f99ca0c5269b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山田芽衣</cp:lastModifiedBy>
  <cp:revision/>
  <cp:lastPrinted>2024-03-21T04:16:53Z</cp:lastPrinted>
  <dcterms:created xsi:type="dcterms:W3CDTF">2001-08-23T04:10:19Z</dcterms:created>
  <dcterms:modified xsi:type="dcterms:W3CDTF">2024-05-08T09:23:44Z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