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202300"/>
  <mc:AlternateContent xmlns:mc="http://schemas.openxmlformats.org/markup-compatibility/2006">
    <mc:Choice Requires="x15">
      <x15ac:absPath xmlns:x15ac="http://schemas.microsoft.com/office/spreadsheetml/2010/11/ac" url="https://precinc-my.sharepoint.com/personal/k-hamano_prec_co_jp/Documents/デスクトップ/★個人フォルダ/★業務作業ファイル/R5上瀬谷実施/20250110_部会/増額整理/"/>
    </mc:Choice>
  </mc:AlternateContent>
  <xr:revisionPtr revIDLastSave="103" documentId="8_{945B05F7-C498-4B4F-BFF8-25D6254E84B7}" xr6:coauthVersionLast="47" xr6:coauthVersionMax="47" xr10:uidLastSave="{8F54F3BE-0A6A-420C-8464-170F0A75DB2E}"/>
  <bookViews>
    <workbookView xWindow="-120" yWindow="-120" windowWidth="29040" windowHeight="15840" xr2:uid="{CE33EBBC-FBBD-47E2-AFA5-8551759E4E30}"/>
  </bookViews>
  <sheets>
    <sheet name="250110" sheetId="1" r:id="rId1"/>
  </sheets>
  <externalReferences>
    <externalReference r:id="rId2"/>
    <externalReference r:id="rId3"/>
    <externalReference r:id="rId4"/>
    <externalReference r:id="rId5"/>
    <externalReference r:id="rId6"/>
    <externalReference r:id="rId7"/>
    <externalReference r:id="rId8"/>
    <externalReference r:id="rId9"/>
    <externalReference r:id="rId10"/>
    <externalReference r:id="rId11"/>
    <externalReference r:id="rId12"/>
    <externalReference r:id="rId13"/>
  </externalReferences>
  <definedNames>
    <definedName name="_">#REF!</definedName>
    <definedName name="__123Graph_A" hidden="1">#REF!</definedName>
    <definedName name="__123Graph_LBL_A" hidden="1">#REF!</definedName>
    <definedName name="__123Graph_X" hidden="1">#REF!</definedName>
    <definedName name="_0">#REF!</definedName>
    <definedName name="_12Print_Area">#REF!</definedName>
    <definedName name="_3_00_Print_Area">#REF!</definedName>
    <definedName name="_6_0Print_Area">#REF!</definedName>
    <definedName name="_9Print_Area">#REF!</definedName>
    <definedName name="_A">#REF!</definedName>
    <definedName name="_B">#REF!</definedName>
    <definedName name="_B60">#REF!</definedName>
    <definedName name="_C">#REF!</definedName>
    <definedName name="_C_?__">#REF!</definedName>
    <definedName name="_C___?__">#REF!</definedName>
    <definedName name="_C範囲_複写先__">#REF!</definedName>
    <definedName name="_D">#REF!</definedName>
    <definedName name="_E">#REF!</definedName>
    <definedName name="_E60">#REF!</definedName>
    <definedName name="_ESC_3_">#REF!</definedName>
    <definedName name="_F">#REF!</definedName>
    <definedName name="_fi" hidden="1">#REF!</definedName>
    <definedName name="_Fill" hidden="1">'[1]#REF'!#REF!</definedName>
    <definedName name="_fill_" hidden="1">#REF!</definedName>
    <definedName name="_xlnm._FilterDatabase" hidden="1">#REF!</definedName>
    <definedName name="_FS_R">#REF!</definedName>
    <definedName name="_G">#REF!</definedName>
    <definedName name="_GOTO_A1_">#REF!</definedName>
    <definedName name="_H">#REF!</definedName>
    <definedName name="_I">#REF!</definedName>
    <definedName name="_J">#REF!</definedName>
    <definedName name="_K">#REF!</definedName>
    <definedName name="_Key1" hidden="1">'[1]#REF'!#REF!</definedName>
    <definedName name="_Key2" hidden="1">'[1]#REF'!$N$642:$N$1308</definedName>
    <definedName name="_L">#REF!</definedName>
    <definedName name="_M">#REF!</definedName>
    <definedName name="_M_?__">#REF!</definedName>
    <definedName name="_MM1">#REF!</definedName>
    <definedName name="_MM2">#REF!,#REF!,#REF!,#REF!,#REF!,#REF!,#REF!</definedName>
    <definedName name="_MM3">#REF!,#REF!</definedName>
    <definedName name="_MM4">#REF!,#REF!,#REF!,#REF!,#REF!,#REF!,#REF!</definedName>
    <definedName name="_M範囲_移動先__">#REF!</definedName>
    <definedName name="_O">#REF!</definedName>
    <definedName name="_Order1" hidden="1">0</definedName>
    <definedName name="_Order2" hidden="1">255</definedName>
    <definedName name="_P">#REF!</definedName>
    <definedName name="_Parse_In" hidden="1">#REF!</definedName>
    <definedName name="_Parse_Out" hidden="1">#REF!</definedName>
    <definedName name="_PPR_BS__?__AGP">#REF!</definedName>
    <definedName name="_Q">#REF!</definedName>
    <definedName name="_QYY">#REF!</definedName>
    <definedName name="_R">#REF!</definedName>
    <definedName name="_RE_?__">#REF!</definedName>
    <definedName name="_Regression_Int">1</definedName>
    <definedName name="_RE範囲__QUIT_">#REF!</definedName>
    <definedName name="_RF__?____?__">#REF!</definedName>
    <definedName name="_RLC_?__">#REF!</definedName>
    <definedName name="_RLL_?__">#REF!</definedName>
    <definedName name="_RLR_?__">#REF!</definedName>
    <definedName name="_RNLR_?__">#REF!</definedName>
    <definedName name="_S">#REF!</definedName>
    <definedName name="_Sort" hidden="1">'[1]#REF'!$A$642:$N$1308</definedName>
    <definedName name="_T">#REF!</definedName>
    <definedName name="_Table1_In1" hidden="1">#REF!</definedName>
    <definedName name="_Table1_Out" hidden="1">#REF!</definedName>
    <definedName name="_Table2_In1" hidden="1">#REF!</definedName>
    <definedName name="_Table2_In2" hidden="1">#REF!</definedName>
    <definedName name="_Table2_Out" hidden="1">#REF!</definedName>
    <definedName name="_V">#REF!</definedName>
    <definedName name="_W">#REF!</definedName>
    <definedName name="_WCS">#REF!</definedName>
    <definedName name="_WD_?___QUIT_">#REF!</definedName>
    <definedName name="_WI_?___QUIT_">#REF!</definedName>
    <definedName name="_WXC範囲_複写先">#REF!</definedName>
    <definedName name="_WXE_?____?__Q_">#REF!</definedName>
    <definedName name="_WXEA範囲_Q_">#REF!</definedName>
    <definedName name="_WXLA_?____?__Q">#REF!</definedName>
    <definedName name="_WXLB_?____?__Q">#REF!</definedName>
    <definedName name="_WXLS_?____?__Q">#REF!</definedName>
    <definedName name="_WXLU_?____?__Q">#REF!</definedName>
    <definedName name="_WXM範囲_移動先">#REF!</definedName>
    <definedName name="_X">#REF!</definedName>
    <definedName name="_Y">#REF!</definedName>
    <definedName name="_Z">#REF!</definedName>
    <definedName name="_移動">#REF!</definedName>
    <definedName name="\a">#REF!</definedName>
    <definedName name="\b">#REF!</definedName>
    <definedName name="\c">#REF!</definedName>
    <definedName name="\d">#REF!</definedName>
    <definedName name="\e">#REF!</definedName>
    <definedName name="\f">#REF!</definedName>
    <definedName name="\g">#REF!</definedName>
    <definedName name="\h">#REF!</definedName>
    <definedName name="\i">#REF!</definedName>
    <definedName name="\k">#REF!</definedName>
    <definedName name="\l">#REF!</definedName>
    <definedName name="\m">#REF!</definedName>
    <definedName name="\n">#REF!</definedName>
    <definedName name="\o">#REF!</definedName>
    <definedName name="\p">#REF!</definedName>
    <definedName name="\q">#REF!</definedName>
    <definedName name="\r">#REF!</definedName>
    <definedName name="\s">#REF!</definedName>
    <definedName name="\w">#REF!</definedName>
    <definedName name="\x">#N/A</definedName>
    <definedName name="\z">#REF!</definedName>
    <definedName name="a">#REF!</definedName>
    <definedName name="aa">#REF!</definedName>
    <definedName name="aaa" hidden="1">{#N/A,#N/A,FALSE,"整地工　１";#N/A,#N/A,FALSE,"整地工　２";#N/A,#N/A,FALSE,"整地工　３";#N/A,#N/A,FALSE,"整地工　４";#N/A,#N/A,FALSE,"整地工　５";#N/A,#N/A,FALSE,"道路工　１";#N/A,#N/A,FALSE,"道路工　２";#N/A,#N/A,FALSE,"道路工　３";#N/A,#N/A,FALSE,"道路工　４";#N/A,#N/A,FALSE,"道路工　５";#N/A,#N/A,FALSE,"舗装工他"}</definedName>
    <definedName name="aaaa" hidden="1">#REF!</definedName>
    <definedName name="AccessDatabase" hidden="1">"C:\My Documents\キンニャモニャセンター計算集計1.mdb"</definedName>
    <definedName name="b" hidden="1">[2]ラバーゲート!#REF!</definedName>
    <definedName name="B60_C61">#REF!</definedName>
    <definedName name="dd" hidden="1">#REF!</definedName>
    <definedName name="dg">#REF!</definedName>
    <definedName name="dgfhrtnh" hidden="1">{"'内訳書'!$A$1:$O$28"}</definedName>
    <definedName name="dtyhdth" hidden="1">{"'内訳書'!$A$1:$O$28"}</definedName>
    <definedName name="E46__F47">#REF!</definedName>
    <definedName name="E60__F61">#REF!</definedName>
    <definedName name="ｅｆ">#REF!</definedName>
    <definedName name="ｆ">[3]初期入力シート!#REF!</definedName>
    <definedName name="ｆｈｄｆｇｈｆｇｈｊｈｋｊｈｋ" hidden="1">{"'内訳書'!$A$1:$O$28"}</definedName>
    <definedName name="G_A0001" hidden="1">#REF!</definedName>
    <definedName name="G_A0002" hidden="1">#REF!</definedName>
    <definedName name="G_A0003" hidden="1">#REF!</definedName>
    <definedName name="G_A0004" hidden="1">#REF!</definedName>
    <definedName name="G_A0005" hidden="1">#REF!</definedName>
    <definedName name="G_A0006" hidden="1">#REF!</definedName>
    <definedName name="G_A0008" hidden="1">#REF!</definedName>
    <definedName name="G_A0009" hidden="1">#REF!</definedName>
    <definedName name="G_B0001" hidden="1">#REF!</definedName>
    <definedName name="G_B0002" hidden="1">#REF!</definedName>
    <definedName name="G_B0003" hidden="1">#REF!</definedName>
    <definedName name="G_B0004" hidden="1">#REF!</definedName>
    <definedName name="G_B0005" hidden="1">#REF!</definedName>
    <definedName name="G_B0006" hidden="1">#REF!</definedName>
    <definedName name="G_B0007" hidden="1">#REF!</definedName>
    <definedName name="G_B0008" hidden="1">#REF!</definedName>
    <definedName name="G_B0009" hidden="1">#REF!</definedName>
    <definedName name="G_B0010" hidden="1">#REF!</definedName>
    <definedName name="G_B0011" hidden="1">#REF!</definedName>
    <definedName name="G_B0012" hidden="1">#REF!</definedName>
    <definedName name="G_B0015" hidden="1">#REF!</definedName>
    <definedName name="G_B0016" hidden="1">#REF!</definedName>
    <definedName name="G_B0017" hidden="1">#REF!</definedName>
    <definedName name="G_B0018" hidden="1">#REF!</definedName>
    <definedName name="G_B0019" hidden="1">#REF!</definedName>
    <definedName name="G_B0020" hidden="1">#REF!</definedName>
    <definedName name="G_B0021" hidden="1">#REF!</definedName>
    <definedName name="G_B0022" hidden="1">#REF!</definedName>
    <definedName name="G_B0023" hidden="1">#REF!</definedName>
    <definedName name="G_B0024" hidden="1">#REF!</definedName>
    <definedName name="G_B0025" hidden="1">#REF!</definedName>
    <definedName name="G_B0026" hidden="1">#REF!</definedName>
    <definedName name="G_D0001" hidden="1">#REF!</definedName>
    <definedName name="G_D0002" hidden="1">#REF!</definedName>
    <definedName name="G_D0003" hidden="1">#REF!</definedName>
    <definedName name="G_D0004" hidden="1">#REF!</definedName>
    <definedName name="G_D0005" hidden="1">#REF!</definedName>
    <definedName name="G_D0006" hidden="1">#REF!</definedName>
    <definedName name="G_D0007" hidden="1">#REF!</definedName>
    <definedName name="G_D0008" hidden="1">#REF!</definedName>
    <definedName name="G_D0009" hidden="1">#REF!</definedName>
    <definedName name="G_D0010" hidden="1">#REF!</definedName>
    <definedName name="G_D0011" hidden="1">#REF!</definedName>
    <definedName name="G_D0012" hidden="1">#REF!</definedName>
    <definedName name="G_D0013" hidden="1">#REF!</definedName>
    <definedName name="G_D0014" hidden="1">#REF!</definedName>
    <definedName name="G_D0015" hidden="1">#REF!</definedName>
    <definedName name="G_D0016" hidden="1">#REF!</definedName>
    <definedName name="G_D0017" hidden="1">#REF!</definedName>
    <definedName name="G_D0018" hidden="1">#REF!</definedName>
    <definedName name="G_D0019" hidden="1">#REF!</definedName>
    <definedName name="G_D0020" hidden="1">#REF!</definedName>
    <definedName name="G_D0021" hidden="1">#REF!</definedName>
    <definedName name="G_D0022" hidden="1">#REF!</definedName>
    <definedName name="G_D0023" hidden="1">#REF!</definedName>
    <definedName name="G_D0024" hidden="1">#REF!</definedName>
    <definedName name="G_D0025" hidden="1">#REF!</definedName>
    <definedName name="G_D0026" hidden="1">#REF!</definedName>
    <definedName name="G_D0027" hidden="1">#REF!</definedName>
    <definedName name="G_D0028" hidden="1">#REF!</definedName>
    <definedName name="G_D0029" hidden="1">#REF!</definedName>
    <definedName name="G_D0031" hidden="1">#REF!</definedName>
    <definedName name="G_D0033" hidden="1">#REF!</definedName>
    <definedName name="G_D0034" hidden="1">#REF!</definedName>
    <definedName name="G_D0035" hidden="1">#REF!</definedName>
    <definedName name="G_D0036" hidden="1">#REF!</definedName>
    <definedName name="G_D0038" hidden="1">#REF!</definedName>
    <definedName name="G_D0039" hidden="1">#REF!</definedName>
    <definedName name="G_D0040" hidden="1">#REF!</definedName>
    <definedName name="G_D0041" hidden="1">#REF!</definedName>
    <definedName name="G_D0042" hidden="1">#REF!</definedName>
    <definedName name="G_D0043" hidden="1">#REF!</definedName>
    <definedName name="G_D0044" hidden="1">#REF!</definedName>
    <definedName name="G_D0045" hidden="1">#REF!</definedName>
    <definedName name="G_D0046" hidden="1">#REF!</definedName>
    <definedName name="G_D0047" hidden="1">#REF!</definedName>
    <definedName name="G_D0048" hidden="1">#REF!</definedName>
    <definedName name="G_D0049" hidden="1">#REF!</definedName>
    <definedName name="G_D0050" hidden="1">#REF!</definedName>
    <definedName name="G_D0051" hidden="1">#REF!</definedName>
    <definedName name="G_D0052" hidden="1">#REF!</definedName>
    <definedName name="G_D0053" hidden="1">#REF!</definedName>
    <definedName name="G_D0054" hidden="1">#REF!</definedName>
    <definedName name="G_D0055" hidden="1">#REF!</definedName>
    <definedName name="G_D0056" hidden="1">#REF!</definedName>
    <definedName name="G_D0057" hidden="1">#REF!</definedName>
    <definedName name="G_D0058" hidden="1">#REF!</definedName>
    <definedName name="G_D0059" hidden="1">#REF!</definedName>
    <definedName name="G_D0060" hidden="1">#REF!</definedName>
    <definedName name="G_D0061" hidden="1">#REF!</definedName>
    <definedName name="G_D0062" hidden="1">#REF!</definedName>
    <definedName name="G_D0063" hidden="1">#REF!</definedName>
    <definedName name="G_D0076" hidden="1">#REF!</definedName>
    <definedName name="G_D0077" hidden="1">#REF!</definedName>
    <definedName name="G_D0078" hidden="1">#REF!</definedName>
    <definedName name="G_D0079" hidden="1">#REF!</definedName>
    <definedName name="G_D0081" hidden="1">#REF!</definedName>
    <definedName name="G_D0083" hidden="1">#REF!</definedName>
    <definedName name="G_D0084" hidden="1">#REF!</definedName>
    <definedName name="G_D0085" hidden="1">#REF!</definedName>
    <definedName name="G_D0086" hidden="1">#REF!</definedName>
    <definedName name="G_D0087" hidden="1">#REF!</definedName>
    <definedName name="G_D0088" hidden="1">#REF!</definedName>
    <definedName name="G_D0089" hidden="1">#REF!</definedName>
    <definedName name="G_D0090" hidden="1">#REF!</definedName>
    <definedName name="G_D0091" hidden="1">#REF!</definedName>
    <definedName name="G_D0092" hidden="1">#REF!</definedName>
    <definedName name="G_D0093" hidden="1">#REF!</definedName>
    <definedName name="G_D0094" hidden="1">#REF!</definedName>
    <definedName name="G_D0095" hidden="1">#REF!</definedName>
    <definedName name="G_D0099" hidden="1">#REF!</definedName>
    <definedName name="G_D0102" hidden="1">#REF!</definedName>
    <definedName name="G_D0103" hidden="1">#REF!</definedName>
    <definedName name="G_D0104" hidden="1">#REF!</definedName>
    <definedName name="G_D0105" hidden="1">#REF!</definedName>
    <definedName name="G_D0107" hidden="1">#REF!</definedName>
    <definedName name="G_D0109" hidden="1">#REF!</definedName>
    <definedName name="G_D0110" hidden="1">#REF!</definedName>
    <definedName name="G_D0111" hidden="1">#REF!</definedName>
    <definedName name="G_D0112" hidden="1">#REF!</definedName>
    <definedName name="G_D0113" hidden="1">#REF!</definedName>
    <definedName name="G_D0114" hidden="1">#REF!</definedName>
    <definedName name="G_D0115" hidden="1">#REF!</definedName>
    <definedName name="G_D0116" hidden="1">#REF!</definedName>
    <definedName name="G_D0117" hidden="1">#REF!</definedName>
    <definedName name="G_D0118" hidden="1">#REF!</definedName>
    <definedName name="G_D0119" hidden="1">#REF!</definedName>
    <definedName name="G_D0121" hidden="1">#REF!</definedName>
    <definedName name="G_D0122" hidden="1">#REF!</definedName>
    <definedName name="G_D0123" hidden="1">#REF!</definedName>
    <definedName name="G_F0001" hidden="1">#REF!</definedName>
    <definedName name="G_F0002" hidden="1">#REF!</definedName>
    <definedName name="gfd" hidden="1">#REF!</definedName>
    <definedName name="GHBFGYUB" hidden="1">#REF!</definedName>
    <definedName name="grse">#REF!</definedName>
    <definedName name="HAISENNKOU">'[4]配線工・2PNCT-5C'!#REF!</definedName>
    <definedName name="hani">#REF!,#REF!,#REF!,#REF!,#REF!</definedName>
    <definedName name="HTML_CodePage" hidden="1">932</definedName>
    <definedName name="HTML_Control" hidden="1">{"'内訳書'!$A$1:$O$28"}</definedName>
    <definedName name="HTML_Description" hidden="1">""</definedName>
    <definedName name="HTML_Email" hidden="1">""</definedName>
    <definedName name="HTML_Header" hidden="1">"内訳書"</definedName>
    <definedName name="HTML_LastUpdate" hidden="1">"98/12/22"</definedName>
    <definedName name="HTML_LineAfter" hidden="1">FALSE</definedName>
    <definedName name="HTML_LineBefore" hidden="1">FALSE</definedName>
    <definedName name="HTML_Name" hidden="1">"隅　貴弘"</definedName>
    <definedName name="HTML_OBDlg2" hidden="1">TRUE</definedName>
    <definedName name="HTML_OBDlg4" hidden="1">TRUE</definedName>
    <definedName name="HTML_OS" hidden="1">0</definedName>
    <definedName name="HTML_PathFile" hidden="1">"C:\My Documents\MyHTML.htm"</definedName>
    <definedName name="HTML_Title" hidden="1">"ﾊﾞｲｵﾊｻﾞｰﾄﾞ内訳書"</definedName>
    <definedName name="jui" hidden="1">#REF!</definedName>
    <definedName name="K_0" hidden="1">#REF!</definedName>
    <definedName name="memori_1">[5]見積もり!#REF!</definedName>
    <definedName name="P_10" hidden="1">#REF!</definedName>
    <definedName name="P_100" hidden="1">#REF!</definedName>
    <definedName name="P_101" hidden="1">#REF!</definedName>
    <definedName name="P_102" hidden="1">#REF!</definedName>
    <definedName name="P_103" hidden="1">#REF!</definedName>
    <definedName name="P_104" hidden="1">#REF!</definedName>
    <definedName name="P_105" hidden="1">#REF!</definedName>
    <definedName name="P_106" hidden="1">#REF!</definedName>
    <definedName name="P_107" hidden="1">#REF!</definedName>
    <definedName name="P_108" hidden="1">#REF!</definedName>
    <definedName name="P_109" hidden="1">#REF!</definedName>
    <definedName name="P_11" hidden="1">#REF!</definedName>
    <definedName name="P_110" hidden="1">#REF!</definedName>
    <definedName name="P_111" hidden="1">#REF!</definedName>
    <definedName name="P_112" hidden="1">#REF!</definedName>
    <definedName name="P_113" hidden="1">#REF!</definedName>
    <definedName name="P_114" hidden="1">#REF!</definedName>
    <definedName name="P_115" hidden="1">#REF!</definedName>
    <definedName name="P_116" hidden="1">#REF!</definedName>
    <definedName name="P_117" hidden="1">#REF!</definedName>
    <definedName name="P_118" hidden="1">#REF!</definedName>
    <definedName name="P_119" hidden="1">#REF!</definedName>
    <definedName name="P_12" hidden="1">#REF!</definedName>
    <definedName name="P_120" hidden="1">#REF!</definedName>
    <definedName name="P_121" hidden="1">#REF!</definedName>
    <definedName name="P_122" hidden="1">#REF!</definedName>
    <definedName name="P_123" hidden="1">#REF!</definedName>
    <definedName name="P_124" hidden="1">#REF!</definedName>
    <definedName name="P_125" hidden="1">#REF!</definedName>
    <definedName name="P_126" hidden="1">#REF!</definedName>
    <definedName name="P_127" hidden="1">#REF!</definedName>
    <definedName name="P_128" hidden="1">#REF!</definedName>
    <definedName name="P_129" hidden="1">#REF!</definedName>
    <definedName name="P_13" hidden="1">#REF!</definedName>
    <definedName name="P_130" hidden="1">#REF!</definedName>
    <definedName name="P_131" hidden="1">#REF!</definedName>
    <definedName name="P_132" hidden="1">#REF!</definedName>
    <definedName name="P_133" hidden="1">#REF!</definedName>
    <definedName name="P_134" hidden="1">#REF!</definedName>
    <definedName name="P_135" hidden="1">#REF!</definedName>
    <definedName name="P_136" hidden="1">#REF!</definedName>
    <definedName name="P_137" hidden="1">#REF!</definedName>
    <definedName name="P_138" hidden="1">#REF!</definedName>
    <definedName name="P_139" hidden="1">#REF!</definedName>
    <definedName name="P_14" hidden="1">#REF!</definedName>
    <definedName name="P_140" hidden="1">#REF!</definedName>
    <definedName name="P_141" hidden="1">#REF!</definedName>
    <definedName name="P_142" hidden="1">#REF!</definedName>
    <definedName name="P_143" hidden="1">#REF!</definedName>
    <definedName name="P_144" hidden="1">#REF!</definedName>
    <definedName name="P_145" hidden="1">#REF!</definedName>
    <definedName name="P_146" hidden="1">#REF!</definedName>
    <definedName name="P_147" hidden="1">#REF!</definedName>
    <definedName name="P_15" hidden="1">#REF!</definedName>
    <definedName name="P_16" hidden="1">#REF!</definedName>
    <definedName name="P_17" hidden="1">#REF!</definedName>
    <definedName name="P_18" hidden="1">#REF!</definedName>
    <definedName name="P_19" hidden="1">#REF!</definedName>
    <definedName name="P_20" hidden="1">#REF!</definedName>
    <definedName name="P_21" hidden="1">#REF!</definedName>
    <definedName name="P_22" hidden="1">#REF!</definedName>
    <definedName name="P_23" hidden="1">#REF!</definedName>
    <definedName name="P_24" hidden="1">#REF!</definedName>
    <definedName name="P_25" hidden="1">#REF!</definedName>
    <definedName name="P_26" hidden="1">#REF!</definedName>
    <definedName name="P_27" hidden="1">#REF!</definedName>
    <definedName name="P_28" hidden="1">#REF!</definedName>
    <definedName name="P_29" hidden="1">#REF!</definedName>
    <definedName name="P_3" hidden="1">#REF!</definedName>
    <definedName name="P_30" hidden="1">#REF!</definedName>
    <definedName name="P_31" hidden="1">#REF!</definedName>
    <definedName name="P_32" hidden="1">#REF!</definedName>
    <definedName name="P_33" hidden="1">#REF!</definedName>
    <definedName name="P_34" hidden="1">#REF!</definedName>
    <definedName name="P_35" hidden="1">#REF!</definedName>
    <definedName name="P_36" hidden="1">#REF!</definedName>
    <definedName name="P_37" hidden="1">#REF!</definedName>
    <definedName name="P_38" hidden="1">#REF!</definedName>
    <definedName name="P_39" hidden="1">#REF!</definedName>
    <definedName name="P_4" hidden="1">#REF!</definedName>
    <definedName name="P_40" hidden="1">#REF!</definedName>
    <definedName name="P_41" hidden="1">#REF!</definedName>
    <definedName name="P_42" hidden="1">#REF!</definedName>
    <definedName name="P_43" hidden="1">#REF!</definedName>
    <definedName name="P_44" hidden="1">#REF!</definedName>
    <definedName name="P_45" hidden="1">#REF!</definedName>
    <definedName name="P_46" hidden="1">#REF!</definedName>
    <definedName name="P_47" hidden="1">#REF!</definedName>
    <definedName name="P_48" hidden="1">#REF!</definedName>
    <definedName name="P_49" hidden="1">#REF!</definedName>
    <definedName name="P_5" hidden="1">#REF!</definedName>
    <definedName name="P_50" hidden="1">#REF!</definedName>
    <definedName name="P_51" hidden="1">#REF!</definedName>
    <definedName name="P_52" hidden="1">#REF!</definedName>
    <definedName name="P_53" hidden="1">#REF!</definedName>
    <definedName name="P_54" hidden="1">#REF!</definedName>
    <definedName name="P_55" hidden="1">#REF!</definedName>
    <definedName name="P_56" hidden="1">#REF!</definedName>
    <definedName name="P_57" hidden="1">#REF!</definedName>
    <definedName name="P_58" hidden="1">#REF!</definedName>
    <definedName name="P_59" hidden="1">#REF!</definedName>
    <definedName name="P_6" hidden="1">#REF!</definedName>
    <definedName name="P_60" hidden="1">#REF!</definedName>
    <definedName name="P_61" hidden="1">#REF!</definedName>
    <definedName name="P_62" hidden="1">#REF!</definedName>
    <definedName name="P_63" hidden="1">#REF!</definedName>
    <definedName name="P_64" hidden="1">#REF!</definedName>
    <definedName name="P_65" hidden="1">#REF!</definedName>
    <definedName name="P_66" hidden="1">#REF!</definedName>
    <definedName name="P_67" hidden="1">#REF!</definedName>
    <definedName name="P_68" hidden="1">#REF!</definedName>
    <definedName name="P_69" hidden="1">#REF!</definedName>
    <definedName name="P_7" hidden="1">#REF!</definedName>
    <definedName name="P_70" hidden="1">#REF!</definedName>
    <definedName name="P_71" hidden="1">#REF!</definedName>
    <definedName name="P_72" hidden="1">#REF!</definedName>
    <definedName name="P_73" hidden="1">#REF!</definedName>
    <definedName name="P_74" hidden="1">#REF!</definedName>
    <definedName name="P_75" hidden="1">#REF!</definedName>
    <definedName name="P_76" hidden="1">#REF!</definedName>
    <definedName name="P_77" hidden="1">#REF!</definedName>
    <definedName name="P_78" hidden="1">#REF!</definedName>
    <definedName name="P_79" hidden="1">#REF!</definedName>
    <definedName name="P_8" hidden="1">#REF!</definedName>
    <definedName name="P_80" hidden="1">#REF!</definedName>
    <definedName name="P_81" hidden="1">#REF!</definedName>
    <definedName name="P_82" hidden="1">#REF!</definedName>
    <definedName name="P_83" hidden="1">#REF!</definedName>
    <definedName name="P_84" hidden="1">#REF!</definedName>
    <definedName name="P_85" hidden="1">#REF!</definedName>
    <definedName name="P_86" hidden="1">#REF!</definedName>
    <definedName name="P_87" hidden="1">#REF!</definedName>
    <definedName name="P_88" hidden="1">#REF!</definedName>
    <definedName name="P_89" hidden="1">#REF!</definedName>
    <definedName name="P_9" hidden="1">#REF!</definedName>
    <definedName name="P_90" hidden="1">#REF!</definedName>
    <definedName name="P_91" hidden="1">#REF!</definedName>
    <definedName name="P_92" hidden="1">#REF!</definedName>
    <definedName name="P_93" hidden="1">#REF!</definedName>
    <definedName name="P_94" hidden="1">#REF!</definedName>
    <definedName name="P_95" hidden="1">#REF!</definedName>
    <definedName name="P_96" hidden="1">#REF!</definedName>
    <definedName name="P_97" hidden="1">#REF!</definedName>
    <definedName name="P_98" hidden="1">#REF!</definedName>
    <definedName name="P_99" hidden="1">#REF!</definedName>
    <definedName name="_xlnm.Print_Area" localSheetId="0">'250110'!$A$1:$V$47</definedName>
    <definedName name="_xlnm.Print_Area">#REF!</definedName>
    <definedName name="PRINT_AREA_MI">#REF!</definedName>
    <definedName name="ｑｑｑｑｑｑ" hidden="1">#REF!</definedName>
    <definedName name="RBYTYJNYUKMVTT" hidden="1">#REF!</definedName>
    <definedName name="ｓｄｆｔｂｓｇｖｄｆｖｓ" hidden="1">{"'内訳書'!$A$1:$O$28"}</definedName>
    <definedName name="sdftbsgvdfvsd" hidden="1">{"'内訳書'!$A$1:$O$28"}</definedName>
    <definedName name="SDGDJ" hidden="1">#REF!</definedName>
    <definedName name="SON_OF_A_BITCH">#REF!</definedName>
    <definedName name="SON_OF_A_GUN">#REF!</definedName>
    <definedName name="ｓｓ" hidden="1">{"'内訳書'!$A$1:$O$28"}</definedName>
    <definedName name="SS." hidden="1">#REF!</definedName>
    <definedName name="ssaa" hidden="1">#REF!</definedName>
    <definedName name="THYRTHYRYHRT" hidden="1">#REF!</definedName>
    <definedName name="tyrtuyuj" hidden="1">#REF!</definedName>
    <definedName name="wrn.１７." hidden="1">{#N/A,#N/A,FALSE,"Sheet16";#N/A,#N/A,FALSE,"Sheet16"}</definedName>
    <definedName name="wrn.見積." hidden="1">{"見積１",#N/A,FALSE,"見積枠";"見積２",#N/A,FALSE,"見積枠";"見積３",#N/A,FALSE,"見積枠";"見積４",#N/A,FALSE,"見積枠";"見積５",#N/A,FALSE,"見積枠";"見積６",#N/A,FALSE,"見積枠"}</definedName>
    <definedName name="wrn.多摩数量計算書." hidden="1">{#N/A,#N/A,FALSE,"整地工　１";#N/A,#N/A,FALSE,"整地工　２";#N/A,#N/A,FALSE,"整地工　３";#N/A,#N/A,FALSE,"整地工　４";#N/A,#N/A,FALSE,"整地工　５";#N/A,#N/A,FALSE,"道路工　１";#N/A,#N/A,FALSE,"道路工　２";#N/A,#N/A,FALSE,"道路工　３";#N/A,#N/A,FALSE,"道路工　４";#N/A,#N/A,FALSE,"道路工　５";#N/A,#N/A,FALSE,"舗装工他"}</definedName>
    <definedName name="ｗふぇ">#REF!</definedName>
    <definedName name="あ" hidden="1">[6]ラバーゲート!#REF!</definedName>
    <definedName name="えｆ">#REF!</definedName>
    <definedName name="おわり">#REF!</definedName>
    <definedName name="くるま代">#REF!</definedName>
    <definedName name="コア調査人件費">#REF!</definedName>
    <definedName name="コア調査労務費">#REF!</definedName>
    <definedName name="ｾﾙ幅を変更するﾏ">#REF!</definedName>
    <definedName name="その1">#REF!</definedName>
    <definedName name="その10">#REF!</definedName>
    <definedName name="その11">#REF!</definedName>
    <definedName name="その2">#REF!</definedName>
    <definedName name="その3">#REF!</definedName>
    <definedName name="その4">#REF!</definedName>
    <definedName name="その5">#REF!</definedName>
    <definedName name="その6">#REF!</definedName>
    <definedName name="その7">#REF!</definedName>
    <definedName name="その8">#REF!</definedName>
    <definedName name="その9">#REF!</definedName>
    <definedName name="その他印刷">#REF!</definedName>
    <definedName name="ﾃｷｽﾄ１２">#REF!</definedName>
    <definedName name="ライトバン運転">#REF!</definedName>
    <definedName name="ﾜｰｸｼｰﾄを元の名">#REF!</definedName>
    <definedName name="安全施設" hidden="1">{#N/A,#N/A,FALSE,"整地工　１";#N/A,#N/A,FALSE,"整地工　２";#N/A,#N/A,FALSE,"整地工　３";#N/A,#N/A,FALSE,"整地工　４";#N/A,#N/A,FALSE,"整地工　５";#N/A,#N/A,FALSE,"道路工　１";#N/A,#N/A,FALSE,"道路工　２";#N/A,#N/A,FALSE,"道路工　３";#N/A,#N/A,FALSE,"道路工　４";#N/A,#N/A,FALSE,"道路工　５";#N/A,#N/A,FALSE,"舗装工他"}</definedName>
    <definedName name="移動先">#REF!</definedName>
    <definedName name="一般管理費等">#REF!</definedName>
    <definedName name="一覧表">#REF!</definedName>
    <definedName name="印刷範囲">#REF!</definedName>
    <definedName name="横線の線引き">#REF!</definedName>
    <definedName name="格子線の線引き">#REF!</definedName>
    <definedName name="掛線削除">#REF!</definedName>
    <definedName name="技師">#REF!</definedName>
    <definedName name="技師A">#REF!</definedName>
    <definedName name="技師B">#REF!</definedName>
    <definedName name="技師C">#REF!</definedName>
    <definedName name="技師長">#REF!</definedName>
    <definedName name="技師補">#REF!</definedName>
    <definedName name="技術員">#REF!</definedName>
    <definedName name="給水ポンプ運転費">#REF!</definedName>
    <definedName name="共通仮設費">#REF!</definedName>
    <definedName name="強制的に終了す">#REF!</definedName>
    <definedName name="業務項目1">#REF!</definedName>
    <definedName name="業務項目10">#REF!</definedName>
    <definedName name="業務項目15">#REF!</definedName>
    <definedName name="業務項目2">#REF!</definedName>
    <definedName name="業務項目3">#REF!</definedName>
    <definedName name="業務項目4">#REF!</definedName>
    <definedName name="業務項目5">#REF!</definedName>
    <definedName name="業務項目6">#REF!</definedName>
    <definedName name="業務項目7">#REF!</definedName>
    <definedName name="業務項目8">#REF!</definedName>
    <definedName name="業務項目9">#REF!</definedName>
    <definedName name="金額体裁">#REF!</definedName>
    <definedName name="金額変換">#REF!</definedName>
    <definedName name="空港" hidden="1">{#N/A,#N/A,FALSE,"Sheet16";#N/A,#N/A,FALSE,"Sheet16"}</definedName>
    <definedName name="係数">[7]見積!$H$3</definedName>
    <definedName name="傾斜地足場">#REF!</definedName>
    <definedName name="契">[7]見積!$H$31</definedName>
    <definedName name="景観">[7]見積!$H$33</definedName>
    <definedName name="経費">[7]見積!$H$27</definedName>
    <definedName name="経費環境">[7]見積!$H$11</definedName>
    <definedName name="経費計">#REF!</definedName>
    <definedName name="罫線データ一体">#REF!</definedName>
    <definedName name="計">#REF!</definedName>
    <definedName name="件名">#REF!</definedName>
    <definedName name="見積2">#REF!</definedName>
    <definedName name="現場管理費">#REF!</definedName>
    <definedName name="固定">#REF!</definedName>
    <definedName name="交通費">#REF!</definedName>
    <definedName name="交通費往復">#REF!</definedName>
    <definedName name="孔内傾斜">#REF!</definedName>
    <definedName name="孔内傾斜計">#REF!</definedName>
    <definedName name="孔内傾斜計設置">#REF!</definedName>
    <definedName name="工期印刷">#REF!</definedName>
    <definedName name="工場">#REF!</definedName>
    <definedName name="硬岩">#REF!</definedName>
    <definedName name="行き先">#REF!</definedName>
    <definedName name="行列削除">#REF!</definedName>
    <definedName name="行列挿入">#REF!</definedName>
    <definedName name="合計">#REF!</definedName>
    <definedName name="合計です">#REF!</definedName>
    <definedName name="材料費">#REF!</definedName>
    <definedName name="散" hidden="1">#REF!</definedName>
    <definedName name="指定範囲をｾﾝﾀｰ">#REF!</definedName>
    <definedName name="指定範囲を印刷">#REF!</definedName>
    <definedName name="指定範囲を右詰">#REF!</definedName>
    <definedName name="指定範囲を左詰">#REF!</definedName>
    <definedName name="写真代">#REF!</definedName>
    <definedName name="写真代単価">#REF!</definedName>
    <definedName name="車借り上げ代">#REF!</definedName>
    <definedName name="車代">#REF!</definedName>
    <definedName name="車代２">#REF!</definedName>
    <definedName name="主任技師">#REF!</definedName>
    <definedName name="縦線の線引き">#REF!</definedName>
    <definedName name="宿泊">#REF!</definedName>
    <definedName name="宿泊２">#REF!</definedName>
    <definedName name="準備及び後片付け">#REF!</definedName>
    <definedName name="諸経費">#REF!</definedName>
    <definedName name="諸経費率">#REF!</definedName>
    <definedName name="助手">#REF!</definedName>
    <definedName name="小計">[8]見積!$H$27</definedName>
    <definedName name="小数点以下表示">#REF!</definedName>
    <definedName name="消去">#REF!</definedName>
    <definedName name="消去範囲">#REF!</definedName>
    <definedName name="消費税">#REF!</definedName>
    <definedName name="消費税です">#REF!</definedName>
    <definedName name="条件">[9]初期条件!$A$11:$H$71</definedName>
    <definedName name="職位">#REF!</definedName>
    <definedName name="数量印刷">#REF!</definedName>
    <definedName name="税金">[10]見積!$H$33</definedName>
    <definedName name="積算">#REF!</definedName>
    <definedName name="設計">#REF!</definedName>
    <definedName name="設計書">#REF!</definedName>
    <definedName name="設計書印刷">#REF!</definedName>
    <definedName name="設置工">[4]接地工!#REF!</definedName>
    <definedName name="総額">#REF!</definedName>
    <definedName name="総括１" hidden="1">{"'内訳書'!$A$1:$O$28"}</definedName>
    <definedName name="総括２" hidden="1">{"'内訳書'!$A$1:$O$28"}</definedName>
    <definedName name="測定技師">#REF!</definedName>
    <definedName name="測定技師補">#REF!</definedName>
    <definedName name="測定助手">#REF!</definedName>
    <definedName name="測量">[11]日額!$A$24:$D$34</definedName>
    <definedName name="測量印刷">#REF!</definedName>
    <definedName name="打合せ協議">#REF!</definedName>
    <definedName name="対象額区分">#REF!</definedName>
    <definedName name="対象者分類">#REF!</definedName>
    <definedName name="脱出マクロ">#REF!</definedName>
    <definedName name="単価">#REF!</definedName>
    <definedName name="単価算出" hidden="1">{"'内訳書'!$A$1:$O$28"}</definedName>
    <definedName name="調査">#REF!</definedName>
    <definedName name="直人">[10]見積!$H$3</definedName>
    <definedName name="直人合計">#REF!</definedName>
    <definedName name="直接">[10]見積!$H$11</definedName>
    <definedName name="登録マクロ">#REF!</definedName>
    <definedName name="頭２" hidden="1">{#N/A,#N/A,FALSE,"Sheet16";#N/A,#N/A,FALSE,"Sheet16"}</definedName>
    <definedName name="特別仮設工事" hidden="1">{#N/A,#N/A,FALSE,"Sheet16";#N/A,#N/A,FALSE,"Sheet16"}</definedName>
    <definedName name="内訳">[12]内訳書!#REF!</definedName>
    <definedName name="内訳書">#REF!</definedName>
    <definedName name="内容">[3]初期入力シート!#REF!</definedName>
    <definedName name="軟岩Ⅰ">#REF!</definedName>
    <definedName name="軟岩Ⅱ">#REF!</definedName>
    <definedName name="日額対象">#REF!</definedName>
    <definedName name="日当">#REF!</definedName>
    <definedName name="日当２">#REF!</definedName>
    <definedName name="範囲">#REF!</definedName>
    <definedName name="表紙金額">#REF!</definedName>
    <definedName name="複写">#REF!</definedName>
    <definedName name="複写先">#REF!</definedName>
    <definedName name="文字消去">#REF!</definedName>
    <definedName name="変更工期印刷">#REF!</definedName>
    <definedName name="変更消去">#REF!</definedName>
    <definedName name="変更数量印刷">#REF!</definedName>
    <definedName name="変更設計書印刷">#REF!</definedName>
    <definedName name="変更単価表印刷">#REF!</definedName>
    <definedName name="明細1">#REF!</definedName>
    <definedName name="明細2">#REF!</definedName>
    <definedName name="明細3">#REF!</definedName>
    <definedName name="明細表">#REF!</definedName>
    <definedName name="連続複写">#REF!</definedName>
    <definedName name="労務">#REF!</definedName>
    <definedName name="枠線の線引き">#REF!</definedName>
    <definedName name="礫混り土砂">#REF!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V50" i="1" l="1"/>
  <c r="S6" i="1"/>
  <c r="S46" i="1" l="1"/>
  <c r="J47" i="1"/>
  <c r="K39" i="1"/>
  <c r="K37" i="1"/>
  <c r="K35" i="1"/>
  <c r="K33" i="1"/>
  <c r="K31" i="1"/>
  <c r="K22" i="1"/>
  <c r="K20" i="1"/>
  <c r="S47" i="1" l="1"/>
  <c r="S20" i="1"/>
  <c r="K47" i="1"/>
</calcChain>
</file>

<file path=xl/sharedStrings.xml><?xml version="1.0" encoding="utf-8"?>
<sst xmlns="http://schemas.openxmlformats.org/spreadsheetml/2006/main" count="131" uniqueCount="109">
  <si>
    <t>■（仮称）旧上瀬谷通信施設公園実施設計業務委託（その３）　：契約変更（案）</t>
    <rPh sb="2" eb="4">
      <t>カショウ</t>
    </rPh>
    <rPh sb="5" eb="6">
      <t>キュウ</t>
    </rPh>
    <rPh sb="6" eb="7">
      <t>カミ</t>
    </rPh>
    <rPh sb="7" eb="9">
      <t>セヤ</t>
    </rPh>
    <rPh sb="9" eb="11">
      <t>ツウシン</t>
    </rPh>
    <rPh sb="11" eb="13">
      <t>シセツ</t>
    </rPh>
    <rPh sb="13" eb="15">
      <t>コウエン</t>
    </rPh>
    <rPh sb="15" eb="17">
      <t>ジッシ</t>
    </rPh>
    <rPh sb="17" eb="19">
      <t>セッケイ</t>
    </rPh>
    <rPh sb="19" eb="21">
      <t>ギョウム</t>
    </rPh>
    <rPh sb="21" eb="23">
      <t>イタク</t>
    </rPh>
    <rPh sb="30" eb="32">
      <t>ケイヤク</t>
    </rPh>
    <rPh sb="32" eb="34">
      <t>ヘンコウ</t>
    </rPh>
    <rPh sb="35" eb="36">
      <t>アン</t>
    </rPh>
    <phoneticPr fontId="3"/>
  </si>
  <si>
    <r>
      <t xml:space="preserve">設計対象区域：65ha
</t>
    </r>
    <r>
      <rPr>
        <sz val="12"/>
        <rFont val="游ゴシック"/>
        <family val="3"/>
        <charset val="128"/>
        <scheme val="minor"/>
      </rPr>
      <t>(上記範囲のうち、
日本庭園、パークセンター１・２、
古民家、トイレ、調整池３・４は除く)</t>
    </r>
    <rPh sb="0" eb="6">
      <t>セッケイタイショウクイキ</t>
    </rPh>
    <rPh sb="13" eb="17">
      <t>ジョウキハンイ</t>
    </rPh>
    <rPh sb="22" eb="26">
      <t>ニホンテイエン</t>
    </rPh>
    <rPh sb="39" eb="42">
      <t>コミンカ</t>
    </rPh>
    <rPh sb="47" eb="50">
      <t>チョウセイイケ</t>
    </rPh>
    <rPh sb="54" eb="55">
      <t>ノゾ</t>
    </rPh>
    <phoneticPr fontId="3"/>
  </si>
  <si>
    <t>当初契約額</t>
    <rPh sb="0" eb="5">
      <t>トウショケイヤクガク</t>
    </rPh>
    <phoneticPr fontId="3"/>
  </si>
  <si>
    <t>設計対象区域　
における増額要素</t>
    <rPh sb="0" eb="2">
      <t>セッケイ</t>
    </rPh>
    <rPh sb="2" eb="4">
      <t>タイショウ</t>
    </rPh>
    <rPh sb="4" eb="6">
      <t>クイキ</t>
    </rPh>
    <rPh sb="12" eb="16">
      <t>ゾウガクヨウソ</t>
    </rPh>
    <phoneticPr fontId="3"/>
  </si>
  <si>
    <t>変更となる理由、積算根拠</t>
    <rPh sb="0" eb="2">
      <t>ヘンコウ</t>
    </rPh>
    <rPh sb="5" eb="7">
      <t>リユウ</t>
    </rPh>
    <rPh sb="8" eb="10">
      <t>セキサン</t>
    </rPh>
    <rPh sb="10" eb="12">
      <t>コンキョ</t>
    </rPh>
    <phoneticPr fontId="3"/>
  </si>
  <si>
    <t>経費込み税抜き概算
（円）</t>
    <rPh sb="0" eb="3">
      <t>ケイヒコ</t>
    </rPh>
    <rPh sb="4" eb="6">
      <t>ゼイヌ</t>
    </rPh>
    <rPh sb="7" eb="9">
      <t>ガイサン</t>
    </rPh>
    <rPh sb="11" eb="12">
      <t>エン</t>
    </rPh>
    <phoneticPr fontId="3"/>
  </si>
  <si>
    <t>直接人件費（概数）</t>
    <rPh sb="6" eb="8">
      <t>ガイスウ</t>
    </rPh>
    <phoneticPr fontId="3"/>
  </si>
  <si>
    <r>
      <t xml:space="preserve">経費込額
</t>
    </r>
    <r>
      <rPr>
        <b/>
        <sz val="10"/>
        <rFont val="游ゴシック"/>
        <family val="3"/>
        <charset val="128"/>
        <scheme val="minor"/>
      </rPr>
      <t>（直人×2.37）</t>
    </r>
    <rPh sb="0" eb="3">
      <t>ケイヒコ</t>
    </rPh>
    <rPh sb="3" eb="4">
      <t>ガク</t>
    </rPh>
    <rPh sb="6" eb="8">
      <t>チョクジン</t>
    </rPh>
    <phoneticPr fontId="3"/>
  </si>
  <si>
    <t>※仕様書①に対する基本的な考え方
・「数量計算、実施設計図及び数量計算の修正」であることから、ゼロからに近い「実施設計の検討」を含むものは変更対象と考える。
・あくまで前年度までの作成図面に対する「修正」であることから、前年度までの作成図面によらない項目は変更対象と考える。</t>
    <rPh sb="1" eb="4">
      <t>シヨウショ</t>
    </rPh>
    <rPh sb="6" eb="7">
      <t>タイ</t>
    </rPh>
    <rPh sb="9" eb="11">
      <t>キホン</t>
    </rPh>
    <rPh sb="11" eb="12">
      <t>テキ</t>
    </rPh>
    <rPh sb="13" eb="14">
      <t>カンガ</t>
    </rPh>
    <rPh sb="15" eb="16">
      <t>カタ</t>
    </rPh>
    <rPh sb="52" eb="53">
      <t>チカ</t>
    </rPh>
    <rPh sb="55" eb="57">
      <t>ジッシ</t>
    </rPh>
    <rPh sb="57" eb="59">
      <t>セッケイ</t>
    </rPh>
    <rPh sb="60" eb="62">
      <t>ケントウ</t>
    </rPh>
    <rPh sb="64" eb="65">
      <t>フク</t>
    </rPh>
    <rPh sb="69" eb="71">
      <t>ヘンコウ</t>
    </rPh>
    <rPh sb="71" eb="73">
      <t>タイショウ</t>
    </rPh>
    <rPh sb="74" eb="75">
      <t>カンガ</t>
    </rPh>
    <rPh sb="84" eb="87">
      <t>ゼンネンド</t>
    </rPh>
    <rPh sb="90" eb="92">
      <t>サクセイ</t>
    </rPh>
    <rPh sb="92" eb="94">
      <t>ズメン</t>
    </rPh>
    <rPh sb="95" eb="96">
      <t>タイ</t>
    </rPh>
    <rPh sb="99" eb="101">
      <t>シュウセイ</t>
    </rPh>
    <rPh sb="110" eb="113">
      <t>ゼンネンド</t>
    </rPh>
    <rPh sb="116" eb="118">
      <t>サクセイ</t>
    </rPh>
    <rPh sb="118" eb="120">
      <t>ズメン</t>
    </rPh>
    <rPh sb="125" eb="127">
      <t>コウモク</t>
    </rPh>
    <rPh sb="128" eb="130">
      <t>ヘンコウ</t>
    </rPh>
    <rPh sb="130" eb="132">
      <t>タイショウ</t>
    </rPh>
    <rPh sb="133" eb="134">
      <t>カンガ</t>
    </rPh>
    <phoneticPr fontId="3"/>
  </si>
  <si>
    <t>①</t>
    <phoneticPr fontId="3"/>
  </si>
  <si>
    <t>数量計算、実施設計図及び数量計算の修正</t>
    <rPh sb="0" eb="2">
      <t>スウリョウ</t>
    </rPh>
    <rPh sb="2" eb="4">
      <t>ケイサン</t>
    </rPh>
    <rPh sb="5" eb="7">
      <t>ジッシ</t>
    </rPh>
    <rPh sb="7" eb="9">
      <t>セッケイ</t>
    </rPh>
    <rPh sb="9" eb="10">
      <t>ズ</t>
    </rPh>
    <rPh sb="10" eb="11">
      <t>オヨ</t>
    </rPh>
    <rPh sb="12" eb="14">
      <t>スウリョウ</t>
    </rPh>
    <rPh sb="14" eb="16">
      <t>ケイサン</t>
    </rPh>
    <rPh sb="17" eb="19">
      <t>シュウセイ</t>
    </rPh>
    <phoneticPr fontId="3"/>
  </si>
  <si>
    <r>
      <t xml:space="preserve">①弾薬庫、和泉川南整備
</t>
    </r>
    <r>
      <rPr>
        <b/>
        <sz val="9"/>
        <rFont val="游ゴシック"/>
        <family val="3"/>
        <charset val="128"/>
        <scheme val="minor"/>
      </rPr>
      <t>【弾薬庫】
・将来的な弾薬庫まわりの活用を見据えた施設等の整備。管理柵と植栽が対象。
【和泉川南整備】
・主に主動線の築堤部南側周辺の利活用を想定した施設等の整備。造成、園路、サービ施設等が対象。</t>
    </r>
    <phoneticPr fontId="3"/>
  </si>
  <si>
    <t>・設計対象範囲内のエリアであるが、既作成図面はないため、変更対象と考える。和泉川：618万円、弾薬庫：489万円
積算根拠：CLA歩掛総合公園一部実施、弾薬庫/0.56ha、和泉川/1.06ha、難易度補正0.6</t>
    <rPh sb="1" eb="3">
      <t>セッケイ</t>
    </rPh>
    <rPh sb="3" eb="5">
      <t>タイショウ</t>
    </rPh>
    <rPh sb="5" eb="7">
      <t>ハンイ</t>
    </rPh>
    <rPh sb="7" eb="8">
      <t>ナイ</t>
    </rPh>
    <rPh sb="17" eb="18">
      <t>スデ</t>
    </rPh>
    <rPh sb="18" eb="20">
      <t>サクセイ</t>
    </rPh>
    <rPh sb="20" eb="22">
      <t>ズメン</t>
    </rPh>
    <rPh sb="33" eb="34">
      <t>カンガ</t>
    </rPh>
    <rPh sb="44" eb="46">
      <t>マンエン</t>
    </rPh>
    <rPh sb="47" eb="50">
      <t>ダンヤクコ</t>
    </rPh>
    <rPh sb="54" eb="56">
      <t>マンエン</t>
    </rPh>
    <rPh sb="65" eb="67">
      <t>ブガカリ</t>
    </rPh>
    <rPh sb="67" eb="71">
      <t>ソウゴウコウエン</t>
    </rPh>
    <rPh sb="71" eb="75">
      <t>イチブジッシ</t>
    </rPh>
    <rPh sb="76" eb="79">
      <t>ダンヤクコ</t>
    </rPh>
    <rPh sb="87" eb="90">
      <t>イズミガワ</t>
    </rPh>
    <phoneticPr fontId="3"/>
  </si>
  <si>
    <t>【市の見解】
・現委託に含む</t>
    <rPh sb="1" eb="2">
      <t>シ</t>
    </rPh>
    <rPh sb="3" eb="5">
      <t>ケンカイ</t>
    </rPh>
    <phoneticPr fontId="3"/>
  </si>
  <si>
    <t>1.数量計算</t>
    <rPh sb="2" eb="6">
      <t>スウリョウケイサン</t>
    </rPh>
    <phoneticPr fontId="3"/>
  </si>
  <si>
    <t>2.実施設計図の修正</t>
    <rPh sb="2" eb="7">
      <t>ジッシセッケイズ</t>
    </rPh>
    <rPh sb="8" eb="10">
      <t>シュウセイ</t>
    </rPh>
    <phoneticPr fontId="3"/>
  </si>
  <si>
    <r>
      <t xml:space="preserve">②東エリア推進工法
</t>
    </r>
    <r>
      <rPr>
        <b/>
        <sz val="9"/>
        <rFont val="游ゴシック"/>
        <family val="3"/>
        <charset val="128"/>
        <scheme val="minor"/>
      </rPr>
      <t>・汚水のポンプアップ（発注図書）から別の公共下水系統へ接続するため基本検討、協議資料作成</t>
    </r>
    <phoneticPr fontId="3"/>
  </si>
  <si>
    <t xml:space="preserve">
・公共下水への接続は推進工法（開削との比較検討で決定）は土木（下水道）設計となる
・当初発注（開削）から第1回変更（推進）の手順で発注図書をまとめるので、作業量が増える
・その他、環境保全措置の追加検討、雑工事の追加設計
積算根拠：小口径管推進工法　実施詳細設計＋作業量による人工積上げ</t>
    <phoneticPr fontId="3"/>
  </si>
  <si>
    <t>【市の見解】
・別委託（プレックランズに随契）</t>
    <phoneticPr fontId="3"/>
  </si>
  <si>
    <t>a.</t>
    <phoneticPr fontId="3"/>
  </si>
  <si>
    <t>造成平面図の修正</t>
    <rPh sb="0" eb="5">
      <t>ゾウセイヘイメンズ</t>
    </rPh>
    <rPh sb="6" eb="8">
      <t>シュウセイ</t>
    </rPh>
    <phoneticPr fontId="3"/>
  </si>
  <si>
    <t>b.</t>
    <phoneticPr fontId="3"/>
  </si>
  <si>
    <t>施設平面図の修正</t>
    <phoneticPr fontId="3"/>
  </si>
  <si>
    <t xml:space="preserve">③中央２路床改良　
排水他（岸さん工事）
</t>
    <phoneticPr fontId="3"/>
  </si>
  <si>
    <t>・発注業務のため現在契約しているCM業務には含まれない（発注工事の変更設計のみ）
・オイルトラップ（ヒュームセプター）の追加等、新規条件による既存発注図書の分割発注だけとはならない
・路床置換については、構造計算を伴う新規設計である（発注工事の変更設計はCM]業務で対応）
積算根拠：作業量による人工積上げ</t>
    <phoneticPr fontId="3"/>
  </si>
  <si>
    <t>【市の見解】
・CM業務に含む</t>
    <rPh sb="10" eb="12">
      <t>ギョウム</t>
    </rPh>
    <rPh sb="13" eb="14">
      <t>フク</t>
    </rPh>
    <phoneticPr fontId="3"/>
  </si>
  <si>
    <t>c.</t>
    <phoneticPr fontId="3"/>
  </si>
  <si>
    <t>植栽平面図の修正</t>
  </si>
  <si>
    <t>d.</t>
    <phoneticPr fontId="3"/>
  </si>
  <si>
    <t>供給処理設備平面図の修正</t>
  </si>
  <si>
    <t xml:space="preserve">④北仮設道　排水　電気（北その２）
</t>
    <phoneticPr fontId="3"/>
  </si>
  <si>
    <t>・発注業務のため現在契約しているCM業務には含まれない（発注工事の変更設計のみ）
・仮設通路等、新規条件による既存発注図書の分割発注だけとはならない
・路床置換については、構造計算を伴う新規設計である（発注工事の変更設計はCM]業務で対応）
積算根拠：作業量による人工積上げ</t>
    <phoneticPr fontId="3"/>
  </si>
  <si>
    <t>e.</t>
    <phoneticPr fontId="3"/>
  </si>
  <si>
    <t>造成断面図、排水縦断図等の修正</t>
  </si>
  <si>
    <t>f.</t>
    <phoneticPr fontId="3"/>
  </si>
  <si>
    <t>各種施設の構造図の修正</t>
  </si>
  <si>
    <r>
      <t xml:space="preserve">⑤高木移植 残工事
</t>
    </r>
    <r>
      <rPr>
        <b/>
        <sz val="9"/>
        <rFont val="游ゴシック"/>
        <family val="3"/>
        <charset val="128"/>
        <scheme val="minor"/>
      </rPr>
      <t>協会の計画変更、要望に伴う追加植栽の検討</t>
    </r>
    <rPh sb="10" eb="12">
      <t>キョウカイ</t>
    </rPh>
    <rPh sb="13" eb="15">
      <t>ケイカク</t>
    </rPh>
    <rPh sb="15" eb="17">
      <t>ヘンコウ</t>
    </rPh>
    <rPh sb="18" eb="20">
      <t>ヨウボウ</t>
    </rPh>
    <rPh sb="21" eb="22">
      <t>トモナ</t>
    </rPh>
    <rPh sb="23" eb="25">
      <t>ツイカ</t>
    </rPh>
    <rPh sb="25" eb="27">
      <t>ショクサイ</t>
    </rPh>
    <rPh sb="28" eb="30">
      <t>ケントウ</t>
    </rPh>
    <phoneticPr fontId="3"/>
  </si>
  <si>
    <t xml:space="preserve">
・既存の植栽設計分の調整ではなく、協会の予算や計画変更都合により公園工事で新たに植栽設計を行うこととなったため、変更対象と考える。（北エリアに仮植した樹木（約300本）は協会が設計・施工を行うために民有地圃場から確保した樹木）
・過年度の民有地調査時と比べて品種の変更や樹木の生長があり、改めて整理・精査した上での検討となった。
積算根拠：作業量による人工積上げ</t>
    <rPh sb="2" eb="4">
      <t>キゾン</t>
    </rPh>
    <rPh sb="5" eb="7">
      <t>ショクサイ</t>
    </rPh>
    <rPh sb="7" eb="9">
      <t>セッケイ</t>
    </rPh>
    <rPh sb="9" eb="10">
      <t>ブン</t>
    </rPh>
    <rPh sb="11" eb="13">
      <t>チョウセイ</t>
    </rPh>
    <rPh sb="57" eb="59">
      <t>ヘンコウ</t>
    </rPh>
    <rPh sb="59" eb="61">
      <t>タイショウ</t>
    </rPh>
    <rPh sb="62" eb="63">
      <t>カンガ</t>
    </rPh>
    <phoneticPr fontId="3"/>
  </si>
  <si>
    <t>3.数量計算の修正</t>
    <rPh sb="2" eb="6">
      <t>スウリョウケイサン</t>
    </rPh>
    <rPh sb="7" eb="9">
      <t>シュウセイ</t>
    </rPh>
    <phoneticPr fontId="3"/>
  </si>
  <si>
    <t>4.ガーデン全体のデザインや植物材料の調達に関わる調整・監修</t>
    <phoneticPr fontId="3"/>
  </si>
  <si>
    <r>
      <t>⑥全体</t>
    </r>
    <r>
      <rPr>
        <b/>
        <strike/>
        <sz val="12"/>
        <color rgb="FFFF0000"/>
        <rFont val="游ゴシック"/>
        <family val="3"/>
        <charset val="128"/>
        <scheme val="minor"/>
      </rPr>
      <t>電気</t>
    </r>
    <r>
      <rPr>
        <b/>
        <sz val="12"/>
        <rFont val="游ゴシック"/>
        <family val="3"/>
        <charset val="128"/>
        <scheme val="minor"/>
      </rPr>
      <t xml:space="preserve">給水見直し
</t>
    </r>
    <r>
      <rPr>
        <b/>
        <sz val="9"/>
        <rFont val="游ゴシック"/>
        <family val="3"/>
        <charset val="128"/>
        <scheme val="minor"/>
      </rPr>
      <t>博覧会計画の変更に伴う見直し</t>
    </r>
    <r>
      <rPr>
        <b/>
        <sz val="12"/>
        <rFont val="游ゴシック"/>
        <family val="3"/>
        <charset val="128"/>
        <scheme val="minor"/>
      </rPr>
      <t xml:space="preserve">
</t>
    </r>
    <phoneticPr fontId="3"/>
  </si>
  <si>
    <t>・昨年度までの成果設計の修正であるが、発注者からの指示として、直結方式から受水槽を含む設計へと大きく変更されており、給水計画の再検討を行っている状況。
・図面作成・各種計算も、修正設計のうち受水槽設計については、上記検討に基づく設計与件の大きな変更による純粋な作業増が発生しており受水槽周りの設計は追加作業と認識</t>
    <rPh sb="72" eb="74">
      <t>ジョウキョウ</t>
    </rPh>
    <rPh sb="154" eb="156">
      <t>ニンシキ</t>
    </rPh>
    <phoneticPr fontId="3"/>
  </si>
  <si>
    <t>【市の見解】
・現委託に含む</t>
    <phoneticPr fontId="3"/>
  </si>
  <si>
    <r>
      <t>⑦弱電工事（</t>
    </r>
    <r>
      <rPr>
        <b/>
        <strike/>
        <sz val="12"/>
        <color rgb="FFFF0000"/>
        <rFont val="游ゴシック"/>
        <family val="3"/>
        <charset val="128"/>
        <scheme val="minor"/>
      </rPr>
      <t>スマポ機器類</t>
    </r>
    <r>
      <rPr>
        <b/>
        <sz val="12"/>
        <color rgb="FFFF0000"/>
        <rFont val="游ゴシック"/>
        <family val="3"/>
        <charset val="128"/>
        <scheme val="minor"/>
      </rPr>
      <t>放送</t>
    </r>
    <r>
      <rPr>
        <b/>
        <sz val="12"/>
        <rFont val="游ゴシック"/>
        <family val="3"/>
        <charset val="128"/>
        <scheme val="minor"/>
      </rPr>
      <t xml:space="preserve">、
中央監視関係）
</t>
    </r>
    <rPh sb="12" eb="14">
      <t>ホウソウ</t>
    </rPh>
    <phoneticPr fontId="3"/>
  </si>
  <si>
    <t>【放送/中央監視関係】
下記理由から仕様外作業と認識
・放送設備設計と中央監視設備設計は修正元の実施設計がなく新規設計であること
・放送設備設計は、事前資料はイメージ図までであり、基本・実施設計相当の検討も作業に含まれること
・中央監視設備については基本設計も行われておらず同様に基本・実施設計相当の検討も作業に含まれること
積算根拠：作業量による人工積上げ</t>
    <rPh sb="8" eb="10">
      <t>カンケイ</t>
    </rPh>
    <rPh sb="12" eb="14">
      <t>カキ</t>
    </rPh>
    <rPh sb="14" eb="16">
      <t>リユウ</t>
    </rPh>
    <rPh sb="18" eb="20">
      <t>シヨウ</t>
    </rPh>
    <rPh sb="20" eb="21">
      <t>ガイ</t>
    </rPh>
    <rPh sb="21" eb="23">
      <t>サギョウ</t>
    </rPh>
    <rPh sb="24" eb="26">
      <t>ニンシキ</t>
    </rPh>
    <phoneticPr fontId="3"/>
  </si>
  <si>
    <t>・ボックスをVU管に変更すること伴い、4-2調整池流出桝、中間人孔、4-1調整池流出桝の構造図が変更となる（配筋図も含め）
積算根拠：作業量による人工積上げ</t>
    <phoneticPr fontId="3"/>
  </si>
  <si>
    <t>【市の見解】
・？</t>
    <phoneticPr fontId="3"/>
  </si>
  <si>
    <t>当初仕様の変更部分</t>
    <rPh sb="0" eb="2">
      <t>トウショ</t>
    </rPh>
    <rPh sb="2" eb="4">
      <t>シヨウ</t>
    </rPh>
    <rPh sb="5" eb="7">
      <t>ヘンコウ</t>
    </rPh>
    <rPh sb="7" eb="9">
      <t>ブブン</t>
    </rPh>
    <phoneticPr fontId="3"/>
  </si>
  <si>
    <t>②</t>
    <phoneticPr fontId="3"/>
  </si>
  <si>
    <t>施工計画</t>
    <rPh sb="0" eb="4">
      <t>セコウケイカク</t>
    </rPh>
    <phoneticPr fontId="3"/>
  </si>
  <si>
    <t>③</t>
    <phoneticPr fontId="3"/>
  </si>
  <si>
    <t>関連機関との協議用資料作成</t>
    <rPh sb="0" eb="2">
      <t>カンレン</t>
    </rPh>
    <rPh sb="2" eb="4">
      <t>キカン</t>
    </rPh>
    <rPh sb="6" eb="9">
      <t>キョウギヨウ</t>
    </rPh>
    <rPh sb="9" eb="11">
      <t>シリョウ</t>
    </rPh>
    <rPh sb="11" eb="13">
      <t>サクセイ</t>
    </rPh>
    <phoneticPr fontId="3"/>
  </si>
  <si>
    <t>給水関係協議用資料</t>
    <phoneticPr fontId="3"/>
  </si>
  <si>
    <t>下水道関係協議用資料</t>
  </si>
  <si>
    <t>電気設備関係協議用資料</t>
    <phoneticPr fontId="3"/>
  </si>
  <si>
    <t>通信設備関係協議用資料</t>
    <phoneticPr fontId="3"/>
  </si>
  <si>
    <t>ガス設備関係協議用資料</t>
    <phoneticPr fontId="3"/>
  </si>
  <si>
    <t>福祉のまちづくり関係関係協議用資料</t>
  </si>
  <si>
    <t>g.</t>
    <phoneticPr fontId="3"/>
  </si>
  <si>
    <t>土壌汚染対策関係協議用資料</t>
  </si>
  <si>
    <t>④</t>
    <phoneticPr fontId="3"/>
  </si>
  <si>
    <t>関連業務との調整協議</t>
    <rPh sb="0" eb="2">
      <t>カンレン</t>
    </rPh>
    <rPh sb="2" eb="4">
      <t>ギョウム</t>
    </rPh>
    <rPh sb="6" eb="8">
      <t>チョウセイ</t>
    </rPh>
    <rPh sb="8" eb="10">
      <t>キョウギ</t>
    </rPh>
    <phoneticPr fontId="3"/>
  </si>
  <si>
    <t>⑤</t>
    <phoneticPr fontId="3"/>
  </si>
  <si>
    <t>打合せ</t>
    <rPh sb="0" eb="2">
      <t>ウチアワ</t>
    </rPh>
    <phoneticPr fontId="3"/>
  </si>
  <si>
    <t>⑥</t>
    <phoneticPr fontId="3"/>
  </si>
  <si>
    <t>報告書作成</t>
    <rPh sb="0" eb="5">
      <t>ホウコクショサクセイ</t>
    </rPh>
    <phoneticPr fontId="3"/>
  </si>
  <si>
    <t>⑦</t>
    <phoneticPr fontId="3"/>
  </si>
  <si>
    <t>照査</t>
    <rPh sb="0" eb="2">
      <t>ショウサ</t>
    </rPh>
    <phoneticPr fontId="3"/>
  </si>
  <si>
    <t>【新規追加項目】</t>
    <rPh sb="1" eb="7">
      <t>シンキツイカコウモク</t>
    </rPh>
    <phoneticPr fontId="3"/>
  </si>
  <si>
    <t>１）連携会議ファシリテーション</t>
    <phoneticPr fontId="3"/>
  </si>
  <si>
    <t>・発注者要請に伴うクロスポイントの　
　連携会議参加</t>
    <phoneticPr fontId="3"/>
  </si>
  <si>
    <t>・打合せ回数からの人工積み上げ（会議出席、議事録作成）</t>
    <rPh sb="1" eb="3">
      <t>ウチアワ</t>
    </rPh>
    <rPh sb="4" eb="6">
      <t>カイスウ</t>
    </rPh>
    <rPh sb="9" eb="11">
      <t>ニンク</t>
    </rPh>
    <rPh sb="16" eb="18">
      <t>カイギ</t>
    </rPh>
    <rPh sb="18" eb="20">
      <t>シュッセキ</t>
    </rPh>
    <rPh sb="21" eb="24">
      <t>ギジロク</t>
    </rPh>
    <rPh sb="24" eb="26">
      <t>サクセイ</t>
    </rPh>
    <phoneticPr fontId="3"/>
  </si>
  <si>
    <r>
      <t xml:space="preserve">・見積提出済み
・指示書取り交わし済み
</t>
    </r>
    <r>
      <rPr>
        <sz val="12"/>
        <color rgb="FF0070C0"/>
        <rFont val="游ゴシック"/>
        <family val="3"/>
        <charset val="128"/>
        <scheme val="minor"/>
      </rPr>
      <t>【市の見解】
・変更対応</t>
    </r>
    <rPh sb="1" eb="3">
      <t>ミツモリ</t>
    </rPh>
    <rPh sb="3" eb="6">
      <t>テイシュツズ</t>
    </rPh>
    <rPh sb="9" eb="12">
      <t>シジショ</t>
    </rPh>
    <rPh sb="12" eb="13">
      <t>ト</t>
    </rPh>
    <rPh sb="14" eb="15">
      <t>カ</t>
    </rPh>
    <rPh sb="17" eb="18">
      <t>スミ</t>
    </rPh>
    <rPh sb="28" eb="30">
      <t>ヘンコウ</t>
    </rPh>
    <rPh sb="30" eb="32">
      <t>タイオウ</t>
    </rPh>
    <phoneticPr fontId="3"/>
  </si>
  <si>
    <t>２）パース作成（ガーデン、桜）</t>
    <phoneticPr fontId="3"/>
  </si>
  <si>
    <t>・ガーデンパース：5点、
　桜パース：4枚の作成</t>
    <phoneticPr fontId="3"/>
  </si>
  <si>
    <t>・仕様外の項目
・技師C（38,400）×24人日（3D作成）＝218万円</t>
    <rPh sb="1" eb="3">
      <t>シヨウ</t>
    </rPh>
    <rPh sb="3" eb="4">
      <t>ガイ</t>
    </rPh>
    <rPh sb="5" eb="7">
      <t>コウモク</t>
    </rPh>
    <rPh sb="9" eb="11">
      <t>ギシ</t>
    </rPh>
    <rPh sb="23" eb="24">
      <t>ニン</t>
    </rPh>
    <rPh sb="24" eb="25">
      <t>ニチ</t>
    </rPh>
    <rPh sb="28" eb="30">
      <t>サクセイ</t>
    </rPh>
    <rPh sb="35" eb="37">
      <t>マンエン</t>
    </rPh>
    <phoneticPr fontId="3"/>
  </si>
  <si>
    <r>
      <t xml:space="preserve">・パース屋見積は税抜￥1,850,000
</t>
    </r>
    <r>
      <rPr>
        <sz val="12"/>
        <color rgb="FF0070C0"/>
        <rFont val="游ゴシック"/>
        <family val="3"/>
        <charset val="128"/>
        <scheme val="minor"/>
      </rPr>
      <t>【市の見解】
・変更対応</t>
    </r>
    <rPh sb="4" eb="5">
      <t>ヤ</t>
    </rPh>
    <rPh sb="5" eb="7">
      <t>ミツモリ</t>
    </rPh>
    <rPh sb="8" eb="10">
      <t>ゼイヌ</t>
    </rPh>
    <phoneticPr fontId="3"/>
  </si>
  <si>
    <t>３）コンセプトシート</t>
    <phoneticPr fontId="3"/>
  </si>
  <si>
    <t>・5つのガーデンに関わる
　市民向け説明資料作成</t>
    <phoneticPr fontId="3"/>
  </si>
  <si>
    <t>・仕様外項目
・作業量による人工積み上げ</t>
    <rPh sb="8" eb="10">
      <t>サギョウ</t>
    </rPh>
    <rPh sb="10" eb="11">
      <t>リョウ</t>
    </rPh>
    <rPh sb="14" eb="16">
      <t>ニンク</t>
    </rPh>
    <rPh sb="16" eb="17">
      <t>ツ</t>
    </rPh>
    <rPh sb="18" eb="19">
      <t>ア</t>
    </rPh>
    <phoneticPr fontId="3"/>
  </si>
  <si>
    <r>
      <t xml:space="preserve">・8/29見積提出済（高いとの見解あり）
</t>
    </r>
    <r>
      <rPr>
        <sz val="12"/>
        <color rgb="FF0070C0"/>
        <rFont val="游ゴシック"/>
        <family val="3"/>
        <charset val="128"/>
        <scheme val="minor"/>
      </rPr>
      <t>【市の見解】
・大部分を市で対応したので増額に含まない</t>
    </r>
    <rPh sb="5" eb="7">
      <t>ミツモリ</t>
    </rPh>
    <rPh sb="7" eb="9">
      <t>テイシュツ</t>
    </rPh>
    <rPh sb="9" eb="10">
      <t>スミ</t>
    </rPh>
    <rPh sb="11" eb="12">
      <t>タカ</t>
    </rPh>
    <rPh sb="15" eb="17">
      <t>ケンカイ</t>
    </rPh>
    <rPh sb="29" eb="32">
      <t>ダイブブン</t>
    </rPh>
    <rPh sb="33" eb="34">
      <t>シ</t>
    </rPh>
    <rPh sb="35" eb="37">
      <t>タイオウ</t>
    </rPh>
    <rPh sb="41" eb="43">
      <t>ゾウガク</t>
    </rPh>
    <rPh sb="44" eb="45">
      <t>フク</t>
    </rPh>
    <phoneticPr fontId="3"/>
  </si>
  <si>
    <t>４）オリジン屋根付き休憩施設建築確認申請</t>
    <phoneticPr fontId="3"/>
  </si>
  <si>
    <t xml:space="preserve">・オリジンガーデン。設計済休憩施設の確認申請に関わる書類作成。
</t>
    <phoneticPr fontId="3"/>
  </si>
  <si>
    <t>仕様では確認申請の予定は無し
技師C（38,400）×3人日＝27.3万円</t>
    <rPh sb="0" eb="2">
      <t>シヨウ</t>
    </rPh>
    <rPh sb="4" eb="6">
      <t>カクニン</t>
    </rPh>
    <rPh sb="6" eb="8">
      <t>シンセイ</t>
    </rPh>
    <rPh sb="9" eb="11">
      <t>ヨテイ</t>
    </rPh>
    <rPh sb="12" eb="13">
      <t>ナ</t>
    </rPh>
    <rPh sb="15" eb="17">
      <t>ギシ</t>
    </rPh>
    <rPh sb="28" eb="30">
      <t>ニンニチ</t>
    </rPh>
    <rPh sb="35" eb="37">
      <t>マンエン</t>
    </rPh>
    <phoneticPr fontId="3"/>
  </si>
  <si>
    <t>【市の見解】
・変更対応</t>
    <phoneticPr fontId="3"/>
  </si>
  <si>
    <t>５）和泉川調整池ボックス→VUの変更</t>
    <phoneticPr fontId="3"/>
  </si>
  <si>
    <t>・和泉川調整池のBOXのVU管への変更</t>
    <rPh sb="1" eb="4">
      <t>イズミガワ</t>
    </rPh>
    <rPh sb="4" eb="7">
      <t>チョウセイチ</t>
    </rPh>
    <rPh sb="14" eb="15">
      <t>カン</t>
    </rPh>
    <rPh sb="17" eb="19">
      <t>ヘンコウ</t>
    </rPh>
    <phoneticPr fontId="3"/>
  </si>
  <si>
    <t>R5調整池設計に対する変更</t>
    <rPh sb="2" eb="5">
      <t>チョウセイチ</t>
    </rPh>
    <rPh sb="5" eb="7">
      <t>セッケイ</t>
    </rPh>
    <rPh sb="8" eb="9">
      <t>タイ</t>
    </rPh>
    <rPh sb="11" eb="13">
      <t>ヘンコウ</t>
    </rPh>
    <phoneticPr fontId="3"/>
  </si>
  <si>
    <t>新規追加部分</t>
    <rPh sb="0" eb="6">
      <t>シンキツイカブブン</t>
    </rPh>
    <phoneticPr fontId="3"/>
  </si>
  <si>
    <t>合計</t>
    <rPh sb="0" eb="2">
      <t>ゴウケイ</t>
    </rPh>
    <phoneticPr fontId="3"/>
  </si>
  <si>
    <t>備考</t>
    <rPh sb="0" eb="2">
      <t>ビコウ</t>
    </rPh>
    <phoneticPr fontId="3"/>
  </si>
  <si>
    <t>12/6市の見解</t>
    <rPh sb="4" eb="5">
      <t>シ</t>
    </rPh>
    <rPh sb="6" eb="8">
      <t>ケンカイ</t>
    </rPh>
    <phoneticPr fontId="3"/>
  </si>
  <si>
    <t>別業務でお願いしたい</t>
    <rPh sb="0" eb="1">
      <t>ベツ</t>
    </rPh>
    <rPh sb="1" eb="3">
      <t>ギョウム</t>
    </rPh>
    <rPh sb="5" eb="6">
      <t>ネガ</t>
    </rPh>
    <phoneticPr fontId="3"/>
  </si>
  <si>
    <t>1/10市の見解</t>
    <rPh sb="4" eb="5">
      <t>シ</t>
    </rPh>
    <rPh sb="6" eb="8">
      <t>ケンカイ</t>
    </rPh>
    <phoneticPr fontId="3"/>
  </si>
  <si>
    <t>2025.1.10</t>
    <phoneticPr fontId="3"/>
  </si>
  <si>
    <t>〇増額対象
×増額対象外</t>
    <rPh sb="1" eb="3">
      <t>ゾウガク</t>
    </rPh>
    <rPh sb="3" eb="5">
      <t>タイショウ</t>
    </rPh>
    <rPh sb="7" eb="9">
      <t>ゾウガク</t>
    </rPh>
    <rPh sb="9" eb="12">
      <t>タイショウガイ</t>
    </rPh>
    <phoneticPr fontId="3"/>
  </si>
  <si>
    <t>与件が固まらないため本年度は設計しない</t>
    <rPh sb="0" eb="2">
      <t>ヨケン</t>
    </rPh>
    <rPh sb="3" eb="4">
      <t>カタ</t>
    </rPh>
    <rPh sb="10" eb="13">
      <t>ホンネンド</t>
    </rPh>
    <rPh sb="14" eb="16">
      <t>セッケイ</t>
    </rPh>
    <phoneticPr fontId="3"/>
  </si>
  <si>
    <t>×</t>
    <phoneticPr fontId="3"/>
  </si>
  <si>
    <t>別委託</t>
    <rPh sb="0" eb="1">
      <t>ベツ</t>
    </rPh>
    <rPh sb="1" eb="3">
      <t>イタク</t>
    </rPh>
    <phoneticPr fontId="3"/>
  </si>
  <si>
    <t>本業務の増額対象とする</t>
    <rPh sb="0" eb="3">
      <t>ホンギョウム</t>
    </rPh>
    <rPh sb="4" eb="6">
      <t>ゾウガク</t>
    </rPh>
    <rPh sb="6" eb="8">
      <t>タイショウ</t>
    </rPh>
    <phoneticPr fontId="3"/>
  </si>
  <si>
    <t>〇</t>
    <phoneticPr fontId="3"/>
  </si>
  <si>
    <t>博覧会調整の結果に伴う作業であるため増額対象とはしない</t>
    <rPh sb="0" eb="3">
      <t>ハクランカイ</t>
    </rPh>
    <rPh sb="3" eb="5">
      <t>チョウセイ</t>
    </rPh>
    <rPh sb="6" eb="8">
      <t>ケッカ</t>
    </rPh>
    <rPh sb="9" eb="10">
      <t>トモナ</t>
    </rPh>
    <rPh sb="11" eb="13">
      <t>サギョウ</t>
    </rPh>
    <rPh sb="18" eb="20">
      <t>ゾウガク</t>
    </rPh>
    <rPh sb="20" eb="22">
      <t>タイショウ</t>
    </rPh>
    <phoneticPr fontId="3"/>
  </si>
  <si>
    <t>保留</t>
    <rPh sb="0" eb="2">
      <t>ホリュウ</t>
    </rPh>
    <phoneticPr fontId="3"/>
  </si>
  <si>
    <t>△</t>
    <phoneticPr fontId="3"/>
  </si>
  <si>
    <t>左記金額はクロスポイント新見積による
（会議3回分のみ）</t>
    <rPh sb="0" eb="2">
      <t>サキ</t>
    </rPh>
    <rPh sb="2" eb="4">
      <t>キンガク</t>
    </rPh>
    <rPh sb="12" eb="13">
      <t>シン</t>
    </rPh>
    <rPh sb="13" eb="15">
      <t>ミツモリ</t>
    </rPh>
    <rPh sb="20" eb="22">
      <t>カイギ</t>
    </rPh>
    <rPh sb="23" eb="25">
      <t>カイブン</t>
    </rPh>
    <phoneticPr fontId="3"/>
  </si>
  <si>
    <t>増額対象</t>
    <rPh sb="0" eb="2">
      <t>ゾウガク</t>
    </rPh>
    <rPh sb="2" eb="4">
      <t>タイショウ</t>
    </rPh>
    <phoneticPr fontId="3"/>
  </si>
  <si>
    <t>〇合計</t>
    <rPh sb="1" eb="3">
      <t>ゴウケイ</t>
    </rPh>
    <phoneticPr fontId="3"/>
  </si>
  <si>
    <t>（ランズ了承済）</t>
    <rPh sb="4" eb="6">
      <t>リョウショウ</t>
    </rPh>
    <rPh sb="6" eb="7">
      <t>スミ</t>
    </rPh>
    <phoneticPr fontId="3"/>
  </si>
  <si>
    <t>増額対象としない（ランズ了解済）</t>
    <rPh sb="0" eb="2">
      <t>ゾウガク</t>
    </rPh>
    <rPh sb="2" eb="4">
      <t>タイショウ</t>
    </rPh>
    <rPh sb="12" eb="14">
      <t>リョウカイ</t>
    </rPh>
    <rPh sb="14" eb="15">
      <t>スミ</t>
    </rPh>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</si>
</sst>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游ゴシック"/>
      <family val="2"/>
      <charset val="128"/>
      <scheme val="minor"/>
    </font>
    <font>
      <sz val="11"/>
      <color theme="1"/>
      <name val="游ゴシック"/>
      <family val="2"/>
      <charset val="128"/>
      <scheme val="minor"/>
    </font>
    <font>
      <b/>
      <sz val="18"/>
      <name val="游ゴシック"/>
      <family val="3"/>
      <charset val="128"/>
      <scheme val="minor"/>
    </font>
    <font>
      <sz val="6"/>
      <name val="游ゴシック"/>
      <family val="2"/>
      <charset val="128"/>
      <scheme val="minor"/>
    </font>
    <font>
      <b/>
      <sz val="16"/>
      <name val="游ゴシック"/>
      <family val="3"/>
      <charset val="128"/>
      <scheme val="minor"/>
    </font>
    <font>
      <b/>
      <sz val="12"/>
      <name val="游ゴシック"/>
      <family val="3"/>
      <charset val="128"/>
      <scheme val="minor"/>
    </font>
    <font>
      <b/>
      <sz val="14"/>
      <name val="游ゴシック"/>
      <family val="3"/>
      <charset val="128"/>
      <scheme val="minor"/>
    </font>
    <font>
      <b/>
      <sz val="18"/>
      <color rgb="FFFF0000"/>
      <name val="游ゴシック"/>
      <family val="3"/>
      <charset val="128"/>
      <scheme val="minor"/>
    </font>
    <font>
      <sz val="11"/>
      <name val="游ゴシック"/>
      <family val="3"/>
      <charset val="128"/>
      <scheme val="minor"/>
    </font>
    <font>
      <sz val="12"/>
      <name val="游ゴシック"/>
      <family val="3"/>
      <charset val="128"/>
      <scheme val="minor"/>
    </font>
    <font>
      <b/>
      <sz val="10"/>
      <name val="游ゴシック"/>
      <family val="3"/>
      <charset val="128"/>
      <scheme val="minor"/>
    </font>
    <font>
      <b/>
      <sz val="9"/>
      <name val="游ゴシック"/>
      <family val="3"/>
      <charset val="128"/>
      <scheme val="minor"/>
    </font>
    <font>
      <b/>
      <sz val="12"/>
      <color rgb="FFFF0000"/>
      <name val="游ゴシック"/>
      <family val="3"/>
      <charset val="128"/>
      <scheme val="minor"/>
    </font>
    <font>
      <sz val="12"/>
      <color rgb="FF0070C0"/>
      <name val="游ゴシック"/>
      <family val="3"/>
      <charset val="128"/>
      <scheme val="minor"/>
    </font>
    <font>
      <b/>
      <strike/>
      <sz val="12"/>
      <color rgb="FFFF0000"/>
      <name val="游ゴシック"/>
      <family val="3"/>
      <charset val="128"/>
      <scheme val="minor"/>
    </font>
    <font>
      <strike/>
      <sz val="12"/>
      <color rgb="FFFF0000"/>
      <name val="游ゴシック"/>
      <family val="3"/>
      <charset val="128"/>
      <scheme val="minor"/>
    </font>
    <font>
      <b/>
      <sz val="11"/>
      <name val="游ゴシック"/>
      <family val="3"/>
      <charset val="128"/>
      <scheme val="minor"/>
    </font>
  </fonts>
  <fills count="5">
    <fill>
      <patternFill patternType="none"/>
    </fill>
    <fill>
      <patternFill patternType="gray125"/>
    </fill>
    <fill>
      <patternFill patternType="solid">
        <fgColor theme="0" tint="-0.14999847407452621"/>
        <bgColor indexed="64"/>
      </patternFill>
    </fill>
    <fill>
      <patternFill patternType="solid">
        <fgColor theme="3" tint="0.89999084444715716"/>
        <bgColor indexed="64"/>
      </patternFill>
    </fill>
    <fill>
      <patternFill patternType="solid">
        <fgColor theme="5" tint="0.79998168889431442"/>
        <bgColor indexed="64"/>
      </patternFill>
    </fill>
  </fills>
  <borders count="60">
    <border>
      <left/>
      <right/>
      <top/>
      <bottom/>
      <diagonal/>
    </border>
    <border>
      <left style="medium">
        <color indexed="64"/>
      </left>
      <right/>
      <top style="medium">
        <color indexed="64"/>
      </top>
      <bottom/>
      <diagonal/>
    </border>
    <border>
      <left/>
      <right/>
      <top style="medium">
        <color indexed="64"/>
      </top>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right style="thin">
        <color indexed="64"/>
      </right>
      <top/>
      <bottom style="medium">
        <color indexed="64"/>
      </bottom>
      <diagonal/>
    </border>
    <border>
      <left style="medium">
        <color indexed="64"/>
      </left>
      <right/>
      <top/>
      <bottom/>
      <diagonal/>
    </border>
    <border>
      <left style="medium">
        <color indexed="64"/>
      </left>
      <right style="thin">
        <color indexed="64"/>
      </right>
      <top/>
      <bottom/>
      <diagonal/>
    </border>
    <border>
      <left style="thin">
        <color indexed="64"/>
      </left>
      <right style="medium">
        <color indexed="64"/>
      </right>
      <top/>
      <bottom/>
      <diagonal/>
    </border>
    <border>
      <left/>
      <right style="thin">
        <color indexed="64"/>
      </right>
      <top/>
      <bottom/>
      <diagonal/>
    </border>
    <border>
      <left style="medium">
        <color indexed="64"/>
      </left>
      <right/>
      <top style="thin">
        <color indexed="64"/>
      </top>
      <bottom/>
      <diagonal/>
    </border>
    <border>
      <left/>
      <right/>
      <top style="thin">
        <color indexed="64"/>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thin">
        <color indexed="64"/>
      </right>
      <top style="thin">
        <color indexed="64"/>
      </top>
      <bottom/>
      <diagonal/>
    </border>
    <border>
      <left style="medium">
        <color indexed="64"/>
      </left>
      <right/>
      <top/>
      <bottom style="hair">
        <color indexed="64"/>
      </bottom>
      <diagonal/>
    </border>
    <border>
      <left/>
      <right/>
      <top/>
      <bottom style="hair">
        <color indexed="64"/>
      </bottom>
      <diagonal/>
    </border>
    <border>
      <left/>
      <right style="thin">
        <color indexed="64"/>
      </right>
      <top/>
      <bottom style="hair">
        <color indexed="64"/>
      </bottom>
      <diagonal/>
    </border>
    <border>
      <left style="medium">
        <color indexed="64"/>
      </left>
      <right/>
      <top style="hair">
        <color indexed="64"/>
      </top>
      <bottom/>
      <diagonal/>
    </border>
    <border>
      <left/>
      <right/>
      <top style="hair">
        <color indexed="64"/>
      </top>
      <bottom/>
      <diagonal/>
    </border>
    <border>
      <left/>
      <right style="thin">
        <color indexed="64"/>
      </right>
      <top style="hair">
        <color indexed="64"/>
      </top>
      <bottom/>
      <diagonal/>
    </border>
    <border>
      <left style="thin">
        <color indexed="64"/>
      </left>
      <right style="medium">
        <color indexed="64"/>
      </right>
      <top style="hair">
        <color indexed="64"/>
      </top>
      <bottom/>
      <diagonal/>
    </border>
    <border>
      <left style="medium">
        <color indexed="64"/>
      </left>
      <right style="thin">
        <color indexed="64"/>
      </right>
      <top style="hair">
        <color indexed="64"/>
      </top>
      <bottom/>
      <diagonal/>
    </border>
    <border>
      <left style="thin">
        <color indexed="64"/>
      </left>
      <right style="medium">
        <color indexed="64"/>
      </right>
      <top/>
      <bottom style="hair">
        <color indexed="64"/>
      </bottom>
      <diagonal/>
    </border>
    <border>
      <left style="medium">
        <color indexed="64"/>
      </left>
      <right style="thin">
        <color indexed="64"/>
      </right>
      <top/>
      <bottom style="hair">
        <color indexed="64"/>
      </bottom>
      <diagonal/>
    </border>
    <border>
      <left/>
      <right style="medium">
        <color indexed="64"/>
      </right>
      <top/>
      <bottom/>
      <diagonal/>
    </border>
    <border>
      <left style="medium">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right style="medium">
        <color indexed="64"/>
      </right>
      <top style="thin">
        <color indexed="64"/>
      </top>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style="thin">
        <color indexed="64"/>
      </right>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s>
  <cellStyleXfs count="2">
    <xf numFmtId="0" fontId="0" fillId="0" borderId="0">
      <alignment vertical="center"/>
    </xf>
    <xf numFmtId="38" fontId="1" fillId="0" borderId="0" applyFont="0" applyFill="0" applyBorder="0" applyAlignment="0" applyProtection="0">
      <alignment vertical="center"/>
    </xf>
  </cellStyleXfs>
  <cellXfs count="257">
    <xf numFmtId="0" fontId="0" fillId="0" borderId="0" xfId="0">
      <alignment vertical="center"/>
    </xf>
    <xf numFmtId="0" fontId="2" fillId="0" borderId="0" xfId="0" applyFont="1" applyAlignment="1"/>
    <xf numFmtId="0" fontId="4" fillId="0" borderId="0" xfId="0" applyFont="1">
      <alignment vertical="center"/>
    </xf>
    <xf numFmtId="0" fontId="5" fillId="0" borderId="0" xfId="0" applyFont="1" applyAlignment="1">
      <alignment horizontal="center" vertical="center"/>
    </xf>
    <xf numFmtId="0" fontId="6" fillId="0" borderId="0" xfId="0" applyFont="1" applyAlignment="1">
      <alignment horizontal="center" wrapText="1"/>
    </xf>
    <xf numFmtId="0" fontId="7" fillId="0" borderId="0" xfId="0" applyFont="1" applyAlignment="1">
      <alignment horizontal="right" vertical="center"/>
    </xf>
    <xf numFmtId="0" fontId="8" fillId="0" borderId="0" xfId="0" applyFont="1">
      <alignment vertical="center"/>
    </xf>
    <xf numFmtId="38" fontId="8" fillId="0" borderId="0" xfId="1" applyFont="1" applyFill="1">
      <alignment vertical="center"/>
    </xf>
    <xf numFmtId="38" fontId="5" fillId="0" borderId="10" xfId="1" applyFont="1" applyFill="1" applyBorder="1" applyAlignment="1">
      <alignment horizontal="center" vertical="center" wrapText="1"/>
    </xf>
    <xf numFmtId="38" fontId="5" fillId="0" borderId="11" xfId="1" applyFont="1" applyFill="1" applyBorder="1" applyAlignment="1">
      <alignment horizontal="center" vertical="center" wrapText="1"/>
    </xf>
    <xf numFmtId="0" fontId="5" fillId="0" borderId="13" xfId="0" applyFont="1" applyBorder="1" applyAlignment="1">
      <alignment horizontal="center" vertical="center" wrapText="1"/>
    </xf>
    <xf numFmtId="0" fontId="5" fillId="0" borderId="0" xfId="0" applyFont="1" applyAlignment="1">
      <alignment horizontal="center" vertical="center" wrapText="1"/>
    </xf>
    <xf numFmtId="38" fontId="5" fillId="0" borderId="14" xfId="1" applyFont="1" applyFill="1" applyBorder="1" applyAlignment="1">
      <alignment horizontal="center" vertical="center" wrapText="1"/>
    </xf>
    <xf numFmtId="38" fontId="5" fillId="0" borderId="15" xfId="1" applyFont="1" applyFill="1" applyBorder="1" applyAlignment="1">
      <alignment horizontal="center" vertical="center" wrapText="1"/>
    </xf>
    <xf numFmtId="0" fontId="5" fillId="0" borderId="16" xfId="0" applyFont="1" applyBorder="1" applyAlignment="1">
      <alignment horizontal="center" vertical="center" wrapText="1"/>
    </xf>
    <xf numFmtId="38" fontId="11" fillId="0" borderId="15" xfId="1" applyFont="1" applyFill="1" applyBorder="1" applyAlignment="1">
      <alignment horizontal="left" vertical="top" wrapText="1"/>
    </xf>
    <xf numFmtId="38" fontId="5" fillId="0" borderId="14" xfId="1" applyFont="1" applyFill="1" applyBorder="1" applyAlignment="1">
      <alignment horizontal="center" vertical="center"/>
    </xf>
    <xf numFmtId="38" fontId="5" fillId="0" borderId="15" xfId="1" applyFont="1" applyFill="1" applyBorder="1" applyAlignment="1">
      <alignment horizontal="center" vertical="center"/>
    </xf>
    <xf numFmtId="0" fontId="5" fillId="0" borderId="17" xfId="0" applyFont="1" applyBorder="1">
      <alignment vertical="center"/>
    </xf>
    <xf numFmtId="0" fontId="5" fillId="0" borderId="18" xfId="0" applyFont="1" applyBorder="1">
      <alignment vertical="center"/>
    </xf>
    <xf numFmtId="0" fontId="9" fillId="0" borderId="18" xfId="0" applyFont="1" applyBorder="1">
      <alignment vertical="center"/>
    </xf>
    <xf numFmtId="38" fontId="9" fillId="0" borderId="19" xfId="1" applyFont="1" applyFill="1" applyBorder="1" applyAlignment="1">
      <alignment horizontal="right" vertical="center"/>
    </xf>
    <xf numFmtId="38" fontId="9" fillId="0" borderId="20" xfId="1" applyFont="1" applyFill="1" applyBorder="1" applyAlignment="1">
      <alignment horizontal="right" vertical="center"/>
    </xf>
    <xf numFmtId="38" fontId="12" fillId="0" borderId="19" xfId="1" applyFont="1" applyFill="1" applyBorder="1" applyAlignment="1">
      <alignment horizontal="right" vertical="center"/>
    </xf>
    <xf numFmtId="0" fontId="5" fillId="0" borderId="13" xfId="0" applyFont="1" applyBorder="1">
      <alignment vertical="center"/>
    </xf>
    <xf numFmtId="0" fontId="9" fillId="0" borderId="0" xfId="0" applyFont="1">
      <alignment vertical="center"/>
    </xf>
    <xf numFmtId="38" fontId="9" fillId="0" borderId="14" xfId="1" applyFont="1" applyFill="1" applyBorder="1" applyAlignment="1">
      <alignment horizontal="right" vertical="center"/>
    </xf>
    <xf numFmtId="38" fontId="9" fillId="0" borderId="15" xfId="1" applyFont="1" applyFill="1" applyBorder="1" applyAlignment="1">
      <alignment horizontal="right" vertical="center"/>
    </xf>
    <xf numFmtId="38" fontId="5" fillId="0" borderId="14" xfId="1" applyFont="1" applyFill="1" applyBorder="1" applyAlignment="1">
      <alignment horizontal="right" vertical="center"/>
    </xf>
    <xf numFmtId="38" fontId="5" fillId="0" borderId="0" xfId="1" applyFont="1" applyFill="1" applyBorder="1" applyAlignment="1">
      <alignment horizontal="right" vertical="center"/>
    </xf>
    <xf numFmtId="38" fontId="5" fillId="2" borderId="29" xfId="1" applyFont="1" applyFill="1" applyBorder="1" applyAlignment="1">
      <alignment vertical="center"/>
    </xf>
    <xf numFmtId="38" fontId="5" fillId="2" borderId="31" xfId="1" applyFont="1" applyFill="1" applyBorder="1" applyAlignment="1">
      <alignment vertical="center"/>
    </xf>
    <xf numFmtId="0" fontId="9" fillId="0" borderId="13" xfId="0" applyFont="1" applyBorder="1">
      <alignment vertical="center"/>
    </xf>
    <xf numFmtId="38" fontId="5" fillId="0" borderId="29" xfId="1" applyFont="1" applyFill="1" applyBorder="1" applyAlignment="1">
      <alignment vertical="center"/>
    </xf>
    <xf numFmtId="38" fontId="9" fillId="0" borderId="32" xfId="1" applyFont="1" applyFill="1" applyBorder="1" applyAlignment="1">
      <alignment horizontal="right" vertical="center"/>
    </xf>
    <xf numFmtId="38" fontId="5" fillId="0" borderId="37" xfId="1" applyFont="1" applyFill="1" applyBorder="1" applyAlignment="1">
      <alignment vertical="center"/>
    </xf>
    <xf numFmtId="38" fontId="13" fillId="0" borderId="15" xfId="1" applyFont="1" applyFill="1" applyBorder="1" applyAlignment="1">
      <alignment horizontal="left" vertical="top"/>
    </xf>
    <xf numFmtId="38" fontId="5" fillId="0" borderId="14" xfId="1" applyFont="1" applyFill="1" applyBorder="1" applyAlignment="1">
      <alignment vertical="center"/>
    </xf>
    <xf numFmtId="0" fontId="8" fillId="0" borderId="0" xfId="0" applyFont="1" applyAlignment="1">
      <alignment horizontal="left" vertical="top" wrapText="1"/>
    </xf>
    <xf numFmtId="0" fontId="8" fillId="0" borderId="32" xfId="0" applyFont="1" applyBorder="1" applyAlignment="1">
      <alignment horizontal="left" vertical="top" wrapText="1"/>
    </xf>
    <xf numFmtId="0" fontId="5" fillId="0" borderId="0" xfId="0" applyFont="1" applyAlignment="1">
      <alignment vertical="center" wrapText="1"/>
    </xf>
    <xf numFmtId="0" fontId="5" fillId="0" borderId="16" xfId="0" applyFont="1" applyBorder="1" applyAlignment="1">
      <alignment vertical="center" wrapText="1"/>
    </xf>
    <xf numFmtId="38" fontId="9" fillId="0" borderId="15" xfId="1" applyFont="1" applyFill="1" applyBorder="1" applyAlignment="1">
      <alignment horizontal="left" vertical="top"/>
    </xf>
    <xf numFmtId="0" fontId="8" fillId="0" borderId="34" xfId="0" applyFont="1" applyBorder="1">
      <alignment vertical="center"/>
    </xf>
    <xf numFmtId="0" fontId="8" fillId="0" borderId="38" xfId="0" applyFont="1" applyBorder="1">
      <alignment vertical="center"/>
    </xf>
    <xf numFmtId="38" fontId="9" fillId="0" borderId="37" xfId="1" applyFont="1" applyFill="1" applyBorder="1" applyAlignment="1">
      <alignment horizontal="right" vertical="center"/>
    </xf>
    <xf numFmtId="0" fontId="5" fillId="0" borderId="33" xfId="0" applyFont="1" applyBorder="1" applyAlignment="1">
      <alignment vertical="center" wrapText="1"/>
    </xf>
    <xf numFmtId="0" fontId="5" fillId="0" borderId="34" xfId="0" applyFont="1" applyBorder="1" applyAlignment="1">
      <alignment vertical="center" wrapText="1"/>
    </xf>
    <xf numFmtId="0" fontId="5" fillId="0" borderId="35" xfId="0" applyFont="1" applyBorder="1" applyAlignment="1">
      <alignment vertical="center" wrapText="1"/>
    </xf>
    <xf numFmtId="38" fontId="5" fillId="0" borderId="36" xfId="1" applyFont="1" applyFill="1" applyBorder="1" applyAlignment="1">
      <alignment horizontal="right" vertical="center" wrapText="1"/>
    </xf>
    <xf numFmtId="38" fontId="9" fillId="0" borderId="36" xfId="1" applyFont="1" applyFill="1" applyBorder="1" applyAlignment="1">
      <alignment horizontal="left" vertical="top"/>
    </xf>
    <xf numFmtId="38" fontId="9" fillId="0" borderId="36" xfId="1" applyFont="1" applyFill="1" applyBorder="1" applyAlignment="1">
      <alignment horizontal="right" vertical="center"/>
    </xf>
    <xf numFmtId="0" fontId="5" fillId="0" borderId="0" xfId="0" applyFont="1">
      <alignment vertical="center"/>
    </xf>
    <xf numFmtId="0" fontId="15" fillId="0" borderId="0" xfId="0" applyFont="1">
      <alignment vertical="center"/>
    </xf>
    <xf numFmtId="0" fontId="9" fillId="0" borderId="34" xfId="0" applyFont="1" applyBorder="1">
      <alignment vertical="center"/>
    </xf>
    <xf numFmtId="38" fontId="5" fillId="0" borderId="19" xfId="1" applyFont="1" applyFill="1" applyBorder="1" applyAlignment="1">
      <alignment horizontal="right" vertical="center"/>
    </xf>
    <xf numFmtId="38" fontId="5" fillId="0" borderId="20" xfId="1" applyFont="1" applyFill="1" applyBorder="1" applyAlignment="1">
      <alignment horizontal="right" vertical="center"/>
    </xf>
    <xf numFmtId="38" fontId="9" fillId="3" borderId="43" xfId="1" applyFont="1" applyFill="1" applyBorder="1" applyAlignment="1">
      <alignment horizontal="right" vertical="center"/>
    </xf>
    <xf numFmtId="38" fontId="9" fillId="3" borderId="44" xfId="1" applyFont="1" applyFill="1" applyBorder="1" applyAlignment="1">
      <alignment horizontal="right" vertical="center"/>
    </xf>
    <xf numFmtId="38" fontId="9" fillId="3" borderId="44" xfId="1" applyFont="1" applyFill="1" applyBorder="1" applyAlignment="1">
      <alignment vertical="center"/>
    </xf>
    <xf numFmtId="38" fontId="9" fillId="3" borderId="43" xfId="1" applyFont="1" applyFill="1" applyBorder="1">
      <alignment vertical="center"/>
    </xf>
    <xf numFmtId="38" fontId="9" fillId="4" borderId="44" xfId="1" applyFont="1" applyFill="1" applyBorder="1" applyAlignment="1">
      <alignment horizontal="left" vertical="top"/>
    </xf>
    <xf numFmtId="38" fontId="9" fillId="3" borderId="43" xfId="1" applyFont="1" applyFill="1" applyBorder="1" applyAlignment="1">
      <alignment horizontal="left" vertical="top"/>
    </xf>
    <xf numFmtId="38" fontId="9" fillId="3" borderId="44" xfId="1" applyFont="1" applyFill="1" applyBorder="1" applyAlignment="1">
      <alignment horizontal="left" vertical="top"/>
    </xf>
    <xf numFmtId="38" fontId="5" fillId="3" borderId="44" xfId="1" applyFont="1" applyFill="1" applyBorder="1" applyAlignment="1">
      <alignment horizontal="left" vertical="top" wrapText="1"/>
    </xf>
    <xf numFmtId="38" fontId="5" fillId="3" borderId="43" xfId="1" applyFont="1" applyFill="1" applyBorder="1" applyAlignment="1">
      <alignment horizontal="right" vertical="center"/>
    </xf>
    <xf numFmtId="38" fontId="9" fillId="4" borderId="44" xfId="1" applyFont="1" applyFill="1" applyBorder="1" applyAlignment="1">
      <alignment horizontal="left" vertical="top" wrapText="1"/>
    </xf>
    <xf numFmtId="38" fontId="8" fillId="0" borderId="0" xfId="1" applyFont="1" applyFill="1" applyAlignment="1">
      <alignment vertical="top"/>
    </xf>
    <xf numFmtId="0" fontId="8" fillId="0" borderId="0" xfId="0" applyFont="1" applyAlignment="1">
      <alignment vertical="top"/>
    </xf>
    <xf numFmtId="38" fontId="9" fillId="3" borderId="37" xfId="1" applyFont="1" applyFill="1" applyBorder="1" applyAlignment="1">
      <alignment horizontal="right" vertical="top"/>
    </xf>
    <xf numFmtId="38" fontId="9" fillId="3" borderId="36" xfId="1" applyFont="1" applyFill="1" applyBorder="1" applyAlignment="1">
      <alignment horizontal="right" vertical="top"/>
    </xf>
    <xf numFmtId="38" fontId="5" fillId="3" borderId="36" xfId="1" applyFont="1" applyFill="1" applyBorder="1" applyAlignment="1">
      <alignment vertical="top" wrapText="1"/>
    </xf>
    <xf numFmtId="38" fontId="5" fillId="3" borderId="37" xfId="1" applyFont="1" applyFill="1" applyBorder="1" applyAlignment="1">
      <alignment horizontal="right" vertical="center" wrapText="1"/>
    </xf>
    <xf numFmtId="38" fontId="9" fillId="4" borderId="36" xfId="1" applyFont="1" applyFill="1" applyBorder="1" applyAlignment="1">
      <alignment horizontal="left" vertical="top" wrapText="1"/>
    </xf>
    <xf numFmtId="38" fontId="5" fillId="3" borderId="44" xfId="1" applyFont="1" applyFill="1" applyBorder="1" applyAlignment="1">
      <alignment vertical="center" wrapText="1"/>
    </xf>
    <xf numFmtId="38" fontId="5" fillId="3" borderId="43" xfId="1" applyFont="1" applyFill="1" applyBorder="1" applyAlignment="1">
      <alignment vertical="center" wrapText="1"/>
    </xf>
    <xf numFmtId="38" fontId="13" fillId="4" borderId="44" xfId="1" applyFont="1" applyFill="1" applyBorder="1" applyAlignment="1">
      <alignment horizontal="left" vertical="top" wrapText="1"/>
    </xf>
    <xf numFmtId="38" fontId="9" fillId="3" borderId="14" xfId="1" applyFont="1" applyFill="1" applyBorder="1" applyAlignment="1">
      <alignment horizontal="right" vertical="center"/>
    </xf>
    <xf numFmtId="38" fontId="9" fillId="3" borderId="32" xfId="1" applyFont="1" applyFill="1" applyBorder="1" applyAlignment="1">
      <alignment horizontal="right" vertical="center"/>
    </xf>
    <xf numFmtId="38" fontId="11" fillId="3" borderId="20" xfId="1" applyFont="1" applyFill="1" applyBorder="1" applyAlignment="1">
      <alignment horizontal="left" vertical="top" wrapText="1"/>
    </xf>
    <xf numFmtId="38" fontId="5" fillId="3" borderId="29" xfId="1" applyFont="1" applyFill="1" applyBorder="1" applyAlignment="1">
      <alignment vertical="center"/>
    </xf>
    <xf numFmtId="38" fontId="5" fillId="3" borderId="46" xfId="1" applyFont="1" applyFill="1" applyBorder="1" applyAlignment="1">
      <alignment horizontal="left" vertical="center" wrapText="1"/>
    </xf>
    <xf numFmtId="38" fontId="13" fillId="3" borderId="20" xfId="1" applyFont="1" applyFill="1" applyBorder="1" applyAlignment="1">
      <alignment horizontal="left" vertical="top" wrapText="1"/>
    </xf>
    <xf numFmtId="38" fontId="8" fillId="3" borderId="0" xfId="1" applyFont="1" applyFill="1">
      <alignment vertical="center"/>
    </xf>
    <xf numFmtId="0" fontId="8" fillId="3" borderId="0" xfId="0" applyFont="1" applyFill="1">
      <alignment vertical="center"/>
    </xf>
    <xf numFmtId="38" fontId="5" fillId="3" borderId="44" xfId="1" applyFont="1" applyFill="1" applyBorder="1" applyAlignment="1">
      <alignment horizontal="right" vertical="center" wrapText="1"/>
    </xf>
    <xf numFmtId="38" fontId="5" fillId="3" borderId="43" xfId="1" applyFont="1" applyFill="1" applyBorder="1" applyAlignment="1">
      <alignment vertical="center"/>
    </xf>
    <xf numFmtId="38" fontId="16" fillId="0" borderId="49" xfId="1" applyFont="1" applyFill="1" applyBorder="1" applyAlignment="1">
      <alignment horizontal="right" vertical="center"/>
    </xf>
    <xf numFmtId="38" fontId="16" fillId="0" borderId="50" xfId="1" applyFont="1" applyFill="1" applyBorder="1" applyAlignment="1">
      <alignment horizontal="right" vertical="center"/>
    </xf>
    <xf numFmtId="38" fontId="5" fillId="0" borderId="50" xfId="1" applyFont="1" applyFill="1" applyBorder="1" applyAlignment="1">
      <alignment vertical="center"/>
    </xf>
    <xf numFmtId="38" fontId="5" fillId="0" borderId="49" xfId="1" applyFont="1" applyFill="1" applyBorder="1">
      <alignment vertical="center"/>
    </xf>
    <xf numFmtId="38" fontId="9" fillId="0" borderId="50" xfId="1" applyFont="1" applyFill="1" applyBorder="1" applyAlignment="1">
      <alignment horizontal="left" vertical="top"/>
    </xf>
    <xf numFmtId="0" fontId="16" fillId="0" borderId="0" xfId="0" applyFont="1">
      <alignment vertical="center"/>
    </xf>
    <xf numFmtId="38" fontId="8" fillId="0" borderId="0" xfId="1" applyFont="1" applyFill="1" applyBorder="1" applyAlignment="1">
      <alignment horizontal="left" vertical="center"/>
    </xf>
    <xf numFmtId="38" fontId="8" fillId="0" borderId="0" xfId="1" applyFont="1" applyFill="1" applyBorder="1" applyAlignment="1">
      <alignment horizontal="right" vertical="center"/>
    </xf>
    <xf numFmtId="38" fontId="5" fillId="0" borderId="0" xfId="1" applyFont="1" applyFill="1" applyBorder="1">
      <alignment vertical="center"/>
    </xf>
    <xf numFmtId="38" fontId="8" fillId="0" borderId="52" xfId="1" applyFont="1" applyFill="1" applyBorder="1" applyAlignment="1">
      <alignment horizontal="right" vertical="center"/>
    </xf>
    <xf numFmtId="38" fontId="8" fillId="0" borderId="0" xfId="1" applyFont="1" applyFill="1" applyAlignment="1">
      <alignment vertical="center"/>
    </xf>
    <xf numFmtId="0" fontId="8" fillId="0" borderId="0" xfId="0" applyFont="1" applyAlignment="1">
      <alignment vertical="top" wrapText="1"/>
    </xf>
    <xf numFmtId="0" fontId="8" fillId="0" borderId="32" xfId="0" applyFont="1" applyBorder="1" applyAlignment="1">
      <alignment vertical="top" wrapText="1"/>
    </xf>
    <xf numFmtId="38" fontId="5" fillId="0" borderId="52" xfId="1" applyFont="1" applyFill="1" applyBorder="1" applyAlignment="1">
      <alignment horizontal="center" vertical="center"/>
    </xf>
    <xf numFmtId="38" fontId="5" fillId="2" borderId="52" xfId="1" applyFont="1" applyFill="1" applyBorder="1" applyAlignment="1">
      <alignment horizontal="center" vertical="center"/>
    </xf>
    <xf numFmtId="38" fontId="12" fillId="0" borderId="46" xfId="1" applyFont="1" applyFill="1" applyBorder="1" applyAlignment="1">
      <alignment horizontal="right" vertical="center"/>
    </xf>
    <xf numFmtId="38" fontId="12" fillId="0" borderId="52" xfId="1" applyFont="1" applyFill="1" applyBorder="1" applyAlignment="1">
      <alignment horizontal="right" vertical="center"/>
    </xf>
    <xf numFmtId="38" fontId="5" fillId="2" borderId="57" xfId="1" applyFont="1" applyFill="1" applyBorder="1" applyAlignment="1">
      <alignment vertical="center"/>
    </xf>
    <xf numFmtId="38" fontId="12" fillId="2" borderId="57" xfId="1" applyFont="1" applyFill="1" applyBorder="1" applyAlignment="1">
      <alignment vertical="center"/>
    </xf>
    <xf numFmtId="38" fontId="5" fillId="2" borderId="56" xfId="1" applyFont="1" applyFill="1" applyBorder="1" applyAlignment="1">
      <alignment vertical="center"/>
    </xf>
    <xf numFmtId="38" fontId="12" fillId="2" borderId="57" xfId="1" applyFont="1" applyFill="1" applyBorder="1" applyAlignment="1">
      <alignment vertical="top" wrapText="1"/>
    </xf>
    <xf numFmtId="38" fontId="5" fillId="2" borderId="56" xfId="1" applyFont="1" applyFill="1" applyBorder="1" applyAlignment="1">
      <alignment vertical="top" wrapText="1"/>
    </xf>
    <xf numFmtId="38" fontId="5" fillId="0" borderId="57" xfId="1" applyFont="1" applyFill="1" applyBorder="1" applyAlignment="1">
      <alignment horizontal="right" vertical="center"/>
    </xf>
    <xf numFmtId="38" fontId="5" fillId="0" borderId="58" xfId="1" applyFont="1" applyFill="1" applyBorder="1" applyAlignment="1">
      <alignment horizontal="right" vertical="center"/>
    </xf>
    <xf numFmtId="38" fontId="5" fillId="0" borderId="52" xfId="1" applyFont="1" applyFill="1" applyBorder="1" applyAlignment="1">
      <alignment horizontal="right" vertical="center"/>
    </xf>
    <xf numFmtId="38" fontId="5" fillId="0" borderId="52" xfId="1" applyFont="1" applyFill="1" applyBorder="1" applyAlignment="1">
      <alignment vertical="center"/>
    </xf>
    <xf numFmtId="38" fontId="5" fillId="0" borderId="58" xfId="1" applyFont="1" applyFill="1" applyBorder="1" applyAlignment="1">
      <alignment vertical="center"/>
    </xf>
    <xf numFmtId="38" fontId="5" fillId="0" borderId="46" xfId="1" applyFont="1" applyFill="1" applyBorder="1" applyAlignment="1">
      <alignment horizontal="left" vertical="center" wrapText="1"/>
    </xf>
    <xf numFmtId="38" fontId="5" fillId="0" borderId="58" xfId="1" applyFont="1" applyFill="1" applyBorder="1" applyAlignment="1">
      <alignment horizontal="left" vertical="center" wrapText="1"/>
    </xf>
    <xf numFmtId="3" fontId="5" fillId="0" borderId="46" xfId="1" applyNumberFormat="1" applyFont="1" applyFill="1" applyBorder="1" applyAlignment="1">
      <alignment horizontal="left" vertical="center" wrapText="1"/>
    </xf>
    <xf numFmtId="3" fontId="5" fillId="0" borderId="52" xfId="1" applyNumberFormat="1" applyFont="1" applyFill="1" applyBorder="1" applyAlignment="1">
      <alignment horizontal="left" vertical="center" wrapText="1"/>
    </xf>
    <xf numFmtId="3" fontId="5" fillId="0" borderId="58" xfId="1" applyNumberFormat="1" applyFont="1" applyFill="1" applyBorder="1" applyAlignment="1">
      <alignment horizontal="left" vertical="center" wrapText="1"/>
    </xf>
    <xf numFmtId="38" fontId="9" fillId="3" borderId="59" xfId="1" applyFont="1" applyFill="1" applyBorder="1">
      <alignment vertical="center"/>
    </xf>
    <xf numFmtId="38" fontId="5" fillId="3" borderId="59" xfId="1" applyFont="1" applyFill="1" applyBorder="1" applyAlignment="1">
      <alignment horizontal="right" vertical="center" wrapText="1"/>
    </xf>
    <xf numFmtId="38" fontId="12" fillId="3" borderId="59" xfId="1" applyFont="1" applyFill="1" applyBorder="1" applyAlignment="1">
      <alignment horizontal="right" vertical="center"/>
    </xf>
    <xf numFmtId="38" fontId="5" fillId="3" borderId="58" xfId="1" applyFont="1" applyFill="1" applyBorder="1" applyAlignment="1">
      <alignment horizontal="right" vertical="center" wrapText="1"/>
    </xf>
    <xf numFmtId="38" fontId="5" fillId="3" borderId="59" xfId="1" applyFont="1" applyFill="1" applyBorder="1" applyAlignment="1">
      <alignment vertical="center" wrapText="1"/>
    </xf>
    <xf numFmtId="38" fontId="5" fillId="3" borderId="59" xfId="1" applyFont="1" applyFill="1" applyBorder="1" applyAlignment="1">
      <alignment horizontal="right" vertical="center"/>
    </xf>
    <xf numFmtId="38" fontId="5" fillId="3" borderId="59" xfId="1" applyFont="1" applyFill="1" applyBorder="1" applyAlignment="1">
      <alignment vertical="center"/>
    </xf>
    <xf numFmtId="38" fontId="5" fillId="0" borderId="55" xfId="1" applyFont="1" applyFill="1" applyBorder="1">
      <alignment vertical="center"/>
    </xf>
    <xf numFmtId="38" fontId="12" fillId="2" borderId="56" xfId="1" applyFont="1" applyFill="1" applyBorder="1" applyAlignment="1">
      <alignment vertical="center"/>
    </xf>
    <xf numFmtId="38" fontId="12" fillId="3" borderId="59" xfId="1" applyFont="1" applyFill="1" applyBorder="1" applyAlignment="1">
      <alignment horizontal="right" vertical="center" wrapText="1"/>
    </xf>
    <xf numFmtId="38" fontId="5" fillId="0" borderId="6" xfId="1" applyFont="1" applyFill="1" applyBorder="1" applyAlignment="1">
      <alignment horizontal="center" vertical="center" wrapText="1"/>
    </xf>
    <xf numFmtId="38" fontId="5" fillId="0" borderId="11" xfId="1" applyFont="1" applyFill="1" applyBorder="1" applyAlignment="1">
      <alignment horizontal="center" vertical="center"/>
    </xf>
    <xf numFmtId="0" fontId="5" fillId="0" borderId="1" xfId="0" applyFont="1" applyBorder="1" applyAlignment="1">
      <alignment horizontal="center" vertical="center" wrapText="1"/>
    </xf>
    <xf numFmtId="0" fontId="5" fillId="0" borderId="2" xfId="0" applyFont="1" applyBorder="1" applyAlignment="1">
      <alignment horizontal="center" vertical="center" wrapText="1"/>
    </xf>
    <xf numFmtId="0" fontId="5" fillId="0" borderId="8" xfId="0" applyFont="1" applyBorder="1" applyAlignment="1">
      <alignment horizontal="center" vertical="center" wrapText="1"/>
    </xf>
    <xf numFmtId="0" fontId="5" fillId="0" borderId="9" xfId="0" applyFont="1" applyBorder="1" applyAlignment="1">
      <alignment horizontal="center" vertical="center" wrapText="1"/>
    </xf>
    <xf numFmtId="38" fontId="5" fillId="0" borderId="3" xfId="1" applyFont="1" applyFill="1" applyBorder="1" applyAlignment="1">
      <alignment horizontal="center" vertical="center" wrapText="1"/>
    </xf>
    <xf numFmtId="0" fontId="5" fillId="0" borderId="4" xfId="0" applyFont="1" applyBorder="1" applyAlignment="1">
      <alignment horizontal="center" vertical="center" wrapText="1"/>
    </xf>
    <xf numFmtId="0" fontId="5" fillId="0" borderId="5" xfId="0" applyFont="1" applyBorder="1" applyAlignment="1">
      <alignment horizontal="center" vertical="center" wrapText="1"/>
    </xf>
    <xf numFmtId="0" fontId="5" fillId="0" borderId="12" xfId="0" applyFont="1" applyBorder="1" applyAlignment="1">
      <alignment horizontal="center" vertical="center" wrapText="1"/>
    </xf>
    <xf numFmtId="38" fontId="5" fillId="0" borderId="6" xfId="1" applyFont="1" applyFill="1" applyBorder="1" applyAlignment="1">
      <alignment horizontal="center" vertical="center"/>
    </xf>
    <xf numFmtId="38" fontId="5" fillId="0" borderId="7" xfId="1" applyFont="1" applyFill="1" applyBorder="1" applyAlignment="1">
      <alignment horizontal="center" vertical="center" wrapText="1"/>
    </xf>
    <xf numFmtId="38" fontId="5" fillId="0" borderId="10" xfId="1" applyFont="1" applyFill="1" applyBorder="1" applyAlignment="1">
      <alignment horizontal="center" vertical="center"/>
    </xf>
    <xf numFmtId="38" fontId="12" fillId="0" borderId="53" xfId="1" applyFont="1" applyFill="1" applyBorder="1" applyAlignment="1">
      <alignment horizontal="center" vertical="center" wrapText="1"/>
    </xf>
    <xf numFmtId="38" fontId="12" fillId="0" borderId="54" xfId="1" applyFont="1" applyFill="1" applyBorder="1" applyAlignment="1">
      <alignment horizontal="center" vertical="center" wrapText="1"/>
    </xf>
    <xf numFmtId="0" fontId="5" fillId="0" borderId="17" xfId="0" applyFont="1" applyBorder="1" applyAlignment="1">
      <alignment horizontal="left" vertical="top" wrapText="1"/>
    </xf>
    <xf numFmtId="0" fontId="5" fillId="0" borderId="18" xfId="0" applyFont="1" applyBorder="1" applyAlignment="1">
      <alignment horizontal="left" vertical="top"/>
    </xf>
    <xf numFmtId="0" fontId="5" fillId="0" borderId="21" xfId="0" applyFont="1" applyBorder="1" applyAlignment="1">
      <alignment horizontal="left" vertical="top"/>
    </xf>
    <xf numFmtId="0" fontId="5" fillId="0" borderId="22" xfId="0" applyFont="1" applyBorder="1" applyAlignment="1">
      <alignment horizontal="left" vertical="top"/>
    </xf>
    <xf numFmtId="0" fontId="5" fillId="0" borderId="23" xfId="0" applyFont="1" applyBorder="1" applyAlignment="1">
      <alignment horizontal="left" vertical="top"/>
    </xf>
    <xf numFmtId="0" fontId="5" fillId="0" borderId="24" xfId="0" applyFont="1" applyBorder="1" applyAlignment="1">
      <alignment horizontal="left" vertical="top"/>
    </xf>
    <xf numFmtId="38" fontId="11" fillId="0" borderId="20" xfId="1" applyFont="1" applyFill="1" applyBorder="1" applyAlignment="1">
      <alignment horizontal="left" vertical="top" wrapText="1"/>
    </xf>
    <xf numFmtId="38" fontId="11" fillId="0" borderId="15" xfId="1" applyFont="1" applyFill="1" applyBorder="1" applyAlignment="1">
      <alignment horizontal="left" vertical="top" wrapText="1"/>
    </xf>
    <xf numFmtId="38" fontId="13" fillId="0" borderId="20" xfId="1" applyFont="1" applyFill="1" applyBorder="1" applyAlignment="1">
      <alignment horizontal="left" vertical="top" wrapText="1"/>
    </xf>
    <xf numFmtId="38" fontId="9" fillId="0" borderId="15" xfId="1" applyFont="1" applyFill="1" applyBorder="1" applyAlignment="1">
      <alignment horizontal="left" vertical="top" wrapText="1"/>
    </xf>
    <xf numFmtId="0" fontId="5" fillId="2" borderId="25" xfId="0" applyFont="1" applyFill="1" applyBorder="1" applyAlignment="1">
      <alignment horizontal="left" vertical="top" wrapText="1"/>
    </xf>
    <xf numFmtId="0" fontId="5" fillId="2" borderId="26" xfId="0" applyFont="1" applyFill="1" applyBorder="1" applyAlignment="1">
      <alignment horizontal="left" vertical="top" wrapText="1"/>
    </xf>
    <xf numFmtId="0" fontId="5" fillId="2" borderId="27" xfId="0" applyFont="1" applyFill="1" applyBorder="1" applyAlignment="1">
      <alignment horizontal="left" vertical="top" wrapText="1"/>
    </xf>
    <xf numFmtId="0" fontId="5" fillId="2" borderId="22" xfId="0" applyFont="1" applyFill="1" applyBorder="1" applyAlignment="1">
      <alignment horizontal="left" vertical="top" wrapText="1"/>
    </xf>
    <xf numFmtId="0" fontId="5" fillId="2" borderId="23" xfId="0" applyFont="1" applyFill="1" applyBorder="1" applyAlignment="1">
      <alignment horizontal="left" vertical="top" wrapText="1"/>
    </xf>
    <xf numFmtId="0" fontId="5" fillId="2" borderId="24" xfId="0" applyFont="1" applyFill="1" applyBorder="1" applyAlignment="1">
      <alignment horizontal="left" vertical="top" wrapText="1"/>
    </xf>
    <xf numFmtId="38" fontId="11" fillId="2" borderId="28" xfId="1" applyFont="1" applyFill="1" applyBorder="1" applyAlignment="1">
      <alignment horizontal="left" vertical="top" wrapText="1"/>
    </xf>
    <xf numFmtId="38" fontId="11" fillId="2" borderId="30" xfId="1" applyFont="1" applyFill="1" applyBorder="1" applyAlignment="1">
      <alignment horizontal="left" vertical="top" wrapText="1"/>
    </xf>
    <xf numFmtId="38" fontId="13" fillId="0" borderId="28" xfId="1" applyFont="1" applyFill="1" applyBorder="1" applyAlignment="1">
      <alignment horizontal="left" vertical="top" wrapText="1"/>
    </xf>
    <xf numFmtId="38" fontId="9" fillId="0" borderId="30" xfId="1" applyFont="1" applyFill="1" applyBorder="1" applyAlignment="1">
      <alignment horizontal="left" vertical="top" wrapText="1"/>
    </xf>
    <xf numFmtId="0" fontId="12" fillId="0" borderId="46" xfId="1" applyNumberFormat="1" applyFont="1" applyFill="1" applyBorder="1" applyAlignment="1">
      <alignment horizontal="left" vertical="top" wrapText="1"/>
    </xf>
    <xf numFmtId="0" fontId="12" fillId="0" borderId="56" xfId="1" applyNumberFormat="1" applyFont="1" applyFill="1" applyBorder="1" applyAlignment="1">
      <alignment horizontal="left" vertical="top" wrapText="1"/>
    </xf>
    <xf numFmtId="38" fontId="12" fillId="0" borderId="46" xfId="1" applyFont="1" applyFill="1" applyBorder="1" applyAlignment="1">
      <alignment horizontal="center" vertical="center"/>
    </xf>
    <xf numFmtId="38" fontId="12" fillId="0" borderId="56" xfId="1" applyFont="1" applyFill="1" applyBorder="1" applyAlignment="1">
      <alignment horizontal="center" vertical="center"/>
    </xf>
    <xf numFmtId="38" fontId="12" fillId="2" borderId="57" xfId="1" applyFont="1" applyFill="1" applyBorder="1" applyAlignment="1">
      <alignment horizontal="center" vertical="center"/>
    </xf>
    <xf numFmtId="38" fontId="12" fillId="2" borderId="56" xfId="1" applyFont="1" applyFill="1" applyBorder="1" applyAlignment="1">
      <alignment horizontal="center" vertical="center"/>
    </xf>
    <xf numFmtId="38" fontId="13" fillId="0" borderId="30" xfId="1" applyFont="1" applyFill="1" applyBorder="1" applyAlignment="1">
      <alignment horizontal="left" vertical="top" wrapText="1"/>
    </xf>
    <xf numFmtId="0" fontId="5" fillId="2" borderId="26" xfId="0" applyFont="1" applyFill="1" applyBorder="1" applyAlignment="1">
      <alignment horizontal="left" vertical="top"/>
    </xf>
    <xf numFmtId="0" fontId="5" fillId="2" borderId="27" xfId="0" applyFont="1" applyFill="1" applyBorder="1" applyAlignment="1">
      <alignment horizontal="left" vertical="top"/>
    </xf>
    <xf numFmtId="0" fontId="5" fillId="2" borderId="22" xfId="0" applyFont="1" applyFill="1" applyBorder="1" applyAlignment="1">
      <alignment horizontal="left" vertical="top"/>
    </xf>
    <xf numFmtId="0" fontId="5" fillId="2" borderId="23" xfId="0" applyFont="1" applyFill="1" applyBorder="1" applyAlignment="1">
      <alignment horizontal="left" vertical="top"/>
    </xf>
    <xf numFmtId="0" fontId="5" fillId="2" borderId="24" xfId="0" applyFont="1" applyFill="1" applyBorder="1" applyAlignment="1">
      <alignment horizontal="left" vertical="top"/>
    </xf>
    <xf numFmtId="38" fontId="9" fillId="0" borderId="20" xfId="1" applyFont="1" applyFill="1" applyBorder="1" applyAlignment="1">
      <alignment horizontal="left" vertical="top" wrapText="1"/>
    </xf>
    <xf numFmtId="38" fontId="9" fillId="0" borderId="36" xfId="1" applyFont="1" applyFill="1" applyBorder="1" applyAlignment="1">
      <alignment horizontal="left" vertical="top" wrapText="1"/>
    </xf>
    <xf numFmtId="0" fontId="5" fillId="0" borderId="25" xfId="0" applyFont="1" applyBorder="1" applyAlignment="1">
      <alignment horizontal="left" vertical="top" wrapText="1"/>
    </xf>
    <xf numFmtId="0" fontId="5" fillId="0" borderId="26" xfId="0" applyFont="1" applyBorder="1" applyAlignment="1">
      <alignment horizontal="left" vertical="top" wrapText="1"/>
    </xf>
    <xf numFmtId="0" fontId="5" fillId="0" borderId="27" xfId="0" applyFont="1" applyBorder="1" applyAlignment="1">
      <alignment horizontal="left" vertical="top" wrapText="1"/>
    </xf>
    <xf numFmtId="0" fontId="5" fillId="0" borderId="33" xfId="0" applyFont="1" applyBorder="1" applyAlignment="1">
      <alignment horizontal="left" vertical="top" wrapText="1"/>
    </xf>
    <xf numFmtId="0" fontId="5" fillId="0" borderId="34" xfId="0" applyFont="1" applyBorder="1" applyAlignment="1">
      <alignment horizontal="left" vertical="top" wrapText="1"/>
    </xf>
    <xf numFmtId="0" fontId="5" fillId="0" borderId="35" xfId="0" applyFont="1" applyBorder="1" applyAlignment="1">
      <alignment horizontal="left" vertical="top" wrapText="1"/>
    </xf>
    <xf numFmtId="38" fontId="11" fillId="0" borderId="28" xfId="1" applyFont="1" applyFill="1" applyBorder="1" applyAlignment="1">
      <alignment horizontal="left" vertical="top" wrapText="1"/>
    </xf>
    <xf numFmtId="38" fontId="11" fillId="0" borderId="36" xfId="1" applyFont="1" applyFill="1" applyBorder="1" applyAlignment="1">
      <alignment horizontal="left" vertical="top" wrapText="1"/>
    </xf>
    <xf numFmtId="38" fontId="13" fillId="0" borderId="15" xfId="1" applyFont="1" applyFill="1" applyBorder="1" applyAlignment="1">
      <alignment horizontal="left" vertical="top"/>
    </xf>
    <xf numFmtId="0" fontId="5" fillId="0" borderId="18" xfId="0" applyFont="1" applyBorder="1" applyAlignment="1">
      <alignment horizontal="left" vertical="top" wrapText="1"/>
    </xf>
    <xf numFmtId="0" fontId="5" fillId="0" borderId="21" xfId="0" applyFont="1" applyBorder="1" applyAlignment="1">
      <alignment horizontal="left" vertical="top" wrapText="1"/>
    </xf>
    <xf numFmtId="0" fontId="5" fillId="0" borderId="22" xfId="0" applyFont="1" applyBorder="1" applyAlignment="1">
      <alignment horizontal="left" vertical="top" wrapText="1"/>
    </xf>
    <xf numFmtId="0" fontId="5" fillId="0" borderId="23" xfId="0" applyFont="1" applyBorder="1" applyAlignment="1">
      <alignment horizontal="left" vertical="top" wrapText="1"/>
    </xf>
    <xf numFmtId="0" fontId="5" fillId="0" borderId="24" xfId="0" applyFont="1" applyBorder="1" applyAlignment="1">
      <alignment horizontal="left" vertical="top" wrapText="1"/>
    </xf>
    <xf numFmtId="38" fontId="11" fillId="0" borderId="30" xfId="1" applyFont="1" applyFill="1" applyBorder="1" applyAlignment="1">
      <alignment horizontal="left" vertical="top" wrapText="1"/>
    </xf>
    <xf numFmtId="38" fontId="12" fillId="0" borderId="57" xfId="1" applyFont="1" applyFill="1" applyBorder="1" applyAlignment="1">
      <alignment horizontal="center" vertical="center"/>
    </xf>
    <xf numFmtId="38" fontId="12" fillId="0" borderId="52" xfId="1" applyFont="1" applyFill="1" applyBorder="1" applyAlignment="1">
      <alignment horizontal="center" vertical="center"/>
    </xf>
    <xf numFmtId="0" fontId="5" fillId="0" borderId="17" xfId="0" applyFont="1" applyBorder="1" applyAlignment="1">
      <alignment horizontal="center" vertical="center"/>
    </xf>
    <xf numFmtId="0" fontId="5" fillId="0" borderId="33" xfId="0" applyFont="1" applyBorder="1" applyAlignment="1">
      <alignment horizontal="center" vertical="center"/>
    </xf>
    <xf numFmtId="0" fontId="5" fillId="0" borderId="18" xfId="0" applyFont="1" applyBorder="1" applyAlignment="1">
      <alignment horizontal="left" vertical="center"/>
    </xf>
    <xf numFmtId="0" fontId="5" fillId="0" borderId="39" xfId="0" applyFont="1" applyBorder="1" applyAlignment="1">
      <alignment horizontal="left" vertical="center"/>
    </xf>
    <xf numFmtId="0" fontId="5" fillId="0" borderId="34" xfId="0" applyFont="1" applyBorder="1" applyAlignment="1">
      <alignment horizontal="left" vertical="center"/>
    </xf>
    <xf numFmtId="0" fontId="5" fillId="0" borderId="38" xfId="0" applyFont="1" applyBorder="1" applyAlignment="1">
      <alignment horizontal="left" vertical="center"/>
    </xf>
    <xf numFmtId="0" fontId="5" fillId="0" borderId="17" xfId="0" applyFont="1" applyBorder="1" applyAlignment="1">
      <alignment horizontal="left" vertical="center"/>
    </xf>
    <xf numFmtId="0" fontId="5" fillId="0" borderId="21" xfId="0" applyFont="1" applyBorder="1" applyAlignment="1">
      <alignment horizontal="left" vertical="center"/>
    </xf>
    <xf numFmtId="0" fontId="5" fillId="0" borderId="33" xfId="0" applyFont="1" applyBorder="1" applyAlignment="1">
      <alignment horizontal="left" vertical="center"/>
    </xf>
    <xf numFmtId="0" fontId="5" fillId="0" borderId="35" xfId="0" applyFont="1" applyBorder="1" applyAlignment="1">
      <alignment horizontal="left" vertical="center"/>
    </xf>
    <xf numFmtId="38" fontId="5" fillId="0" borderId="20" xfId="1" applyFont="1" applyFill="1" applyBorder="1" applyAlignment="1">
      <alignment horizontal="left" vertical="center" wrapText="1"/>
    </xf>
    <xf numFmtId="38" fontId="5" fillId="0" borderId="36" xfId="1" applyFont="1" applyFill="1" applyBorder="1" applyAlignment="1">
      <alignment horizontal="left" vertical="center" wrapText="1"/>
    </xf>
    <xf numFmtId="38" fontId="5" fillId="0" borderId="19" xfId="1" applyFont="1" applyFill="1" applyBorder="1" applyAlignment="1">
      <alignment horizontal="left" vertical="center" wrapText="1"/>
    </xf>
    <xf numFmtId="38" fontId="5" fillId="0" borderId="37" xfId="1" applyFont="1" applyFill="1" applyBorder="1" applyAlignment="1">
      <alignment horizontal="left" vertical="center" wrapText="1"/>
    </xf>
    <xf numFmtId="0" fontId="5" fillId="0" borderId="13" xfId="0" applyFont="1" applyBorder="1" applyAlignment="1">
      <alignment horizontal="left" vertical="top" wrapText="1"/>
    </xf>
    <xf numFmtId="0" fontId="5" fillId="0" borderId="0" xfId="0" applyFont="1" applyAlignment="1">
      <alignment horizontal="left" vertical="top" wrapText="1"/>
    </xf>
    <xf numFmtId="0" fontId="5" fillId="0" borderId="16" xfId="0" applyFont="1" applyBorder="1" applyAlignment="1">
      <alignment horizontal="left" vertical="top" wrapText="1"/>
    </xf>
    <xf numFmtId="38" fontId="12" fillId="0" borderId="20" xfId="1" applyFont="1" applyFill="1" applyBorder="1" applyAlignment="1">
      <alignment horizontal="left" vertical="center" wrapText="1"/>
    </xf>
    <xf numFmtId="38" fontId="12" fillId="0" borderId="15" xfId="1" applyFont="1" applyFill="1" applyBorder="1" applyAlignment="1">
      <alignment horizontal="left" vertical="center" wrapText="1"/>
    </xf>
    <xf numFmtId="38" fontId="12" fillId="0" borderId="36" xfId="1" applyFont="1" applyFill="1" applyBorder="1" applyAlignment="1">
      <alignment horizontal="left" vertical="center" wrapText="1"/>
    </xf>
    <xf numFmtId="3" fontId="5" fillId="0" borderId="19" xfId="1" applyNumberFormat="1" applyFont="1" applyFill="1" applyBorder="1" applyAlignment="1">
      <alignment horizontal="left" vertical="center" wrapText="1"/>
    </xf>
    <xf numFmtId="3" fontId="5" fillId="0" borderId="14" xfId="1" applyNumberFormat="1" applyFont="1" applyFill="1" applyBorder="1" applyAlignment="1">
      <alignment horizontal="left" vertical="center" wrapText="1"/>
    </xf>
    <xf numFmtId="3" fontId="5" fillId="0" borderId="37" xfId="1" applyNumberFormat="1" applyFont="1" applyFill="1" applyBorder="1" applyAlignment="1">
      <alignment horizontal="left" vertical="center" wrapText="1"/>
    </xf>
    <xf numFmtId="3" fontId="9" fillId="0" borderId="20" xfId="1" applyNumberFormat="1" applyFont="1" applyFill="1" applyBorder="1" applyAlignment="1">
      <alignment horizontal="left" vertical="top" wrapText="1"/>
    </xf>
    <xf numFmtId="3" fontId="9" fillId="0" borderId="15" xfId="1" applyNumberFormat="1" applyFont="1" applyFill="1" applyBorder="1" applyAlignment="1">
      <alignment horizontal="left" vertical="top" wrapText="1"/>
    </xf>
    <xf numFmtId="3" fontId="9" fillId="0" borderId="36" xfId="1" applyNumberFormat="1" applyFont="1" applyFill="1" applyBorder="1" applyAlignment="1">
      <alignment horizontal="left" vertical="top" wrapText="1"/>
    </xf>
    <xf numFmtId="0" fontId="5" fillId="3" borderId="33" xfId="0" applyFont="1" applyFill="1" applyBorder="1" applyAlignment="1">
      <alignment horizontal="left" vertical="center" wrapText="1"/>
    </xf>
    <xf numFmtId="0" fontId="5" fillId="3" borderId="34" xfId="0" applyFont="1" applyFill="1" applyBorder="1" applyAlignment="1">
      <alignment horizontal="left" vertical="center" wrapText="1"/>
    </xf>
    <xf numFmtId="0" fontId="5" fillId="3" borderId="35" xfId="0" applyFont="1" applyFill="1" applyBorder="1" applyAlignment="1">
      <alignment horizontal="left" vertical="center" wrapText="1"/>
    </xf>
    <xf numFmtId="0" fontId="5" fillId="3" borderId="40" xfId="0" applyFont="1" applyFill="1" applyBorder="1" applyAlignment="1">
      <alignment horizontal="left" vertical="center" wrapText="1"/>
    </xf>
    <xf numFmtId="0" fontId="5" fillId="3" borderId="41" xfId="0" applyFont="1" applyFill="1" applyBorder="1" applyAlignment="1">
      <alignment horizontal="left" vertical="center" wrapText="1"/>
    </xf>
    <xf numFmtId="0" fontId="5" fillId="3" borderId="42" xfId="0" applyFont="1" applyFill="1" applyBorder="1" applyAlignment="1">
      <alignment horizontal="left" vertical="center" wrapText="1"/>
    </xf>
    <xf numFmtId="0" fontId="5" fillId="3" borderId="45" xfId="0" applyFont="1" applyFill="1" applyBorder="1" applyAlignment="1">
      <alignment horizontal="left" vertical="center" wrapText="1"/>
    </xf>
    <xf numFmtId="0" fontId="5" fillId="0" borderId="47" xfId="0" applyFont="1" applyBorder="1" applyAlignment="1">
      <alignment horizontal="center" vertical="center"/>
    </xf>
    <xf numFmtId="0" fontId="5" fillId="0" borderId="48" xfId="0" applyFont="1" applyBorder="1" applyAlignment="1">
      <alignment horizontal="center" vertical="center"/>
    </xf>
    <xf numFmtId="0" fontId="5" fillId="0" borderId="47" xfId="0" applyFont="1" applyBorder="1">
      <alignment vertical="center"/>
    </xf>
    <xf numFmtId="0" fontId="5" fillId="0" borderId="48" xfId="0" applyFont="1" applyBorder="1">
      <alignment vertical="center"/>
    </xf>
    <xf numFmtId="0" fontId="5" fillId="0" borderId="51" xfId="0" applyFont="1" applyBorder="1">
      <alignment vertical="center"/>
    </xf>
    <xf numFmtId="38" fontId="5" fillId="0" borderId="53" xfId="1" applyFont="1" applyFill="1" applyBorder="1" applyAlignment="1">
      <alignment horizontal="center" vertical="center" wrapText="1"/>
    </xf>
    <xf numFmtId="38" fontId="5" fillId="0" borderId="54" xfId="1" applyFont="1" applyFill="1" applyBorder="1" applyAlignment="1">
      <alignment horizontal="center" vertical="center" wrapText="1"/>
    </xf>
    <xf numFmtId="38" fontId="5" fillId="3" borderId="40" xfId="1" applyFont="1" applyFill="1" applyBorder="1" applyAlignment="1">
      <alignment horizontal="left" vertical="center" wrapText="1"/>
    </xf>
    <xf numFmtId="38" fontId="5" fillId="3" borderId="41" xfId="1" applyFont="1" applyFill="1" applyBorder="1" applyAlignment="1">
      <alignment horizontal="left" vertical="center"/>
    </xf>
    <xf numFmtId="38" fontId="5" fillId="3" borderId="45" xfId="1" applyFont="1" applyFill="1" applyBorder="1" applyAlignment="1">
      <alignment horizontal="left" vertical="center"/>
    </xf>
    <xf numFmtId="0" fontId="5" fillId="3" borderId="41" xfId="0" applyFont="1" applyFill="1" applyBorder="1" applyAlignment="1">
      <alignment horizontal="left" vertical="center"/>
    </xf>
    <xf numFmtId="0" fontId="5" fillId="3" borderId="45" xfId="0" applyFont="1" applyFill="1" applyBorder="1" applyAlignment="1">
      <alignment horizontal="left" vertical="center"/>
    </xf>
    <xf numFmtId="0" fontId="5" fillId="3" borderId="25" xfId="0" applyFont="1" applyFill="1" applyBorder="1" applyAlignment="1">
      <alignment horizontal="center" vertical="top"/>
    </xf>
    <xf numFmtId="0" fontId="5" fillId="3" borderId="26" xfId="0" applyFont="1" applyFill="1" applyBorder="1" applyAlignment="1">
      <alignment horizontal="center" vertical="top"/>
    </xf>
    <xf numFmtId="0" fontId="5" fillId="3" borderId="27" xfId="0" applyFont="1" applyFill="1" applyBorder="1" applyAlignment="1">
      <alignment horizontal="center" vertical="top"/>
    </xf>
    <xf numFmtId="0" fontId="6" fillId="3" borderId="40" xfId="0" applyFont="1" applyFill="1" applyBorder="1" applyAlignment="1">
      <alignment horizontal="left" vertical="center"/>
    </xf>
    <xf numFmtId="0" fontId="6" fillId="3" borderId="41" xfId="0" applyFont="1" applyFill="1" applyBorder="1" applyAlignment="1">
      <alignment horizontal="left" vertical="center"/>
    </xf>
    <xf numFmtId="0" fontId="6" fillId="3" borderId="42" xfId="0" applyFont="1" applyFill="1" applyBorder="1" applyAlignment="1">
      <alignment horizontal="left" vertical="center"/>
    </xf>
    <xf numFmtId="0" fontId="9" fillId="3" borderId="40" xfId="0" applyFont="1" applyFill="1" applyBorder="1">
      <alignment vertical="center"/>
    </xf>
    <xf numFmtId="0" fontId="9" fillId="3" borderId="41" xfId="0" applyFont="1" applyFill="1" applyBorder="1">
      <alignment vertical="center"/>
    </xf>
    <xf numFmtId="0" fontId="9" fillId="3" borderId="45" xfId="0" applyFont="1" applyFill="1" applyBorder="1">
      <alignment vertical="center"/>
    </xf>
    <xf numFmtId="0" fontId="5" fillId="3" borderId="40" xfId="0" applyFont="1" applyFill="1" applyBorder="1" applyAlignment="1">
      <alignment horizontal="left" vertical="center"/>
    </xf>
    <xf numFmtId="0" fontId="5" fillId="3" borderId="42" xfId="0" applyFont="1" applyFill="1" applyBorder="1" applyAlignment="1">
      <alignment horizontal="left" vertical="center"/>
    </xf>
    <xf numFmtId="0" fontId="5" fillId="3" borderId="40" xfId="0" applyFont="1" applyFill="1" applyBorder="1" applyAlignment="1">
      <alignment horizontal="left" vertical="top" wrapText="1"/>
    </xf>
    <xf numFmtId="0" fontId="5" fillId="3" borderId="41" xfId="0" applyFont="1" applyFill="1" applyBorder="1" applyAlignment="1">
      <alignment horizontal="left" vertical="top" wrapText="1"/>
    </xf>
    <xf numFmtId="0" fontId="5" fillId="3" borderId="45" xfId="0" applyFont="1" applyFill="1" applyBorder="1" applyAlignment="1">
      <alignment horizontal="left" vertical="top" wrapText="1"/>
    </xf>
    <xf numFmtId="0" fontId="5" fillId="3" borderId="33" xfId="0" applyFont="1" applyFill="1" applyBorder="1" applyAlignment="1">
      <alignment horizontal="left" vertical="center"/>
    </xf>
    <xf numFmtId="0" fontId="5" fillId="3" borderId="34" xfId="0" applyFont="1" applyFill="1" applyBorder="1" applyAlignment="1">
      <alignment horizontal="left" vertical="center"/>
    </xf>
    <xf numFmtId="0" fontId="5" fillId="3" borderId="38" xfId="0" applyFont="1" applyFill="1" applyBorder="1" applyAlignment="1">
      <alignment horizontal="left" vertical="center"/>
    </xf>
  </cellXfs>
  <cellStyles count="2">
    <cellStyle name="桁区切り" xfId="1" builtinId="6"/>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7.xml"/><Relationship Id="rId13" Type="http://schemas.openxmlformats.org/officeDocument/2006/relationships/externalLink" Target="externalLinks/externalLink12.xml"/><Relationship Id="rId18" Type="http://schemas.openxmlformats.org/officeDocument/2006/relationships/calcChain" Target="calcChain.xml"/><Relationship Id="rId3" Type="http://schemas.openxmlformats.org/officeDocument/2006/relationships/externalLink" Target="externalLinks/externalLink2.xml"/><Relationship Id="rId7" Type="http://schemas.openxmlformats.org/officeDocument/2006/relationships/externalLink" Target="externalLinks/externalLink6.xml"/><Relationship Id="rId12" Type="http://schemas.openxmlformats.org/officeDocument/2006/relationships/externalLink" Target="externalLinks/externalLink11.xml"/><Relationship Id="rId17" Type="http://schemas.microsoft.com/office/2017/10/relationships/person" Target="persons/person.xml"/><Relationship Id="rId2" Type="http://schemas.openxmlformats.org/officeDocument/2006/relationships/externalLink" Target="externalLinks/externalLink1.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externalLink" Target="externalLinks/externalLink5.xml"/><Relationship Id="rId11" Type="http://schemas.openxmlformats.org/officeDocument/2006/relationships/externalLink" Target="externalLinks/externalLink10.xml"/><Relationship Id="rId5" Type="http://schemas.openxmlformats.org/officeDocument/2006/relationships/externalLink" Target="externalLinks/externalLink4.xml"/><Relationship Id="rId15" Type="http://schemas.openxmlformats.org/officeDocument/2006/relationships/styles" Target="styles.xml"/><Relationship Id="rId10" Type="http://schemas.openxmlformats.org/officeDocument/2006/relationships/externalLink" Target="externalLinks/externalLink9.xml"/><Relationship Id="rId4" Type="http://schemas.openxmlformats.org/officeDocument/2006/relationships/externalLink" Target="externalLinks/externalLink3.xml"/><Relationship Id="rId9" Type="http://schemas.openxmlformats.org/officeDocument/2006/relationships/externalLink" Target="externalLinks/externalLink8.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Ma40d\G\EXCEL\&#24179;&#25104;&#65297;&#65298;&#24180;&#24230;\&#24441;&#25152;\&#26481;&#21271;&#30010;\&#65320;12&#12288;&#12415;&#12393;&#12426;&#12534;&#19992;&#22243;&#22320;&#38598;&#20250;&#25152;&#24314;&#31689;&#24037;&#20107;%20&#12398;&#12496;&#12483;&#12463;&#12450;&#12483;&#12503;.xlk"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Precmain\kikaku_hd\&#12471;&#12473;&#12486;&#12512;&#12501;&#12457;&#12523;&#12480;\Eudora%20Folder\Attachments%20Folder\KikakuHD01eigyou_DATA\00&#30330;&#27880;&#32773;&#21029;&#21942;&#26989;&#36039;&#26009;\&#65313;&#25919;&#24220;&#27231;&#38306;&#12501;&#12457;&#12523;&#12480;\&#22269;&#22303;&#20132;&#36890;&#30465;&#12501;&#12457;&#12523;&#12480;\13&#21271;&#38520;&#22320;&#26041;&#25972;&#20633;&#23616;\&#26494;&#26412;&#30722;&#38450;&#24037;&#20107;&#20107;&#21209;&#25152;\030604&#20837;&#26413;&#65288;&#38686;&#27810;&#65289;\&#35201;&#12427;&#12418;&#12398;\15&#24180;&#24230;&#32974;&#20869;\P&#26368;&#32066;-2.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Ike_srv1\&#20849;&#26377;&#65298;\&#31649;&#29702;&#35506;\&#31532;&#20108;&#31649;&#29702;&#35506;\&#31649;&#29702;&#31532;&#20108;&#20418;\&#26989;&#21209;&#38306;&#20418;\H14\&#27700;&#36074;&#35519;&#26619;\H13&#27700;&#36074;&#35519;&#26619;&#35373;&#35336;&#26360;.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Tom_27\&#9632;&#23500;&#37111;\01_&#35373;&#35336;&#26360;\H16\03_&#36015;&#27700;&#27744;&#21608;&#36794;&#22320;&#12377;&#12409;&#12426;&#35413;&#20385;&#12362;&#12424;&#12403;&#26908;&#35342;\&#35373;&#35336;&#26360;&#20462;&#27491;&#65288;&#20840;&#20307;&#12289;&#35519;&#26619;&#65289;&#12539;&#31309;&#31639;&#36039;&#26009;&#65288;&#35519;&#26619;&#20998;&#65289;.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Terastation2\&#35373;&#35336;&#37096;&#65298;&#35506;\&#65320;12&#24180;&#24230;&#12288;&#34701;&#38634;&#35373;&#35336;\&#32654;&#27996;&#26481;&#31532;&#65301;\1&#25552;&#20986;&#12288;&#22577;&#21578;&#26360;&#12539;&#25968;&#37327;&#31561;\&#25968;&#37327;&#25342;&#20986;&#12375;.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D:\Documents%20and%20Settings\murayama-h2b7\&#12487;&#12473;&#12463;&#12488;&#12483;&#12503;\&#27700;&#22269;&#21442;&#32771;&#27497;&#25499;&#36865;&#20184;\060227&#22320;&#25972;&#31561;&#36865;&#20184;\&#26087;&#27497;&#25499;&#12391;&#12398;&#35211;&#31309;&#12426;(1)&#27497;&#25499;&#12393;&#12362;&#12426;.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Tom_27\&#9632;&#23500;&#37111;\&#35211;&#31309;&#26360;&#65288;&#65320;&#65297;&#65297;&#65289;\&#36939;&#36664;&#30465;\&#22823;&#28193;&#12480;&#12512;\&#30452;&#20154;\SUGA\&#35211;&#31309;etc\SUGA\WINDOWS\&#65411;&#65438;&#65405;&#65400;&#65412;&#65391;&#65420;&#65439;\MITUMORI.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Kumamoto000\&#29066;&#26412;&#25903;&#25152;&#20849;&#26377;&#12501;&#12457;&#12523;&#12480;\Documents%20and%20Settings\fujish02.ENV\&#12487;&#12473;&#12463;&#12488;&#12483;&#12503;\&#25514;&#32622;&#35531;&#27714;.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Eco-server\&#26989;&#21209;\&#65320;12&#24180;&#24230;&#12288;&#34701;&#38634;&#35373;&#35336;\&#32654;&#27996;&#26481;&#31532;&#65301;\1&#25552;&#20986;&#12288;&#22577;&#21578;&#26360;&#12539;&#25968;&#37327;&#31561;\&#25968;&#37327;&#25342;&#20986;&#12375;.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Precmain\kikaku_hd\&#12471;&#12473;&#12486;&#12512;&#12501;&#12457;&#12523;&#12480;\Eudora%20Folder\Attachments%20Folder\KikakuHD01eigyou_DATA\00&#30330;&#27880;&#32773;&#21029;&#21942;&#26989;&#36039;&#26009;\&#65313;&#25919;&#24220;&#27231;&#38306;&#12501;&#12457;&#12523;&#12480;\&#22269;&#22303;&#20132;&#36890;&#30465;&#12501;&#12457;&#12523;&#12480;\13&#21271;&#38520;&#22320;&#26041;&#25972;&#20633;&#23616;\&#26494;&#26412;&#30722;&#38450;&#24037;&#20107;&#20107;&#21209;&#25152;\030604&#20837;&#26413;&#65288;&#38686;&#27810;&#65289;\&#35201;&#12427;&#12418;&#12398;\&#12381;&#12398;2&#22806;&#27880;.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Precmain\kikaku_hd\PROGRA~1\eudora\attach\&#26494;&#24029;16&#24180;&#24230;&#19979;&#35211;&#31309;.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IKE_SRV1\&#20849;&#26377;&#65298;\My%20Documents\&#24179;&#25104;&#65297;&#65297;&#24180;&#24230;\&#36015;&#27700;&#27744;&#21608;&#36794;&#22320;&#28369;&#12426;&#35251;&#28204;&#26989;&#21209;\&#24403;&#21021;&#35373;&#35336;&#65288;&#22320;&#12377;&#12409;&#12426;&#65289;.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Ｈ12　みどりヶ丘団地集会所建築工事 のバックアップ"/>
      <sheetName val="#REF"/>
      <sheetName val="設計書表紙"/>
      <sheetName val="設計書 (住宅課経費)"/>
      <sheetName val="設計書"/>
      <sheetName val="代価表紙"/>
      <sheetName val="見積代価表"/>
      <sheetName val="表紙"/>
      <sheetName val="直接仮設集計表"/>
      <sheetName val="土工事集計表"/>
      <sheetName val="鉄筋、型枠、生コン総括表"/>
      <sheetName val="鉄筋、型枠、生コン集計表"/>
      <sheetName val="防水工事集計表 "/>
      <sheetName val="石、タイル工事集計表"/>
      <sheetName val="木工事集計表 "/>
      <sheetName val="屋根工事集計表 "/>
      <sheetName val="金属工事集計表"/>
      <sheetName val="左官工事集計表"/>
      <sheetName val="木製建具工事集計表"/>
      <sheetName val="金属製建具工事集計表"/>
      <sheetName val="ガラス工事集計表"/>
      <sheetName val="塗装工事集計表"/>
      <sheetName val="外装工事集計表"/>
      <sheetName val="内装集計表"/>
      <sheetName val="各室内装数量調書"/>
      <sheetName val="雑工事集計表"/>
      <sheetName val="外構工事集計表"/>
      <sheetName val="調査積算"/>
      <sheetName val="委託費（5）"/>
    </sheetNames>
    <sheetDataSet>
      <sheetData sheetId="0" refreshError="1"/>
      <sheetData sheetId="1" refreshError="1">
        <row r="1">
          <cell r="A1" t="str">
            <v>No.</v>
          </cell>
        </row>
        <row r="642">
          <cell r="B642" t="str">
            <v>〃</v>
          </cell>
          <cell r="C642" t="str">
            <v xml:space="preserve"> 1P15Ax4+時差消灯スイッチ</v>
          </cell>
          <cell r="E642" t="str">
            <v>〃</v>
          </cell>
          <cell r="F642">
            <v>1</v>
          </cell>
          <cell r="G642">
            <v>4660</v>
          </cell>
          <cell r="H642">
            <v>4660</v>
          </cell>
          <cell r="I642" t="str">
            <v>〃</v>
          </cell>
        </row>
        <row r="643">
          <cell r="H643">
            <v>0</v>
          </cell>
        </row>
        <row r="644">
          <cell r="H644">
            <v>0</v>
          </cell>
        </row>
        <row r="645">
          <cell r="H645">
            <v>0</v>
          </cell>
        </row>
        <row r="646">
          <cell r="B646" t="str">
            <v>照明器具</v>
          </cell>
          <cell r="C646" t="str">
            <v xml:space="preserve"> A21</v>
          </cell>
          <cell r="E646" t="str">
            <v>台</v>
          </cell>
          <cell r="F646">
            <v>1</v>
          </cell>
          <cell r="G646">
            <v>4000</v>
          </cell>
          <cell r="H646">
            <v>4000</v>
          </cell>
          <cell r="I646" t="str">
            <v>複合−１</v>
          </cell>
          <cell r="L646">
            <v>4000</v>
          </cell>
        </row>
        <row r="647">
          <cell r="B647" t="str">
            <v>〃</v>
          </cell>
          <cell r="C647" t="str">
            <v xml:space="preserve"> A22</v>
          </cell>
          <cell r="E647" t="str">
            <v>〃</v>
          </cell>
          <cell r="F647">
            <v>2</v>
          </cell>
          <cell r="G647">
            <v>6000</v>
          </cell>
          <cell r="H647">
            <v>12000</v>
          </cell>
          <cell r="I647" t="str">
            <v>〃</v>
          </cell>
          <cell r="L647">
            <v>12000</v>
          </cell>
        </row>
        <row r="648">
          <cell r="B648" t="str">
            <v>〃</v>
          </cell>
          <cell r="C648" t="str">
            <v xml:space="preserve"> A321</v>
          </cell>
          <cell r="E648" t="str">
            <v>〃</v>
          </cell>
          <cell r="F648">
            <v>1</v>
          </cell>
          <cell r="G648">
            <v>8440</v>
          </cell>
          <cell r="H648">
            <v>8440</v>
          </cell>
          <cell r="I648" t="str">
            <v>〃</v>
          </cell>
          <cell r="L648">
            <v>8440</v>
          </cell>
        </row>
        <row r="649">
          <cell r="B649" t="str">
            <v>〃</v>
          </cell>
          <cell r="C649" t="str">
            <v xml:space="preserve"> A322</v>
          </cell>
          <cell r="E649" t="str">
            <v>〃</v>
          </cell>
          <cell r="F649">
            <v>4</v>
          </cell>
          <cell r="G649">
            <v>13100</v>
          </cell>
          <cell r="H649">
            <v>52400</v>
          </cell>
          <cell r="I649" t="str">
            <v>〃</v>
          </cell>
          <cell r="L649">
            <v>52400</v>
          </cell>
        </row>
        <row r="650">
          <cell r="B650" t="str">
            <v>〃</v>
          </cell>
          <cell r="C650" t="str">
            <v xml:space="preserve"> B324</v>
          </cell>
          <cell r="E650" t="str">
            <v>〃</v>
          </cell>
          <cell r="F650">
            <v>10</v>
          </cell>
          <cell r="G650">
            <v>31900</v>
          </cell>
          <cell r="H650">
            <v>319000</v>
          </cell>
          <cell r="I650" t="str">
            <v>〃</v>
          </cell>
          <cell r="L650">
            <v>319000</v>
          </cell>
        </row>
        <row r="651">
          <cell r="B651" t="str">
            <v>〃</v>
          </cell>
          <cell r="C651" t="str">
            <v xml:space="preserve"> C321</v>
          </cell>
          <cell r="E651" t="str">
            <v>〃</v>
          </cell>
          <cell r="F651">
            <v>6</v>
          </cell>
          <cell r="G651">
            <v>15700</v>
          </cell>
          <cell r="H651">
            <v>94200</v>
          </cell>
          <cell r="I651" t="str">
            <v>〃</v>
          </cell>
          <cell r="L651">
            <v>94200</v>
          </cell>
        </row>
        <row r="652">
          <cell r="B652" t="str">
            <v>〃</v>
          </cell>
          <cell r="C652" t="str">
            <v xml:space="preserve"> D321</v>
          </cell>
          <cell r="E652" t="str">
            <v>〃</v>
          </cell>
          <cell r="F652">
            <v>1</v>
          </cell>
          <cell r="G652">
            <v>30000</v>
          </cell>
          <cell r="H652">
            <v>30000</v>
          </cell>
          <cell r="I652" t="str">
            <v>〃</v>
          </cell>
          <cell r="L652">
            <v>30000</v>
          </cell>
        </row>
        <row r="653">
          <cell r="B653" t="str">
            <v>〃</v>
          </cell>
          <cell r="C653" t="str">
            <v xml:space="preserve"> E181</v>
          </cell>
          <cell r="E653" t="str">
            <v>〃</v>
          </cell>
          <cell r="F653">
            <v>1</v>
          </cell>
          <cell r="G653">
            <v>8380</v>
          </cell>
          <cell r="H653">
            <v>8380</v>
          </cell>
          <cell r="I653" t="str">
            <v>〃</v>
          </cell>
          <cell r="L653">
            <v>8380</v>
          </cell>
        </row>
        <row r="654">
          <cell r="B654" t="str">
            <v>〃</v>
          </cell>
          <cell r="C654" t="str">
            <v xml:space="preserve"> E271</v>
          </cell>
          <cell r="E654" t="str">
            <v>〃</v>
          </cell>
          <cell r="F654">
            <v>2</v>
          </cell>
          <cell r="G654">
            <v>8740</v>
          </cell>
          <cell r="H654">
            <v>17480</v>
          </cell>
          <cell r="I654" t="str">
            <v>〃</v>
          </cell>
          <cell r="L654">
            <v>17480</v>
          </cell>
        </row>
        <row r="655">
          <cell r="B655" t="str">
            <v>〃</v>
          </cell>
          <cell r="C655" t="str">
            <v xml:space="preserve"> F21</v>
          </cell>
          <cell r="E655" t="str">
            <v>〃</v>
          </cell>
          <cell r="F655">
            <v>2</v>
          </cell>
          <cell r="G655">
            <v>6720</v>
          </cell>
          <cell r="H655">
            <v>13440</v>
          </cell>
          <cell r="I655" t="str">
            <v>〃</v>
          </cell>
          <cell r="L655">
            <v>13440</v>
          </cell>
        </row>
        <row r="656">
          <cell r="B656" t="str">
            <v>〃</v>
          </cell>
          <cell r="C656" t="str">
            <v xml:space="preserve"> G131</v>
          </cell>
          <cell r="E656" t="str">
            <v>〃</v>
          </cell>
          <cell r="F656">
            <v>3</v>
          </cell>
          <cell r="G656">
            <v>12000</v>
          </cell>
          <cell r="H656">
            <v>36000</v>
          </cell>
          <cell r="I656" t="str">
            <v>〃</v>
          </cell>
          <cell r="L656">
            <v>36000</v>
          </cell>
        </row>
        <row r="657">
          <cell r="B657" t="str">
            <v>誘導標識板</v>
          </cell>
          <cell r="C657" t="str">
            <v xml:space="preserve"> I</v>
          </cell>
          <cell r="E657" t="str">
            <v>枚</v>
          </cell>
          <cell r="F657">
            <v>2</v>
          </cell>
          <cell r="G657">
            <v>2280</v>
          </cell>
          <cell r="H657">
            <v>4560</v>
          </cell>
          <cell r="I657" t="str">
            <v>〃</v>
          </cell>
        </row>
        <row r="658">
          <cell r="H658">
            <v>0</v>
          </cell>
        </row>
        <row r="659">
          <cell r="B659" t="str">
            <v>カバープレート</v>
          </cell>
          <cell r="C659" t="str">
            <v xml:space="preserve"> 角</v>
          </cell>
          <cell r="E659" t="str">
            <v>枚</v>
          </cell>
          <cell r="F659">
            <v>1</v>
          </cell>
          <cell r="G659">
            <v>450</v>
          </cell>
          <cell r="H659">
            <v>450</v>
          </cell>
          <cell r="I659" t="str">
            <v>複合−１</v>
          </cell>
        </row>
        <row r="660">
          <cell r="H660">
            <v>0</v>
          </cell>
        </row>
        <row r="661">
          <cell r="H661">
            <v>0</v>
          </cell>
        </row>
        <row r="662">
          <cell r="H662">
            <v>0</v>
          </cell>
        </row>
        <row r="663">
          <cell r="H663">
            <v>0</v>
          </cell>
        </row>
        <row r="664">
          <cell r="H664">
            <v>0</v>
          </cell>
        </row>
        <row r="665">
          <cell r="H665">
            <v>0</v>
          </cell>
        </row>
        <row r="666">
          <cell r="H666">
            <v>0</v>
          </cell>
        </row>
        <row r="667">
          <cell r="H667">
            <v>0</v>
          </cell>
        </row>
        <row r="668">
          <cell r="B668" t="str">
            <v>合計</v>
          </cell>
          <cell r="H668">
            <v>712040</v>
          </cell>
          <cell r="L668">
            <v>595340</v>
          </cell>
        </row>
        <row r="669">
          <cell r="A669">
            <v>3</v>
          </cell>
          <cell r="B669" t="str">
            <v>弱電設備</v>
          </cell>
          <cell r="H669">
            <v>0</v>
          </cell>
        </row>
        <row r="670">
          <cell r="H670">
            <v>0</v>
          </cell>
        </row>
        <row r="671">
          <cell r="B671" t="str">
            <v>電線管（隠蔽）</v>
          </cell>
          <cell r="C671" t="str">
            <v xml:space="preserve"> PF16</v>
          </cell>
          <cell r="E671" t="str">
            <v>ｍ</v>
          </cell>
          <cell r="F671">
            <v>17</v>
          </cell>
          <cell r="G671">
            <v>590</v>
          </cell>
          <cell r="H671">
            <v>10030</v>
          </cell>
          <cell r="I671" t="str">
            <v>市場 P-22</v>
          </cell>
        </row>
        <row r="672">
          <cell r="H672">
            <v>0</v>
          </cell>
        </row>
        <row r="673">
          <cell r="B673" t="str">
            <v>アウトレットボックス</v>
          </cell>
          <cell r="C673" t="str">
            <v xml:space="preserve"> O.B102ﾟ-44</v>
          </cell>
          <cell r="E673" t="str">
            <v>個</v>
          </cell>
          <cell r="F673">
            <v>5</v>
          </cell>
          <cell r="G673">
            <v>1770</v>
          </cell>
          <cell r="H673">
            <v>8850</v>
          </cell>
          <cell r="I673" t="str">
            <v>市場 P-30</v>
          </cell>
        </row>
        <row r="674">
          <cell r="B674" t="str">
            <v>プルボックス</v>
          </cell>
          <cell r="C674" t="str">
            <v xml:space="preserve"> P.B150ﾟx100(SUS,WP)</v>
          </cell>
          <cell r="E674" t="str">
            <v>〃</v>
          </cell>
          <cell r="F674">
            <v>1</v>
          </cell>
          <cell r="G674">
            <v>7560</v>
          </cell>
          <cell r="H674">
            <v>7560</v>
          </cell>
          <cell r="I674" t="str">
            <v>複合−１</v>
          </cell>
        </row>
        <row r="675">
          <cell r="H675">
            <v>0</v>
          </cell>
        </row>
        <row r="676">
          <cell r="B676" t="str">
            <v>ケーブル（管内）</v>
          </cell>
          <cell r="C676" t="str">
            <v xml:space="preserve"> S-5C-FB</v>
          </cell>
          <cell r="E676" t="str">
            <v>ｍ</v>
          </cell>
          <cell r="F676">
            <v>5</v>
          </cell>
          <cell r="G676">
            <v>450</v>
          </cell>
          <cell r="H676">
            <v>2250</v>
          </cell>
          <cell r="I676" t="str">
            <v>P-410</v>
          </cell>
        </row>
        <row r="677">
          <cell r="B677" t="str">
            <v>〃</v>
          </cell>
          <cell r="C677" t="str">
            <v xml:space="preserve"> AE 0.9-2C</v>
          </cell>
          <cell r="E677" t="str">
            <v>〃</v>
          </cell>
          <cell r="F677">
            <v>1</v>
          </cell>
          <cell r="G677">
            <v>190</v>
          </cell>
          <cell r="H677">
            <v>190</v>
          </cell>
          <cell r="I677" t="str">
            <v>P-478</v>
          </cell>
        </row>
        <row r="678">
          <cell r="B678" t="str">
            <v>ケーブル（隠蔽）</v>
          </cell>
          <cell r="C678" t="str">
            <v xml:space="preserve"> S-5C-FB</v>
          </cell>
          <cell r="E678" t="str">
            <v>〃</v>
          </cell>
          <cell r="F678">
            <v>4</v>
          </cell>
          <cell r="G678">
            <v>430</v>
          </cell>
          <cell r="H678">
            <v>1720</v>
          </cell>
          <cell r="I678" t="str">
            <v>複合−２</v>
          </cell>
        </row>
        <row r="679">
          <cell r="H679">
            <v>0</v>
          </cell>
        </row>
        <row r="680">
          <cell r="B680" t="str">
            <v>直列ユニット</v>
          </cell>
          <cell r="C680" t="str">
            <v xml:space="preserve"> 端末</v>
          </cell>
          <cell r="E680" t="str">
            <v>組</v>
          </cell>
          <cell r="F680">
            <v>1</v>
          </cell>
          <cell r="G680">
            <v>4520</v>
          </cell>
          <cell r="H680">
            <v>4520</v>
          </cell>
          <cell r="I680" t="str">
            <v>複合−３</v>
          </cell>
        </row>
        <row r="681">
          <cell r="B681" t="str">
            <v>ガス漏れ検知器</v>
          </cell>
          <cell r="C681" t="str">
            <v xml:space="preserve"> LPG 100V</v>
          </cell>
          <cell r="E681" t="str">
            <v>個</v>
          </cell>
          <cell r="F681">
            <v>1</v>
          </cell>
          <cell r="G681">
            <v>6700</v>
          </cell>
          <cell r="H681">
            <v>6700</v>
          </cell>
          <cell r="I681" t="str">
            <v>〃</v>
          </cell>
        </row>
        <row r="682">
          <cell r="H682">
            <v>0</v>
          </cell>
        </row>
        <row r="683">
          <cell r="B683" t="str">
            <v>ノズルプレート</v>
          </cell>
          <cell r="C683" t="str">
            <v xml:space="preserve"> 角</v>
          </cell>
          <cell r="E683" t="str">
            <v>枚</v>
          </cell>
          <cell r="F683">
            <v>1</v>
          </cell>
          <cell r="G683">
            <v>450</v>
          </cell>
          <cell r="H683">
            <v>450</v>
          </cell>
          <cell r="I683" t="str">
            <v>複合−１</v>
          </cell>
        </row>
        <row r="684">
          <cell r="B684" t="str">
            <v>防雨入線カバー</v>
          </cell>
          <cell r="E684" t="str">
            <v>個</v>
          </cell>
          <cell r="F684">
            <v>1</v>
          </cell>
          <cell r="G684">
            <v>700</v>
          </cell>
          <cell r="H684">
            <v>700</v>
          </cell>
          <cell r="I684" t="str">
            <v>〃</v>
          </cell>
        </row>
        <row r="685">
          <cell r="H685">
            <v>0</v>
          </cell>
        </row>
        <row r="686">
          <cell r="H686">
            <v>0</v>
          </cell>
        </row>
        <row r="687">
          <cell r="H687">
            <v>0</v>
          </cell>
        </row>
        <row r="688">
          <cell r="H688">
            <v>0</v>
          </cell>
        </row>
        <row r="689">
          <cell r="H689">
            <v>0</v>
          </cell>
        </row>
        <row r="690">
          <cell r="H690">
            <v>0</v>
          </cell>
        </row>
        <row r="691">
          <cell r="B691" t="str">
            <v>合計</v>
          </cell>
          <cell r="H691">
            <v>42970</v>
          </cell>
          <cell r="L691">
            <v>0</v>
          </cell>
        </row>
        <row r="692">
          <cell r="A692">
            <v>4</v>
          </cell>
          <cell r="B692" t="str">
            <v>構内外線設備</v>
          </cell>
          <cell r="H692">
            <v>0</v>
          </cell>
        </row>
        <row r="693">
          <cell r="H693">
            <v>0</v>
          </cell>
        </row>
        <row r="694">
          <cell r="B694" t="str">
            <v>電線管（地中）</v>
          </cell>
          <cell r="C694" t="str">
            <v xml:space="preserve"> FEP30</v>
          </cell>
          <cell r="E694" t="str">
            <v>ｍ</v>
          </cell>
          <cell r="F694">
            <v>33</v>
          </cell>
          <cell r="G694">
            <v>740</v>
          </cell>
          <cell r="H694">
            <v>24420</v>
          </cell>
          <cell r="I694" t="str">
            <v>P-412</v>
          </cell>
        </row>
        <row r="695">
          <cell r="B695" t="str">
            <v>〃</v>
          </cell>
          <cell r="C695" t="str">
            <v xml:space="preserve"> FEP40</v>
          </cell>
          <cell r="E695" t="str">
            <v>〃</v>
          </cell>
          <cell r="F695">
            <v>8</v>
          </cell>
          <cell r="G695">
            <v>850</v>
          </cell>
          <cell r="H695">
            <v>6800</v>
          </cell>
          <cell r="I695" t="str">
            <v>〃</v>
          </cell>
        </row>
        <row r="696">
          <cell r="H696">
            <v>0</v>
          </cell>
        </row>
        <row r="697">
          <cell r="B697" t="str">
            <v>電線管（管内）</v>
          </cell>
          <cell r="C697" t="str">
            <v xml:space="preserve"> IV 2.0 x1</v>
          </cell>
          <cell r="E697" t="str">
            <v>ｍ</v>
          </cell>
          <cell r="F697">
            <v>8</v>
          </cell>
          <cell r="G697">
            <v>190</v>
          </cell>
          <cell r="H697">
            <v>1520</v>
          </cell>
          <cell r="I697" t="str">
            <v>P-387</v>
          </cell>
        </row>
        <row r="698">
          <cell r="B698" t="str">
            <v>ケーブル（管内）</v>
          </cell>
          <cell r="C698" t="str">
            <v xml:space="preserve"> CV 3.5ﾟ-2C</v>
          </cell>
          <cell r="E698" t="str">
            <v>〃</v>
          </cell>
          <cell r="F698">
            <v>18</v>
          </cell>
          <cell r="G698">
            <v>370</v>
          </cell>
          <cell r="H698">
            <v>6660</v>
          </cell>
          <cell r="I698" t="str">
            <v>P-390</v>
          </cell>
        </row>
        <row r="699">
          <cell r="B699" t="str">
            <v>〃</v>
          </cell>
          <cell r="C699" t="str">
            <v xml:space="preserve"> CV 22ﾟ-3C</v>
          </cell>
          <cell r="E699" t="str">
            <v>〃</v>
          </cell>
          <cell r="F699">
            <v>8</v>
          </cell>
          <cell r="G699">
            <v>1250</v>
          </cell>
          <cell r="H699">
            <v>10000</v>
          </cell>
          <cell r="I699" t="str">
            <v>〃</v>
          </cell>
        </row>
        <row r="700">
          <cell r="B700" t="str">
            <v>〃</v>
          </cell>
          <cell r="C700" t="str">
            <v xml:space="preserve"> SV 22ﾟ-3C</v>
          </cell>
          <cell r="E700" t="str">
            <v>〃</v>
          </cell>
          <cell r="F700">
            <v>5</v>
          </cell>
          <cell r="G700">
            <v>1100</v>
          </cell>
          <cell r="H700">
            <v>5500</v>
          </cell>
          <cell r="I700" t="str">
            <v>P-459</v>
          </cell>
        </row>
        <row r="701">
          <cell r="B701" t="str">
            <v>〃</v>
          </cell>
          <cell r="C701" t="str">
            <v xml:space="preserve"> S-5C-FB</v>
          </cell>
          <cell r="E701" t="str">
            <v>〃</v>
          </cell>
          <cell r="F701">
            <v>8</v>
          </cell>
          <cell r="G701">
            <v>450</v>
          </cell>
          <cell r="H701">
            <v>3600</v>
          </cell>
          <cell r="I701" t="str">
            <v>P-410</v>
          </cell>
        </row>
        <row r="702">
          <cell r="B702" t="str">
            <v>〃</v>
          </cell>
          <cell r="C702" t="str">
            <v xml:space="preserve"> S-7C-HFL-SS</v>
          </cell>
          <cell r="E702" t="str">
            <v>〃</v>
          </cell>
          <cell r="F702">
            <v>5</v>
          </cell>
          <cell r="G702">
            <v>720</v>
          </cell>
          <cell r="H702">
            <v>3600</v>
          </cell>
          <cell r="I702" t="str">
            <v>複合−２</v>
          </cell>
        </row>
        <row r="703">
          <cell r="B703" t="str">
            <v>ケーブル（架空）</v>
          </cell>
          <cell r="C703" t="str">
            <v xml:space="preserve"> S-7C-HFL-SS</v>
          </cell>
          <cell r="E703" t="str">
            <v>〃</v>
          </cell>
          <cell r="F703">
            <v>23</v>
          </cell>
          <cell r="G703">
            <v>580</v>
          </cell>
          <cell r="H703">
            <v>13340</v>
          </cell>
          <cell r="I703" t="str">
            <v>〃</v>
          </cell>
        </row>
        <row r="704">
          <cell r="H704">
            <v>0</v>
          </cell>
        </row>
        <row r="705">
          <cell r="B705" t="str">
            <v>引込柱</v>
          </cell>
          <cell r="C705" t="str">
            <v xml:space="preserve"> 7.4m</v>
          </cell>
          <cell r="E705" t="str">
            <v>本</v>
          </cell>
          <cell r="F705">
            <v>1</v>
          </cell>
          <cell r="G705">
            <v>125000</v>
          </cell>
          <cell r="H705">
            <v>125000</v>
          </cell>
          <cell r="I705" t="str">
            <v>複合−１</v>
          </cell>
        </row>
        <row r="706">
          <cell r="B706" t="str">
            <v>同上基礎</v>
          </cell>
          <cell r="C706" t="str">
            <v xml:space="preserve"> 600x600x1300</v>
          </cell>
          <cell r="E706" t="str">
            <v>基</v>
          </cell>
          <cell r="F706">
            <v>1</v>
          </cell>
          <cell r="G706">
            <v>23000</v>
          </cell>
          <cell r="H706">
            <v>23000</v>
          </cell>
          <cell r="I706" t="str">
            <v>複合−４</v>
          </cell>
        </row>
        <row r="707">
          <cell r="B707" t="str">
            <v>引込柱盤</v>
          </cell>
          <cell r="C707" t="str">
            <v xml:space="preserve"> L-0</v>
          </cell>
          <cell r="E707" t="str">
            <v>面</v>
          </cell>
          <cell r="F707">
            <v>1</v>
          </cell>
          <cell r="G707">
            <v>44100</v>
          </cell>
          <cell r="H707">
            <v>44100</v>
          </cell>
          <cell r="I707" t="str">
            <v>複合−３</v>
          </cell>
        </row>
        <row r="708">
          <cell r="H708">
            <v>0</v>
          </cell>
        </row>
        <row r="709">
          <cell r="B709" t="str">
            <v>外灯</v>
          </cell>
          <cell r="C709" t="str">
            <v xml:space="preserve"> H401</v>
          </cell>
          <cell r="E709" t="str">
            <v>台</v>
          </cell>
          <cell r="F709">
            <v>1</v>
          </cell>
          <cell r="G709">
            <v>74700</v>
          </cell>
          <cell r="H709">
            <v>74700</v>
          </cell>
          <cell r="I709" t="str">
            <v>複合−１</v>
          </cell>
          <cell r="L709">
            <v>74700</v>
          </cell>
        </row>
        <row r="710">
          <cell r="B710" t="str">
            <v>外灯ポール</v>
          </cell>
          <cell r="C710" t="str">
            <v xml:space="preserve"> GL+4.5m</v>
          </cell>
          <cell r="E710" t="str">
            <v>本</v>
          </cell>
          <cell r="F710">
            <v>1</v>
          </cell>
          <cell r="G710">
            <v>55800</v>
          </cell>
          <cell r="H710">
            <v>55800</v>
          </cell>
          <cell r="I710" t="str">
            <v>〃</v>
          </cell>
          <cell r="L710">
            <v>55800</v>
          </cell>
        </row>
        <row r="711">
          <cell r="B711" t="str">
            <v>同上基礎</v>
          </cell>
          <cell r="C711" t="str">
            <v xml:space="preserve"> 600x600x1300</v>
          </cell>
          <cell r="E711" t="str">
            <v>基</v>
          </cell>
          <cell r="F711">
            <v>1</v>
          </cell>
          <cell r="G711">
            <v>23000</v>
          </cell>
          <cell r="H711">
            <v>23000</v>
          </cell>
          <cell r="I711" t="str">
            <v>複合−４</v>
          </cell>
        </row>
        <row r="712">
          <cell r="H712">
            <v>0</v>
          </cell>
        </row>
        <row r="713">
          <cell r="H713">
            <v>0</v>
          </cell>
        </row>
        <row r="714">
          <cell r="H714">
            <v>0</v>
          </cell>
        </row>
        <row r="715">
          <cell r="B715" t="str">
            <v>鋼管柱</v>
          </cell>
          <cell r="C715" t="str">
            <v xml:space="preserve"> 8m</v>
          </cell>
          <cell r="E715" t="str">
            <v>本</v>
          </cell>
          <cell r="F715">
            <v>1</v>
          </cell>
          <cell r="G715">
            <v>68400</v>
          </cell>
          <cell r="H715">
            <v>68400</v>
          </cell>
          <cell r="I715" t="str">
            <v>複合−１</v>
          </cell>
        </row>
        <row r="716">
          <cell r="B716" t="str">
            <v>支線</v>
          </cell>
          <cell r="C716" t="str">
            <v xml:space="preserve"> 14ﾟ</v>
          </cell>
          <cell r="E716" t="str">
            <v>組</v>
          </cell>
          <cell r="F716">
            <v>1</v>
          </cell>
          <cell r="G716">
            <v>18700</v>
          </cell>
          <cell r="H716">
            <v>18700</v>
          </cell>
          <cell r="I716" t="str">
            <v>複合−５</v>
          </cell>
        </row>
        <row r="717">
          <cell r="B717" t="str">
            <v>４分配器</v>
          </cell>
          <cell r="C717" t="str">
            <v xml:space="preserve"> 防水型</v>
          </cell>
          <cell r="E717" t="str">
            <v>個</v>
          </cell>
          <cell r="F717">
            <v>1</v>
          </cell>
          <cell r="G717">
            <v>13200</v>
          </cell>
          <cell r="H717">
            <v>13200</v>
          </cell>
          <cell r="I717" t="str">
            <v>複合−３</v>
          </cell>
        </row>
        <row r="718">
          <cell r="B718" t="str">
            <v>２分配器</v>
          </cell>
          <cell r="C718" t="str">
            <v xml:space="preserve"> 撤去</v>
          </cell>
          <cell r="E718" t="str">
            <v>〃</v>
          </cell>
          <cell r="F718">
            <v>1</v>
          </cell>
          <cell r="G718">
            <v>1750</v>
          </cell>
          <cell r="H718">
            <v>1750</v>
          </cell>
          <cell r="I718" t="str">
            <v>〃</v>
          </cell>
        </row>
        <row r="719">
          <cell r="B719" t="str">
            <v>保安器</v>
          </cell>
          <cell r="C719" t="str">
            <v>　ＴＶ用</v>
          </cell>
          <cell r="E719" t="str">
            <v>〃</v>
          </cell>
          <cell r="F719">
            <v>1</v>
          </cell>
          <cell r="G719">
            <v>6270</v>
          </cell>
          <cell r="H719">
            <v>6270</v>
          </cell>
          <cell r="I719" t="str">
            <v>〃</v>
          </cell>
        </row>
        <row r="720">
          <cell r="B720" t="str">
            <v>接地工事</v>
          </cell>
          <cell r="C720" t="str">
            <v xml:space="preserve"> ED</v>
          </cell>
          <cell r="E720" t="str">
            <v>箇所</v>
          </cell>
          <cell r="F720">
            <v>4</v>
          </cell>
          <cell r="G720">
            <v>11400</v>
          </cell>
          <cell r="H720">
            <v>45600</v>
          </cell>
          <cell r="I720" t="str">
            <v>複合−２</v>
          </cell>
        </row>
        <row r="721">
          <cell r="H721">
            <v>0</v>
          </cell>
        </row>
        <row r="722">
          <cell r="B722" t="str">
            <v>埋設シート</v>
          </cell>
          <cell r="E722" t="str">
            <v>ｍ</v>
          </cell>
          <cell r="F722">
            <v>20</v>
          </cell>
          <cell r="G722">
            <v>150</v>
          </cell>
          <cell r="H722">
            <v>3000</v>
          </cell>
          <cell r="I722" t="str">
            <v>複合−２</v>
          </cell>
        </row>
        <row r="723">
          <cell r="H723">
            <v>0</v>
          </cell>
        </row>
        <row r="724">
          <cell r="B724" t="str">
            <v>土工事</v>
          </cell>
          <cell r="E724" t="str">
            <v>式</v>
          </cell>
          <cell r="F724">
            <v>1</v>
          </cell>
          <cell r="G724">
            <v>10300</v>
          </cell>
          <cell r="H724">
            <v>10300</v>
          </cell>
          <cell r="I724" t="str">
            <v>複合−６</v>
          </cell>
        </row>
        <row r="725">
          <cell r="H725">
            <v>0</v>
          </cell>
        </row>
        <row r="726">
          <cell r="H726">
            <v>0</v>
          </cell>
        </row>
        <row r="727">
          <cell r="H727">
            <v>0</v>
          </cell>
        </row>
        <row r="728">
          <cell r="H728">
            <v>0</v>
          </cell>
        </row>
        <row r="729">
          <cell r="H729">
            <v>0</v>
          </cell>
        </row>
        <row r="730">
          <cell r="H730">
            <v>0</v>
          </cell>
        </row>
        <row r="731">
          <cell r="H731">
            <v>0</v>
          </cell>
        </row>
        <row r="732">
          <cell r="H732">
            <v>0</v>
          </cell>
        </row>
        <row r="733">
          <cell r="H733">
            <v>0</v>
          </cell>
        </row>
        <row r="734">
          <cell r="H734">
            <v>0</v>
          </cell>
        </row>
        <row r="735">
          <cell r="H735">
            <v>0</v>
          </cell>
        </row>
        <row r="736">
          <cell r="H736">
            <v>0</v>
          </cell>
        </row>
        <row r="737">
          <cell r="B737" t="str">
            <v>合計</v>
          </cell>
          <cell r="H737">
            <v>588260</v>
          </cell>
          <cell r="L737">
            <v>130500</v>
          </cell>
        </row>
        <row r="738">
          <cell r="A738" t="str">
            <v>C</v>
          </cell>
          <cell r="B738" t="str">
            <v>機械設備工事</v>
          </cell>
        </row>
        <row r="740">
          <cell r="A740" t="str">
            <v>１</v>
          </cell>
          <cell r="B740" t="str">
            <v>暖房設備</v>
          </cell>
          <cell r="E740" t="str">
            <v>式</v>
          </cell>
          <cell r="F740">
            <v>1</v>
          </cell>
          <cell r="H740">
            <v>493700</v>
          </cell>
          <cell r="L740">
            <v>434200</v>
          </cell>
        </row>
        <row r="741">
          <cell r="A741" t="str">
            <v>２</v>
          </cell>
          <cell r="B741" t="str">
            <v>換気設備</v>
          </cell>
          <cell r="E741" t="str">
            <v>式</v>
          </cell>
          <cell r="F741">
            <v>1</v>
          </cell>
          <cell r="H741">
            <v>297420</v>
          </cell>
          <cell r="L741">
            <v>0</v>
          </cell>
        </row>
        <row r="742">
          <cell r="A742" t="str">
            <v>３</v>
          </cell>
          <cell r="B742" t="str">
            <v>油送設備</v>
          </cell>
          <cell r="E742" t="str">
            <v>式</v>
          </cell>
          <cell r="F742">
            <v>1</v>
          </cell>
          <cell r="H742">
            <v>100630</v>
          </cell>
          <cell r="L742">
            <v>31200</v>
          </cell>
        </row>
        <row r="743">
          <cell r="A743" t="str">
            <v>４</v>
          </cell>
          <cell r="B743" t="str">
            <v>衛生器具設備</v>
          </cell>
          <cell r="E743" t="str">
            <v>式</v>
          </cell>
          <cell r="F743">
            <v>1</v>
          </cell>
          <cell r="H743">
            <v>494360</v>
          </cell>
          <cell r="L743">
            <v>349160</v>
          </cell>
        </row>
        <row r="744">
          <cell r="A744" t="str">
            <v>５</v>
          </cell>
          <cell r="B744" t="str">
            <v>屋内給水設備</v>
          </cell>
          <cell r="E744" t="str">
            <v>式</v>
          </cell>
          <cell r="F744">
            <v>1</v>
          </cell>
          <cell r="H744">
            <v>175770</v>
          </cell>
        </row>
        <row r="745">
          <cell r="A745" t="str">
            <v>６</v>
          </cell>
          <cell r="B745" t="str">
            <v>屋外給水設備</v>
          </cell>
          <cell r="E745" t="str">
            <v>式</v>
          </cell>
          <cell r="F745">
            <v>1</v>
          </cell>
          <cell r="H745">
            <v>130850</v>
          </cell>
        </row>
        <row r="746">
          <cell r="A746" t="str">
            <v>７</v>
          </cell>
          <cell r="B746" t="str">
            <v>屋内排水設備</v>
          </cell>
          <cell r="E746" t="str">
            <v>式</v>
          </cell>
          <cell r="F746">
            <v>1</v>
          </cell>
          <cell r="H746">
            <v>167910</v>
          </cell>
        </row>
        <row r="747">
          <cell r="A747" t="str">
            <v>８</v>
          </cell>
          <cell r="B747" t="str">
            <v>屋外排水設備</v>
          </cell>
          <cell r="E747" t="str">
            <v>式</v>
          </cell>
          <cell r="F747">
            <v>1</v>
          </cell>
          <cell r="H747">
            <v>87740</v>
          </cell>
        </row>
        <row r="748">
          <cell r="A748" t="str">
            <v>９</v>
          </cell>
          <cell r="B748" t="str">
            <v>給湯設備</v>
          </cell>
          <cell r="E748" t="str">
            <v>式</v>
          </cell>
          <cell r="F748">
            <v>1</v>
          </cell>
          <cell r="H748">
            <v>93760</v>
          </cell>
          <cell r="L748">
            <v>65600</v>
          </cell>
        </row>
        <row r="749">
          <cell r="A749" t="str">
            <v>１０</v>
          </cell>
          <cell r="B749" t="str">
            <v>ガス設備</v>
          </cell>
          <cell r="E749" t="str">
            <v>式</v>
          </cell>
          <cell r="F749">
            <v>1</v>
          </cell>
          <cell r="H749">
            <v>50110</v>
          </cell>
        </row>
        <row r="760">
          <cell r="B760" t="str">
            <v>合計</v>
          </cell>
          <cell r="H760">
            <v>2092250</v>
          </cell>
          <cell r="L760">
            <v>880160</v>
          </cell>
          <cell r="M760">
            <v>572104</v>
          </cell>
          <cell r="N760">
            <v>1520146</v>
          </cell>
        </row>
        <row r="761">
          <cell r="A761" t="str">
            <v>１</v>
          </cell>
          <cell r="B761" t="str">
            <v>暖房設備</v>
          </cell>
          <cell r="H761">
            <v>0</v>
          </cell>
        </row>
        <row r="762">
          <cell r="H762">
            <v>0</v>
          </cell>
        </row>
        <row r="763">
          <cell r="B763" t="str">
            <v>ＦＦ温風暖房機</v>
          </cell>
          <cell r="C763" t="str">
            <v>６３７０ＫｃａＬ／ｈ</v>
          </cell>
          <cell r="E763" t="str">
            <v>台</v>
          </cell>
          <cell r="F763">
            <v>2</v>
          </cell>
          <cell r="G763">
            <v>116000</v>
          </cell>
          <cell r="H763">
            <v>232000</v>
          </cell>
          <cell r="I763" t="str">
            <v>見積１</v>
          </cell>
          <cell r="L763">
            <v>232000</v>
          </cell>
        </row>
        <row r="764">
          <cell r="B764" t="str">
            <v>　　　〃</v>
          </cell>
          <cell r="C764" t="str">
            <v>３６４０ＫｃａＬ／ｈ</v>
          </cell>
          <cell r="E764" t="str">
            <v>〃</v>
          </cell>
          <cell r="F764">
            <v>1</v>
          </cell>
          <cell r="G764">
            <v>74200</v>
          </cell>
          <cell r="H764">
            <v>74200</v>
          </cell>
          <cell r="I764" t="str">
            <v>見積２</v>
          </cell>
          <cell r="L764">
            <v>74200</v>
          </cell>
        </row>
        <row r="765">
          <cell r="B765" t="str">
            <v>電気ヒーター</v>
          </cell>
          <cell r="C765" t="str">
            <v>２５０ｗ　ＳＵＳケーシング</v>
          </cell>
          <cell r="E765" t="str">
            <v>〃</v>
          </cell>
          <cell r="F765">
            <v>2</v>
          </cell>
          <cell r="G765">
            <v>64000</v>
          </cell>
          <cell r="H765">
            <v>128000</v>
          </cell>
          <cell r="I765" t="str">
            <v>見積３</v>
          </cell>
          <cell r="L765">
            <v>128000</v>
          </cell>
        </row>
        <row r="766">
          <cell r="H766">
            <v>0</v>
          </cell>
        </row>
        <row r="767">
          <cell r="B767" t="str">
            <v>器具取り付け費</v>
          </cell>
          <cell r="E767" t="str">
            <v>式</v>
          </cell>
          <cell r="F767">
            <v>1</v>
          </cell>
          <cell r="G767">
            <v>59500</v>
          </cell>
          <cell r="H767">
            <v>59500</v>
          </cell>
          <cell r="I767" t="str">
            <v>調書１</v>
          </cell>
        </row>
        <row r="768">
          <cell r="H768">
            <v>0</v>
          </cell>
        </row>
        <row r="769">
          <cell r="H769">
            <v>0</v>
          </cell>
        </row>
        <row r="770">
          <cell r="H770">
            <v>0</v>
          </cell>
        </row>
        <row r="771">
          <cell r="H771">
            <v>0</v>
          </cell>
        </row>
        <row r="772">
          <cell r="H772">
            <v>0</v>
          </cell>
        </row>
        <row r="773">
          <cell r="H773">
            <v>0</v>
          </cell>
        </row>
        <row r="774">
          <cell r="H774">
            <v>0</v>
          </cell>
        </row>
        <row r="775">
          <cell r="H775">
            <v>0</v>
          </cell>
        </row>
        <row r="776">
          <cell r="H776">
            <v>0</v>
          </cell>
        </row>
        <row r="777">
          <cell r="H777">
            <v>0</v>
          </cell>
        </row>
        <row r="778">
          <cell r="H778">
            <v>0</v>
          </cell>
        </row>
        <row r="779">
          <cell r="H779">
            <v>0</v>
          </cell>
        </row>
        <row r="780">
          <cell r="H780">
            <v>0</v>
          </cell>
        </row>
        <row r="781">
          <cell r="H781">
            <v>0</v>
          </cell>
        </row>
        <row r="782">
          <cell r="H782">
            <v>0</v>
          </cell>
        </row>
        <row r="783">
          <cell r="B783" t="str">
            <v>合計</v>
          </cell>
          <cell r="H783">
            <v>493700</v>
          </cell>
          <cell r="L783">
            <v>434200</v>
          </cell>
        </row>
        <row r="784">
          <cell r="A784" t="str">
            <v>２</v>
          </cell>
          <cell r="B784" t="str">
            <v>換気設備</v>
          </cell>
          <cell r="H784">
            <v>0</v>
          </cell>
        </row>
        <row r="785">
          <cell r="H785">
            <v>0</v>
          </cell>
        </row>
        <row r="786">
          <cell r="B786" t="str">
            <v>天井扇</v>
          </cell>
          <cell r="C786" t="str">
            <v>低騒音４００ｍ3／ｈ</v>
          </cell>
          <cell r="E786" t="str">
            <v>台</v>
          </cell>
          <cell r="F786">
            <v>2</v>
          </cell>
          <cell r="G786">
            <v>22600</v>
          </cell>
          <cell r="H786">
            <v>45200</v>
          </cell>
        </row>
        <row r="787">
          <cell r="B787" t="str">
            <v>　 〃</v>
          </cell>
          <cell r="C787" t="str">
            <v>人感センサー１３０ｍ3／ｈ</v>
          </cell>
          <cell r="E787" t="str">
            <v>〃</v>
          </cell>
          <cell r="F787">
            <v>2</v>
          </cell>
          <cell r="G787">
            <v>18400</v>
          </cell>
          <cell r="H787">
            <v>36800</v>
          </cell>
        </row>
        <row r="788">
          <cell r="B788" t="str">
            <v>レンジフード</v>
          </cell>
          <cell r="C788" t="str">
            <v>ブース深型９０ｃｍ</v>
          </cell>
          <cell r="E788" t="str">
            <v>〃</v>
          </cell>
          <cell r="F788">
            <v>1</v>
          </cell>
          <cell r="G788">
            <v>77800</v>
          </cell>
          <cell r="H788">
            <v>77800</v>
          </cell>
        </row>
        <row r="789">
          <cell r="B789" t="str">
            <v>　　深型フード</v>
          </cell>
          <cell r="C789" t="str">
            <v>ＳＵＳ１５０φ</v>
          </cell>
          <cell r="E789" t="str">
            <v>ヶ</v>
          </cell>
          <cell r="F789">
            <v>3</v>
          </cell>
          <cell r="G789">
            <v>7120</v>
          </cell>
          <cell r="H789">
            <v>21360</v>
          </cell>
        </row>
        <row r="790">
          <cell r="B790" t="str">
            <v>　　　　〃</v>
          </cell>
          <cell r="C790" t="str">
            <v>ＳＵＳ１００φ</v>
          </cell>
          <cell r="E790" t="str">
            <v>〃</v>
          </cell>
          <cell r="F790">
            <v>2</v>
          </cell>
          <cell r="G790">
            <v>5200</v>
          </cell>
          <cell r="H790">
            <v>10400</v>
          </cell>
        </row>
        <row r="791">
          <cell r="B791" t="str">
            <v>　　強弱スイッチ</v>
          </cell>
          <cell r="E791" t="str">
            <v>〃</v>
          </cell>
          <cell r="F791">
            <v>2</v>
          </cell>
          <cell r="G791">
            <v>2120</v>
          </cell>
          <cell r="H791">
            <v>4240</v>
          </cell>
        </row>
        <row r="792">
          <cell r="H792">
            <v>0</v>
          </cell>
        </row>
        <row r="793">
          <cell r="B793" t="str">
            <v>ダクト工事</v>
          </cell>
          <cell r="C793" t="str">
            <v>スパイラル１５０φ</v>
          </cell>
          <cell r="E793" t="str">
            <v>ｍ</v>
          </cell>
          <cell r="F793">
            <v>7</v>
          </cell>
          <cell r="G793">
            <v>3540</v>
          </cell>
          <cell r="H793">
            <v>24780</v>
          </cell>
        </row>
        <row r="794">
          <cell r="B794" t="str">
            <v>　　〃</v>
          </cell>
          <cell r="C794" t="str">
            <v>スパイラル１００φ</v>
          </cell>
          <cell r="E794" t="str">
            <v>〃</v>
          </cell>
          <cell r="F794">
            <v>2</v>
          </cell>
          <cell r="G794">
            <v>2970</v>
          </cell>
          <cell r="H794">
            <v>5940</v>
          </cell>
        </row>
        <row r="795">
          <cell r="B795" t="str">
            <v>保温工事</v>
          </cell>
          <cell r="E795" t="str">
            <v>式</v>
          </cell>
          <cell r="F795">
            <v>1</v>
          </cell>
          <cell r="G795">
            <v>11700</v>
          </cell>
          <cell r="H795">
            <v>11700</v>
          </cell>
        </row>
        <row r="796">
          <cell r="B796" t="str">
            <v>器具取り付け費</v>
          </cell>
          <cell r="E796" t="str">
            <v>〃</v>
          </cell>
          <cell r="F796">
            <v>1</v>
          </cell>
          <cell r="G796">
            <v>59200</v>
          </cell>
          <cell r="H796">
            <v>59200</v>
          </cell>
        </row>
        <row r="797">
          <cell r="H797">
            <v>0</v>
          </cell>
        </row>
        <row r="798">
          <cell r="H798">
            <v>0</v>
          </cell>
        </row>
        <row r="799">
          <cell r="H799">
            <v>0</v>
          </cell>
        </row>
        <row r="800">
          <cell r="H800">
            <v>0</v>
          </cell>
        </row>
        <row r="801">
          <cell r="H801">
            <v>0</v>
          </cell>
        </row>
        <row r="802">
          <cell r="H802">
            <v>0</v>
          </cell>
        </row>
        <row r="803">
          <cell r="H803">
            <v>0</v>
          </cell>
        </row>
        <row r="804">
          <cell r="H804">
            <v>0</v>
          </cell>
        </row>
        <row r="805">
          <cell r="H805">
            <v>0</v>
          </cell>
        </row>
        <row r="806">
          <cell r="B806" t="str">
            <v>合計</v>
          </cell>
          <cell r="H806">
            <v>297420</v>
          </cell>
          <cell r="L806">
            <v>0</v>
          </cell>
        </row>
        <row r="807">
          <cell r="A807" t="str">
            <v>３</v>
          </cell>
          <cell r="B807" t="str">
            <v>油送設備</v>
          </cell>
          <cell r="H807">
            <v>0</v>
          </cell>
        </row>
        <row r="808">
          <cell r="H808">
            <v>0</v>
          </cell>
        </row>
        <row r="809">
          <cell r="B809" t="str">
            <v>配管用炭素鋼鋼管</v>
          </cell>
          <cell r="C809" t="str">
            <v>ＳＧＰ白１５</v>
          </cell>
          <cell r="E809" t="str">
            <v>ｍ</v>
          </cell>
          <cell r="F809">
            <v>21</v>
          </cell>
          <cell r="G809">
            <v>191</v>
          </cell>
          <cell r="H809">
            <v>4011</v>
          </cell>
          <cell r="I809" t="str">
            <v>物Ｐ５６５青森</v>
          </cell>
        </row>
        <row r="810">
          <cell r="B810" t="str">
            <v>継ぎ手　支持金物　接合材</v>
          </cell>
          <cell r="E810" t="str">
            <v>式</v>
          </cell>
          <cell r="F810">
            <v>1</v>
          </cell>
          <cell r="G810">
            <v>2999</v>
          </cell>
          <cell r="H810">
            <v>2999</v>
          </cell>
          <cell r="I810" t="str">
            <v>管×０．７５</v>
          </cell>
        </row>
        <row r="811">
          <cell r="H811">
            <v>0</v>
          </cell>
        </row>
        <row r="812">
          <cell r="B812" t="str">
            <v>オイルタンク</v>
          </cell>
          <cell r="C812" t="str">
            <v>１９８Ｌ型　付属品共</v>
          </cell>
          <cell r="E812" t="str">
            <v>台</v>
          </cell>
          <cell r="F812">
            <v>1</v>
          </cell>
          <cell r="G812">
            <v>31200</v>
          </cell>
          <cell r="H812">
            <v>31200</v>
          </cell>
          <cell r="I812" t="str">
            <v>見積１０</v>
          </cell>
          <cell r="L812">
            <v>31200</v>
          </cell>
        </row>
        <row r="813">
          <cell r="B813" t="str">
            <v>フレキシブル継ぎ手</v>
          </cell>
          <cell r="C813" t="str">
            <v>１５×３００</v>
          </cell>
          <cell r="E813" t="str">
            <v>ヶ</v>
          </cell>
          <cell r="F813">
            <v>1</v>
          </cell>
          <cell r="G813">
            <v>1600</v>
          </cell>
          <cell r="H813">
            <v>1600</v>
          </cell>
          <cell r="I813" t="str">
            <v>見積１１</v>
          </cell>
        </row>
        <row r="814">
          <cell r="B814" t="str">
            <v>オイルコック</v>
          </cell>
          <cell r="C814" t="str">
            <v>壁埋め込み型</v>
          </cell>
          <cell r="E814" t="str">
            <v>〃</v>
          </cell>
          <cell r="F814">
            <v>3</v>
          </cell>
          <cell r="G814">
            <v>1840</v>
          </cell>
          <cell r="H814">
            <v>5520</v>
          </cell>
          <cell r="I814" t="str">
            <v>見積１２</v>
          </cell>
        </row>
        <row r="815">
          <cell r="H815">
            <v>0</v>
          </cell>
        </row>
        <row r="816">
          <cell r="B816" t="str">
            <v>配管工事費</v>
          </cell>
          <cell r="E816" t="str">
            <v>式</v>
          </cell>
          <cell r="F816">
            <v>1</v>
          </cell>
          <cell r="G816">
            <v>26300</v>
          </cell>
          <cell r="H816">
            <v>26300</v>
          </cell>
          <cell r="I816" t="str">
            <v>調書３</v>
          </cell>
        </row>
        <row r="817">
          <cell r="B817" t="str">
            <v>器具取り付け費</v>
          </cell>
          <cell r="E817" t="str">
            <v>〃</v>
          </cell>
          <cell r="F817">
            <v>1</v>
          </cell>
          <cell r="G817">
            <v>19600</v>
          </cell>
          <cell r="H817">
            <v>19600</v>
          </cell>
          <cell r="I817" t="str">
            <v>調書３</v>
          </cell>
        </row>
        <row r="818">
          <cell r="B818" t="str">
            <v>塗装費</v>
          </cell>
          <cell r="E818" t="str">
            <v>〃</v>
          </cell>
          <cell r="F818">
            <v>1</v>
          </cell>
          <cell r="G818">
            <v>9400</v>
          </cell>
          <cell r="H818">
            <v>9400</v>
          </cell>
          <cell r="I818" t="str">
            <v>調書３</v>
          </cell>
        </row>
        <row r="819">
          <cell r="H819">
            <v>0</v>
          </cell>
        </row>
        <row r="820">
          <cell r="H820">
            <v>0</v>
          </cell>
        </row>
        <row r="821">
          <cell r="H821">
            <v>0</v>
          </cell>
        </row>
        <row r="822">
          <cell r="H822">
            <v>0</v>
          </cell>
        </row>
        <row r="823">
          <cell r="H823">
            <v>0</v>
          </cell>
        </row>
        <row r="824">
          <cell r="H824">
            <v>0</v>
          </cell>
        </row>
        <row r="825">
          <cell r="H825">
            <v>0</v>
          </cell>
        </row>
        <row r="826">
          <cell r="H826">
            <v>0</v>
          </cell>
        </row>
        <row r="827">
          <cell r="H827">
            <v>0</v>
          </cell>
        </row>
        <row r="828">
          <cell r="H828">
            <v>0</v>
          </cell>
        </row>
        <row r="829">
          <cell r="B829" t="str">
            <v>合計</v>
          </cell>
          <cell r="H829">
            <v>100630</v>
          </cell>
          <cell r="L829">
            <v>31200</v>
          </cell>
        </row>
        <row r="830">
          <cell r="A830" t="str">
            <v>４</v>
          </cell>
          <cell r="B830" t="str">
            <v>衛生器具設備</v>
          </cell>
          <cell r="H830">
            <v>0</v>
          </cell>
        </row>
        <row r="831">
          <cell r="H831">
            <v>0</v>
          </cell>
        </row>
        <row r="832">
          <cell r="B832" t="str">
            <v>洋風大便器</v>
          </cell>
          <cell r="C832" t="str">
            <v>Ｃ７８０Ｂ</v>
          </cell>
          <cell r="E832" t="str">
            <v>組</v>
          </cell>
          <cell r="F832">
            <v>2</v>
          </cell>
          <cell r="G832">
            <v>75100</v>
          </cell>
          <cell r="H832">
            <v>150200</v>
          </cell>
          <cell r="I832" t="str">
            <v>見積１３</v>
          </cell>
          <cell r="L832">
            <v>150200</v>
          </cell>
        </row>
        <row r="833">
          <cell r="B833" t="str">
            <v>手すり</v>
          </cell>
          <cell r="C833" t="str">
            <v>Ｔ１１２ＣＬ</v>
          </cell>
          <cell r="E833" t="str">
            <v>〃</v>
          </cell>
          <cell r="F833">
            <v>2</v>
          </cell>
          <cell r="G833">
            <v>24900</v>
          </cell>
          <cell r="H833">
            <v>49800</v>
          </cell>
          <cell r="I833" t="str">
            <v>見積１４</v>
          </cell>
          <cell r="L833">
            <v>49800</v>
          </cell>
        </row>
        <row r="834">
          <cell r="B834" t="str">
            <v>洗面器</v>
          </cell>
          <cell r="C834" t="str">
            <v>Ｌ２３０ＤＳ</v>
          </cell>
          <cell r="E834" t="str">
            <v>〃</v>
          </cell>
          <cell r="F834">
            <v>2</v>
          </cell>
          <cell r="G834">
            <v>12500</v>
          </cell>
          <cell r="H834">
            <v>25000</v>
          </cell>
          <cell r="I834" t="str">
            <v>見積１５</v>
          </cell>
          <cell r="L834">
            <v>25000</v>
          </cell>
        </row>
        <row r="835">
          <cell r="B835" t="str">
            <v>鏡</v>
          </cell>
          <cell r="C835" t="str">
            <v>４５０×６００</v>
          </cell>
          <cell r="E835" t="str">
            <v>〃</v>
          </cell>
          <cell r="F835">
            <v>2</v>
          </cell>
          <cell r="G835">
            <v>5760</v>
          </cell>
          <cell r="H835">
            <v>11520</v>
          </cell>
          <cell r="I835" t="str">
            <v>見積１６</v>
          </cell>
          <cell r="L835">
            <v>11520</v>
          </cell>
        </row>
        <row r="836">
          <cell r="B836" t="str">
            <v>掃除用流し</v>
          </cell>
          <cell r="C836" t="str">
            <v>ＳＫ２２Ａ</v>
          </cell>
          <cell r="E836" t="str">
            <v>〃</v>
          </cell>
          <cell r="F836">
            <v>1</v>
          </cell>
          <cell r="G836">
            <v>56800</v>
          </cell>
          <cell r="H836">
            <v>56800</v>
          </cell>
          <cell r="I836" t="str">
            <v>見積１７</v>
          </cell>
          <cell r="L836">
            <v>56800</v>
          </cell>
        </row>
        <row r="837">
          <cell r="B837" t="str">
            <v>小便器</v>
          </cell>
          <cell r="C837" t="str">
            <v>Ｕ３０７Ｃ</v>
          </cell>
          <cell r="E837" t="str">
            <v>〃</v>
          </cell>
          <cell r="F837">
            <v>1</v>
          </cell>
          <cell r="G837">
            <v>49600</v>
          </cell>
          <cell r="H837">
            <v>49600</v>
          </cell>
          <cell r="I837" t="str">
            <v>見積１８</v>
          </cell>
          <cell r="L837">
            <v>49600</v>
          </cell>
        </row>
        <row r="838">
          <cell r="B838" t="str">
            <v>仕切板</v>
          </cell>
          <cell r="C838" t="str">
            <v>Ａ１００</v>
          </cell>
          <cell r="E838" t="str">
            <v>〃</v>
          </cell>
          <cell r="F838">
            <v>1</v>
          </cell>
          <cell r="G838">
            <v>6240</v>
          </cell>
          <cell r="H838">
            <v>6240</v>
          </cell>
          <cell r="I838" t="str">
            <v>見積１９</v>
          </cell>
          <cell r="L838">
            <v>6240</v>
          </cell>
        </row>
        <row r="839">
          <cell r="B839" t="str">
            <v>湯水混合栓</v>
          </cell>
          <cell r="C839" t="str">
            <v>ＴＫＪ３０ＵＲＫＸ</v>
          </cell>
          <cell r="E839" t="str">
            <v>〃</v>
          </cell>
          <cell r="F839">
            <v>1</v>
          </cell>
          <cell r="G839">
            <v>16300</v>
          </cell>
          <cell r="H839">
            <v>16300</v>
          </cell>
          <cell r="I839" t="str">
            <v>見積２０</v>
          </cell>
        </row>
        <row r="840">
          <cell r="H840">
            <v>0</v>
          </cell>
        </row>
        <row r="841">
          <cell r="B841" t="str">
            <v>器具取り付け費</v>
          </cell>
          <cell r="E841" t="str">
            <v>式</v>
          </cell>
          <cell r="F841">
            <v>1</v>
          </cell>
          <cell r="G841">
            <v>128900</v>
          </cell>
          <cell r="H841">
            <v>128900</v>
          </cell>
          <cell r="I841" t="str">
            <v>調書４</v>
          </cell>
        </row>
        <row r="842">
          <cell r="H842">
            <v>0</v>
          </cell>
        </row>
        <row r="843">
          <cell r="H843">
            <v>0</v>
          </cell>
        </row>
        <row r="844">
          <cell r="H844">
            <v>0</v>
          </cell>
        </row>
        <row r="845">
          <cell r="H845">
            <v>0</v>
          </cell>
        </row>
        <row r="846">
          <cell r="H846">
            <v>0</v>
          </cell>
        </row>
        <row r="847">
          <cell r="H847">
            <v>0</v>
          </cell>
        </row>
        <row r="848">
          <cell r="H848">
            <v>0</v>
          </cell>
        </row>
        <row r="849">
          <cell r="H849">
            <v>0</v>
          </cell>
        </row>
        <row r="850">
          <cell r="H850">
            <v>0</v>
          </cell>
        </row>
        <row r="851">
          <cell r="H851">
            <v>0</v>
          </cell>
        </row>
        <row r="852">
          <cell r="B852" t="str">
            <v>合計</v>
          </cell>
          <cell r="H852">
            <v>494360</v>
          </cell>
          <cell r="L852">
            <v>349160</v>
          </cell>
        </row>
        <row r="853">
          <cell r="A853" t="str">
            <v>５</v>
          </cell>
          <cell r="B853" t="str">
            <v>屋内給水設備</v>
          </cell>
          <cell r="H853">
            <v>0</v>
          </cell>
        </row>
        <row r="854">
          <cell r="H854">
            <v>0</v>
          </cell>
        </row>
        <row r="855">
          <cell r="B855" t="str">
            <v>ポリ粉体ライニング鋼管</v>
          </cell>
          <cell r="C855" t="str">
            <v>ＳＧＰーＰＤ２０</v>
          </cell>
          <cell r="E855" t="str">
            <v>ｍ</v>
          </cell>
          <cell r="F855">
            <v>20</v>
          </cell>
          <cell r="G855">
            <v>482</v>
          </cell>
          <cell r="H855">
            <v>9640</v>
          </cell>
          <cell r="I855" t="str">
            <v>物Ｐ５６９盛岡</v>
          </cell>
        </row>
        <row r="856">
          <cell r="B856" t="str">
            <v>　　　　　　〃</v>
          </cell>
          <cell r="C856" t="str">
            <v>ＳＧＰーＰＢ２０</v>
          </cell>
          <cell r="E856" t="str">
            <v>〃</v>
          </cell>
          <cell r="F856">
            <v>11</v>
          </cell>
          <cell r="G856">
            <v>325</v>
          </cell>
          <cell r="H856">
            <v>3575</v>
          </cell>
          <cell r="I856" t="str">
            <v>物Ｐ５６９盛岡</v>
          </cell>
        </row>
        <row r="857">
          <cell r="B857" t="str">
            <v>継ぎ手　支持金物　接合材</v>
          </cell>
          <cell r="E857" t="str">
            <v>式</v>
          </cell>
          <cell r="F857">
            <v>1</v>
          </cell>
          <cell r="G857">
            <v>11225</v>
          </cell>
          <cell r="H857">
            <v>11225</v>
          </cell>
          <cell r="I857" t="str">
            <v>管×０．８５</v>
          </cell>
        </row>
        <row r="858">
          <cell r="H858">
            <v>0</v>
          </cell>
        </row>
        <row r="859">
          <cell r="B859" t="str">
            <v>水抜き栓</v>
          </cell>
          <cell r="C859" t="str">
            <v>２０×０．８</v>
          </cell>
          <cell r="E859" t="str">
            <v>ヶ</v>
          </cell>
          <cell r="F859">
            <v>3</v>
          </cell>
          <cell r="G859">
            <v>6420</v>
          </cell>
          <cell r="H859">
            <v>19260</v>
          </cell>
          <cell r="I859" t="str">
            <v>見積２１</v>
          </cell>
        </row>
        <row r="860">
          <cell r="B860" t="str">
            <v>浸透桝</v>
          </cell>
          <cell r="E860" t="str">
            <v>〃</v>
          </cell>
          <cell r="F860">
            <v>3</v>
          </cell>
          <cell r="G860">
            <v>1430</v>
          </cell>
          <cell r="H860">
            <v>4290</v>
          </cell>
          <cell r="I860" t="str">
            <v>見積２２</v>
          </cell>
        </row>
        <row r="861">
          <cell r="B861" t="str">
            <v>床点検口</v>
          </cell>
          <cell r="C861" t="str">
            <v>２００×２００</v>
          </cell>
          <cell r="E861" t="str">
            <v>〃</v>
          </cell>
          <cell r="F861">
            <v>3</v>
          </cell>
          <cell r="G861">
            <v>5760</v>
          </cell>
          <cell r="H861">
            <v>17280</v>
          </cell>
          <cell r="I861" t="str">
            <v>見積２３</v>
          </cell>
        </row>
        <row r="862">
          <cell r="B862" t="str">
            <v>ゲート弁</v>
          </cell>
          <cell r="C862" t="str">
            <v>１５×１０ｋ　コア付</v>
          </cell>
          <cell r="E862" t="str">
            <v>〃</v>
          </cell>
          <cell r="F862">
            <v>1</v>
          </cell>
          <cell r="G862">
            <v>1400</v>
          </cell>
          <cell r="H862">
            <v>1400</v>
          </cell>
          <cell r="I862" t="str">
            <v>物Ｐ５９７関東</v>
          </cell>
        </row>
        <row r="863">
          <cell r="H863">
            <v>0</v>
          </cell>
        </row>
        <row r="864">
          <cell r="B864" t="str">
            <v>配管工事費</v>
          </cell>
          <cell r="E864" t="str">
            <v>式</v>
          </cell>
          <cell r="F864">
            <v>1</v>
          </cell>
          <cell r="G864">
            <v>44700</v>
          </cell>
          <cell r="H864">
            <v>44700</v>
          </cell>
          <cell r="I864" t="str">
            <v>調書５</v>
          </cell>
        </row>
        <row r="865">
          <cell r="B865" t="str">
            <v>器具取り付け費</v>
          </cell>
          <cell r="E865" t="str">
            <v>〃</v>
          </cell>
          <cell r="F865">
            <v>1</v>
          </cell>
          <cell r="G865">
            <v>19300</v>
          </cell>
          <cell r="H865">
            <v>19300</v>
          </cell>
          <cell r="I865" t="str">
            <v>調書５</v>
          </cell>
        </row>
        <row r="866">
          <cell r="B866" t="str">
            <v>保温工事費</v>
          </cell>
          <cell r="E866" t="str">
            <v>〃</v>
          </cell>
          <cell r="F866">
            <v>1</v>
          </cell>
          <cell r="G866">
            <v>21600</v>
          </cell>
          <cell r="H866">
            <v>21600</v>
          </cell>
          <cell r="I866" t="str">
            <v>調書５</v>
          </cell>
        </row>
        <row r="867">
          <cell r="B867" t="str">
            <v>土工事</v>
          </cell>
          <cell r="E867" t="str">
            <v>〃</v>
          </cell>
          <cell r="F867">
            <v>1</v>
          </cell>
          <cell r="G867">
            <v>23500</v>
          </cell>
          <cell r="H867">
            <v>23500</v>
          </cell>
          <cell r="I867" t="str">
            <v>調書５</v>
          </cell>
        </row>
        <row r="868">
          <cell r="H868">
            <v>0</v>
          </cell>
        </row>
        <row r="869">
          <cell r="H869">
            <v>0</v>
          </cell>
        </row>
        <row r="870">
          <cell r="H870">
            <v>0</v>
          </cell>
        </row>
        <row r="871">
          <cell r="H871">
            <v>0</v>
          </cell>
        </row>
        <row r="872">
          <cell r="H872">
            <v>0</v>
          </cell>
        </row>
        <row r="873">
          <cell r="H873">
            <v>0</v>
          </cell>
        </row>
        <row r="874">
          <cell r="H874">
            <v>0</v>
          </cell>
        </row>
        <row r="875">
          <cell r="B875" t="str">
            <v>合計</v>
          </cell>
          <cell r="H875">
            <v>175770</v>
          </cell>
        </row>
        <row r="876">
          <cell r="A876" t="str">
            <v>６</v>
          </cell>
          <cell r="B876" t="str">
            <v>屋外給水設備</v>
          </cell>
          <cell r="H876">
            <v>0</v>
          </cell>
        </row>
        <row r="877">
          <cell r="H877">
            <v>0</v>
          </cell>
        </row>
        <row r="878">
          <cell r="B878" t="str">
            <v>ポリエチレン管</v>
          </cell>
          <cell r="C878" t="str">
            <v>ＰＰ２０</v>
          </cell>
          <cell r="E878" t="str">
            <v>ｍ</v>
          </cell>
          <cell r="F878">
            <v>44</v>
          </cell>
          <cell r="G878">
            <v>137</v>
          </cell>
          <cell r="H878">
            <v>6028</v>
          </cell>
          <cell r="I878" t="str">
            <v>物Ｐ５７８</v>
          </cell>
        </row>
        <row r="879">
          <cell r="B879" t="str">
            <v>継ぎ手類</v>
          </cell>
          <cell r="E879" t="str">
            <v>式</v>
          </cell>
          <cell r="F879">
            <v>1</v>
          </cell>
          <cell r="G879">
            <v>8280</v>
          </cell>
          <cell r="H879">
            <v>8280</v>
          </cell>
          <cell r="I879" t="str">
            <v>調書６</v>
          </cell>
        </row>
        <row r="880">
          <cell r="B880" t="str">
            <v>ポリ粉体ライニング鋼管</v>
          </cell>
          <cell r="C880" t="str">
            <v>ＳＧＰーＰＤ２０</v>
          </cell>
          <cell r="E880" t="str">
            <v>ｍ</v>
          </cell>
          <cell r="F880">
            <v>1</v>
          </cell>
          <cell r="G880">
            <v>482</v>
          </cell>
          <cell r="H880">
            <v>482</v>
          </cell>
          <cell r="I880" t="str">
            <v>物Ｐ５６９盛岡</v>
          </cell>
        </row>
        <row r="881">
          <cell r="B881" t="str">
            <v>継ぎ手　支持金物　接合材</v>
          </cell>
          <cell r="E881" t="str">
            <v>式</v>
          </cell>
          <cell r="F881">
            <v>1</v>
          </cell>
          <cell r="G881">
            <v>350</v>
          </cell>
          <cell r="H881">
            <v>350</v>
          </cell>
          <cell r="I881" t="str">
            <v>管×０．73</v>
          </cell>
        </row>
        <row r="882">
          <cell r="H882">
            <v>0</v>
          </cell>
        </row>
        <row r="883">
          <cell r="B883" t="str">
            <v>分岐材</v>
          </cell>
          <cell r="C883" t="str">
            <v>ＤＩＰ１００×２０</v>
          </cell>
          <cell r="E883" t="str">
            <v>組</v>
          </cell>
          <cell r="F883">
            <v>1</v>
          </cell>
          <cell r="G883">
            <v>8000</v>
          </cell>
          <cell r="H883">
            <v>8000</v>
          </cell>
          <cell r="I883" t="str">
            <v>見積２４</v>
          </cell>
        </row>
        <row r="884">
          <cell r="B884" t="str">
            <v>止水栓</v>
          </cell>
          <cell r="C884" t="str">
            <v>２０</v>
          </cell>
          <cell r="E884" t="str">
            <v>ヶ</v>
          </cell>
          <cell r="F884">
            <v>1</v>
          </cell>
          <cell r="G884">
            <v>2620</v>
          </cell>
          <cell r="H884">
            <v>2620</v>
          </cell>
          <cell r="I884" t="str">
            <v>見積２５</v>
          </cell>
        </row>
        <row r="885">
          <cell r="B885" t="str">
            <v>水道メーター</v>
          </cell>
          <cell r="C885" t="str">
            <v>２０</v>
          </cell>
          <cell r="E885" t="str">
            <v>〃</v>
          </cell>
          <cell r="F885">
            <v>1</v>
          </cell>
          <cell r="H885" t="str">
            <v>貸与品</v>
          </cell>
        </row>
        <row r="886">
          <cell r="B886" t="str">
            <v>メーターボックス</v>
          </cell>
          <cell r="E886" t="str">
            <v>〃</v>
          </cell>
          <cell r="F886">
            <v>1</v>
          </cell>
          <cell r="G886">
            <v>8560</v>
          </cell>
          <cell r="H886">
            <v>8560</v>
          </cell>
          <cell r="I886" t="str">
            <v>見積２６</v>
          </cell>
        </row>
        <row r="887">
          <cell r="B887" t="str">
            <v>水抜き栓</v>
          </cell>
          <cell r="C887" t="str">
            <v>２０×０．６</v>
          </cell>
          <cell r="E887" t="str">
            <v>〃</v>
          </cell>
          <cell r="F887">
            <v>1</v>
          </cell>
          <cell r="G887">
            <v>6100</v>
          </cell>
          <cell r="H887">
            <v>6100</v>
          </cell>
          <cell r="I887" t="str">
            <v>見積３５</v>
          </cell>
        </row>
        <row r="888">
          <cell r="B888" t="str">
            <v>浸透桝</v>
          </cell>
          <cell r="E888" t="str">
            <v>〃</v>
          </cell>
          <cell r="F888">
            <v>1</v>
          </cell>
          <cell r="G888">
            <v>1430</v>
          </cell>
          <cell r="H888">
            <v>1430</v>
          </cell>
          <cell r="I888" t="str">
            <v>見積２２</v>
          </cell>
        </row>
        <row r="889">
          <cell r="B889" t="str">
            <v>床点検口</v>
          </cell>
          <cell r="C889" t="str">
            <v>２００×２００</v>
          </cell>
          <cell r="E889" t="str">
            <v>〃</v>
          </cell>
          <cell r="F889">
            <v>1</v>
          </cell>
          <cell r="G889">
            <v>5760</v>
          </cell>
          <cell r="H889">
            <v>5760</v>
          </cell>
          <cell r="I889" t="str">
            <v>見積２３</v>
          </cell>
        </row>
        <row r="890">
          <cell r="B890" t="str">
            <v>散水栓</v>
          </cell>
          <cell r="C890" t="str">
            <v>１３</v>
          </cell>
          <cell r="E890" t="str">
            <v>〃</v>
          </cell>
          <cell r="F890">
            <v>1</v>
          </cell>
          <cell r="G890">
            <v>1430</v>
          </cell>
          <cell r="H890">
            <v>1430</v>
          </cell>
          <cell r="I890" t="str">
            <v>物Ｐ６５４</v>
          </cell>
        </row>
        <row r="891">
          <cell r="B891" t="str">
            <v>散水栓ボックス</v>
          </cell>
          <cell r="C891" t="str">
            <v>Ｂ−３</v>
          </cell>
          <cell r="E891" t="str">
            <v>〃</v>
          </cell>
          <cell r="F891">
            <v>1</v>
          </cell>
          <cell r="G891">
            <v>5110</v>
          </cell>
          <cell r="H891">
            <v>5110</v>
          </cell>
          <cell r="I891" t="str">
            <v>物Ｐ６５５伊藤</v>
          </cell>
        </row>
        <row r="892">
          <cell r="H892">
            <v>0</v>
          </cell>
        </row>
        <row r="893">
          <cell r="B893" t="str">
            <v>土工事</v>
          </cell>
          <cell r="E893" t="str">
            <v>式</v>
          </cell>
          <cell r="F893">
            <v>1</v>
          </cell>
          <cell r="G893">
            <v>22100</v>
          </cell>
          <cell r="H893">
            <v>22100</v>
          </cell>
          <cell r="I893" t="str">
            <v>調書６</v>
          </cell>
        </row>
        <row r="894">
          <cell r="B894" t="str">
            <v>配管工事費</v>
          </cell>
          <cell r="E894" t="str">
            <v>〃</v>
          </cell>
          <cell r="F894">
            <v>1</v>
          </cell>
          <cell r="G894">
            <v>27000</v>
          </cell>
          <cell r="H894">
            <v>27000</v>
          </cell>
          <cell r="I894" t="str">
            <v>調書６</v>
          </cell>
        </row>
        <row r="895">
          <cell r="B895" t="str">
            <v>器具取り付け費</v>
          </cell>
          <cell r="E895" t="str">
            <v>〃</v>
          </cell>
          <cell r="F895">
            <v>1</v>
          </cell>
          <cell r="G895">
            <v>27600</v>
          </cell>
          <cell r="H895">
            <v>27600</v>
          </cell>
          <cell r="I895" t="str">
            <v>調書６</v>
          </cell>
        </row>
        <row r="896">
          <cell r="H896">
            <v>0</v>
          </cell>
        </row>
        <row r="897">
          <cell r="H897">
            <v>0</v>
          </cell>
        </row>
        <row r="898">
          <cell r="B898" t="str">
            <v>合計</v>
          </cell>
          <cell r="H898">
            <v>130850</v>
          </cell>
        </row>
        <row r="899">
          <cell r="A899" t="str">
            <v>７</v>
          </cell>
          <cell r="B899" t="str">
            <v>屋内排水設備</v>
          </cell>
          <cell r="H899">
            <v>0</v>
          </cell>
        </row>
        <row r="900">
          <cell r="H900">
            <v>0</v>
          </cell>
        </row>
        <row r="901">
          <cell r="B901" t="str">
            <v>塩化ビニール管</v>
          </cell>
          <cell r="C901" t="str">
            <v>ＶＰ１００</v>
          </cell>
          <cell r="E901" t="str">
            <v>ｍ</v>
          </cell>
          <cell r="F901">
            <v>9</v>
          </cell>
          <cell r="G901">
            <v>930</v>
          </cell>
          <cell r="H901">
            <v>8370</v>
          </cell>
          <cell r="I901" t="str">
            <v>物Ｐ５８１青森</v>
          </cell>
        </row>
        <row r="902">
          <cell r="B902" t="str">
            <v>　　　　〃</v>
          </cell>
          <cell r="C902" t="str">
            <v>ＶＰ６５</v>
          </cell>
          <cell r="E902" t="str">
            <v>〃</v>
          </cell>
          <cell r="F902">
            <v>19</v>
          </cell>
          <cell r="G902">
            <v>412</v>
          </cell>
          <cell r="H902">
            <v>7828</v>
          </cell>
          <cell r="I902" t="str">
            <v>物Ｐ５８１青森</v>
          </cell>
        </row>
        <row r="903">
          <cell r="B903" t="str">
            <v>　　　　〃</v>
          </cell>
          <cell r="C903" t="str">
            <v>ＶＰ５０</v>
          </cell>
          <cell r="E903" t="str">
            <v>〃</v>
          </cell>
          <cell r="F903">
            <v>5</v>
          </cell>
          <cell r="G903">
            <v>322</v>
          </cell>
          <cell r="H903">
            <v>1610</v>
          </cell>
          <cell r="I903" t="str">
            <v>物Ｐ５８１青森</v>
          </cell>
        </row>
        <row r="904">
          <cell r="B904" t="str">
            <v>　　　　〃</v>
          </cell>
          <cell r="C904" t="str">
            <v>ＶＰ４０</v>
          </cell>
          <cell r="E904" t="str">
            <v>〃</v>
          </cell>
          <cell r="F904">
            <v>4</v>
          </cell>
          <cell r="G904">
            <v>228</v>
          </cell>
          <cell r="H904">
            <v>912</v>
          </cell>
          <cell r="I904" t="str">
            <v>物Ｐ５８１青森</v>
          </cell>
        </row>
        <row r="905">
          <cell r="B905" t="str">
            <v>継ぎ手　支持金物　接合材</v>
          </cell>
          <cell r="E905" t="str">
            <v>式</v>
          </cell>
          <cell r="F905">
            <v>1</v>
          </cell>
          <cell r="G905">
            <v>10290</v>
          </cell>
          <cell r="H905">
            <v>10290</v>
          </cell>
          <cell r="I905" t="str">
            <v>管×０．５５</v>
          </cell>
        </row>
        <row r="906">
          <cell r="H906">
            <v>0</v>
          </cell>
        </row>
        <row r="907">
          <cell r="B907" t="str">
            <v>床上掃除口</v>
          </cell>
          <cell r="C907" t="str">
            <v>ＣＯＡ１００</v>
          </cell>
          <cell r="E907" t="str">
            <v>ヶ</v>
          </cell>
          <cell r="F907">
            <v>1</v>
          </cell>
          <cell r="G907">
            <v>3310</v>
          </cell>
          <cell r="H907">
            <v>3310</v>
          </cell>
          <cell r="I907" t="str">
            <v>物Ｐ６５９</v>
          </cell>
        </row>
        <row r="908">
          <cell r="B908" t="str">
            <v>　　　〃</v>
          </cell>
          <cell r="C908" t="str">
            <v>ＣＯＡ６５</v>
          </cell>
          <cell r="E908" t="str">
            <v>〃</v>
          </cell>
          <cell r="F908">
            <v>2</v>
          </cell>
          <cell r="G908">
            <v>2290</v>
          </cell>
          <cell r="H908">
            <v>4580</v>
          </cell>
          <cell r="I908" t="str">
            <v>物Ｐ６５９</v>
          </cell>
        </row>
        <row r="909">
          <cell r="H909">
            <v>0</v>
          </cell>
        </row>
        <row r="910">
          <cell r="B910" t="str">
            <v>土工事</v>
          </cell>
          <cell r="E910" t="str">
            <v>式</v>
          </cell>
          <cell r="F910">
            <v>1</v>
          </cell>
          <cell r="G910">
            <v>27800</v>
          </cell>
          <cell r="H910">
            <v>27800</v>
          </cell>
          <cell r="I910" t="str">
            <v>調書７</v>
          </cell>
        </row>
        <row r="911">
          <cell r="B911" t="str">
            <v>配管工事管</v>
          </cell>
          <cell r="E911" t="str">
            <v>〃</v>
          </cell>
          <cell r="F911">
            <v>1</v>
          </cell>
          <cell r="G911">
            <v>89300</v>
          </cell>
          <cell r="H911">
            <v>89300</v>
          </cell>
          <cell r="I911" t="str">
            <v>調書７</v>
          </cell>
        </row>
        <row r="912">
          <cell r="B912" t="str">
            <v>器具取り付け費</v>
          </cell>
          <cell r="E912" t="str">
            <v>〃</v>
          </cell>
          <cell r="F912">
            <v>1</v>
          </cell>
          <cell r="G912">
            <v>12500</v>
          </cell>
          <cell r="H912">
            <v>12500</v>
          </cell>
          <cell r="I912" t="str">
            <v>調書７</v>
          </cell>
        </row>
        <row r="913">
          <cell r="B913" t="str">
            <v>保温工事費</v>
          </cell>
          <cell r="E913" t="str">
            <v>〃</v>
          </cell>
          <cell r="F913">
            <v>1</v>
          </cell>
          <cell r="G913">
            <v>1410</v>
          </cell>
          <cell r="H913">
            <v>1410</v>
          </cell>
          <cell r="I913" t="str">
            <v>調書７</v>
          </cell>
        </row>
        <row r="914">
          <cell r="H914">
            <v>0</v>
          </cell>
        </row>
        <row r="915">
          <cell r="H915">
            <v>0</v>
          </cell>
        </row>
        <row r="916">
          <cell r="H916">
            <v>0</v>
          </cell>
        </row>
        <row r="917">
          <cell r="H917">
            <v>0</v>
          </cell>
        </row>
        <row r="918">
          <cell r="H918">
            <v>0</v>
          </cell>
        </row>
        <row r="919">
          <cell r="H919">
            <v>0</v>
          </cell>
        </row>
        <row r="920">
          <cell r="H920">
            <v>0</v>
          </cell>
        </row>
        <row r="921">
          <cell r="B921" t="str">
            <v>合計</v>
          </cell>
          <cell r="H921">
            <v>167910</v>
          </cell>
        </row>
        <row r="922">
          <cell r="A922" t="str">
            <v>８</v>
          </cell>
          <cell r="B922" t="str">
            <v>屋外排水設備</v>
          </cell>
          <cell r="H922">
            <v>0</v>
          </cell>
        </row>
        <row r="923">
          <cell r="H923">
            <v>0</v>
          </cell>
        </row>
        <row r="924">
          <cell r="B924" t="str">
            <v>塩化ビニール管</v>
          </cell>
          <cell r="C924" t="str">
            <v>ＶＵ１００</v>
          </cell>
          <cell r="E924" t="str">
            <v>ｍ</v>
          </cell>
          <cell r="F924">
            <v>10</v>
          </cell>
          <cell r="G924">
            <v>452</v>
          </cell>
          <cell r="H924">
            <v>4520</v>
          </cell>
          <cell r="I924" t="str">
            <v>物Ｐ５８１青森</v>
          </cell>
        </row>
        <row r="925">
          <cell r="B925" t="str">
            <v>継ぎ手　接合材</v>
          </cell>
          <cell r="E925" t="str">
            <v>式</v>
          </cell>
          <cell r="F925">
            <v>1</v>
          </cell>
          <cell r="G925">
            <v>1130</v>
          </cell>
          <cell r="H925">
            <v>1130</v>
          </cell>
          <cell r="I925" t="str">
            <v>管×０．２５</v>
          </cell>
        </row>
        <row r="926">
          <cell r="H926">
            <v>0</v>
          </cell>
        </row>
        <row r="927">
          <cell r="B927" t="str">
            <v>塩ビインバート桝</v>
          </cell>
          <cell r="C927" t="str">
            <v>ＣＯＬＬ１００ー１５０</v>
          </cell>
          <cell r="E927" t="str">
            <v>ヶ所</v>
          </cell>
          <cell r="F927">
            <v>2</v>
          </cell>
          <cell r="G927">
            <v>10400</v>
          </cell>
          <cell r="H927">
            <v>20800</v>
          </cell>
          <cell r="I927" t="str">
            <v>調書８</v>
          </cell>
        </row>
        <row r="928">
          <cell r="B928" t="str">
            <v>　　　　　〃</v>
          </cell>
          <cell r="C928" t="str">
            <v>ＣＯＬＴ１００ー１５０</v>
          </cell>
          <cell r="E928" t="str">
            <v>〃</v>
          </cell>
          <cell r="F928">
            <v>3</v>
          </cell>
          <cell r="G928">
            <v>10200</v>
          </cell>
          <cell r="H928">
            <v>30600</v>
          </cell>
          <cell r="I928" t="str">
            <v>調書８</v>
          </cell>
        </row>
        <row r="929">
          <cell r="H929">
            <v>0</v>
          </cell>
        </row>
        <row r="930">
          <cell r="B930" t="str">
            <v>土工事</v>
          </cell>
          <cell r="E930" t="str">
            <v>式</v>
          </cell>
          <cell r="F930">
            <v>1</v>
          </cell>
          <cell r="G930">
            <v>4990</v>
          </cell>
          <cell r="H930">
            <v>4990</v>
          </cell>
          <cell r="I930" t="str">
            <v>調書８</v>
          </cell>
        </row>
        <row r="931">
          <cell r="B931" t="str">
            <v>配管工事費</v>
          </cell>
          <cell r="E931" t="str">
            <v>〃</v>
          </cell>
          <cell r="F931">
            <v>1</v>
          </cell>
          <cell r="G931">
            <v>25700</v>
          </cell>
          <cell r="H931">
            <v>25700</v>
          </cell>
          <cell r="I931" t="str">
            <v>調書８</v>
          </cell>
        </row>
        <row r="932">
          <cell r="H932">
            <v>0</v>
          </cell>
        </row>
        <row r="933">
          <cell r="H933">
            <v>0</v>
          </cell>
        </row>
        <row r="934">
          <cell r="H934">
            <v>0</v>
          </cell>
        </row>
        <row r="935">
          <cell r="H935">
            <v>0</v>
          </cell>
        </row>
        <row r="936">
          <cell r="H936">
            <v>0</v>
          </cell>
        </row>
        <row r="937">
          <cell r="H937">
            <v>0</v>
          </cell>
        </row>
        <row r="938">
          <cell r="H938">
            <v>0</v>
          </cell>
        </row>
        <row r="939">
          <cell r="H939">
            <v>0</v>
          </cell>
        </row>
        <row r="940">
          <cell r="H940">
            <v>0</v>
          </cell>
        </row>
        <row r="941">
          <cell r="H941">
            <v>0</v>
          </cell>
        </row>
        <row r="942">
          <cell r="H942">
            <v>0</v>
          </cell>
        </row>
        <row r="943">
          <cell r="H943">
            <v>0</v>
          </cell>
        </row>
        <row r="944">
          <cell r="B944" t="str">
            <v>合計</v>
          </cell>
          <cell r="H944">
            <v>87740</v>
          </cell>
        </row>
        <row r="945">
          <cell r="A945" t="str">
            <v>９</v>
          </cell>
          <cell r="B945" t="str">
            <v>給湯設備</v>
          </cell>
          <cell r="H945">
            <v>0</v>
          </cell>
        </row>
        <row r="946">
          <cell r="H946">
            <v>0</v>
          </cell>
        </row>
        <row r="947">
          <cell r="B947" t="str">
            <v>耐熱塩ビライニング鋼管</v>
          </cell>
          <cell r="C947" t="str">
            <v>ＨＴＬＰ１５</v>
          </cell>
          <cell r="E947" t="str">
            <v>ｍ</v>
          </cell>
          <cell r="F947">
            <v>3</v>
          </cell>
          <cell r="G947">
            <v>372</v>
          </cell>
          <cell r="H947">
            <v>1116</v>
          </cell>
          <cell r="I947" t="str">
            <v>物Ｐ５７０関東２</v>
          </cell>
        </row>
        <row r="948">
          <cell r="B948" t="str">
            <v>継ぎ手　支持金物　接合材</v>
          </cell>
          <cell r="E948" t="str">
            <v>式</v>
          </cell>
          <cell r="F948">
            <v>1</v>
          </cell>
          <cell r="G948">
            <v>834</v>
          </cell>
          <cell r="H948">
            <v>834</v>
          </cell>
          <cell r="I948" t="str">
            <v>管×０．７５</v>
          </cell>
        </row>
        <row r="949">
          <cell r="H949">
            <v>0</v>
          </cell>
        </row>
        <row r="950">
          <cell r="B950" t="str">
            <v>ガス湯沸器</v>
          </cell>
          <cell r="C950" t="str">
            <v>１０号強制排気型</v>
          </cell>
          <cell r="E950" t="str">
            <v>台</v>
          </cell>
          <cell r="F950">
            <v>1</v>
          </cell>
          <cell r="G950">
            <v>65600</v>
          </cell>
          <cell r="H950">
            <v>65600</v>
          </cell>
          <cell r="I950" t="str">
            <v>見積３０</v>
          </cell>
          <cell r="L950">
            <v>65600</v>
          </cell>
        </row>
        <row r="951">
          <cell r="H951">
            <v>0</v>
          </cell>
        </row>
        <row r="952">
          <cell r="B952" t="str">
            <v>器具取り付け費</v>
          </cell>
          <cell r="E952" t="str">
            <v>式</v>
          </cell>
          <cell r="F952">
            <v>1</v>
          </cell>
          <cell r="G952">
            <v>18700</v>
          </cell>
          <cell r="H952">
            <v>18700</v>
          </cell>
          <cell r="I952" t="str">
            <v>調書９</v>
          </cell>
        </row>
        <row r="953">
          <cell r="B953" t="str">
            <v>配管工事費</v>
          </cell>
          <cell r="E953" t="str">
            <v>〃</v>
          </cell>
          <cell r="F953">
            <v>1</v>
          </cell>
          <cell r="G953">
            <v>4060</v>
          </cell>
          <cell r="H953">
            <v>4060</v>
          </cell>
          <cell r="I953" t="str">
            <v>調書９</v>
          </cell>
        </row>
        <row r="954">
          <cell r="B954" t="str">
            <v>保温工事費</v>
          </cell>
          <cell r="E954" t="str">
            <v>〃</v>
          </cell>
          <cell r="F954">
            <v>1</v>
          </cell>
          <cell r="G954">
            <v>3450</v>
          </cell>
          <cell r="H954">
            <v>3450</v>
          </cell>
          <cell r="I954" t="str">
            <v>調書９</v>
          </cell>
        </row>
        <row r="955">
          <cell r="H955">
            <v>0</v>
          </cell>
        </row>
        <row r="956">
          <cell r="H956">
            <v>0</v>
          </cell>
        </row>
        <row r="957">
          <cell r="H957">
            <v>0</v>
          </cell>
        </row>
        <row r="958">
          <cell r="H958">
            <v>0</v>
          </cell>
        </row>
        <row r="959">
          <cell r="H959">
            <v>0</v>
          </cell>
        </row>
        <row r="960">
          <cell r="H960">
            <v>0</v>
          </cell>
        </row>
        <row r="961">
          <cell r="H961">
            <v>0</v>
          </cell>
        </row>
        <row r="962">
          <cell r="H962">
            <v>0</v>
          </cell>
        </row>
        <row r="963">
          <cell r="H963">
            <v>0</v>
          </cell>
        </row>
        <row r="964">
          <cell r="H964">
            <v>0</v>
          </cell>
        </row>
        <row r="965">
          <cell r="H965">
            <v>0</v>
          </cell>
        </row>
        <row r="966">
          <cell r="H966">
            <v>0</v>
          </cell>
        </row>
        <row r="967">
          <cell r="B967" t="str">
            <v>合計</v>
          </cell>
          <cell r="H967">
            <v>93760</v>
          </cell>
          <cell r="L967">
            <v>65600</v>
          </cell>
        </row>
        <row r="968">
          <cell r="A968" t="str">
            <v>１０</v>
          </cell>
          <cell r="B968" t="str">
            <v>ガス設備</v>
          </cell>
          <cell r="H968">
            <v>0</v>
          </cell>
        </row>
        <row r="969">
          <cell r="H969">
            <v>0</v>
          </cell>
        </row>
        <row r="970">
          <cell r="B970" t="str">
            <v>配管用炭素鋼鋼管</v>
          </cell>
          <cell r="C970" t="str">
            <v>ＳＧＰ白１５</v>
          </cell>
          <cell r="E970" t="str">
            <v>ｍ</v>
          </cell>
          <cell r="F970">
            <v>4</v>
          </cell>
          <cell r="G970">
            <v>191</v>
          </cell>
          <cell r="H970">
            <v>764</v>
          </cell>
          <cell r="I970" t="str">
            <v>物Ｐ５６５青森</v>
          </cell>
        </row>
        <row r="971">
          <cell r="B971" t="str">
            <v>継ぎ手　支持金物　接合材</v>
          </cell>
          <cell r="E971" t="str">
            <v>式</v>
          </cell>
          <cell r="F971">
            <v>1</v>
          </cell>
          <cell r="G971">
            <v>566</v>
          </cell>
          <cell r="H971">
            <v>566</v>
          </cell>
          <cell r="I971" t="str">
            <v>管×０．７５</v>
          </cell>
        </row>
        <row r="972">
          <cell r="H972">
            <v>0</v>
          </cell>
        </row>
        <row r="973">
          <cell r="B973" t="str">
            <v>２本立集合装置</v>
          </cell>
          <cell r="C973" t="str">
            <v>２０ｋ２本用</v>
          </cell>
          <cell r="E973" t="str">
            <v>ヶ</v>
          </cell>
          <cell r="F973">
            <v>1</v>
          </cell>
          <cell r="G973">
            <v>9600</v>
          </cell>
          <cell r="H973">
            <v>9600</v>
          </cell>
          <cell r="I973" t="str">
            <v>見積３１</v>
          </cell>
        </row>
        <row r="974">
          <cell r="B974" t="str">
            <v>ボンベボックス</v>
          </cell>
          <cell r="C974" t="str">
            <v>　　　〃</v>
          </cell>
          <cell r="E974" t="str">
            <v>〃</v>
          </cell>
          <cell r="F974">
            <v>1</v>
          </cell>
          <cell r="G974">
            <v>12800</v>
          </cell>
          <cell r="H974">
            <v>12800</v>
          </cell>
          <cell r="I974" t="str">
            <v>見積３２</v>
          </cell>
        </row>
        <row r="975">
          <cell r="B975" t="str">
            <v>ガスコック</v>
          </cell>
          <cell r="C975" t="str">
            <v>１５</v>
          </cell>
          <cell r="E975" t="str">
            <v>〃</v>
          </cell>
          <cell r="F975">
            <v>2</v>
          </cell>
          <cell r="G975">
            <v>1280</v>
          </cell>
          <cell r="H975">
            <v>2560</v>
          </cell>
          <cell r="I975" t="str">
            <v>見積３３</v>
          </cell>
        </row>
        <row r="976">
          <cell r="B976" t="str">
            <v>ガスメーター</v>
          </cell>
          <cell r="C976" t="str">
            <v>マイコン２号</v>
          </cell>
          <cell r="E976" t="str">
            <v>〃</v>
          </cell>
          <cell r="F976">
            <v>1</v>
          </cell>
          <cell r="H976" t="str">
            <v>貸与品</v>
          </cell>
        </row>
        <row r="977">
          <cell r="B977" t="str">
            <v>２口ガス栓</v>
          </cell>
          <cell r="C977" t="str">
            <v>１５×１０　ヒューズコック</v>
          </cell>
          <cell r="E977" t="str">
            <v>〃</v>
          </cell>
          <cell r="F977">
            <v>1</v>
          </cell>
          <cell r="G977">
            <v>3680</v>
          </cell>
          <cell r="H977">
            <v>3680</v>
          </cell>
          <cell r="I977" t="str">
            <v>見積３４</v>
          </cell>
        </row>
        <row r="978">
          <cell r="H978">
            <v>0</v>
          </cell>
        </row>
        <row r="979">
          <cell r="B979" t="str">
            <v>器具取り付け費</v>
          </cell>
          <cell r="E979" t="str">
            <v>式</v>
          </cell>
          <cell r="F979">
            <v>1</v>
          </cell>
          <cell r="G979">
            <v>14100</v>
          </cell>
          <cell r="H979">
            <v>14100</v>
          </cell>
          <cell r="I979" t="str">
            <v>調書１０</v>
          </cell>
        </row>
        <row r="980">
          <cell r="B980" t="str">
            <v>配管工事費</v>
          </cell>
          <cell r="E980" t="str">
            <v>〃</v>
          </cell>
          <cell r="F980">
            <v>1</v>
          </cell>
          <cell r="G980">
            <v>5040</v>
          </cell>
          <cell r="H980">
            <v>5040</v>
          </cell>
          <cell r="I980" t="str">
            <v>調書１０</v>
          </cell>
        </row>
        <row r="981">
          <cell r="B981" t="str">
            <v>塗装費</v>
          </cell>
          <cell r="E981" t="str">
            <v>〃</v>
          </cell>
          <cell r="F981">
            <v>1</v>
          </cell>
          <cell r="G981">
            <v>1000</v>
          </cell>
          <cell r="H981">
            <v>1000</v>
          </cell>
          <cell r="I981" t="str">
            <v>調書１０</v>
          </cell>
        </row>
        <row r="982">
          <cell r="H982">
            <v>0</v>
          </cell>
        </row>
        <row r="983">
          <cell r="H983">
            <v>0</v>
          </cell>
        </row>
        <row r="984">
          <cell r="H984">
            <v>0</v>
          </cell>
        </row>
        <row r="985">
          <cell r="H985">
            <v>0</v>
          </cell>
        </row>
        <row r="986">
          <cell r="H986">
            <v>0</v>
          </cell>
        </row>
        <row r="987">
          <cell r="H987">
            <v>0</v>
          </cell>
        </row>
        <row r="988">
          <cell r="H988">
            <v>0</v>
          </cell>
        </row>
        <row r="989">
          <cell r="H989">
            <v>0</v>
          </cell>
        </row>
        <row r="990">
          <cell r="B990" t="str">
            <v>合計</v>
          </cell>
          <cell r="H990">
            <v>50110</v>
          </cell>
        </row>
        <row r="991">
          <cell r="H991">
            <v>0</v>
          </cell>
        </row>
        <row r="992">
          <cell r="H992">
            <v>0</v>
          </cell>
        </row>
        <row r="993">
          <cell r="H993">
            <v>0</v>
          </cell>
        </row>
        <row r="994">
          <cell r="H994">
            <v>0</v>
          </cell>
        </row>
        <row r="995">
          <cell r="H995">
            <v>0</v>
          </cell>
        </row>
        <row r="996">
          <cell r="H996">
            <v>0</v>
          </cell>
        </row>
        <row r="997">
          <cell r="H997">
            <v>0</v>
          </cell>
        </row>
        <row r="998">
          <cell r="H998">
            <v>0</v>
          </cell>
        </row>
        <row r="999">
          <cell r="H999">
            <v>0</v>
          </cell>
        </row>
        <row r="1000">
          <cell r="H1000">
            <v>0</v>
          </cell>
        </row>
        <row r="1001">
          <cell r="H1001">
            <v>0</v>
          </cell>
        </row>
        <row r="1002">
          <cell r="H1002">
            <v>0</v>
          </cell>
        </row>
        <row r="1003">
          <cell r="H1003">
            <v>0</v>
          </cell>
        </row>
        <row r="1004">
          <cell r="H1004">
            <v>0</v>
          </cell>
        </row>
        <row r="1005">
          <cell r="H1005">
            <v>0</v>
          </cell>
        </row>
        <row r="1006">
          <cell r="H1006">
            <v>0</v>
          </cell>
        </row>
        <row r="1007">
          <cell r="H1007">
            <v>0</v>
          </cell>
        </row>
        <row r="1008">
          <cell r="H1008">
            <v>0</v>
          </cell>
        </row>
        <row r="1009">
          <cell r="H1009">
            <v>0</v>
          </cell>
        </row>
        <row r="1010">
          <cell r="H1010">
            <v>0</v>
          </cell>
        </row>
        <row r="1011">
          <cell r="H1011">
            <v>0</v>
          </cell>
        </row>
        <row r="1012">
          <cell r="H1012">
            <v>0</v>
          </cell>
        </row>
        <row r="1013">
          <cell r="H1013">
            <v>0</v>
          </cell>
        </row>
        <row r="1014">
          <cell r="H1014">
            <v>0</v>
          </cell>
        </row>
        <row r="1015">
          <cell r="H1015">
            <v>0</v>
          </cell>
        </row>
        <row r="1016">
          <cell r="H1016">
            <v>0</v>
          </cell>
        </row>
        <row r="1017">
          <cell r="H1017">
            <v>0</v>
          </cell>
        </row>
        <row r="1018">
          <cell r="H1018">
            <v>0</v>
          </cell>
        </row>
        <row r="1019">
          <cell r="H1019">
            <v>0</v>
          </cell>
        </row>
        <row r="1020">
          <cell r="H1020">
            <v>0</v>
          </cell>
        </row>
        <row r="1021">
          <cell r="H1021">
            <v>0</v>
          </cell>
        </row>
        <row r="1022">
          <cell r="H1022">
            <v>0</v>
          </cell>
        </row>
        <row r="1023">
          <cell r="H1023">
            <v>0</v>
          </cell>
        </row>
        <row r="1024">
          <cell r="H1024">
            <v>0</v>
          </cell>
        </row>
        <row r="1025">
          <cell r="H1025">
            <v>0</v>
          </cell>
        </row>
        <row r="1026">
          <cell r="H1026">
            <v>0</v>
          </cell>
        </row>
        <row r="1027">
          <cell r="H1027">
            <v>0</v>
          </cell>
        </row>
        <row r="1028">
          <cell r="H1028">
            <v>0</v>
          </cell>
        </row>
        <row r="1029">
          <cell r="H1029">
            <v>0</v>
          </cell>
        </row>
        <row r="1030">
          <cell r="H1030">
            <v>0</v>
          </cell>
        </row>
        <row r="1031">
          <cell r="H1031">
            <v>0</v>
          </cell>
        </row>
        <row r="1032">
          <cell r="H1032">
            <v>0</v>
          </cell>
        </row>
        <row r="1033">
          <cell r="H1033">
            <v>0</v>
          </cell>
        </row>
        <row r="1034">
          <cell r="H1034">
            <v>0</v>
          </cell>
        </row>
        <row r="1035">
          <cell r="H1035">
            <v>0</v>
          </cell>
        </row>
        <row r="1036">
          <cell r="H1036">
            <v>0</v>
          </cell>
        </row>
        <row r="1037">
          <cell r="H1037">
            <v>0</v>
          </cell>
        </row>
        <row r="1038">
          <cell r="H1038">
            <v>0</v>
          </cell>
        </row>
        <row r="1039">
          <cell r="H1039">
            <v>0</v>
          </cell>
        </row>
        <row r="1040">
          <cell r="H1040">
            <v>0</v>
          </cell>
        </row>
        <row r="1041">
          <cell r="H1041">
            <v>0</v>
          </cell>
        </row>
        <row r="1042">
          <cell r="H1042">
            <v>0</v>
          </cell>
        </row>
        <row r="1043">
          <cell r="H1043">
            <v>0</v>
          </cell>
        </row>
        <row r="1044">
          <cell r="H1044">
            <v>0</v>
          </cell>
        </row>
        <row r="1045">
          <cell r="H1045">
            <v>0</v>
          </cell>
        </row>
        <row r="1046">
          <cell r="H1046">
            <v>0</v>
          </cell>
        </row>
        <row r="1047">
          <cell r="H1047">
            <v>0</v>
          </cell>
        </row>
        <row r="1048">
          <cell r="H1048">
            <v>0</v>
          </cell>
        </row>
        <row r="1049">
          <cell r="H1049">
            <v>0</v>
          </cell>
        </row>
        <row r="1050">
          <cell r="H1050">
            <v>0</v>
          </cell>
        </row>
        <row r="1051">
          <cell r="H1051">
            <v>0</v>
          </cell>
        </row>
        <row r="1052">
          <cell r="H1052">
            <v>0</v>
          </cell>
        </row>
        <row r="1053">
          <cell r="H1053">
            <v>0</v>
          </cell>
        </row>
        <row r="1054">
          <cell r="H1054">
            <v>0</v>
          </cell>
        </row>
        <row r="1055">
          <cell r="H1055">
            <v>0</v>
          </cell>
        </row>
        <row r="1056">
          <cell r="H1056">
            <v>0</v>
          </cell>
        </row>
        <row r="1057">
          <cell r="H1057">
            <v>0</v>
          </cell>
        </row>
        <row r="1058">
          <cell r="H1058">
            <v>0</v>
          </cell>
        </row>
        <row r="1059">
          <cell r="H1059">
            <v>0</v>
          </cell>
        </row>
        <row r="1060">
          <cell r="H1060">
            <v>0</v>
          </cell>
        </row>
        <row r="1061">
          <cell r="H1061">
            <v>0</v>
          </cell>
        </row>
        <row r="1062">
          <cell r="H1062">
            <v>0</v>
          </cell>
        </row>
        <row r="1063">
          <cell r="H1063">
            <v>0</v>
          </cell>
        </row>
        <row r="1064">
          <cell r="H1064">
            <v>0</v>
          </cell>
        </row>
        <row r="1065">
          <cell r="H1065">
            <v>0</v>
          </cell>
        </row>
        <row r="1066">
          <cell r="H1066">
            <v>0</v>
          </cell>
        </row>
        <row r="1067">
          <cell r="H1067">
            <v>0</v>
          </cell>
        </row>
        <row r="1068">
          <cell r="H1068">
            <v>0</v>
          </cell>
        </row>
        <row r="1069">
          <cell r="H1069">
            <v>0</v>
          </cell>
        </row>
        <row r="1070">
          <cell r="H1070">
            <v>0</v>
          </cell>
        </row>
        <row r="1071">
          <cell r="H1071">
            <v>0</v>
          </cell>
        </row>
        <row r="1072">
          <cell r="H1072">
            <v>0</v>
          </cell>
        </row>
        <row r="1073">
          <cell r="H1073">
            <v>0</v>
          </cell>
        </row>
        <row r="1074">
          <cell r="H1074">
            <v>0</v>
          </cell>
        </row>
        <row r="1075">
          <cell r="H1075">
            <v>0</v>
          </cell>
        </row>
        <row r="1076">
          <cell r="H1076">
            <v>0</v>
          </cell>
        </row>
        <row r="1077">
          <cell r="H1077">
            <v>0</v>
          </cell>
        </row>
        <row r="1078">
          <cell r="H1078">
            <v>0</v>
          </cell>
        </row>
        <row r="1079">
          <cell r="H1079">
            <v>0</v>
          </cell>
        </row>
        <row r="1080">
          <cell r="H1080">
            <v>0</v>
          </cell>
        </row>
        <row r="1081">
          <cell r="H1081">
            <v>0</v>
          </cell>
        </row>
        <row r="1082">
          <cell r="H1082">
            <v>0</v>
          </cell>
        </row>
        <row r="1083">
          <cell r="H1083">
            <v>0</v>
          </cell>
        </row>
        <row r="1084">
          <cell r="H1084">
            <v>0</v>
          </cell>
        </row>
        <row r="1085">
          <cell r="H1085">
            <v>0</v>
          </cell>
        </row>
        <row r="1086">
          <cell r="H1086">
            <v>0</v>
          </cell>
        </row>
        <row r="1087">
          <cell r="H1087">
            <v>0</v>
          </cell>
        </row>
        <row r="1088">
          <cell r="H1088">
            <v>0</v>
          </cell>
        </row>
        <row r="1089">
          <cell r="H1089">
            <v>0</v>
          </cell>
        </row>
        <row r="1090">
          <cell r="H1090">
            <v>0</v>
          </cell>
        </row>
        <row r="1091">
          <cell r="H1091">
            <v>0</v>
          </cell>
        </row>
        <row r="1092">
          <cell r="H1092">
            <v>0</v>
          </cell>
        </row>
        <row r="1093">
          <cell r="H1093">
            <v>0</v>
          </cell>
        </row>
        <row r="1094">
          <cell r="H1094">
            <v>0</v>
          </cell>
        </row>
        <row r="1095">
          <cell r="H1095">
            <v>0</v>
          </cell>
        </row>
        <row r="1096">
          <cell r="H1096">
            <v>0</v>
          </cell>
        </row>
        <row r="1097">
          <cell r="H1097">
            <v>0</v>
          </cell>
        </row>
        <row r="1098">
          <cell r="H1098">
            <v>0</v>
          </cell>
        </row>
        <row r="1099">
          <cell r="H1099">
            <v>0</v>
          </cell>
        </row>
        <row r="1100">
          <cell r="H1100">
            <v>0</v>
          </cell>
        </row>
        <row r="1101">
          <cell r="H1101">
            <v>0</v>
          </cell>
        </row>
        <row r="1102">
          <cell r="H1102">
            <v>0</v>
          </cell>
        </row>
        <row r="1103">
          <cell r="H1103">
            <v>0</v>
          </cell>
        </row>
        <row r="1104">
          <cell r="H1104">
            <v>0</v>
          </cell>
        </row>
        <row r="1105">
          <cell r="H1105">
            <v>0</v>
          </cell>
        </row>
        <row r="1106">
          <cell r="H1106">
            <v>0</v>
          </cell>
        </row>
        <row r="1107">
          <cell r="H1107">
            <v>0</v>
          </cell>
        </row>
        <row r="1108">
          <cell r="H1108">
            <v>0</v>
          </cell>
        </row>
        <row r="1109">
          <cell r="H1109">
            <v>0</v>
          </cell>
        </row>
        <row r="1110">
          <cell r="H1110">
            <v>0</v>
          </cell>
        </row>
        <row r="1111">
          <cell r="H1111">
            <v>0</v>
          </cell>
        </row>
        <row r="1112">
          <cell r="H1112">
            <v>0</v>
          </cell>
        </row>
        <row r="1113">
          <cell r="H1113">
            <v>0</v>
          </cell>
        </row>
        <row r="1114">
          <cell r="H1114">
            <v>0</v>
          </cell>
        </row>
        <row r="1115">
          <cell r="H1115">
            <v>0</v>
          </cell>
        </row>
        <row r="1116">
          <cell r="H1116">
            <v>0</v>
          </cell>
        </row>
        <row r="1117">
          <cell r="H1117">
            <v>0</v>
          </cell>
        </row>
        <row r="1118">
          <cell r="H1118">
            <v>0</v>
          </cell>
        </row>
        <row r="1119">
          <cell r="H1119">
            <v>0</v>
          </cell>
        </row>
        <row r="1120">
          <cell r="H1120">
            <v>0</v>
          </cell>
        </row>
        <row r="1121">
          <cell r="H1121">
            <v>0</v>
          </cell>
        </row>
        <row r="1122">
          <cell r="H1122">
            <v>0</v>
          </cell>
        </row>
        <row r="1123">
          <cell r="H1123">
            <v>0</v>
          </cell>
        </row>
        <row r="1124">
          <cell r="H1124">
            <v>0</v>
          </cell>
        </row>
        <row r="1125">
          <cell r="H1125">
            <v>0</v>
          </cell>
        </row>
        <row r="1126">
          <cell r="H1126">
            <v>0</v>
          </cell>
        </row>
        <row r="1127">
          <cell r="H1127">
            <v>0</v>
          </cell>
        </row>
        <row r="1128">
          <cell r="H1128">
            <v>0</v>
          </cell>
        </row>
        <row r="1129">
          <cell r="H1129">
            <v>0</v>
          </cell>
        </row>
        <row r="1130">
          <cell r="H1130">
            <v>0</v>
          </cell>
        </row>
        <row r="1131">
          <cell r="H1131">
            <v>0</v>
          </cell>
        </row>
        <row r="1132">
          <cell r="H1132">
            <v>0</v>
          </cell>
        </row>
        <row r="1133">
          <cell r="H1133">
            <v>0</v>
          </cell>
        </row>
        <row r="1134">
          <cell r="H1134">
            <v>0</v>
          </cell>
        </row>
        <row r="1135">
          <cell r="H1135">
            <v>0</v>
          </cell>
        </row>
        <row r="1136">
          <cell r="H1136">
            <v>0</v>
          </cell>
        </row>
        <row r="1137">
          <cell r="H1137">
            <v>0</v>
          </cell>
        </row>
        <row r="1138">
          <cell r="H1138">
            <v>0</v>
          </cell>
        </row>
        <row r="1139">
          <cell r="H1139">
            <v>0</v>
          </cell>
        </row>
        <row r="1140">
          <cell r="H1140">
            <v>0</v>
          </cell>
        </row>
        <row r="1141">
          <cell r="H1141">
            <v>0</v>
          </cell>
        </row>
        <row r="1142">
          <cell r="H1142">
            <v>0</v>
          </cell>
        </row>
        <row r="1143">
          <cell r="H1143">
            <v>0</v>
          </cell>
        </row>
        <row r="1144">
          <cell r="H1144">
            <v>0</v>
          </cell>
        </row>
        <row r="1145">
          <cell r="H1145">
            <v>0</v>
          </cell>
        </row>
        <row r="1146">
          <cell r="H1146">
            <v>0</v>
          </cell>
        </row>
        <row r="1147">
          <cell r="H1147">
            <v>0</v>
          </cell>
        </row>
        <row r="1148">
          <cell r="H1148">
            <v>0</v>
          </cell>
        </row>
        <row r="1149">
          <cell r="H1149">
            <v>0</v>
          </cell>
        </row>
        <row r="1150">
          <cell r="H1150">
            <v>0</v>
          </cell>
        </row>
        <row r="1151">
          <cell r="H1151">
            <v>0</v>
          </cell>
        </row>
        <row r="1152">
          <cell r="H1152">
            <v>0</v>
          </cell>
        </row>
        <row r="1153">
          <cell r="H1153">
            <v>0</v>
          </cell>
        </row>
        <row r="1154">
          <cell r="H1154">
            <v>0</v>
          </cell>
        </row>
        <row r="1155">
          <cell r="H1155">
            <v>0</v>
          </cell>
        </row>
        <row r="1156">
          <cell r="H1156">
            <v>0</v>
          </cell>
        </row>
        <row r="1157">
          <cell r="H1157">
            <v>0</v>
          </cell>
        </row>
        <row r="1158">
          <cell r="H1158">
            <v>0</v>
          </cell>
        </row>
        <row r="1159">
          <cell r="H1159">
            <v>0</v>
          </cell>
        </row>
        <row r="1160">
          <cell r="H1160">
            <v>0</v>
          </cell>
        </row>
        <row r="1161">
          <cell r="H1161">
            <v>0</v>
          </cell>
        </row>
        <row r="1162">
          <cell r="H1162">
            <v>0</v>
          </cell>
        </row>
        <row r="1163">
          <cell r="H1163">
            <v>0</v>
          </cell>
        </row>
        <row r="1164">
          <cell r="H1164">
            <v>0</v>
          </cell>
        </row>
        <row r="1165">
          <cell r="H1165">
            <v>0</v>
          </cell>
        </row>
        <row r="1166">
          <cell r="H1166">
            <v>0</v>
          </cell>
        </row>
        <row r="1167">
          <cell r="H1167">
            <v>0</v>
          </cell>
        </row>
        <row r="1168">
          <cell r="H1168">
            <v>0</v>
          </cell>
        </row>
        <row r="1169">
          <cell r="H1169">
            <v>0</v>
          </cell>
        </row>
        <row r="1170">
          <cell r="H1170">
            <v>0</v>
          </cell>
        </row>
        <row r="1171">
          <cell r="H1171">
            <v>0</v>
          </cell>
        </row>
        <row r="1172">
          <cell r="H1172">
            <v>0</v>
          </cell>
        </row>
        <row r="1173">
          <cell r="H1173">
            <v>0</v>
          </cell>
        </row>
        <row r="1174">
          <cell r="H1174">
            <v>0</v>
          </cell>
        </row>
        <row r="1175">
          <cell r="H1175">
            <v>0</v>
          </cell>
        </row>
        <row r="1176">
          <cell r="H1176">
            <v>0</v>
          </cell>
        </row>
        <row r="1177">
          <cell r="H1177">
            <v>0</v>
          </cell>
        </row>
        <row r="1178">
          <cell r="H1178">
            <v>0</v>
          </cell>
        </row>
        <row r="1179">
          <cell r="H1179">
            <v>0</v>
          </cell>
        </row>
        <row r="1180">
          <cell r="H1180">
            <v>0</v>
          </cell>
        </row>
        <row r="1181">
          <cell r="H1181">
            <v>0</v>
          </cell>
        </row>
        <row r="1182">
          <cell r="H1182">
            <v>0</v>
          </cell>
        </row>
        <row r="1183">
          <cell r="H1183">
            <v>0</v>
          </cell>
        </row>
        <row r="1184">
          <cell r="H1184">
            <v>0</v>
          </cell>
        </row>
        <row r="1185">
          <cell r="H1185">
            <v>0</v>
          </cell>
        </row>
        <row r="1186">
          <cell r="H1186">
            <v>0</v>
          </cell>
        </row>
        <row r="1187">
          <cell r="H1187">
            <v>0</v>
          </cell>
        </row>
        <row r="1188">
          <cell r="H1188">
            <v>0</v>
          </cell>
        </row>
        <row r="1189">
          <cell r="H1189">
            <v>0</v>
          </cell>
        </row>
        <row r="1190">
          <cell r="H1190">
            <v>0</v>
          </cell>
        </row>
        <row r="1191">
          <cell r="H1191">
            <v>0</v>
          </cell>
        </row>
        <row r="1192">
          <cell r="H1192">
            <v>0</v>
          </cell>
        </row>
        <row r="1193">
          <cell r="H1193">
            <v>0</v>
          </cell>
        </row>
        <row r="1194">
          <cell r="H1194">
            <v>0</v>
          </cell>
        </row>
        <row r="1195">
          <cell r="H1195">
            <v>0</v>
          </cell>
        </row>
        <row r="1196">
          <cell r="H1196">
            <v>0</v>
          </cell>
        </row>
        <row r="1197">
          <cell r="H1197">
            <v>0</v>
          </cell>
        </row>
        <row r="1198">
          <cell r="H1198">
            <v>0</v>
          </cell>
        </row>
        <row r="1199">
          <cell r="H1199">
            <v>0</v>
          </cell>
        </row>
        <row r="1200">
          <cell r="H1200">
            <v>0</v>
          </cell>
        </row>
        <row r="1201">
          <cell r="H1201">
            <v>0</v>
          </cell>
        </row>
        <row r="1202">
          <cell r="H1202">
            <v>0</v>
          </cell>
        </row>
        <row r="1203">
          <cell r="H1203">
            <v>0</v>
          </cell>
        </row>
        <row r="1204">
          <cell r="H1204">
            <v>0</v>
          </cell>
        </row>
        <row r="1205">
          <cell r="H1205">
            <v>0</v>
          </cell>
        </row>
        <row r="1206">
          <cell r="H1206">
            <v>0</v>
          </cell>
        </row>
        <row r="1207">
          <cell r="H1207">
            <v>0</v>
          </cell>
        </row>
        <row r="1208">
          <cell r="H1208">
            <v>0</v>
          </cell>
        </row>
        <row r="1209">
          <cell r="H1209">
            <v>0</v>
          </cell>
        </row>
        <row r="1210">
          <cell r="H1210">
            <v>0</v>
          </cell>
        </row>
        <row r="1211">
          <cell r="H1211">
            <v>0</v>
          </cell>
        </row>
        <row r="1212">
          <cell r="H1212">
            <v>0</v>
          </cell>
        </row>
        <row r="1213">
          <cell r="H1213">
            <v>0</v>
          </cell>
        </row>
        <row r="1214">
          <cell r="H1214">
            <v>0</v>
          </cell>
        </row>
        <row r="1215">
          <cell r="H1215">
            <v>0</v>
          </cell>
        </row>
        <row r="1216">
          <cell r="H1216">
            <v>0</v>
          </cell>
        </row>
        <row r="1217">
          <cell r="H1217">
            <v>0</v>
          </cell>
        </row>
        <row r="1218">
          <cell r="H1218">
            <v>0</v>
          </cell>
        </row>
        <row r="1219">
          <cell r="H1219">
            <v>0</v>
          </cell>
        </row>
        <row r="1220">
          <cell r="H1220">
            <v>0</v>
          </cell>
        </row>
        <row r="1221">
          <cell r="H1221">
            <v>0</v>
          </cell>
        </row>
        <row r="1222">
          <cell r="H1222">
            <v>0</v>
          </cell>
        </row>
        <row r="1223">
          <cell r="H1223">
            <v>0</v>
          </cell>
        </row>
        <row r="1224">
          <cell r="H1224">
            <v>0</v>
          </cell>
        </row>
        <row r="1225">
          <cell r="H1225">
            <v>0</v>
          </cell>
        </row>
        <row r="1226">
          <cell r="H1226">
            <v>0</v>
          </cell>
        </row>
        <row r="1227">
          <cell r="H1227">
            <v>0</v>
          </cell>
        </row>
        <row r="1228">
          <cell r="H1228">
            <v>0</v>
          </cell>
        </row>
        <row r="1229">
          <cell r="H1229">
            <v>0</v>
          </cell>
        </row>
        <row r="1230">
          <cell r="H1230">
            <v>0</v>
          </cell>
        </row>
        <row r="1231">
          <cell r="H1231">
            <v>0</v>
          </cell>
        </row>
        <row r="1232">
          <cell r="H1232">
            <v>0</v>
          </cell>
        </row>
        <row r="1233">
          <cell r="H1233">
            <v>0</v>
          </cell>
        </row>
        <row r="1234">
          <cell r="H1234">
            <v>0</v>
          </cell>
        </row>
        <row r="1235">
          <cell r="H1235">
            <v>0</v>
          </cell>
        </row>
        <row r="1236">
          <cell r="H1236">
            <v>0</v>
          </cell>
        </row>
        <row r="1237">
          <cell r="H1237">
            <v>0</v>
          </cell>
        </row>
        <row r="1238">
          <cell r="H1238">
            <v>0</v>
          </cell>
        </row>
        <row r="1239">
          <cell r="H1239">
            <v>0</v>
          </cell>
        </row>
        <row r="1240">
          <cell r="H1240">
            <v>0</v>
          </cell>
        </row>
        <row r="1241">
          <cell r="H1241">
            <v>0</v>
          </cell>
        </row>
        <row r="1242">
          <cell r="H1242">
            <v>0</v>
          </cell>
        </row>
        <row r="1243">
          <cell r="H1243">
            <v>0</v>
          </cell>
        </row>
        <row r="1244">
          <cell r="H1244">
            <v>0</v>
          </cell>
        </row>
        <row r="1245">
          <cell r="H1245">
            <v>0</v>
          </cell>
        </row>
        <row r="1246">
          <cell r="H1246">
            <v>0</v>
          </cell>
        </row>
        <row r="1247">
          <cell r="H1247">
            <v>0</v>
          </cell>
        </row>
        <row r="1248">
          <cell r="H1248">
            <v>0</v>
          </cell>
        </row>
        <row r="1249">
          <cell r="H1249">
            <v>0</v>
          </cell>
        </row>
        <row r="1250">
          <cell r="H1250">
            <v>0</v>
          </cell>
        </row>
        <row r="1251">
          <cell r="H1251">
            <v>0</v>
          </cell>
        </row>
        <row r="1252">
          <cell r="H1252">
            <v>0</v>
          </cell>
        </row>
        <row r="1253">
          <cell r="H1253">
            <v>0</v>
          </cell>
        </row>
        <row r="1254">
          <cell r="H1254">
            <v>0</v>
          </cell>
        </row>
        <row r="1255">
          <cell r="H1255">
            <v>0</v>
          </cell>
        </row>
        <row r="1256">
          <cell r="H1256">
            <v>0</v>
          </cell>
        </row>
        <row r="1257">
          <cell r="H1257">
            <v>0</v>
          </cell>
        </row>
        <row r="1258">
          <cell r="H1258">
            <v>0</v>
          </cell>
        </row>
        <row r="1259">
          <cell r="H1259">
            <v>0</v>
          </cell>
        </row>
        <row r="1260">
          <cell r="H1260">
            <v>0</v>
          </cell>
        </row>
        <row r="1261">
          <cell r="H1261">
            <v>0</v>
          </cell>
        </row>
        <row r="1262">
          <cell r="H1262">
            <v>0</v>
          </cell>
        </row>
        <row r="1263">
          <cell r="H1263">
            <v>0</v>
          </cell>
        </row>
        <row r="1264">
          <cell r="H1264">
            <v>0</v>
          </cell>
        </row>
        <row r="1265">
          <cell r="H1265">
            <v>0</v>
          </cell>
        </row>
        <row r="1266">
          <cell r="H1266">
            <v>0</v>
          </cell>
        </row>
        <row r="1267">
          <cell r="H1267">
            <v>0</v>
          </cell>
        </row>
        <row r="1268">
          <cell r="H1268">
            <v>0</v>
          </cell>
        </row>
        <row r="1269">
          <cell r="H1269">
            <v>0</v>
          </cell>
        </row>
        <row r="1270">
          <cell r="H1270">
            <v>0</v>
          </cell>
        </row>
        <row r="1271">
          <cell r="H1271">
            <v>0</v>
          </cell>
        </row>
        <row r="1272">
          <cell r="H1272">
            <v>0</v>
          </cell>
        </row>
        <row r="1273">
          <cell r="H1273">
            <v>0</v>
          </cell>
        </row>
        <row r="1274">
          <cell r="H1274">
            <v>0</v>
          </cell>
        </row>
        <row r="1275">
          <cell r="H1275">
            <v>0</v>
          </cell>
        </row>
        <row r="1276">
          <cell r="H1276">
            <v>0</v>
          </cell>
        </row>
        <row r="1277">
          <cell r="H1277">
            <v>0</v>
          </cell>
        </row>
        <row r="1278">
          <cell r="H1278">
            <v>0</v>
          </cell>
        </row>
        <row r="1279">
          <cell r="H1279">
            <v>0</v>
          </cell>
        </row>
        <row r="1280">
          <cell r="H1280">
            <v>0</v>
          </cell>
        </row>
        <row r="1281">
          <cell r="H1281">
            <v>0</v>
          </cell>
        </row>
        <row r="1282">
          <cell r="H1282">
            <v>0</v>
          </cell>
        </row>
        <row r="1283">
          <cell r="H1283">
            <v>0</v>
          </cell>
        </row>
        <row r="1284">
          <cell r="H1284">
            <v>0</v>
          </cell>
        </row>
        <row r="1285">
          <cell r="H1285">
            <v>0</v>
          </cell>
        </row>
        <row r="1286">
          <cell r="H1286">
            <v>0</v>
          </cell>
        </row>
        <row r="1287">
          <cell r="H1287">
            <v>0</v>
          </cell>
        </row>
        <row r="1288">
          <cell r="H1288">
            <v>0</v>
          </cell>
        </row>
        <row r="1289">
          <cell r="H1289">
            <v>0</v>
          </cell>
        </row>
        <row r="1290">
          <cell r="H1290">
            <v>0</v>
          </cell>
        </row>
        <row r="1291">
          <cell r="H1291">
            <v>0</v>
          </cell>
        </row>
        <row r="1292">
          <cell r="H1292">
            <v>0</v>
          </cell>
        </row>
        <row r="1293">
          <cell r="H1293">
            <v>0</v>
          </cell>
        </row>
        <row r="1294">
          <cell r="H1294">
            <v>0</v>
          </cell>
        </row>
        <row r="1295">
          <cell r="H1295">
            <v>0</v>
          </cell>
        </row>
        <row r="1296">
          <cell r="H1296">
            <v>0</v>
          </cell>
        </row>
        <row r="1297">
          <cell r="H1297">
            <v>0</v>
          </cell>
        </row>
        <row r="1298">
          <cell r="H1298">
            <v>0</v>
          </cell>
        </row>
        <row r="1299">
          <cell r="H1299">
            <v>0</v>
          </cell>
        </row>
        <row r="1300">
          <cell r="H1300">
            <v>0</v>
          </cell>
        </row>
        <row r="1301">
          <cell r="H1301">
            <v>0</v>
          </cell>
        </row>
        <row r="1302">
          <cell r="H1302">
            <v>0</v>
          </cell>
        </row>
        <row r="1303">
          <cell r="H1303">
            <v>0</v>
          </cell>
        </row>
        <row r="1304">
          <cell r="H1304">
            <v>0</v>
          </cell>
        </row>
        <row r="1305">
          <cell r="H1305">
            <v>0</v>
          </cell>
        </row>
        <row r="1306">
          <cell r="H1306">
            <v>0</v>
          </cell>
        </row>
        <row r="1307">
          <cell r="H1307">
            <v>0</v>
          </cell>
        </row>
        <row r="1308">
          <cell r="H1308">
            <v>0</v>
          </cell>
        </row>
      </sheetData>
      <sheetData sheetId="2"/>
      <sheetData sheetId="3"/>
      <sheetData sheetId="4"/>
      <sheetData sheetId="5">
        <row r="1">
          <cell r="A1" t="str">
            <v>No.</v>
          </cell>
        </row>
      </sheetData>
      <sheetData sheetId="6"/>
      <sheetData sheetId="7">
        <row r="1">
          <cell r="A1" t="str">
            <v>No.</v>
          </cell>
        </row>
      </sheetData>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refreshError="1"/>
      <sheetData sheetId="26" refreshError="1"/>
      <sheetData sheetId="27"/>
      <sheetData sheetId="28"/>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表紙"/>
      <sheetName val="見積"/>
      <sheetName val="別紙1"/>
      <sheetName val="別紙2"/>
      <sheetName val="別紙3"/>
      <sheetName val="別紙4"/>
      <sheetName val="担当項目別"/>
      <sheetName val="項目別直接経費"/>
      <sheetName val="担当項目別20％"/>
    </sheetNames>
    <sheetDataSet>
      <sheetData sheetId="0"/>
      <sheetData sheetId="1" refreshError="1">
        <row r="3">
          <cell r="H3">
            <v>40354200</v>
          </cell>
        </row>
        <row r="11">
          <cell r="H11">
            <v>16638400</v>
          </cell>
        </row>
        <row r="33">
          <cell r="H33">
            <v>6592893</v>
          </cell>
        </row>
      </sheetData>
      <sheetData sheetId="2"/>
      <sheetData sheetId="3" refreshError="1"/>
      <sheetData sheetId="4"/>
      <sheetData sheetId="5" refreshError="1"/>
      <sheetData sheetId="6" refreshError="1"/>
      <sheetData sheetId="7"/>
      <sheetData sheetId="8"/>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初期条件"/>
      <sheetName val="設計書鏡"/>
      <sheetName val="当初設計書"/>
      <sheetName val="内訳書"/>
      <sheetName val="単価表"/>
      <sheetName val="単価表 (2)"/>
      <sheetName val="積算資料"/>
      <sheetName val="設計額 (水質)"/>
      <sheetName val="予定価格下調書 (2)"/>
      <sheetName val="間接費(設計)"/>
      <sheetName val="間接費(測調)"/>
      <sheetName val="設計額"/>
      <sheetName val="設計額 (2)"/>
      <sheetName val="予定価格下調書"/>
      <sheetName val="予定価格"/>
      <sheetName val="契約措置請求"/>
      <sheetName val="日額"/>
      <sheetName val="率"/>
      <sheetName val="計算"/>
    </sheetNames>
    <sheetDataSet>
      <sheetData sheetId="0"/>
      <sheetData sheetId="1"/>
      <sheetData sheetId="2"/>
      <sheetData sheetId="3"/>
      <sheetData sheetId="4"/>
      <sheetData sheetId="5"/>
      <sheetData sheetId="6" refreshError="1"/>
      <sheetData sheetId="7"/>
      <sheetData sheetId="8"/>
      <sheetData sheetId="9"/>
      <sheetData sheetId="10"/>
      <sheetData sheetId="11"/>
      <sheetData sheetId="12"/>
      <sheetData sheetId="13"/>
      <sheetData sheetId="14"/>
      <sheetData sheetId="15"/>
      <sheetData sheetId="16">
        <row r="24">
          <cell r="A24">
            <v>0</v>
          </cell>
        </row>
        <row r="25">
          <cell r="A25">
            <v>1</v>
          </cell>
          <cell r="B25" t="str">
            <v>測量上級主任技師</v>
          </cell>
          <cell r="C25" t="str">
            <v>人</v>
          </cell>
          <cell r="D25">
            <v>48300</v>
          </cell>
        </row>
        <row r="26">
          <cell r="A26">
            <v>2</v>
          </cell>
          <cell r="B26" t="str">
            <v>測量主任技師</v>
          </cell>
          <cell r="C26" t="str">
            <v>人</v>
          </cell>
          <cell r="D26">
            <v>39800</v>
          </cell>
        </row>
        <row r="27">
          <cell r="A27">
            <v>3</v>
          </cell>
          <cell r="B27" t="str">
            <v>測量技師</v>
          </cell>
          <cell r="C27" t="str">
            <v>人</v>
          </cell>
          <cell r="D27">
            <v>32000</v>
          </cell>
        </row>
        <row r="28">
          <cell r="A28">
            <v>4</v>
          </cell>
          <cell r="B28" t="str">
            <v>測量技師補</v>
          </cell>
          <cell r="C28" t="str">
            <v>人</v>
          </cell>
          <cell r="D28">
            <v>26200</v>
          </cell>
        </row>
        <row r="29">
          <cell r="A29">
            <v>5</v>
          </cell>
          <cell r="B29" t="str">
            <v>測量助手</v>
          </cell>
          <cell r="C29" t="str">
            <v>人</v>
          </cell>
          <cell r="D29">
            <v>20800</v>
          </cell>
        </row>
        <row r="30">
          <cell r="A30">
            <v>6</v>
          </cell>
          <cell r="B30" t="str">
            <v>操縦士</v>
          </cell>
          <cell r="C30" t="str">
            <v>人</v>
          </cell>
          <cell r="D30">
            <v>44700</v>
          </cell>
        </row>
        <row r="31">
          <cell r="A31">
            <v>7</v>
          </cell>
          <cell r="B31" t="str">
            <v>整備士</v>
          </cell>
          <cell r="C31" t="str">
            <v>人</v>
          </cell>
          <cell r="D31">
            <v>31300</v>
          </cell>
        </row>
        <row r="32">
          <cell r="A32">
            <v>8</v>
          </cell>
          <cell r="B32" t="str">
            <v>撮影士</v>
          </cell>
          <cell r="C32" t="str">
            <v>人</v>
          </cell>
          <cell r="D32">
            <v>35100</v>
          </cell>
        </row>
        <row r="33">
          <cell r="A33">
            <v>9</v>
          </cell>
          <cell r="B33" t="str">
            <v>撮影助手</v>
          </cell>
          <cell r="C33" t="str">
            <v>人</v>
          </cell>
          <cell r="D33">
            <v>27400</v>
          </cell>
        </row>
        <row r="34">
          <cell r="A34">
            <v>10</v>
          </cell>
          <cell r="B34" t="str">
            <v>舟夫</v>
          </cell>
          <cell r="C34" t="str">
            <v>人</v>
          </cell>
          <cell r="D34">
            <v>18400</v>
          </cell>
        </row>
      </sheetData>
      <sheetData sheetId="17"/>
      <sheetData sheetId="18"/>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当初設計書"/>
      <sheetName val="内訳書"/>
      <sheetName val="単価表"/>
      <sheetName val="積算資料"/>
      <sheetName val="計算"/>
    </sheetNames>
    <sheetDataSet>
      <sheetData sheetId="0"/>
      <sheetData sheetId="1"/>
      <sheetData sheetId="2"/>
      <sheetData sheetId="3"/>
      <sheetData sheetId="4"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数量集計表"/>
      <sheetName val="配管数量計算"/>
      <sheetName val="§－２　管継手類"/>
      <sheetName val="§－４配管土工･基礎工"/>
      <sheetName val="取水槽蓋集計"/>
      <sheetName val="一般鋼材"/>
      <sheetName val="導水路蓋集計"/>
      <sheetName val="導水路蓋一般鋼材"/>
      <sheetName val="配管土工･ｺﾝ工・基礎工"/>
      <sheetName val="配管調書"/>
      <sheetName val="ラバーゲート"/>
      <sheetName val="止水"/>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sheetData sheetId="11"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使用説明"/>
      <sheetName val="フォーム"/>
      <sheetName val="単価"/>
      <sheetName val="初期入力シート"/>
      <sheetName val="技術部様式"/>
    </sheetNames>
    <sheetDataSet>
      <sheetData sheetId="0"/>
      <sheetData sheetId="1"/>
      <sheetData sheetId="2"/>
      <sheetData sheetId="3"/>
      <sheetData sheetId="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1"/>
      <sheetName val="地盤伸縮計・地表"/>
      <sheetName val="地盤傾斜計・地表"/>
      <sheetName val="地下水位計"/>
      <sheetName val="垂直伸縮計"/>
      <sheetName val="孔内傾斜計"/>
      <sheetName val="№2-1"/>
      <sheetName val="№2-2"/>
      <sheetName val="配管工・φ30"/>
      <sheetName val="配管工・φ40"/>
      <sheetName val="配管工・φ50"/>
      <sheetName val="配管工・φ80"/>
      <sheetName val="配管工・φ100"/>
      <sheetName val="配線工・2PNCT-4c"/>
      <sheetName val="配線工・2PNCT-5C"/>
      <sheetName val="配線工・5p"/>
      <sheetName val="配線工・30p"/>
      <sheetName val="配線工・50p"/>
      <sheetName val="配線工・電源ｹｰﾌﾞﾙ"/>
      <sheetName val="建柱工（鋼管柱）A"/>
      <sheetName val="建柱工B"/>
      <sheetName val="支線工"/>
      <sheetName val="ﾒｯｾﾝｼﾞｬﾜｲﾔ"/>
      <sheetName val="接地工"/>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起案"/>
      <sheetName val="措置請求書"/>
      <sheetName val="予定価格"/>
      <sheetName val="事前回覧"/>
      <sheetName val="見積もり"/>
      <sheetName val="管理技術"/>
      <sheetName val="着手"/>
      <sheetName val="完了"/>
    </sheetNames>
    <sheetDataSet>
      <sheetData sheetId="0"/>
      <sheetData sheetId="1" refreshError="1"/>
      <sheetData sheetId="2" refreshError="1"/>
      <sheetData sheetId="3" refreshError="1"/>
      <sheetData sheetId="4"/>
      <sheetData sheetId="5" refreshError="1"/>
      <sheetData sheetId="6" refreshError="1"/>
      <sheetData sheetId="7"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数量集計表"/>
      <sheetName val="配管数量計算"/>
      <sheetName val="§－２　管継手類"/>
      <sheetName val="§－４配管土工･基礎工"/>
      <sheetName val="取水槽蓋集計"/>
      <sheetName val="一般鋼材"/>
      <sheetName val="導水路蓋集計"/>
      <sheetName val="導水路蓋一般鋼材"/>
      <sheetName val="配管土工･ｺﾝ工・基礎工"/>
      <sheetName val="配管調書"/>
      <sheetName val="ラバーゲート"/>
      <sheetName val="止水"/>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sheetData sheetId="11"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表紙"/>
      <sheetName val="見積"/>
      <sheetName val="別紙1"/>
      <sheetName val="別紙2"/>
      <sheetName val="別紙3"/>
      <sheetName val="別紙4"/>
      <sheetName val="分担"/>
      <sheetName val="項目別直接経費"/>
    </sheetNames>
    <sheetDataSet>
      <sheetData sheetId="0"/>
      <sheetData sheetId="1" refreshError="1">
        <row r="3">
          <cell r="H3">
            <v>14642850</v>
          </cell>
        </row>
        <row r="11">
          <cell r="H11">
            <v>5861300</v>
          </cell>
        </row>
        <row r="27">
          <cell r="H27">
            <v>17571420</v>
          </cell>
        </row>
        <row r="31">
          <cell r="H31">
            <v>47739851</v>
          </cell>
        </row>
        <row r="33">
          <cell r="H33">
            <v>2386992.5500000003</v>
          </cell>
        </row>
      </sheetData>
      <sheetData sheetId="2"/>
      <sheetData sheetId="3" refreshError="1"/>
      <sheetData sheetId="4"/>
      <sheetData sheetId="5"/>
      <sheetData sheetId="6" refreshError="1"/>
      <sheetData sheetId="7"/>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表紙 "/>
      <sheetName val="見積"/>
      <sheetName val="別紙1"/>
      <sheetName val="別紙2"/>
    </sheetNames>
    <sheetDataSet>
      <sheetData sheetId="0"/>
      <sheetData sheetId="1" refreshError="1">
        <row r="27">
          <cell r="H27">
            <v>9975000</v>
          </cell>
        </row>
      </sheetData>
      <sheetData sheetId="2"/>
      <sheetData sheetId="3"/>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初期条件"/>
      <sheetName val="設計書鏡"/>
      <sheetName val="当初設計書"/>
      <sheetName val="内訳書"/>
      <sheetName val="単価表"/>
      <sheetName val="間接費(測調)"/>
      <sheetName val="設計額"/>
      <sheetName val="設計額 (2)"/>
      <sheetName val="設計額 (3)"/>
      <sheetName val="予定価格下調書"/>
      <sheetName val="予定価格下調書 (2)"/>
      <sheetName val="契約措置請求"/>
      <sheetName val="予定価格"/>
      <sheetName val="日額"/>
      <sheetName val="率"/>
      <sheetName val="計算"/>
    </sheetNames>
    <sheetDataSet>
      <sheetData sheetId="0">
        <row r="11">
          <cell r="A11" t="str">
            <v>Ｎｏ</v>
          </cell>
          <cell r="B11" t="str">
            <v>工種</v>
          </cell>
          <cell r="C11" t="str">
            <v>種別</v>
          </cell>
          <cell r="D11" t="str">
            <v>細別</v>
          </cell>
          <cell r="E11" t="str">
            <v>名称</v>
          </cell>
          <cell r="F11" t="str">
            <v>単位</v>
          </cell>
          <cell r="G11" t="str">
            <v>員数</v>
          </cell>
          <cell r="H11" t="str">
            <v>内訳番号</v>
          </cell>
        </row>
        <row r="12">
          <cell r="A12">
            <v>1</v>
          </cell>
          <cell r="B12" t="str">
            <v>池田ダム貯水池周辺地すべり観測業務（大田地区）</v>
          </cell>
        </row>
        <row r="13">
          <cell r="A13">
            <v>2</v>
          </cell>
          <cell r="C13" t="str">
            <v>直接調査費</v>
          </cell>
          <cell r="F13" t="str">
            <v>式</v>
          </cell>
          <cell r="G13">
            <v>1</v>
          </cell>
        </row>
        <row r="14">
          <cell r="A14">
            <v>3</v>
          </cell>
          <cell r="C14" t="str">
            <v>　</v>
          </cell>
          <cell r="D14" t="str">
            <v>打合せ協議</v>
          </cell>
          <cell r="F14" t="str">
            <v>式</v>
          </cell>
          <cell r="G14">
            <v>1</v>
          </cell>
          <cell r="H14">
            <v>1</v>
          </cell>
        </row>
        <row r="15">
          <cell r="A15">
            <v>4</v>
          </cell>
          <cell r="D15" t="str">
            <v>観測業務</v>
          </cell>
          <cell r="F15" t="str">
            <v>式</v>
          </cell>
          <cell r="G15">
            <v>1</v>
          </cell>
          <cell r="H15">
            <v>2</v>
          </cell>
        </row>
        <row r="16">
          <cell r="A16">
            <v>5</v>
          </cell>
          <cell r="D16" t="str">
            <v>資料整理</v>
          </cell>
          <cell r="F16" t="str">
            <v>式</v>
          </cell>
          <cell r="G16">
            <v>1</v>
          </cell>
          <cell r="H16">
            <v>3</v>
          </cell>
        </row>
        <row r="17">
          <cell r="A17">
            <v>6</v>
          </cell>
          <cell r="D17" t="str">
            <v>報告書作成</v>
          </cell>
          <cell r="F17" t="str">
            <v>式</v>
          </cell>
          <cell r="G17">
            <v>1</v>
          </cell>
          <cell r="H17">
            <v>4</v>
          </cell>
        </row>
        <row r="18">
          <cell r="A18">
            <v>7</v>
          </cell>
          <cell r="C18" t="str">
            <v>間接調査費</v>
          </cell>
          <cell r="E18" t="str">
            <v>　</v>
          </cell>
          <cell r="F18" t="str">
            <v>式</v>
          </cell>
          <cell r="G18">
            <v>1</v>
          </cell>
        </row>
        <row r="19">
          <cell r="A19">
            <v>8</v>
          </cell>
          <cell r="C19" t="str">
            <v>　</v>
          </cell>
          <cell r="D19" t="str">
            <v>諸経費</v>
          </cell>
          <cell r="E19" t="str">
            <v>　</v>
          </cell>
          <cell r="F19" t="str">
            <v>式</v>
          </cell>
          <cell r="G19">
            <v>1</v>
          </cell>
        </row>
        <row r="20">
          <cell r="A20">
            <v>9</v>
          </cell>
          <cell r="B20" t="str">
            <v>調査価格</v>
          </cell>
        </row>
        <row r="21">
          <cell r="A21">
            <v>10</v>
          </cell>
          <cell r="B21" t="str">
            <v>改め</v>
          </cell>
        </row>
        <row r="22">
          <cell r="A22">
            <v>11</v>
          </cell>
          <cell r="B22" t="str">
            <v>消費税相当額</v>
          </cell>
        </row>
        <row r="23">
          <cell r="A23">
            <v>12</v>
          </cell>
          <cell r="B23" t="str">
            <v>水質調査費</v>
          </cell>
        </row>
        <row r="24">
          <cell r="A24">
            <v>13</v>
          </cell>
        </row>
        <row r="25">
          <cell r="A25">
            <v>14</v>
          </cell>
        </row>
        <row r="26">
          <cell r="A26">
            <v>15</v>
          </cell>
        </row>
        <row r="27">
          <cell r="A27">
            <v>16</v>
          </cell>
        </row>
        <row r="28">
          <cell r="A28">
            <v>17</v>
          </cell>
        </row>
        <row r="29">
          <cell r="A29">
            <v>18</v>
          </cell>
        </row>
        <row r="30">
          <cell r="A30">
            <v>19</v>
          </cell>
        </row>
        <row r="31">
          <cell r="A31">
            <v>20</v>
          </cell>
        </row>
        <row r="32">
          <cell r="A32">
            <v>21</v>
          </cell>
        </row>
        <row r="33">
          <cell r="A33">
            <v>22</v>
          </cell>
        </row>
        <row r="34">
          <cell r="A34">
            <v>23</v>
          </cell>
        </row>
        <row r="35">
          <cell r="A35">
            <v>24</v>
          </cell>
        </row>
        <row r="36">
          <cell r="A36">
            <v>25</v>
          </cell>
        </row>
        <row r="37">
          <cell r="A37">
            <v>26</v>
          </cell>
        </row>
        <row r="38">
          <cell r="A38">
            <v>27</v>
          </cell>
        </row>
        <row r="39">
          <cell r="A39">
            <v>28</v>
          </cell>
        </row>
        <row r="40">
          <cell r="A40">
            <v>29</v>
          </cell>
        </row>
        <row r="41">
          <cell r="A41">
            <v>30</v>
          </cell>
        </row>
        <row r="42">
          <cell r="A42">
            <v>31</v>
          </cell>
        </row>
        <row r="43">
          <cell r="A43">
            <v>32</v>
          </cell>
        </row>
        <row r="44">
          <cell r="A44">
            <v>33</v>
          </cell>
        </row>
        <row r="45">
          <cell r="A45">
            <v>34</v>
          </cell>
        </row>
        <row r="46">
          <cell r="A46">
            <v>35</v>
          </cell>
        </row>
        <row r="47">
          <cell r="A47">
            <v>36</v>
          </cell>
        </row>
        <row r="48">
          <cell r="A48">
            <v>37</v>
          </cell>
        </row>
        <row r="49">
          <cell r="A49">
            <v>38</v>
          </cell>
        </row>
        <row r="50">
          <cell r="A50">
            <v>39</v>
          </cell>
        </row>
        <row r="51">
          <cell r="A51">
            <v>40</v>
          </cell>
        </row>
        <row r="52">
          <cell r="A52">
            <v>41</v>
          </cell>
        </row>
        <row r="53">
          <cell r="A53">
            <v>42</v>
          </cell>
        </row>
        <row r="54">
          <cell r="A54">
            <v>43</v>
          </cell>
        </row>
        <row r="55">
          <cell r="A55">
            <v>44</v>
          </cell>
        </row>
        <row r="56">
          <cell r="A56">
            <v>45</v>
          </cell>
        </row>
        <row r="57">
          <cell r="A57">
            <v>46</v>
          </cell>
        </row>
        <row r="58">
          <cell r="A58">
            <v>47</v>
          </cell>
        </row>
        <row r="59">
          <cell r="A59">
            <v>48</v>
          </cell>
        </row>
        <row r="60">
          <cell r="A60">
            <v>49</v>
          </cell>
        </row>
        <row r="61">
          <cell r="A61">
            <v>50</v>
          </cell>
        </row>
        <row r="62">
          <cell r="A62">
            <v>51</v>
          </cell>
        </row>
        <row r="63">
          <cell r="A63">
            <v>52</v>
          </cell>
        </row>
        <row r="64">
          <cell r="A64">
            <v>53</v>
          </cell>
        </row>
        <row r="65">
          <cell r="A65">
            <v>54</v>
          </cell>
        </row>
        <row r="66">
          <cell r="A66">
            <v>55</v>
          </cell>
        </row>
        <row r="67">
          <cell r="A67">
            <v>56</v>
          </cell>
        </row>
        <row r="68">
          <cell r="A68">
            <v>57</v>
          </cell>
        </row>
        <row r="69">
          <cell r="A69">
            <v>58</v>
          </cell>
        </row>
        <row r="70">
          <cell r="A70">
            <v>59</v>
          </cell>
        </row>
        <row r="71">
          <cell r="A71">
            <v>60</v>
          </cell>
        </row>
      </sheetData>
      <sheetData sheetId="1" refreshError="1"/>
      <sheetData sheetId="2" refreshError="1"/>
      <sheetData sheetId="3"/>
      <sheetData sheetId="4" refreshError="1"/>
      <sheetData sheetId="5" refreshError="1"/>
      <sheetData sheetId="6" refreshError="1"/>
      <sheetData sheetId="7" refreshError="1"/>
      <sheetData sheetId="8" refreshError="1"/>
      <sheetData sheetId="9"/>
      <sheetData sheetId="10" refreshError="1"/>
      <sheetData sheetId="11" refreshError="1"/>
      <sheetData sheetId="12" refreshError="1"/>
      <sheetData sheetId="13"/>
      <sheetData sheetId="14"/>
      <sheetData sheetId="15" refreshError="1"/>
    </sheetDataSet>
  </externalBook>
</externalLink>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B04849-697D-403D-89A1-A52236717642}">
  <sheetPr>
    <tabColor theme="9" tint="0.59999389629810485"/>
  </sheetPr>
  <dimension ref="A1:X50"/>
  <sheetViews>
    <sheetView tabSelected="1" view="pageBreakPreview" topLeftCell="A5" zoomScale="85" zoomScaleNormal="100" zoomScaleSheetLayoutView="85" workbookViewId="0">
      <selection activeCell="L11" sqref="L11:Q12"/>
    </sheetView>
  </sheetViews>
  <sheetFormatPr defaultColWidth="8.625" defaultRowHeight="18.75" x14ac:dyDescent="0.4"/>
  <cols>
    <col min="1" max="1" width="2.5" style="6" customWidth="1"/>
    <col min="2" max="2" width="2.875" style="6" customWidth="1"/>
    <col min="3" max="4" width="2.625" style="6" customWidth="1"/>
    <col min="5" max="5" width="8.625" style="6"/>
    <col min="6" max="6" width="5.625" style="6" customWidth="1"/>
    <col min="7" max="8" width="5.125" style="6" customWidth="1"/>
    <col min="9" max="9" width="4.875" style="6" customWidth="1"/>
    <col min="10" max="11" width="12.625" style="96" customWidth="1"/>
    <col min="12" max="12" width="8.625" style="6" customWidth="1"/>
    <col min="13" max="13" width="5.625" style="6" customWidth="1"/>
    <col min="14" max="14" width="7.125" style="6" customWidth="1"/>
    <col min="15" max="16" width="2.125" style="6" customWidth="1"/>
    <col min="17" max="17" width="9.375" style="6" customWidth="1"/>
    <col min="18" max="18" width="68.125" style="97" customWidth="1"/>
    <col min="19" max="22" width="20.875" style="7" customWidth="1"/>
    <col min="23" max="23" width="29.875" style="6" customWidth="1"/>
    <col min="24" max="24" width="10.625" style="7" bestFit="1" customWidth="1"/>
    <col min="25" max="16384" width="8.625" style="6"/>
  </cols>
  <sheetData>
    <row r="1" spans="1:23" ht="43.5" customHeight="1" thickBot="1" x14ac:dyDescent="0.65">
      <c r="A1" s="1" t="s">
        <v>0</v>
      </c>
      <c r="B1" s="2"/>
      <c r="C1" s="2"/>
      <c r="D1" s="2"/>
      <c r="E1" s="2"/>
      <c r="F1" s="2"/>
      <c r="G1" s="2"/>
      <c r="H1" s="2"/>
      <c r="I1" s="2"/>
      <c r="J1" s="2"/>
      <c r="K1" s="2"/>
      <c r="L1" s="2"/>
      <c r="M1" s="2"/>
      <c r="N1" s="2"/>
      <c r="O1" s="2"/>
      <c r="P1" s="2"/>
      <c r="Q1" s="3"/>
      <c r="R1" s="4"/>
      <c r="S1" s="5"/>
      <c r="T1" s="5"/>
      <c r="U1" s="5" t="s">
        <v>94</v>
      </c>
      <c r="V1" s="5"/>
    </row>
    <row r="2" spans="1:23" ht="54" customHeight="1" x14ac:dyDescent="0.4">
      <c r="A2" s="131" t="s">
        <v>1</v>
      </c>
      <c r="B2" s="132"/>
      <c r="C2" s="132"/>
      <c r="D2" s="132"/>
      <c r="E2" s="132"/>
      <c r="F2" s="132"/>
      <c r="G2" s="132"/>
      <c r="H2" s="132"/>
      <c r="I2" s="132"/>
      <c r="J2" s="135" t="s">
        <v>2</v>
      </c>
      <c r="K2" s="136"/>
      <c r="L2" s="131" t="s">
        <v>3</v>
      </c>
      <c r="M2" s="132"/>
      <c r="N2" s="132"/>
      <c r="O2" s="132"/>
      <c r="P2" s="132"/>
      <c r="Q2" s="137"/>
      <c r="R2" s="139" t="s">
        <v>4</v>
      </c>
      <c r="S2" s="140" t="s">
        <v>5</v>
      </c>
      <c r="T2" s="233" t="s">
        <v>90</v>
      </c>
      <c r="U2" s="142" t="s">
        <v>93</v>
      </c>
      <c r="V2" s="142" t="s">
        <v>95</v>
      </c>
      <c r="W2" s="129" t="s">
        <v>91</v>
      </c>
    </row>
    <row r="3" spans="1:23" ht="49.5" customHeight="1" thickBot="1" x14ac:dyDescent="0.45">
      <c r="A3" s="133"/>
      <c r="B3" s="134"/>
      <c r="C3" s="134"/>
      <c r="D3" s="134"/>
      <c r="E3" s="134"/>
      <c r="F3" s="134"/>
      <c r="G3" s="134"/>
      <c r="H3" s="134"/>
      <c r="I3" s="134"/>
      <c r="J3" s="8" t="s">
        <v>6</v>
      </c>
      <c r="K3" s="9" t="s">
        <v>7</v>
      </c>
      <c r="L3" s="133"/>
      <c r="M3" s="134"/>
      <c r="N3" s="134"/>
      <c r="O3" s="134"/>
      <c r="P3" s="134"/>
      <c r="Q3" s="138"/>
      <c r="R3" s="130"/>
      <c r="S3" s="141"/>
      <c r="T3" s="234"/>
      <c r="U3" s="143"/>
      <c r="V3" s="143"/>
      <c r="W3" s="130"/>
    </row>
    <row r="4" spans="1:23" ht="105.75" customHeight="1" x14ac:dyDescent="0.4">
      <c r="A4" s="18" t="s">
        <v>9</v>
      </c>
      <c r="B4" s="19" t="s">
        <v>10</v>
      </c>
      <c r="C4" s="20"/>
      <c r="D4" s="20"/>
      <c r="E4" s="20"/>
      <c r="F4" s="20"/>
      <c r="G4" s="20"/>
      <c r="H4" s="20"/>
      <c r="I4" s="20"/>
      <c r="J4" s="12"/>
      <c r="K4" s="13"/>
      <c r="L4" s="10"/>
      <c r="M4" s="11"/>
      <c r="N4" s="11"/>
      <c r="O4" s="11"/>
      <c r="P4" s="11"/>
      <c r="Q4" s="14"/>
      <c r="R4" s="15" t="s">
        <v>8</v>
      </c>
      <c r="S4" s="16"/>
      <c r="T4" s="100"/>
      <c r="U4" s="101"/>
      <c r="V4" s="101"/>
      <c r="W4" s="17"/>
    </row>
    <row r="5" spans="1:23" ht="53.25" customHeight="1" x14ac:dyDescent="0.4">
      <c r="A5" s="24"/>
      <c r="B5" s="25" t="s">
        <v>14</v>
      </c>
      <c r="C5" s="25"/>
      <c r="D5" s="25"/>
      <c r="E5" s="25"/>
      <c r="F5" s="25"/>
      <c r="G5" s="25"/>
      <c r="H5" s="25"/>
      <c r="I5" s="25"/>
      <c r="J5" s="21"/>
      <c r="K5" s="22"/>
      <c r="L5" s="144" t="s">
        <v>11</v>
      </c>
      <c r="M5" s="145"/>
      <c r="N5" s="145"/>
      <c r="O5" s="145"/>
      <c r="P5" s="145"/>
      <c r="Q5" s="146"/>
      <c r="R5" s="150" t="s">
        <v>12</v>
      </c>
      <c r="S5" s="23"/>
      <c r="T5" s="102"/>
      <c r="U5" s="164" t="s">
        <v>96</v>
      </c>
      <c r="V5" s="166" t="s">
        <v>97</v>
      </c>
      <c r="W5" s="152" t="s">
        <v>13</v>
      </c>
    </row>
    <row r="6" spans="1:23" ht="71.25" customHeight="1" x14ac:dyDescent="0.4">
      <c r="A6" s="24"/>
      <c r="B6" s="25" t="s">
        <v>15</v>
      </c>
      <c r="C6" s="25"/>
      <c r="D6" s="25"/>
      <c r="E6" s="25"/>
      <c r="F6" s="25"/>
      <c r="G6" s="25"/>
      <c r="H6" s="25"/>
      <c r="I6" s="25"/>
      <c r="J6" s="26"/>
      <c r="K6" s="27"/>
      <c r="L6" s="147"/>
      <c r="M6" s="148"/>
      <c r="N6" s="148"/>
      <c r="O6" s="148"/>
      <c r="P6" s="148"/>
      <c r="Q6" s="149"/>
      <c r="R6" s="151"/>
      <c r="S6" s="28">
        <f>4890000+6180000</f>
        <v>11070000</v>
      </c>
      <c r="T6" s="103"/>
      <c r="U6" s="165"/>
      <c r="V6" s="167"/>
      <c r="W6" s="153"/>
    </row>
    <row r="7" spans="1:23" ht="51" customHeight="1" x14ac:dyDescent="0.4">
      <c r="A7" s="24"/>
      <c r="B7" s="25"/>
      <c r="C7" s="25" t="s">
        <v>19</v>
      </c>
      <c r="D7" s="25" t="s">
        <v>20</v>
      </c>
      <c r="E7" s="25"/>
      <c r="F7" s="25"/>
      <c r="G7" s="25"/>
      <c r="H7" s="25"/>
      <c r="I7" s="25"/>
      <c r="J7" s="26"/>
      <c r="K7" s="27"/>
      <c r="L7" s="154" t="s">
        <v>16</v>
      </c>
      <c r="M7" s="155"/>
      <c r="N7" s="155"/>
      <c r="O7" s="155"/>
      <c r="P7" s="155"/>
      <c r="Q7" s="156"/>
      <c r="R7" s="160" t="s">
        <v>17</v>
      </c>
      <c r="S7" s="30"/>
      <c r="T7" s="104"/>
      <c r="U7" s="105" t="s">
        <v>98</v>
      </c>
      <c r="V7" s="168" t="s">
        <v>97</v>
      </c>
      <c r="W7" s="162" t="s">
        <v>18</v>
      </c>
    </row>
    <row r="8" spans="1:23" ht="51" customHeight="1" x14ac:dyDescent="0.4">
      <c r="A8" s="24"/>
      <c r="B8" s="25"/>
      <c r="C8" s="25" t="s">
        <v>21</v>
      </c>
      <c r="D8" s="25" t="s">
        <v>22</v>
      </c>
      <c r="E8" s="25"/>
      <c r="F8" s="25"/>
      <c r="G8" s="25"/>
      <c r="H8" s="25"/>
      <c r="I8" s="25"/>
      <c r="J8" s="26"/>
      <c r="K8" s="27"/>
      <c r="L8" s="157"/>
      <c r="M8" s="158"/>
      <c r="N8" s="158"/>
      <c r="O8" s="158"/>
      <c r="P8" s="158"/>
      <c r="Q8" s="159"/>
      <c r="R8" s="161"/>
      <c r="S8" s="31">
        <v>12170000</v>
      </c>
      <c r="T8" s="106"/>
      <c r="U8" s="106"/>
      <c r="V8" s="169"/>
      <c r="W8" s="163"/>
    </row>
    <row r="9" spans="1:23" ht="51.75" customHeight="1" x14ac:dyDescent="0.4">
      <c r="A9" s="24"/>
      <c r="B9" s="25"/>
      <c r="C9" s="25" t="s">
        <v>26</v>
      </c>
      <c r="D9" s="25" t="s">
        <v>27</v>
      </c>
      <c r="E9" s="25"/>
      <c r="F9" s="25"/>
      <c r="G9" s="25"/>
      <c r="H9" s="25"/>
      <c r="I9" s="25"/>
      <c r="J9" s="26"/>
      <c r="K9" s="27"/>
      <c r="L9" s="154" t="s">
        <v>23</v>
      </c>
      <c r="M9" s="155"/>
      <c r="N9" s="155"/>
      <c r="O9" s="155"/>
      <c r="P9" s="155"/>
      <c r="Q9" s="156"/>
      <c r="R9" s="160" t="s">
        <v>24</v>
      </c>
      <c r="S9" s="30"/>
      <c r="T9" s="104"/>
      <c r="U9" s="107" t="s">
        <v>99</v>
      </c>
      <c r="V9" s="168" t="s">
        <v>100</v>
      </c>
      <c r="W9" s="162" t="s">
        <v>25</v>
      </c>
    </row>
    <row r="10" spans="1:23" ht="51.75" customHeight="1" x14ac:dyDescent="0.4">
      <c r="A10" s="24"/>
      <c r="B10" s="25"/>
      <c r="C10" s="25" t="s">
        <v>28</v>
      </c>
      <c r="D10" s="25" t="s">
        <v>29</v>
      </c>
      <c r="E10" s="25"/>
      <c r="F10" s="25"/>
      <c r="G10" s="25"/>
      <c r="H10" s="25"/>
      <c r="I10" s="25"/>
      <c r="J10" s="26"/>
      <c r="K10" s="27"/>
      <c r="L10" s="157"/>
      <c r="M10" s="158"/>
      <c r="N10" s="158"/>
      <c r="O10" s="158"/>
      <c r="P10" s="158"/>
      <c r="Q10" s="159"/>
      <c r="R10" s="161"/>
      <c r="S10" s="31">
        <v>2160000</v>
      </c>
      <c r="T10" s="106"/>
      <c r="U10" s="108"/>
      <c r="V10" s="169"/>
      <c r="W10" s="170"/>
    </row>
    <row r="11" spans="1:23" ht="54" customHeight="1" x14ac:dyDescent="0.4">
      <c r="A11" s="24"/>
      <c r="B11" s="25"/>
      <c r="C11" s="25" t="s">
        <v>32</v>
      </c>
      <c r="D11" s="25" t="s">
        <v>33</v>
      </c>
      <c r="E11" s="25"/>
      <c r="F11" s="25"/>
      <c r="G11" s="25"/>
      <c r="H11" s="25"/>
      <c r="I11" s="25"/>
      <c r="J11" s="26"/>
      <c r="K11" s="27"/>
      <c r="L11" s="154" t="s">
        <v>30</v>
      </c>
      <c r="M11" s="171"/>
      <c r="N11" s="171"/>
      <c r="O11" s="171"/>
      <c r="P11" s="171"/>
      <c r="Q11" s="172"/>
      <c r="R11" s="160" t="s">
        <v>31</v>
      </c>
      <c r="S11" s="30"/>
      <c r="T11" s="104"/>
      <c r="U11" s="107" t="s">
        <v>99</v>
      </c>
      <c r="V11" s="168" t="s">
        <v>100</v>
      </c>
      <c r="W11" s="162" t="s">
        <v>25</v>
      </c>
    </row>
    <row r="12" spans="1:23" ht="54" customHeight="1" x14ac:dyDescent="0.4">
      <c r="A12" s="24"/>
      <c r="B12" s="25"/>
      <c r="C12" s="25" t="s">
        <v>34</v>
      </c>
      <c r="D12" s="25" t="s">
        <v>35</v>
      </c>
      <c r="E12" s="25"/>
      <c r="F12" s="25"/>
      <c r="G12" s="25"/>
      <c r="H12" s="25"/>
      <c r="I12" s="25"/>
      <c r="J12" s="26"/>
      <c r="K12" s="27"/>
      <c r="L12" s="173"/>
      <c r="M12" s="174"/>
      <c r="N12" s="174"/>
      <c r="O12" s="174"/>
      <c r="P12" s="174"/>
      <c r="Q12" s="175"/>
      <c r="R12" s="161"/>
      <c r="S12" s="31">
        <v>2230000</v>
      </c>
      <c r="T12" s="106"/>
      <c r="U12" s="108"/>
      <c r="V12" s="169"/>
      <c r="W12" s="170"/>
    </row>
    <row r="13" spans="1:23" ht="68.25" customHeight="1" x14ac:dyDescent="0.4">
      <c r="A13" s="24"/>
      <c r="B13" s="25" t="s">
        <v>38</v>
      </c>
      <c r="C13" s="25"/>
      <c r="D13" s="25"/>
      <c r="E13" s="25"/>
      <c r="F13" s="25"/>
      <c r="G13" s="25"/>
      <c r="H13" s="25"/>
      <c r="I13" s="25"/>
      <c r="J13" s="26"/>
      <c r="K13" s="27"/>
      <c r="L13" s="154" t="s">
        <v>36</v>
      </c>
      <c r="M13" s="171"/>
      <c r="N13" s="171"/>
      <c r="O13" s="171"/>
      <c r="P13" s="171"/>
      <c r="Q13" s="172"/>
      <c r="R13" s="160" t="s">
        <v>37</v>
      </c>
      <c r="S13" s="30"/>
      <c r="T13" s="104"/>
      <c r="U13" s="107" t="s">
        <v>101</v>
      </c>
      <c r="V13" s="168" t="s">
        <v>97</v>
      </c>
      <c r="W13" s="162" t="s">
        <v>25</v>
      </c>
    </row>
    <row r="14" spans="1:23" ht="68.25" customHeight="1" x14ac:dyDescent="0.4">
      <c r="A14" s="32"/>
      <c r="B14" s="68" t="s">
        <v>39</v>
      </c>
      <c r="C14" s="98"/>
      <c r="D14" s="98"/>
      <c r="E14" s="98"/>
      <c r="F14" s="98"/>
      <c r="G14" s="98"/>
      <c r="H14" s="98"/>
      <c r="I14" s="99"/>
      <c r="J14" s="26"/>
      <c r="K14" s="27"/>
      <c r="L14" s="173"/>
      <c r="M14" s="174"/>
      <c r="N14" s="174"/>
      <c r="O14" s="174"/>
      <c r="P14" s="174"/>
      <c r="Q14" s="175"/>
      <c r="R14" s="161"/>
      <c r="S14" s="31">
        <v>1240000</v>
      </c>
      <c r="T14" s="106"/>
      <c r="U14" s="127" t="s">
        <v>107</v>
      </c>
      <c r="V14" s="169"/>
      <c r="W14" s="170"/>
    </row>
    <row r="15" spans="1:23" ht="54.95" customHeight="1" x14ac:dyDescent="0.4">
      <c r="A15" s="32"/>
      <c r="B15" s="68"/>
      <c r="C15" s="98"/>
      <c r="D15" s="98"/>
      <c r="E15" s="98"/>
      <c r="F15" s="98"/>
      <c r="G15" s="98"/>
      <c r="H15" s="98"/>
      <c r="I15" s="99"/>
      <c r="J15" s="26"/>
      <c r="K15" s="27"/>
      <c r="L15" s="178" t="s">
        <v>40</v>
      </c>
      <c r="M15" s="179"/>
      <c r="N15" s="179"/>
      <c r="O15" s="179"/>
      <c r="P15" s="179"/>
      <c r="Q15" s="180"/>
      <c r="R15" s="184" t="s">
        <v>41</v>
      </c>
      <c r="S15" s="33"/>
      <c r="T15" s="109"/>
      <c r="U15" s="193" t="s">
        <v>102</v>
      </c>
      <c r="V15" s="193" t="s">
        <v>103</v>
      </c>
      <c r="W15" s="162" t="s">
        <v>42</v>
      </c>
    </row>
    <row r="16" spans="1:23" ht="71.45" customHeight="1" x14ac:dyDescent="0.4">
      <c r="A16" s="32"/>
      <c r="B16" s="98"/>
      <c r="C16" s="98"/>
      <c r="D16" s="98"/>
      <c r="E16" s="98"/>
      <c r="F16" s="98"/>
      <c r="G16" s="98"/>
      <c r="H16" s="98"/>
      <c r="I16" s="99"/>
      <c r="J16" s="26"/>
      <c r="K16" s="34"/>
      <c r="L16" s="181"/>
      <c r="M16" s="182"/>
      <c r="N16" s="182"/>
      <c r="O16" s="182"/>
      <c r="P16" s="182"/>
      <c r="Q16" s="183"/>
      <c r="R16" s="185"/>
      <c r="S16" s="35">
        <v>1750000</v>
      </c>
      <c r="T16" s="110"/>
      <c r="U16" s="194"/>
      <c r="V16" s="194"/>
      <c r="W16" s="186"/>
    </row>
    <row r="17" spans="1:23" ht="63" customHeight="1" x14ac:dyDescent="0.4">
      <c r="A17" s="32"/>
      <c r="B17" s="98"/>
      <c r="C17" s="98"/>
      <c r="D17" s="98"/>
      <c r="E17" s="98"/>
      <c r="F17" s="98"/>
      <c r="G17" s="98"/>
      <c r="H17" s="98"/>
      <c r="I17" s="99"/>
      <c r="J17" s="26"/>
      <c r="K17" s="34"/>
      <c r="L17" s="144" t="s">
        <v>43</v>
      </c>
      <c r="M17" s="187"/>
      <c r="N17" s="187"/>
      <c r="O17" s="187"/>
      <c r="P17" s="187"/>
      <c r="Q17" s="188"/>
      <c r="R17" s="150" t="s">
        <v>44</v>
      </c>
      <c r="S17" s="37"/>
      <c r="T17" s="111"/>
      <c r="U17" s="194" t="s">
        <v>102</v>
      </c>
      <c r="V17" s="194" t="s">
        <v>103</v>
      </c>
      <c r="W17" s="186"/>
    </row>
    <row r="18" spans="1:23" ht="72" customHeight="1" x14ac:dyDescent="0.4">
      <c r="A18" s="32"/>
      <c r="B18" s="98"/>
      <c r="C18" s="98"/>
      <c r="D18" s="98"/>
      <c r="E18" s="98"/>
      <c r="F18" s="98"/>
      <c r="G18" s="98"/>
      <c r="H18" s="98"/>
      <c r="I18" s="99"/>
      <c r="J18" s="26"/>
      <c r="K18" s="34"/>
      <c r="L18" s="189"/>
      <c r="M18" s="190"/>
      <c r="N18" s="190"/>
      <c r="O18" s="190"/>
      <c r="P18" s="190"/>
      <c r="Q18" s="191"/>
      <c r="R18" s="192"/>
      <c r="S18" s="37">
        <v>4500000</v>
      </c>
      <c r="T18" s="111"/>
      <c r="U18" s="194"/>
      <c r="V18" s="194"/>
      <c r="W18" s="36"/>
    </row>
    <row r="19" spans="1:23" ht="39.75" customHeight="1" x14ac:dyDescent="0.4">
      <c r="A19" s="32"/>
      <c r="B19" s="38"/>
      <c r="C19" s="38"/>
      <c r="D19" s="38"/>
      <c r="E19" s="38"/>
      <c r="F19" s="38"/>
      <c r="G19" s="38"/>
      <c r="H19" s="38"/>
      <c r="I19" s="39"/>
      <c r="J19" s="26"/>
      <c r="K19" s="34"/>
      <c r="L19" s="24"/>
      <c r="M19" s="40"/>
      <c r="N19" s="40"/>
      <c r="O19" s="40"/>
      <c r="P19" s="40"/>
      <c r="Q19" s="41"/>
      <c r="R19" s="15"/>
      <c r="S19" s="37"/>
      <c r="T19" s="112"/>
      <c r="U19" s="112"/>
      <c r="V19" s="112"/>
      <c r="W19" s="42"/>
    </row>
    <row r="20" spans="1:23" ht="24" customHeight="1" x14ac:dyDescent="0.4">
      <c r="A20" s="32"/>
      <c r="B20" s="43"/>
      <c r="C20" s="43"/>
      <c r="D20" s="43"/>
      <c r="E20" s="43"/>
      <c r="F20" s="43"/>
      <c r="G20" s="43"/>
      <c r="H20" s="43"/>
      <c r="I20" s="44"/>
      <c r="J20" s="45">
        <v>15359500</v>
      </c>
      <c r="K20" s="34">
        <f>+J20*2.37</f>
        <v>36402015</v>
      </c>
      <c r="L20" s="46"/>
      <c r="M20" s="47"/>
      <c r="N20" s="47"/>
      <c r="O20" s="47"/>
      <c r="P20" s="47"/>
      <c r="Q20" s="48"/>
      <c r="R20" s="49" t="s">
        <v>47</v>
      </c>
      <c r="S20" s="35">
        <f>SUM(S5:S19)</f>
        <v>35120000</v>
      </c>
      <c r="T20" s="113"/>
      <c r="U20" s="113"/>
      <c r="V20" s="113"/>
      <c r="W20" s="50"/>
    </row>
    <row r="21" spans="1:23" ht="20.100000000000001" customHeight="1" x14ac:dyDescent="0.4">
      <c r="A21" s="195" t="s">
        <v>48</v>
      </c>
      <c r="B21" s="197" t="s">
        <v>49</v>
      </c>
      <c r="C21" s="197"/>
      <c r="D21" s="197"/>
      <c r="E21" s="197"/>
      <c r="F21" s="197"/>
      <c r="G21" s="197"/>
      <c r="H21" s="197"/>
      <c r="I21" s="198"/>
      <c r="J21" s="21"/>
      <c r="K21" s="22"/>
      <c r="L21" s="201"/>
      <c r="M21" s="197"/>
      <c r="N21" s="197"/>
      <c r="O21" s="197"/>
      <c r="P21" s="197"/>
      <c r="Q21" s="202"/>
      <c r="R21" s="205"/>
      <c r="S21" s="207"/>
      <c r="T21" s="114"/>
      <c r="U21" s="114"/>
      <c r="V21" s="114"/>
      <c r="W21" s="176"/>
    </row>
    <row r="22" spans="1:23" ht="19.5" x14ac:dyDescent="0.4">
      <c r="A22" s="196"/>
      <c r="B22" s="199"/>
      <c r="C22" s="199"/>
      <c r="D22" s="199"/>
      <c r="E22" s="199"/>
      <c r="F22" s="199"/>
      <c r="G22" s="199"/>
      <c r="H22" s="199"/>
      <c r="I22" s="200"/>
      <c r="J22" s="45">
        <v>1445150</v>
      </c>
      <c r="K22" s="51">
        <f>+J22*2.37</f>
        <v>3425005.5</v>
      </c>
      <c r="L22" s="203"/>
      <c r="M22" s="199"/>
      <c r="N22" s="199"/>
      <c r="O22" s="199"/>
      <c r="P22" s="199"/>
      <c r="Q22" s="204"/>
      <c r="R22" s="206"/>
      <c r="S22" s="208"/>
      <c r="T22" s="115"/>
      <c r="U22" s="115"/>
      <c r="V22" s="115"/>
      <c r="W22" s="177"/>
    </row>
    <row r="23" spans="1:23" ht="19.5" x14ac:dyDescent="0.4">
      <c r="A23" s="24" t="s">
        <v>50</v>
      </c>
      <c r="B23" s="52" t="s">
        <v>51</v>
      </c>
      <c r="C23" s="52"/>
      <c r="D23" s="25"/>
      <c r="E23" s="25"/>
      <c r="F23" s="25"/>
      <c r="G23" s="25"/>
      <c r="H23" s="25"/>
      <c r="I23" s="25"/>
      <c r="J23" s="26"/>
      <c r="K23" s="27"/>
      <c r="L23" s="144"/>
      <c r="M23" s="187"/>
      <c r="N23" s="187"/>
      <c r="O23" s="187"/>
      <c r="P23" s="187"/>
      <c r="Q23" s="188"/>
      <c r="R23" s="212"/>
      <c r="S23" s="215"/>
      <c r="T23" s="116"/>
      <c r="U23" s="116"/>
      <c r="V23" s="116"/>
      <c r="W23" s="218"/>
    </row>
    <row r="24" spans="1:23" ht="19.5" x14ac:dyDescent="0.4">
      <c r="A24" s="32"/>
      <c r="B24" s="25"/>
      <c r="C24" s="25" t="s">
        <v>19</v>
      </c>
      <c r="D24" s="25" t="s">
        <v>52</v>
      </c>
      <c r="E24" s="25"/>
      <c r="F24" s="25"/>
      <c r="G24" s="25"/>
      <c r="H24" s="25"/>
      <c r="I24" s="25"/>
      <c r="J24" s="26"/>
      <c r="K24" s="27"/>
      <c r="L24" s="209"/>
      <c r="M24" s="210"/>
      <c r="N24" s="210"/>
      <c r="O24" s="210"/>
      <c r="P24" s="210"/>
      <c r="Q24" s="211"/>
      <c r="R24" s="213"/>
      <c r="S24" s="216"/>
      <c r="T24" s="117"/>
      <c r="U24" s="117"/>
      <c r="V24" s="117"/>
      <c r="W24" s="219"/>
    </row>
    <row r="25" spans="1:23" ht="19.5" x14ac:dyDescent="0.4">
      <c r="A25" s="32"/>
      <c r="B25" s="25"/>
      <c r="C25" s="25" t="s">
        <v>21</v>
      </c>
      <c r="D25" s="25" t="s">
        <v>53</v>
      </c>
      <c r="E25" s="25"/>
      <c r="F25" s="25"/>
      <c r="G25" s="25"/>
      <c r="H25" s="25"/>
      <c r="I25" s="25"/>
      <c r="J25" s="26"/>
      <c r="K25" s="27"/>
      <c r="L25" s="209"/>
      <c r="M25" s="210"/>
      <c r="N25" s="210"/>
      <c r="O25" s="210"/>
      <c r="P25" s="210"/>
      <c r="Q25" s="211"/>
      <c r="R25" s="213"/>
      <c r="S25" s="216"/>
      <c r="T25" s="117"/>
      <c r="U25" s="117"/>
      <c r="V25" s="117"/>
      <c r="W25" s="219"/>
    </row>
    <row r="26" spans="1:23" ht="19.5" x14ac:dyDescent="0.4">
      <c r="A26" s="32"/>
      <c r="B26" s="25"/>
      <c r="C26" s="25" t="s">
        <v>26</v>
      </c>
      <c r="D26" s="25" t="s">
        <v>54</v>
      </c>
      <c r="E26" s="25"/>
      <c r="F26" s="25"/>
      <c r="G26" s="25"/>
      <c r="H26" s="25"/>
      <c r="I26" s="25"/>
      <c r="J26" s="26"/>
      <c r="K26" s="27"/>
      <c r="L26" s="209"/>
      <c r="M26" s="210"/>
      <c r="N26" s="210"/>
      <c r="O26" s="210"/>
      <c r="P26" s="210"/>
      <c r="Q26" s="211"/>
      <c r="R26" s="213"/>
      <c r="S26" s="216"/>
      <c r="T26" s="117"/>
      <c r="U26" s="117"/>
      <c r="V26" s="117"/>
      <c r="W26" s="219"/>
    </row>
    <row r="27" spans="1:23" ht="19.5" x14ac:dyDescent="0.4">
      <c r="A27" s="32"/>
      <c r="B27" s="25"/>
      <c r="C27" s="25" t="s">
        <v>28</v>
      </c>
      <c r="D27" s="25" t="s">
        <v>55</v>
      </c>
      <c r="E27" s="25"/>
      <c r="F27" s="25"/>
      <c r="G27" s="25"/>
      <c r="H27" s="25"/>
      <c r="I27" s="25"/>
      <c r="J27" s="26"/>
      <c r="K27" s="27"/>
      <c r="L27" s="209"/>
      <c r="M27" s="210"/>
      <c r="N27" s="210"/>
      <c r="O27" s="210"/>
      <c r="P27" s="210"/>
      <c r="Q27" s="211"/>
      <c r="R27" s="213"/>
      <c r="S27" s="216"/>
      <c r="T27" s="117"/>
      <c r="U27" s="117"/>
      <c r="V27" s="117"/>
      <c r="W27" s="219"/>
    </row>
    <row r="28" spans="1:23" ht="19.5" x14ac:dyDescent="0.4">
      <c r="A28" s="32"/>
      <c r="B28" s="25"/>
      <c r="C28" s="25" t="s">
        <v>32</v>
      </c>
      <c r="D28" s="25" t="s">
        <v>56</v>
      </c>
      <c r="E28" s="25"/>
      <c r="F28" s="25"/>
      <c r="G28" s="25"/>
      <c r="H28" s="25"/>
      <c r="I28" s="25"/>
      <c r="J28" s="26"/>
      <c r="K28" s="27"/>
      <c r="L28" s="209"/>
      <c r="M28" s="210"/>
      <c r="N28" s="210"/>
      <c r="O28" s="210"/>
      <c r="P28" s="210"/>
      <c r="Q28" s="211"/>
      <c r="R28" s="213"/>
      <c r="S28" s="216"/>
      <c r="T28" s="117"/>
      <c r="U28" s="117"/>
      <c r="V28" s="117"/>
      <c r="W28" s="219"/>
    </row>
    <row r="29" spans="1:23" ht="19.5" x14ac:dyDescent="0.4">
      <c r="A29" s="32"/>
      <c r="B29" s="25"/>
      <c r="C29" s="25" t="s">
        <v>34</v>
      </c>
      <c r="D29" s="25" t="s">
        <v>57</v>
      </c>
      <c r="E29" s="25"/>
      <c r="F29" s="25"/>
      <c r="G29" s="25"/>
      <c r="H29" s="25"/>
      <c r="I29" s="25"/>
      <c r="J29" s="26"/>
      <c r="K29" s="27"/>
      <c r="L29" s="209"/>
      <c r="M29" s="210"/>
      <c r="N29" s="210"/>
      <c r="O29" s="210"/>
      <c r="P29" s="210"/>
      <c r="Q29" s="211"/>
      <c r="R29" s="213"/>
      <c r="S29" s="216"/>
      <c r="T29" s="117"/>
      <c r="U29" s="117"/>
      <c r="V29" s="117"/>
      <c r="W29" s="219"/>
    </row>
    <row r="30" spans="1:23" ht="19.5" x14ac:dyDescent="0.4">
      <c r="A30" s="32"/>
      <c r="B30" s="25"/>
      <c r="C30" s="25" t="s">
        <v>58</v>
      </c>
      <c r="D30" s="25" t="s">
        <v>59</v>
      </c>
      <c r="E30" s="25"/>
      <c r="F30" s="25"/>
      <c r="G30" s="25"/>
      <c r="H30" s="25"/>
      <c r="I30" s="25"/>
      <c r="J30" s="26"/>
      <c r="K30" s="27"/>
      <c r="L30" s="209"/>
      <c r="M30" s="210"/>
      <c r="N30" s="210"/>
      <c r="O30" s="210"/>
      <c r="P30" s="210"/>
      <c r="Q30" s="211"/>
      <c r="R30" s="213"/>
      <c r="S30" s="216"/>
      <c r="T30" s="117"/>
      <c r="U30" s="117"/>
      <c r="V30" s="117"/>
      <c r="W30" s="219"/>
    </row>
    <row r="31" spans="1:23" ht="19.5" x14ac:dyDescent="0.4">
      <c r="A31" s="32"/>
      <c r="B31" s="25"/>
      <c r="C31" s="25"/>
      <c r="D31" s="25"/>
      <c r="E31" s="25"/>
      <c r="F31" s="25"/>
      <c r="G31" s="25"/>
      <c r="H31" s="25"/>
      <c r="I31" s="25"/>
      <c r="J31" s="26">
        <v>600950</v>
      </c>
      <c r="K31" s="27">
        <f>+J31*2.37</f>
        <v>1424251.5</v>
      </c>
      <c r="L31" s="181"/>
      <c r="M31" s="182"/>
      <c r="N31" s="182"/>
      <c r="O31" s="182"/>
      <c r="P31" s="182"/>
      <c r="Q31" s="183"/>
      <c r="R31" s="214"/>
      <c r="S31" s="217"/>
      <c r="T31" s="118"/>
      <c r="U31" s="118"/>
      <c r="V31" s="118"/>
      <c r="W31" s="220"/>
    </row>
    <row r="32" spans="1:23" ht="19.5" x14ac:dyDescent="0.4">
      <c r="A32" s="201" t="s">
        <v>60</v>
      </c>
      <c r="B32" s="197" t="s">
        <v>61</v>
      </c>
      <c r="C32" s="197"/>
      <c r="D32" s="197"/>
      <c r="E32" s="197"/>
      <c r="F32" s="197"/>
      <c r="G32" s="20"/>
      <c r="H32" s="19"/>
      <c r="I32" s="19"/>
      <c r="J32" s="21"/>
      <c r="K32" s="22"/>
      <c r="L32" s="201"/>
      <c r="M32" s="197"/>
      <c r="N32" s="197"/>
      <c r="O32" s="197"/>
      <c r="P32" s="197"/>
      <c r="Q32" s="202"/>
      <c r="R32" s="205"/>
      <c r="S32" s="207"/>
      <c r="T32" s="114"/>
      <c r="U32" s="114"/>
      <c r="V32" s="114"/>
      <c r="W32" s="176"/>
    </row>
    <row r="33" spans="1:24" ht="19.5" x14ac:dyDescent="0.4">
      <c r="A33" s="203"/>
      <c r="B33" s="199"/>
      <c r="C33" s="199"/>
      <c r="D33" s="199"/>
      <c r="E33" s="199"/>
      <c r="F33" s="199"/>
      <c r="G33" s="53"/>
      <c r="H33" s="53"/>
      <c r="I33" s="53"/>
      <c r="J33" s="26">
        <v>970800</v>
      </c>
      <c r="K33" s="27">
        <f>+J33*2.37</f>
        <v>2300796</v>
      </c>
      <c r="L33" s="203"/>
      <c r="M33" s="199"/>
      <c r="N33" s="199"/>
      <c r="O33" s="199"/>
      <c r="P33" s="199"/>
      <c r="Q33" s="204"/>
      <c r="R33" s="206"/>
      <c r="S33" s="208"/>
      <c r="T33" s="115"/>
      <c r="U33" s="115"/>
      <c r="V33" s="115"/>
      <c r="W33" s="177"/>
    </row>
    <row r="34" spans="1:24" ht="19.5" x14ac:dyDescent="0.4">
      <c r="A34" s="195" t="s">
        <v>62</v>
      </c>
      <c r="B34" s="197" t="s">
        <v>63</v>
      </c>
      <c r="C34" s="197"/>
      <c r="D34" s="197"/>
      <c r="E34" s="197"/>
      <c r="F34" s="20"/>
      <c r="G34" s="20"/>
      <c r="H34" s="20"/>
      <c r="I34" s="20"/>
      <c r="J34" s="21"/>
      <c r="K34" s="22"/>
      <c r="L34" s="201"/>
      <c r="M34" s="197"/>
      <c r="N34" s="197"/>
      <c r="O34" s="197"/>
      <c r="P34" s="197"/>
      <c r="Q34" s="202"/>
      <c r="R34" s="205"/>
      <c r="S34" s="207"/>
      <c r="T34" s="114"/>
      <c r="U34" s="114"/>
      <c r="V34" s="114"/>
      <c r="W34" s="176"/>
    </row>
    <row r="35" spans="1:24" ht="19.5" x14ac:dyDescent="0.4">
      <c r="A35" s="196"/>
      <c r="B35" s="199"/>
      <c r="C35" s="199"/>
      <c r="D35" s="199"/>
      <c r="E35" s="199"/>
      <c r="F35" s="54"/>
      <c r="G35" s="54"/>
      <c r="H35" s="54"/>
      <c r="I35" s="54"/>
      <c r="J35" s="45">
        <v>921400</v>
      </c>
      <c r="K35" s="51">
        <f>+J35*2.37</f>
        <v>2183718</v>
      </c>
      <c r="L35" s="203"/>
      <c r="M35" s="199"/>
      <c r="N35" s="199"/>
      <c r="O35" s="199"/>
      <c r="P35" s="199"/>
      <c r="Q35" s="204"/>
      <c r="R35" s="206"/>
      <c r="S35" s="208"/>
      <c r="T35" s="115"/>
      <c r="U35" s="115"/>
      <c r="V35" s="115"/>
      <c r="W35" s="177"/>
    </row>
    <row r="36" spans="1:24" ht="20.45" customHeight="1" x14ac:dyDescent="0.4">
      <c r="A36" s="195" t="s">
        <v>64</v>
      </c>
      <c r="B36" s="197" t="s">
        <v>65</v>
      </c>
      <c r="C36" s="197"/>
      <c r="D36" s="197"/>
      <c r="E36" s="197"/>
      <c r="F36" s="197"/>
      <c r="G36" s="197"/>
      <c r="H36" s="197"/>
      <c r="I36" s="198"/>
      <c r="J36" s="55"/>
      <c r="K36" s="56"/>
      <c r="L36" s="201"/>
      <c r="M36" s="197"/>
      <c r="N36" s="197"/>
      <c r="O36" s="197"/>
      <c r="P36" s="197"/>
      <c r="Q36" s="202"/>
      <c r="R36" s="205"/>
      <c r="S36" s="207"/>
      <c r="T36" s="114"/>
      <c r="U36" s="114"/>
      <c r="V36" s="114"/>
      <c r="W36" s="176"/>
    </row>
    <row r="37" spans="1:24" ht="20.45" customHeight="1" x14ac:dyDescent="0.4">
      <c r="A37" s="196"/>
      <c r="B37" s="199"/>
      <c r="C37" s="199"/>
      <c r="D37" s="199"/>
      <c r="E37" s="199"/>
      <c r="F37" s="199"/>
      <c r="G37" s="199"/>
      <c r="H37" s="199"/>
      <c r="I37" s="200"/>
      <c r="J37" s="45">
        <v>617000</v>
      </c>
      <c r="K37" s="51">
        <f>+J37*2.37</f>
        <v>1462290</v>
      </c>
      <c r="L37" s="203"/>
      <c r="M37" s="199"/>
      <c r="N37" s="199"/>
      <c r="O37" s="199"/>
      <c r="P37" s="199"/>
      <c r="Q37" s="204"/>
      <c r="R37" s="206"/>
      <c r="S37" s="208"/>
      <c r="T37" s="115"/>
      <c r="U37" s="115"/>
      <c r="V37" s="115"/>
      <c r="W37" s="177"/>
    </row>
    <row r="38" spans="1:24" ht="20.45" customHeight="1" x14ac:dyDescent="0.4">
      <c r="A38" s="195" t="s">
        <v>66</v>
      </c>
      <c r="B38" s="197" t="s">
        <v>67</v>
      </c>
      <c r="C38" s="197"/>
      <c r="D38" s="197"/>
      <c r="E38" s="197"/>
      <c r="F38" s="197"/>
      <c r="G38" s="197"/>
      <c r="H38" s="197"/>
      <c r="I38" s="198"/>
      <c r="J38" s="55"/>
      <c r="K38" s="56"/>
      <c r="L38" s="201"/>
      <c r="M38" s="197"/>
      <c r="N38" s="197"/>
      <c r="O38" s="197"/>
      <c r="P38" s="197"/>
      <c r="Q38" s="202"/>
      <c r="R38" s="205"/>
      <c r="S38" s="207"/>
      <c r="T38" s="114"/>
      <c r="U38" s="114"/>
      <c r="V38" s="114"/>
      <c r="W38" s="176"/>
    </row>
    <row r="39" spans="1:24" ht="20.45" customHeight="1" x14ac:dyDescent="0.4">
      <c r="A39" s="196"/>
      <c r="B39" s="199"/>
      <c r="C39" s="199"/>
      <c r="D39" s="199"/>
      <c r="E39" s="199"/>
      <c r="F39" s="199"/>
      <c r="G39" s="199"/>
      <c r="H39" s="199"/>
      <c r="I39" s="200"/>
      <c r="J39" s="45">
        <v>1024300</v>
      </c>
      <c r="K39" s="51">
        <f>+J39*2.37</f>
        <v>2427591</v>
      </c>
      <c r="L39" s="203"/>
      <c r="M39" s="199"/>
      <c r="N39" s="199"/>
      <c r="O39" s="199"/>
      <c r="P39" s="199"/>
      <c r="Q39" s="204"/>
      <c r="R39" s="206"/>
      <c r="S39" s="208"/>
      <c r="T39" s="115"/>
      <c r="U39" s="115"/>
      <c r="V39" s="115"/>
      <c r="W39" s="177"/>
    </row>
    <row r="40" spans="1:24" ht="62.1" customHeight="1" x14ac:dyDescent="0.4">
      <c r="A40" s="243" t="s">
        <v>68</v>
      </c>
      <c r="B40" s="244"/>
      <c r="C40" s="244"/>
      <c r="D40" s="244"/>
      <c r="E40" s="244"/>
      <c r="F40" s="244"/>
      <c r="G40" s="244"/>
      <c r="H40" s="244"/>
      <c r="I40" s="245"/>
      <c r="J40" s="57"/>
      <c r="K40" s="58"/>
      <c r="L40" s="246"/>
      <c r="M40" s="247"/>
      <c r="N40" s="247"/>
      <c r="O40" s="247"/>
      <c r="P40" s="247"/>
      <c r="Q40" s="248"/>
      <c r="R40" s="59"/>
      <c r="S40" s="60"/>
      <c r="T40" s="119"/>
      <c r="U40" s="119"/>
      <c r="V40" s="119"/>
      <c r="W40" s="61"/>
    </row>
    <row r="41" spans="1:24" s="68" customFormat="1" ht="62.1" customHeight="1" x14ac:dyDescent="0.4">
      <c r="A41" s="249" t="s">
        <v>69</v>
      </c>
      <c r="B41" s="238"/>
      <c r="C41" s="238"/>
      <c r="D41" s="238"/>
      <c r="E41" s="238"/>
      <c r="F41" s="238"/>
      <c r="G41" s="238"/>
      <c r="H41" s="238"/>
      <c r="I41" s="250"/>
      <c r="J41" s="62"/>
      <c r="K41" s="63"/>
      <c r="L41" s="251" t="s">
        <v>70</v>
      </c>
      <c r="M41" s="252"/>
      <c r="N41" s="252"/>
      <c r="O41" s="252"/>
      <c r="P41" s="252"/>
      <c r="Q41" s="253"/>
      <c r="R41" s="64" t="s">
        <v>71</v>
      </c>
      <c r="S41" s="65">
        <v>1000000</v>
      </c>
      <c r="T41" s="120" t="s">
        <v>104</v>
      </c>
      <c r="U41" s="121" t="s">
        <v>105</v>
      </c>
      <c r="V41" s="121" t="s">
        <v>100</v>
      </c>
      <c r="W41" s="66" t="s">
        <v>72</v>
      </c>
      <c r="X41" s="67"/>
    </row>
    <row r="42" spans="1:24" ht="62.1" customHeight="1" x14ac:dyDescent="0.4">
      <c r="A42" s="254" t="s">
        <v>73</v>
      </c>
      <c r="B42" s="255"/>
      <c r="C42" s="255"/>
      <c r="D42" s="255"/>
      <c r="E42" s="255"/>
      <c r="F42" s="255"/>
      <c r="G42" s="255"/>
      <c r="H42" s="255"/>
      <c r="I42" s="256"/>
      <c r="J42" s="69"/>
      <c r="K42" s="70"/>
      <c r="L42" s="221" t="s">
        <v>74</v>
      </c>
      <c r="M42" s="222"/>
      <c r="N42" s="222"/>
      <c r="O42" s="222"/>
      <c r="P42" s="222"/>
      <c r="Q42" s="223"/>
      <c r="R42" s="71" t="s">
        <v>75</v>
      </c>
      <c r="S42" s="72">
        <v>2180000</v>
      </c>
      <c r="T42" s="122"/>
      <c r="U42" s="121" t="s">
        <v>105</v>
      </c>
      <c r="V42" s="121" t="s">
        <v>100</v>
      </c>
      <c r="W42" s="73" t="s">
        <v>76</v>
      </c>
    </row>
    <row r="43" spans="1:24" ht="62.1" customHeight="1" x14ac:dyDescent="0.4">
      <c r="A43" s="224" t="s">
        <v>77</v>
      </c>
      <c r="B43" s="225"/>
      <c r="C43" s="225"/>
      <c r="D43" s="225"/>
      <c r="E43" s="225"/>
      <c r="F43" s="225"/>
      <c r="G43" s="225"/>
      <c r="H43" s="225"/>
      <c r="I43" s="226"/>
      <c r="J43" s="57"/>
      <c r="K43" s="58"/>
      <c r="L43" s="235" t="s">
        <v>78</v>
      </c>
      <c r="M43" s="236"/>
      <c r="N43" s="236"/>
      <c r="O43" s="236"/>
      <c r="P43" s="236"/>
      <c r="Q43" s="237"/>
      <c r="R43" s="74" t="s">
        <v>79</v>
      </c>
      <c r="S43" s="75">
        <v>3800000</v>
      </c>
      <c r="T43" s="123"/>
      <c r="U43" s="121" t="s">
        <v>105</v>
      </c>
      <c r="V43" s="121" t="s">
        <v>100</v>
      </c>
      <c r="W43" s="66" t="s">
        <v>80</v>
      </c>
    </row>
    <row r="44" spans="1:24" ht="83.1" customHeight="1" x14ac:dyDescent="0.4">
      <c r="A44" s="224" t="s">
        <v>81</v>
      </c>
      <c r="B44" s="225"/>
      <c r="C44" s="225"/>
      <c r="D44" s="225"/>
      <c r="E44" s="225"/>
      <c r="F44" s="225"/>
      <c r="G44" s="225"/>
      <c r="H44" s="225"/>
      <c r="I44" s="226"/>
      <c r="J44" s="57"/>
      <c r="K44" s="58"/>
      <c r="L44" s="224" t="s">
        <v>82</v>
      </c>
      <c r="M44" s="238"/>
      <c r="N44" s="238"/>
      <c r="O44" s="238"/>
      <c r="P44" s="238"/>
      <c r="Q44" s="239"/>
      <c r="R44" s="74" t="s">
        <v>83</v>
      </c>
      <c r="S44" s="65">
        <v>273000</v>
      </c>
      <c r="T44" s="124"/>
      <c r="U44" s="121" t="s">
        <v>105</v>
      </c>
      <c r="V44" s="121" t="s">
        <v>100</v>
      </c>
      <c r="W44" s="76" t="s">
        <v>84</v>
      </c>
    </row>
    <row r="45" spans="1:24" s="84" customFormat="1" ht="69" customHeight="1" x14ac:dyDescent="0.4">
      <c r="A45" s="224" t="s">
        <v>85</v>
      </c>
      <c r="B45" s="225"/>
      <c r="C45" s="225"/>
      <c r="D45" s="225"/>
      <c r="E45" s="225"/>
      <c r="F45" s="225"/>
      <c r="G45" s="225"/>
      <c r="H45" s="225"/>
      <c r="I45" s="226"/>
      <c r="J45" s="77"/>
      <c r="K45" s="78"/>
      <c r="L45" s="240" t="s">
        <v>86</v>
      </c>
      <c r="M45" s="241"/>
      <c r="N45" s="241"/>
      <c r="O45" s="241"/>
      <c r="P45" s="241"/>
      <c r="Q45" s="242"/>
      <c r="R45" s="79" t="s">
        <v>45</v>
      </c>
      <c r="S45" s="80">
        <v>1610000</v>
      </c>
      <c r="T45" s="81" t="s">
        <v>87</v>
      </c>
      <c r="U45" s="128" t="s">
        <v>108</v>
      </c>
      <c r="V45" s="121" t="s">
        <v>97</v>
      </c>
      <c r="W45" s="82" t="s">
        <v>46</v>
      </c>
      <c r="X45" s="83" t="s">
        <v>92</v>
      </c>
    </row>
    <row r="46" spans="1:24" ht="51.95" customHeight="1" thickBot="1" x14ac:dyDescent="0.45">
      <c r="A46" s="224"/>
      <c r="B46" s="225"/>
      <c r="C46" s="225"/>
      <c r="D46" s="225"/>
      <c r="E46" s="225"/>
      <c r="F46" s="225"/>
      <c r="G46" s="225"/>
      <c r="H46" s="225"/>
      <c r="I46" s="226"/>
      <c r="J46" s="57"/>
      <c r="K46" s="58"/>
      <c r="L46" s="224"/>
      <c r="M46" s="225"/>
      <c r="N46" s="225"/>
      <c r="O46" s="225"/>
      <c r="P46" s="225"/>
      <c r="Q46" s="227"/>
      <c r="R46" s="85" t="s">
        <v>88</v>
      </c>
      <c r="S46" s="86">
        <f>SUM(S40:S45)</f>
        <v>8863000</v>
      </c>
      <c r="T46" s="125"/>
      <c r="U46" s="125"/>
      <c r="V46" s="125"/>
      <c r="W46" s="61"/>
    </row>
    <row r="47" spans="1:24" s="92" customFormat="1" ht="36" customHeight="1" thickBot="1" x14ac:dyDescent="0.45">
      <c r="A47" s="228" t="s">
        <v>89</v>
      </c>
      <c r="B47" s="229"/>
      <c r="C47" s="229"/>
      <c r="D47" s="229"/>
      <c r="E47" s="229"/>
      <c r="F47" s="229"/>
      <c r="G47" s="229"/>
      <c r="H47" s="229"/>
      <c r="I47" s="229"/>
      <c r="J47" s="87">
        <f>+SUM(J5:J44)</f>
        <v>20939100</v>
      </c>
      <c r="K47" s="88">
        <f>+SUM(K5:K44)</f>
        <v>49625667</v>
      </c>
      <c r="L47" s="230"/>
      <c r="M47" s="231"/>
      <c r="N47" s="231"/>
      <c r="O47" s="231"/>
      <c r="P47" s="231"/>
      <c r="Q47" s="232"/>
      <c r="R47" s="89"/>
      <c r="S47" s="90">
        <f>SUM(S20,S46)</f>
        <v>43983000</v>
      </c>
      <c r="T47" s="126"/>
      <c r="U47" s="126"/>
      <c r="V47" s="126"/>
      <c r="W47" s="91"/>
    </row>
    <row r="48" spans="1:24" ht="24" customHeight="1" x14ac:dyDescent="0.4">
      <c r="J48" s="93"/>
      <c r="K48" s="94"/>
      <c r="R48" s="29"/>
      <c r="S48" s="95"/>
      <c r="T48" s="95"/>
      <c r="U48" s="95"/>
      <c r="V48" s="95"/>
    </row>
    <row r="49" spans="10:22" ht="24" customHeight="1" x14ac:dyDescent="0.4">
      <c r="J49" s="93"/>
      <c r="K49" s="94"/>
      <c r="R49" s="29"/>
      <c r="S49" s="95"/>
      <c r="T49" s="95"/>
      <c r="U49" s="95"/>
      <c r="V49" s="95"/>
    </row>
    <row r="50" spans="10:22" ht="24" customHeight="1" x14ac:dyDescent="0.4">
      <c r="J50" s="93"/>
      <c r="K50" s="94"/>
      <c r="R50" s="29"/>
      <c r="S50" s="95"/>
      <c r="T50" s="95"/>
      <c r="U50" s="95" t="s">
        <v>106</v>
      </c>
      <c r="V50" s="95">
        <f>SUM(S10,S12,S41,S42,S43,S44)</f>
        <v>11643000</v>
      </c>
    </row>
  </sheetData>
  <mergeCells count="89">
    <mergeCell ref="A46:I46"/>
    <mergeCell ref="L46:Q46"/>
    <mergeCell ref="A47:I47"/>
    <mergeCell ref="L47:Q47"/>
    <mergeCell ref="T2:T3"/>
    <mergeCell ref="A43:I43"/>
    <mergeCell ref="L43:Q43"/>
    <mergeCell ref="A44:I44"/>
    <mergeCell ref="L44:Q44"/>
    <mergeCell ref="A45:I45"/>
    <mergeCell ref="L45:Q45"/>
    <mergeCell ref="A40:I40"/>
    <mergeCell ref="L40:Q40"/>
    <mergeCell ref="A41:I41"/>
    <mergeCell ref="L41:Q41"/>
    <mergeCell ref="A42:I42"/>
    <mergeCell ref="L42:Q42"/>
    <mergeCell ref="A38:A39"/>
    <mergeCell ref="B38:I39"/>
    <mergeCell ref="L38:Q39"/>
    <mergeCell ref="R38:R39"/>
    <mergeCell ref="S38:S39"/>
    <mergeCell ref="W38:W39"/>
    <mergeCell ref="A36:A37"/>
    <mergeCell ref="B36:I37"/>
    <mergeCell ref="L36:Q37"/>
    <mergeCell ref="R36:R37"/>
    <mergeCell ref="S36:S37"/>
    <mergeCell ref="W36:W37"/>
    <mergeCell ref="A34:A35"/>
    <mergeCell ref="B34:E35"/>
    <mergeCell ref="L34:Q35"/>
    <mergeCell ref="R34:R35"/>
    <mergeCell ref="S34:S35"/>
    <mergeCell ref="W34:W35"/>
    <mergeCell ref="L23:Q31"/>
    <mergeCell ref="R23:R31"/>
    <mergeCell ref="S23:S31"/>
    <mergeCell ref="W23:W31"/>
    <mergeCell ref="W32:W33"/>
    <mergeCell ref="A32:A33"/>
    <mergeCell ref="B32:F33"/>
    <mergeCell ref="L32:Q33"/>
    <mergeCell ref="R32:R33"/>
    <mergeCell ref="S32:S33"/>
    <mergeCell ref="A21:A22"/>
    <mergeCell ref="B21:I22"/>
    <mergeCell ref="L21:Q22"/>
    <mergeCell ref="R21:R22"/>
    <mergeCell ref="S21:S22"/>
    <mergeCell ref="W21:W22"/>
    <mergeCell ref="L13:Q14"/>
    <mergeCell ref="R13:R14"/>
    <mergeCell ref="W13:W14"/>
    <mergeCell ref="L15:Q16"/>
    <mergeCell ref="R15:R16"/>
    <mergeCell ref="W15:W17"/>
    <mergeCell ref="L17:Q18"/>
    <mergeCell ref="R17:R18"/>
    <mergeCell ref="V13:V14"/>
    <mergeCell ref="U15:U16"/>
    <mergeCell ref="U17:U18"/>
    <mergeCell ref="V15:V16"/>
    <mergeCell ref="V17:V18"/>
    <mergeCell ref="L9:Q10"/>
    <mergeCell ref="R9:R10"/>
    <mergeCell ref="W9:W10"/>
    <mergeCell ref="L11:Q12"/>
    <mergeCell ref="R11:R12"/>
    <mergeCell ref="W11:W12"/>
    <mergeCell ref="V9:V10"/>
    <mergeCell ref="V11:V12"/>
    <mergeCell ref="L5:Q6"/>
    <mergeCell ref="R5:R6"/>
    <mergeCell ref="W5:W6"/>
    <mergeCell ref="L7:Q8"/>
    <mergeCell ref="R7:R8"/>
    <mergeCell ref="W7:W8"/>
    <mergeCell ref="U5:U6"/>
    <mergeCell ref="V5:V6"/>
    <mergeCell ref="V7:V8"/>
    <mergeCell ref="W2:W3"/>
    <mergeCell ref="A2:I3"/>
    <mergeCell ref="J2:K2"/>
    <mergeCell ref="L2:Q3"/>
    <mergeCell ref="R2:R3"/>
    <mergeCell ref="S2:S3"/>
    <mergeCell ref="U2:U3"/>
    <mergeCell ref="V2:V3"/>
  </mergeCells>
  <phoneticPr fontId="3"/>
  <printOptions horizontalCentered="1"/>
  <pageMargins left="0.59055118110236227" right="0.59055118110236227" top="0.39370078740157483" bottom="0.39370078740157483" header="0.39370078740157483" footer="0.39370078740157483"/>
  <pageSetup paperSize="8" scale="48"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250110</vt:lpstr>
      <vt:lpstr>'250110'!Print_Area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浜野恒二</dc:creator>
  <cp:lastModifiedBy>浜野恒二</cp:lastModifiedBy>
  <dcterms:created xsi:type="dcterms:W3CDTF">2024-12-26T08:32:23Z</dcterms:created>
  <dcterms:modified xsi:type="dcterms:W3CDTF">2025-02-03T02:43:03Z</dcterms:modified>
</cp:coreProperties>
</file>