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externalReferences>
    <externalReference r:id="rId3"/>
  </externalReferences>
  <definedNames>
    <definedName name="Status">[1]Настройки!$F$8:$F$13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4" i="1"/>
  <c r="G3" i="1"/>
  <c r="F3" i="1"/>
  <c r="H4" i="1" l="1"/>
  <c r="J4" i="1"/>
  <c r="H3" i="1" l="1"/>
  <c r="J3" i="1"/>
  <c r="J2" i="1" l="1"/>
  <c r="H2" i="1" l="1"/>
</calcChain>
</file>

<file path=xl/sharedStrings.xml><?xml version="1.0" encoding="utf-8"?>
<sst xmlns="http://schemas.openxmlformats.org/spreadsheetml/2006/main" count="45" uniqueCount="32">
  <si>
    <t>Задачи</t>
  </si>
  <si>
    <t>Название доски/Проект</t>
  </si>
  <si>
    <t>Исполнитель</t>
  </si>
  <si>
    <t>Приоритет</t>
  </si>
  <si>
    <t>Старт</t>
  </si>
  <si>
    <t>Сроки</t>
  </si>
  <si>
    <t>Статус</t>
  </si>
  <si>
    <t>Выполнено в срок</t>
  </si>
  <si>
    <t>Низкий</t>
  </si>
  <si>
    <t>Высокий</t>
  </si>
  <si>
    <t>Номер задачи</t>
  </si>
  <si>
    <t>Конец</t>
  </si>
  <si>
    <t>Осталось дней</t>
  </si>
  <si>
    <t>На проверке</t>
  </si>
  <si>
    <t>В работе</t>
  </si>
  <si>
    <t>В ожидании</t>
  </si>
  <si>
    <t>Проект</t>
  </si>
  <si>
    <t>Саморазвитие</t>
  </si>
  <si>
    <t>Обычный</t>
  </si>
  <si>
    <t>Готово</t>
  </si>
  <si>
    <t>Комментарии</t>
  </si>
  <si>
    <t>Другое</t>
  </si>
  <si>
    <t>Да</t>
  </si>
  <si>
    <t xml:space="preserve">Помощь Алёне </t>
  </si>
  <si>
    <t>Выпить кофе, съесть печеньки</t>
  </si>
  <si>
    <t>Программирование</t>
  </si>
  <si>
    <t>Мат. Статистика</t>
  </si>
  <si>
    <t xml:space="preserve">Отчетность </t>
  </si>
  <si>
    <t>Экономика</t>
  </si>
  <si>
    <t>Административная работа</t>
  </si>
  <si>
    <t>Второй сотрудник</t>
  </si>
  <si>
    <t>Исправить замечания эксперта, 3 таблицы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</si>
</sst>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8E4"/>
        <bgColor theme="0" tint="-4.9989318521683403E-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1B8AA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16">
    <dxf>
      <alignment horizontal="general"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</dxf>
    <dxf>
      <numFmt numFmtId="1" formatCode="0"/>
    </dxf>
    <dxf>
      <numFmt numFmtId="19" formatCode="dd/mm/yyyy"/>
    </dxf>
    <dxf>
      <numFmt numFmtId="19" formatCode="dd/mm/yyyy"/>
    </dxf>
    <dxf>
      <border outline="0">
        <top style="thin">
          <color theme="0" tint="-0.14996795556505021"/>
        </top>
      </border>
    </dxf>
    <dxf>
      <border outline="0">
        <bottom style="medium">
          <color rgb="FF01B8A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fill>
        <patternFill patternType="solid">
          <fgColor theme="0" tint="-4.9989318521683403E-2"/>
          <bgColor rgb="FFE2E8E4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theme="4" tint="0.79992065187536243"/>
          <bgColor rgb="FFFAFAFA"/>
        </patternFill>
      </fill>
    </dxf>
    <dxf>
      <fill>
        <patternFill patternType="solid">
          <fgColor theme="0" tint="-4.9989318521683403E-2"/>
          <bgColor rgb="FFF7F7F7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i val="0"/>
        <u val="none"/>
        <color theme="1" tint="0.24994659260841701"/>
      </font>
      <fill>
        <patternFill patternType="solid">
          <fgColor theme="0" tint="-4.9989318521683403E-2"/>
          <bgColor theme="0" tint="-4.9989318521683403E-2"/>
        </patternFill>
      </fill>
      <border>
        <top style="thin">
          <color theme="0" tint="-0.14996795556505021"/>
        </top>
        <bottom style="medium">
          <color rgb="FF01B8AA"/>
        </bottom>
      </border>
    </dxf>
    <dxf>
      <font>
        <color theme="1" tint="0.24994659260841701"/>
      </font>
      <border>
        <left/>
        <right/>
        <top style="thin">
          <color theme="0" tint="-0.14996795556505021"/>
        </top>
        <bottom style="thin">
          <color theme="0" tint="-0.14996795556505021"/>
        </bottom>
        <horizontal style="thin">
          <color theme="0" tint="-0.14996795556505021"/>
        </horizontal>
      </border>
    </dxf>
  </dxfs>
  <tableStyles count="1" defaultTableStyle="TableStyleMedium2" defaultPivotStyle="PivotStyleLight16">
    <tableStyle name="Adnia" pivot="0" count="7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sh_v_4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стройки"/>
      <sheetName val="Задачи"/>
      <sheetName val="Стена прогресса"/>
      <sheetName val="Dashboard"/>
      <sheetName val="Aux"/>
      <sheetName val="Aux 2"/>
      <sheetName val="List"/>
      <sheetName val="Цветовая палитра"/>
    </sheetNames>
    <sheetDataSet>
      <sheetData sheetId="0">
        <row r="8">
          <cell r="F8" t="str">
            <v>Долг</v>
          </cell>
        </row>
        <row r="9">
          <cell r="F9" t="str">
            <v>В процессе</v>
          </cell>
        </row>
        <row r="10">
          <cell r="F10" t="str">
            <v>Сделано</v>
          </cell>
        </row>
        <row r="11">
          <cell r="F11" t="str">
            <v>Замороженно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7" name="Таблица7" displayName="Таблица7" ref="A1:L4" totalsRowShown="0" headerRowDxfId="8" headerRowBorderDxfId="7" tableBorderDxfId="6">
  <autoFilter ref="A1:L4"/>
  <tableColumns count="12">
    <tableColumn id="3" name="Название доски/Проект"/>
    <tableColumn id="1" name="Номер задачи"/>
    <tableColumn id="4" name="Исполнитель"/>
    <tableColumn id="2" name="Задачи"/>
    <tableColumn id="5" name="Приоритет"/>
    <tableColumn id="6" name="Старт" dataDxfId="5"/>
    <tableColumn id="7" name="Конец" dataDxfId="4"/>
    <tableColumn id="8" name="Сроки">
      <calculatedColumnFormula>G2-F2</calculatedColumnFormula>
    </tableColumn>
    <tableColumn id="9" name="Статус"/>
    <tableColumn id="10" name="Осталось дней" dataDxfId="3">
      <calculatedColumnFormula>IF(Таблица7[[#This Row],[Выполнено в срок]]="Да","",G2-TODAY())</calculatedColumnFormula>
    </tableColumn>
    <tableColumn id="11" name="Выполнено в срок"/>
    <tableColumn id="12" name="Комментарии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C2:C6" totalsRowShown="0">
  <autoFilter ref="C2:C6"/>
  <tableColumns count="1">
    <tableColumn id="1" name="Статус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Project" displayName="Project" ref="F2:F9" totalsRowShown="0" headerRowDxfId="2" dataDxfId="0">
  <autoFilter ref="F2:F9"/>
  <tableColumns count="1">
    <tableColumn id="1" name="Проект" dataDxfId="1"/>
  </tableColumns>
  <tableStyleInfo name="Adnia" showFirstColumn="0" showLastColumn="0" showRowStripes="1" showColumnStripes="0"/>
</table>
</file>

<file path=xl/tables/table4.xml><?xml version="1.0" encoding="utf-8"?>
<table xmlns="http://schemas.openxmlformats.org/spreadsheetml/2006/main" id="8" name="Table_priority" displayName="Table_priority" ref="H2:H5" totalsRowShown="0">
  <autoFilter ref="H2:H5"/>
  <tableColumns count="1">
    <tableColumn id="1" name="Приорите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E1" workbookViewId="0">
      <selection activeCell="F4" sqref="F4:G4"/>
    </sheetView>
  </sheetViews>
  <sheetFormatPr defaultRowHeight="15" x14ac:dyDescent="0.25"/>
  <cols>
    <col min="1" max="1" width="27.85546875" bestFit="1" customWidth="1"/>
    <col min="2" max="2" width="22.28515625" bestFit="1" customWidth="1"/>
    <col min="3" max="3" width="25" customWidth="1"/>
    <col min="4" max="4" width="71.42578125" bestFit="1" customWidth="1"/>
    <col min="5" max="5" width="13" customWidth="1"/>
    <col min="6" max="6" width="10.7109375" customWidth="1"/>
    <col min="7" max="7" width="10.85546875" customWidth="1"/>
    <col min="9" max="9" width="14" bestFit="1" customWidth="1"/>
    <col min="10" max="10" width="16.5703125" customWidth="1"/>
    <col min="11" max="11" width="19.85546875" customWidth="1"/>
    <col min="12" max="12" width="18.7109375" bestFit="1" customWidth="1"/>
  </cols>
  <sheetData>
    <row r="1" spans="1:12" s="2" customFormat="1" ht="19.899999999999999" customHeight="1" thickBot="1" x14ac:dyDescent="0.3">
      <c r="A1" s="4" t="s">
        <v>1</v>
      </c>
      <c r="B1" s="4" t="s">
        <v>10</v>
      </c>
      <c r="C1" s="4" t="s">
        <v>2</v>
      </c>
      <c r="D1" s="4" t="s">
        <v>0</v>
      </c>
      <c r="E1" s="4" t="s">
        <v>3</v>
      </c>
      <c r="F1" s="5" t="s">
        <v>4</v>
      </c>
      <c r="G1" s="5" t="s">
        <v>11</v>
      </c>
      <c r="H1" s="4" t="s">
        <v>5</v>
      </c>
      <c r="I1" s="4" t="s">
        <v>6</v>
      </c>
      <c r="J1" s="4" t="s">
        <v>12</v>
      </c>
      <c r="K1" s="4" t="s">
        <v>7</v>
      </c>
      <c r="L1" s="6" t="s">
        <v>20</v>
      </c>
    </row>
    <row r="2" spans="1:12" x14ac:dyDescent="0.25">
      <c r="A2" t="s">
        <v>27</v>
      </c>
      <c r="B2">
        <v>1</v>
      </c>
      <c r="C2" t="s">
        <v>30</v>
      </c>
      <c r="D2" t="s">
        <v>31</v>
      </c>
      <c r="E2" t="s">
        <v>18</v>
      </c>
      <c r="F2" s="1">
        <v>44431</v>
      </c>
      <c r="G2" s="1">
        <v>44432</v>
      </c>
      <c r="H2">
        <f t="shared" ref="H2:H3" si="0">G2-F2</f>
        <v>1</v>
      </c>
      <c r="I2" t="s">
        <v>19</v>
      </c>
      <c r="J2" s="3" t="str">
        <f ca="1">IF(Таблица7[[#This Row],[Выполнено в срок]]="Да","",G2-TODAY())</f>
        <v/>
      </c>
      <c r="K2" t="s">
        <v>22</v>
      </c>
    </row>
    <row r="3" spans="1:12" x14ac:dyDescent="0.25">
      <c r="A3" t="s">
        <v>21</v>
      </c>
      <c r="B3">
        <v>6</v>
      </c>
      <c r="C3" t="s">
        <v>30</v>
      </c>
      <c r="D3" t="s">
        <v>23</v>
      </c>
      <c r="E3" t="s">
        <v>9</v>
      </c>
      <c r="F3" s="1">
        <f ca="1">TODAY()</f>
        <v>44540</v>
      </c>
      <c r="G3" s="1">
        <f ca="1">TODAY()+10</f>
        <v>44550</v>
      </c>
      <c r="H3">
        <f t="shared" ca="1" si="0"/>
        <v>10</v>
      </c>
      <c r="I3" t="s">
        <v>14</v>
      </c>
      <c r="J3" s="3">
        <f ca="1">IF(Таблица7[[#This Row],[Выполнено в срок]]="Да","",G3-TODAY())</f>
        <v>10</v>
      </c>
    </row>
    <row r="4" spans="1:12" x14ac:dyDescent="0.25">
      <c r="A4" t="s">
        <v>21</v>
      </c>
      <c r="B4">
        <v>2</v>
      </c>
      <c r="C4" t="s">
        <v>30</v>
      </c>
      <c r="D4" t="s">
        <v>24</v>
      </c>
      <c r="E4" t="s">
        <v>9</v>
      </c>
      <c r="F4" s="1">
        <f ca="1">TODAY()</f>
        <v>44540</v>
      </c>
      <c r="G4" s="1">
        <f ca="1">TODAY()+10</f>
        <v>44550</v>
      </c>
      <c r="H4">
        <f ca="1">G4-F4</f>
        <v>10</v>
      </c>
      <c r="I4" t="s">
        <v>14</v>
      </c>
      <c r="J4" s="3">
        <f ca="1">IF(Таблица7[[#This Row],[Выполнено в срок]]="Да","",G4-TODAY())</f>
        <v>10</v>
      </c>
    </row>
  </sheetData>
  <dataValidations count="3">
    <dataValidation type="list" allowBlank="1" showInputMessage="1" showErrorMessage="1" sqref="A2:A4">
      <formula1>INDIRECT("Project[Проект]")</formula1>
    </dataValidation>
    <dataValidation type="list" allowBlank="1" showInputMessage="1" showErrorMessage="1" sqref="I2:I4">
      <formula1>INDIRECT("Таблица1[Статус]")</formula1>
    </dataValidation>
    <dataValidation type="list" allowBlank="1" showInputMessage="1" showErrorMessage="1" sqref="E2:E4">
      <formula1>INDIRECT("Table_priority[Приоритет]")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topLeftCell="C1" workbookViewId="0">
      <selection activeCell="F3" sqref="F3:F9"/>
    </sheetView>
  </sheetViews>
  <sheetFormatPr defaultRowHeight="15" x14ac:dyDescent="0.25"/>
  <cols>
    <col min="3" max="3" width="12.5703125" bestFit="1" customWidth="1"/>
    <col min="6" max="6" width="28" customWidth="1"/>
    <col min="8" max="8" width="13.7109375" bestFit="1" customWidth="1"/>
  </cols>
  <sheetData>
    <row r="2" spans="3:8" x14ac:dyDescent="0.25">
      <c r="C2" t="s">
        <v>6</v>
      </c>
      <c r="F2" s="2" t="s">
        <v>16</v>
      </c>
      <c r="H2" t="s">
        <v>3</v>
      </c>
    </row>
    <row r="3" spans="3:8" x14ac:dyDescent="0.25">
      <c r="C3" t="s">
        <v>13</v>
      </c>
      <c r="F3" t="s">
        <v>25</v>
      </c>
      <c r="H3" t="s">
        <v>8</v>
      </c>
    </row>
    <row r="4" spans="3:8" x14ac:dyDescent="0.25">
      <c r="C4" t="s">
        <v>19</v>
      </c>
      <c r="F4" t="s">
        <v>26</v>
      </c>
      <c r="H4" t="s">
        <v>18</v>
      </c>
    </row>
    <row r="5" spans="3:8" x14ac:dyDescent="0.25">
      <c r="C5" t="s">
        <v>14</v>
      </c>
      <c r="F5" t="s">
        <v>27</v>
      </c>
      <c r="H5" t="s">
        <v>9</v>
      </c>
    </row>
    <row r="6" spans="3:8" x14ac:dyDescent="0.25">
      <c r="C6" t="s">
        <v>15</v>
      </c>
      <c r="F6" t="s">
        <v>28</v>
      </c>
    </row>
    <row r="7" spans="3:8" x14ac:dyDescent="0.25">
      <c r="F7" t="s">
        <v>29</v>
      </c>
    </row>
    <row r="8" spans="3:8" x14ac:dyDescent="0.25">
      <c r="F8" t="s">
        <v>17</v>
      </c>
    </row>
    <row r="9" spans="3:8" x14ac:dyDescent="0.25">
      <c r="F9" t="s">
        <v>21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2021-12-10T11:26:20Z</dcterms:modified>
</cp:coreProperties>
</file>