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yiming/Workspace/Lecture/PHY207 Lab/Technical_Document/Plan/"/>
    </mc:Choice>
  </mc:AlternateContent>
  <xr:revisionPtr revIDLastSave="0" documentId="13_ncr:1_{89279CD2-89A0-F34B-B712-02DF26AE8181}" xr6:coauthVersionLast="47" xr6:coauthVersionMax="47" xr10:uidLastSave="{00000000-0000-0000-0000-000000000000}"/>
  <bookViews>
    <workbookView xWindow="0" yWindow="500" windowWidth="51200" windowHeight="28300" xr2:uid="{04498B51-DC34-E84E-80DB-648C26F4E4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F15" i="1" s="1"/>
  <c r="E28" i="1"/>
  <c r="F28" i="1" s="1"/>
  <c r="E8" i="1"/>
  <c r="F11" i="1"/>
  <c r="F12" i="1"/>
  <c r="F17" i="1"/>
  <c r="F18" i="1"/>
  <c r="F26" i="1"/>
  <c r="F31" i="1"/>
  <c r="F32" i="1"/>
  <c r="E33" i="1"/>
  <c r="E34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9" i="1"/>
  <c r="F29" i="1" s="1"/>
  <c r="E30" i="1"/>
  <c r="F30" i="1" s="1"/>
  <c r="E10" i="1"/>
  <c r="F10" i="1" s="1"/>
  <c r="E13" i="1"/>
  <c r="F13" i="1" s="1"/>
  <c r="E16" i="1"/>
  <c r="F16" i="1" s="1"/>
  <c r="F8" i="1"/>
  <c r="E14" i="1"/>
  <c r="F14" i="1" s="1"/>
  <c r="D9" i="1"/>
  <c r="E9" i="1" s="1"/>
  <c r="F9" i="1" s="1"/>
  <c r="F36" i="1" l="1"/>
</calcChain>
</file>

<file path=xl/sharedStrings.xml><?xml version="1.0" encoding="utf-8"?>
<sst xmlns="http://schemas.openxmlformats.org/spreadsheetml/2006/main" count="45" uniqueCount="44">
  <si>
    <t>No</t>
  </si>
  <si>
    <t>Item</t>
  </si>
  <si>
    <t>Quanta</t>
  </si>
  <si>
    <t>RM Price</t>
  </si>
  <si>
    <t>Purchase Link</t>
  </si>
  <si>
    <t>CNY Price</t>
  </si>
  <si>
    <t>Shop Link</t>
  </si>
  <si>
    <t>Memo</t>
  </si>
  <si>
    <t>CD</t>
  </si>
  <si>
    <t>DVD</t>
  </si>
  <si>
    <t>Cuvette(10mm)</t>
  </si>
  <si>
    <t>Part 1: Experiment on Diffraction Grating</t>
  </si>
  <si>
    <t>reimbursement(1/0)</t>
  </si>
  <si>
    <t>Part 2: Make a Spectrometer</t>
  </si>
  <si>
    <t>3D Model Printing Fee</t>
  </si>
  <si>
    <t>magnet</t>
  </si>
  <si>
    <t>Camera Module</t>
  </si>
  <si>
    <t>Total (RM)</t>
  </si>
  <si>
    <t>Part 3: Application 1:Planck Constant</t>
  </si>
  <si>
    <t>LED light group(8 color)</t>
  </si>
  <si>
    <t>DuPont line</t>
  </si>
  <si>
    <t>Bread board</t>
  </si>
  <si>
    <t>Battery box</t>
  </si>
  <si>
    <t>Universal electric meter</t>
  </si>
  <si>
    <t>resistance</t>
  </si>
  <si>
    <t>switch</t>
  </si>
  <si>
    <t>Part 4: Absorption spectrum of solution</t>
  </si>
  <si>
    <t>LED Light board</t>
  </si>
  <si>
    <t>Total</t>
  </si>
  <si>
    <t>Others</t>
  </si>
  <si>
    <t>Logistics price</t>
  </si>
  <si>
    <t>Equipment damage(Unexpected expenditure)</t>
  </si>
  <si>
    <t>Author</t>
  </si>
  <si>
    <t>Member</t>
  </si>
  <si>
    <t>Guo Yiming</t>
  </si>
  <si>
    <t>Guo Yiming, Yang Ziou, Wang Yiran</t>
  </si>
  <si>
    <t>exchange rate(RM-CNY)</t>
  </si>
  <si>
    <t>Budget List of Lab Project 2022/04(Group 4)</t>
  </si>
  <si>
    <t>Update Date</t>
  </si>
  <si>
    <t>cuvette cover</t>
  </si>
  <si>
    <t>blackout carpet</t>
  </si>
  <si>
    <t>1/7/2022</t>
  </si>
  <si>
    <t>7/1/2022</t>
  </si>
  <si>
    <t>laser emitter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</si>
</sst>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58AFF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0" fontId="1" fillId="0" borderId="13" xfId="0" applyFont="1" applyBorder="1"/>
    <xf numFmtId="0" fontId="0" fillId="0" borderId="14" xfId="0" applyBorder="1"/>
    <xf numFmtId="0" fontId="2" fillId="2" borderId="7" xfId="0" applyFont="1" applyFill="1" applyBorder="1"/>
    <xf numFmtId="0" fontId="2" fillId="2" borderId="6" xfId="0" applyFont="1" applyFill="1" applyBorder="1"/>
    <xf numFmtId="2" fontId="2" fillId="2" borderId="6" xfId="0" applyNumberFormat="1" applyFont="1" applyFill="1" applyBorder="1"/>
    <xf numFmtId="0" fontId="2" fillId="2" borderId="8" xfId="0" applyFont="1" applyFill="1" applyBorder="1"/>
    <xf numFmtId="0" fontId="0" fillId="2" borderId="7" xfId="0" applyFill="1" applyBorder="1"/>
    <xf numFmtId="0" fontId="0" fillId="2" borderId="6" xfId="0" applyFill="1" applyBorder="1"/>
    <xf numFmtId="2" fontId="0" fillId="2" borderId="6" xfId="0" applyNumberFormat="1" applyFill="1" applyBorder="1"/>
    <xf numFmtId="0" fontId="0" fillId="2" borderId="8" xfId="0" applyFill="1" applyBorder="1"/>
    <xf numFmtId="0" fontId="2" fillId="3" borderId="7" xfId="0" applyFont="1" applyFill="1" applyBorder="1"/>
    <xf numFmtId="0" fontId="2" fillId="3" borderId="6" xfId="0" applyFont="1" applyFill="1" applyBorder="1"/>
    <xf numFmtId="2" fontId="2" fillId="3" borderId="6" xfId="0" applyNumberFormat="1" applyFont="1" applyFill="1" applyBorder="1"/>
    <xf numFmtId="2" fontId="0" fillId="3" borderId="6" xfId="0" applyNumberFormat="1" applyFill="1" applyBorder="1"/>
    <xf numFmtId="0" fontId="2" fillId="3" borderId="8" xfId="0" applyFont="1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8" xfId="0" applyFill="1" applyBorder="1"/>
    <xf numFmtId="0" fontId="2" fillId="4" borderId="7" xfId="0" applyFont="1" applyFill="1" applyBorder="1"/>
    <xf numFmtId="0" fontId="2" fillId="4" borderId="6" xfId="0" applyFont="1" applyFill="1" applyBorder="1"/>
    <xf numFmtId="2" fontId="2" fillId="4" borderId="6" xfId="0" applyNumberFormat="1" applyFont="1" applyFill="1" applyBorder="1"/>
    <xf numFmtId="2" fontId="0" fillId="4" borderId="6" xfId="0" applyNumberFormat="1" applyFill="1" applyBorder="1"/>
    <xf numFmtId="0" fontId="2" fillId="4" borderId="8" xfId="0" applyFont="1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8" xfId="0" applyFill="1" applyBorder="1"/>
    <xf numFmtId="0" fontId="2" fillId="5" borderId="7" xfId="0" applyFont="1" applyFill="1" applyBorder="1"/>
    <xf numFmtId="0" fontId="2" fillId="5" borderId="6" xfId="0" applyFont="1" applyFill="1" applyBorder="1"/>
    <xf numFmtId="2" fontId="0" fillId="5" borderId="6" xfId="0" applyNumberFormat="1" applyFill="1" applyBorder="1"/>
    <xf numFmtId="0" fontId="2" fillId="5" borderId="8" xfId="0" applyFont="1" applyFill="1" applyBorder="1"/>
    <xf numFmtId="0" fontId="0" fillId="5" borderId="6" xfId="0" applyFill="1" applyBorder="1"/>
    <xf numFmtId="0" fontId="0" fillId="5" borderId="8" xfId="0" applyFill="1" applyBorder="1"/>
    <xf numFmtId="0" fontId="2" fillId="6" borderId="7" xfId="0" applyFont="1" applyFill="1" applyBorder="1"/>
    <xf numFmtId="0" fontId="2" fillId="6" borderId="6" xfId="0" applyFont="1" applyFill="1" applyBorder="1"/>
    <xf numFmtId="2" fontId="2" fillId="6" borderId="6" xfId="0" applyNumberFormat="1" applyFont="1" applyFill="1" applyBorder="1"/>
    <xf numFmtId="2" fontId="0" fillId="6" borderId="6" xfId="0" applyNumberFormat="1" applyFill="1" applyBorder="1"/>
    <xf numFmtId="0" fontId="2" fillId="6" borderId="8" xfId="0" applyFont="1" applyFill="1" applyBorder="1"/>
    <xf numFmtId="0" fontId="0" fillId="6" borderId="7" xfId="0" applyFill="1" applyBorder="1"/>
    <xf numFmtId="0" fontId="0" fillId="6" borderId="6" xfId="0" applyFill="1" applyBorder="1"/>
    <xf numFmtId="0" fontId="0" fillId="6" borderId="8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7" borderId="24" xfId="0" applyFill="1" applyBorder="1"/>
    <xf numFmtId="0" fontId="0" fillId="7" borderId="25" xfId="0" applyFill="1" applyBorder="1"/>
    <xf numFmtId="0" fontId="0" fillId="7" borderId="26" xfId="0" applyFill="1" applyBorder="1"/>
    <xf numFmtId="2" fontId="0" fillId="7" borderId="18" xfId="0" applyNumberFormat="1" applyFill="1" applyBorder="1"/>
    <xf numFmtId="2" fontId="0" fillId="7" borderId="19" xfId="0" applyNumberFormat="1" applyFill="1" applyBorder="1"/>
    <xf numFmtId="2" fontId="0" fillId="7" borderId="20" xfId="0" applyNumberFormat="1" applyFill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58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825889</xdr:colOff>
      <xdr:row>6</xdr:row>
      <xdr:rowOff>0</xdr:rowOff>
    </xdr:from>
    <xdr:to>
      <xdr:col>19</xdr:col>
      <xdr:colOff>339393</xdr:colOff>
      <xdr:row>27</xdr:row>
      <xdr:rowOff>36858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F92D41-C4D5-4473-C2B3-102BDF080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84294" y="1659571"/>
          <a:ext cx="7772400" cy="46961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586C-360D-F64B-B5D7-9B77DBAF3295}">
  <dimension ref="A1:J58"/>
  <sheetViews>
    <sheetView tabSelected="1" zoomScale="163" workbookViewId="0">
      <selection activeCell="K7" sqref="K7"/>
    </sheetView>
  </sheetViews>
  <sheetFormatPr baseColWidth="10" defaultRowHeight="16" x14ac:dyDescent="0.2"/>
  <cols>
    <col min="1" max="1" width="21" bestFit="1" customWidth="1"/>
    <col min="2" max="2" width="51.6640625" bestFit="1" customWidth="1"/>
    <col min="3" max="3" width="21.6640625" customWidth="1"/>
    <col min="4" max="5" width="10.5" style="1" customWidth="1"/>
    <col min="6" max="6" width="10.5" customWidth="1"/>
    <col min="7" max="7" width="22.5" bestFit="1" customWidth="1"/>
    <col min="8" max="8" width="12.1640625" bestFit="1" customWidth="1"/>
  </cols>
  <sheetData>
    <row r="1" spans="1:10" ht="48" thickBot="1" x14ac:dyDescent="0.6">
      <c r="A1" s="71" t="s">
        <v>37</v>
      </c>
      <c r="B1" s="72"/>
      <c r="C1" s="72"/>
      <c r="D1" s="72"/>
      <c r="E1" s="72"/>
      <c r="F1" s="72"/>
      <c r="G1" s="72"/>
      <c r="H1" s="72"/>
      <c r="I1" s="72"/>
      <c r="J1" s="73"/>
    </row>
    <row r="2" spans="1:10" x14ac:dyDescent="0.2">
      <c r="A2" s="59" t="s">
        <v>32</v>
      </c>
      <c r="B2" s="62" t="s">
        <v>34</v>
      </c>
      <c r="C2" s="59" t="s">
        <v>38</v>
      </c>
      <c r="D2" s="65" t="s">
        <v>41</v>
      </c>
      <c r="E2" s="68"/>
      <c r="F2" s="3"/>
      <c r="G2" s="3"/>
      <c r="H2" s="3"/>
      <c r="I2" s="3"/>
      <c r="J2" s="4"/>
    </row>
    <row r="3" spans="1:10" x14ac:dyDescent="0.2">
      <c r="A3" s="60" t="s">
        <v>33</v>
      </c>
      <c r="B3" s="63" t="s">
        <v>35</v>
      </c>
      <c r="C3" s="60"/>
      <c r="D3" s="66"/>
      <c r="E3" s="69"/>
      <c r="J3" s="5"/>
    </row>
    <row r="4" spans="1:10" x14ac:dyDescent="0.2">
      <c r="A4" s="60" t="s">
        <v>36</v>
      </c>
      <c r="B4" s="63">
        <v>1.5</v>
      </c>
      <c r="C4" s="60" t="s">
        <v>38</v>
      </c>
      <c r="D4" s="66" t="s">
        <v>42</v>
      </c>
      <c r="E4" s="69"/>
      <c r="J4" s="5"/>
    </row>
    <row r="5" spans="1:10" ht="17" thickBot="1" x14ac:dyDescent="0.25">
      <c r="A5" s="61"/>
      <c r="B5" s="64"/>
      <c r="C5" s="61"/>
      <c r="D5" s="67"/>
      <c r="E5" s="70"/>
      <c r="F5" s="6"/>
      <c r="G5" s="6"/>
      <c r="H5" s="6"/>
      <c r="I5" s="6"/>
      <c r="J5" s="7"/>
    </row>
    <row r="6" spans="1:10" ht="18" x14ac:dyDescent="0.2">
      <c r="A6" s="16" t="s">
        <v>0</v>
      </c>
      <c r="B6" s="17" t="s">
        <v>1</v>
      </c>
      <c r="C6" s="17" t="s">
        <v>2</v>
      </c>
      <c r="D6" s="18" t="s">
        <v>5</v>
      </c>
      <c r="E6" s="18" t="s">
        <v>3</v>
      </c>
      <c r="F6" s="17" t="s">
        <v>17</v>
      </c>
      <c r="G6" s="19" t="s">
        <v>12</v>
      </c>
      <c r="H6" s="17" t="s">
        <v>4</v>
      </c>
      <c r="I6" s="17" t="s">
        <v>6</v>
      </c>
      <c r="J6" s="20" t="s">
        <v>7</v>
      </c>
    </row>
    <row r="7" spans="1:10" s="2" customFormat="1" ht="24" x14ac:dyDescent="0.3">
      <c r="A7" s="21"/>
      <c r="B7" s="22" t="s">
        <v>11</v>
      </c>
      <c r="C7" s="22"/>
      <c r="D7" s="23"/>
      <c r="E7" s="23"/>
      <c r="F7" s="23"/>
      <c r="G7" s="22"/>
      <c r="H7" s="22"/>
      <c r="I7" s="22"/>
      <c r="J7" s="24"/>
    </row>
    <row r="8" spans="1:10" x14ac:dyDescent="0.2">
      <c r="A8" s="25">
        <v>1</v>
      </c>
      <c r="B8" s="26" t="s">
        <v>8</v>
      </c>
      <c r="C8" s="26">
        <v>2</v>
      </c>
      <c r="D8" s="27">
        <v>0</v>
      </c>
      <c r="E8" s="27">
        <f>D8/$B$4</f>
        <v>0</v>
      </c>
      <c r="F8" s="27">
        <f>E8*C8</f>
        <v>0</v>
      </c>
      <c r="G8" s="26">
        <v>1</v>
      </c>
      <c r="H8" s="26"/>
      <c r="I8" s="26"/>
      <c r="J8" s="28"/>
    </row>
    <row r="9" spans="1:10" x14ac:dyDescent="0.2">
      <c r="A9" s="25">
        <v>2</v>
      </c>
      <c r="B9" s="26" t="s">
        <v>9</v>
      </c>
      <c r="C9" s="26">
        <v>5</v>
      </c>
      <c r="D9" s="27">
        <f>13.4/5</f>
        <v>2.68</v>
      </c>
      <c r="E9" s="27">
        <f>D9/$B$4</f>
        <v>1.7866666666666668</v>
      </c>
      <c r="F9" s="27">
        <f t="shared" ref="F9:F34" si="0">E9*C9</f>
        <v>8.9333333333333336</v>
      </c>
      <c r="G9" s="26">
        <v>1</v>
      </c>
      <c r="H9" s="26"/>
      <c r="I9" s="26"/>
      <c r="J9" s="28"/>
    </row>
    <row r="10" spans="1:10" x14ac:dyDescent="0.2">
      <c r="A10" s="25">
        <v>3</v>
      </c>
      <c r="B10" s="26" t="s">
        <v>43</v>
      </c>
      <c r="C10" s="26">
        <v>2</v>
      </c>
      <c r="D10" s="27">
        <v>11.42</v>
      </c>
      <c r="E10" s="27">
        <f>D10/$B$4</f>
        <v>7.6133333333333333</v>
      </c>
      <c r="F10" s="27">
        <f t="shared" si="0"/>
        <v>15.226666666666667</v>
      </c>
      <c r="G10" s="26">
        <v>1</v>
      </c>
      <c r="H10" s="26"/>
      <c r="I10" s="26"/>
      <c r="J10" s="28"/>
    </row>
    <row r="11" spans="1:10" x14ac:dyDescent="0.2">
      <c r="A11" s="10"/>
      <c r="B11" s="8"/>
      <c r="C11" s="8"/>
      <c r="D11" s="9"/>
      <c r="E11" s="9"/>
      <c r="F11" s="9">
        <f t="shared" si="0"/>
        <v>0</v>
      </c>
      <c r="G11" s="8"/>
      <c r="H11" s="8"/>
      <c r="I11" s="8"/>
      <c r="J11" s="11"/>
    </row>
    <row r="12" spans="1:10" s="2" customFormat="1" ht="24" x14ac:dyDescent="0.3">
      <c r="A12" s="29"/>
      <c r="B12" s="30" t="s">
        <v>13</v>
      </c>
      <c r="C12" s="30"/>
      <c r="D12" s="31"/>
      <c r="E12" s="31"/>
      <c r="F12" s="32">
        <f t="shared" si="0"/>
        <v>0</v>
      </c>
      <c r="G12" s="30"/>
      <c r="H12" s="30"/>
      <c r="I12" s="30"/>
      <c r="J12" s="33"/>
    </row>
    <row r="13" spans="1:10" x14ac:dyDescent="0.2">
      <c r="A13" s="34">
        <v>4</v>
      </c>
      <c r="B13" s="35" t="s">
        <v>14</v>
      </c>
      <c r="C13" s="35">
        <v>1</v>
      </c>
      <c r="D13" s="32">
        <v>200</v>
      </c>
      <c r="E13" s="32">
        <f>D13/$B$4</f>
        <v>133.33333333333334</v>
      </c>
      <c r="F13" s="32">
        <f t="shared" si="0"/>
        <v>133.33333333333334</v>
      </c>
      <c r="G13" s="35">
        <v>1</v>
      </c>
      <c r="H13" s="35"/>
      <c r="I13" s="35"/>
      <c r="J13" s="36"/>
    </row>
    <row r="14" spans="1:10" x14ac:dyDescent="0.2">
      <c r="A14" s="34">
        <v>5</v>
      </c>
      <c r="B14" s="35" t="s">
        <v>15</v>
      </c>
      <c r="C14" s="35">
        <v>19</v>
      </c>
      <c r="D14" s="32">
        <v>1</v>
      </c>
      <c r="E14" s="32">
        <f>D14/$B$4</f>
        <v>0.66666666666666663</v>
      </c>
      <c r="F14" s="32">
        <f t="shared" si="0"/>
        <v>12.666666666666666</v>
      </c>
      <c r="G14" s="35">
        <v>1</v>
      </c>
      <c r="H14" s="35"/>
      <c r="I14" s="35"/>
      <c r="J14" s="36"/>
    </row>
    <row r="15" spans="1:10" x14ac:dyDescent="0.2">
      <c r="A15" s="34">
        <v>6</v>
      </c>
      <c r="B15" s="35" t="s">
        <v>40</v>
      </c>
      <c r="C15" s="35">
        <v>1</v>
      </c>
      <c r="D15" s="32">
        <v>22</v>
      </c>
      <c r="E15" s="32">
        <f>D15/$B$4</f>
        <v>14.666666666666666</v>
      </c>
      <c r="F15" s="32">
        <f t="shared" ref="F15" si="1">E15*C15</f>
        <v>14.666666666666666</v>
      </c>
      <c r="G15" s="35">
        <v>1</v>
      </c>
      <c r="H15" s="35"/>
      <c r="I15" s="35"/>
      <c r="J15" s="36"/>
    </row>
    <row r="16" spans="1:10" x14ac:dyDescent="0.2">
      <c r="A16" s="34">
        <v>7</v>
      </c>
      <c r="B16" s="35" t="s">
        <v>16</v>
      </c>
      <c r="C16" s="35">
        <v>1</v>
      </c>
      <c r="D16" s="32">
        <v>20.8</v>
      </c>
      <c r="E16" s="32">
        <f>D16/$B$4</f>
        <v>13.866666666666667</v>
      </c>
      <c r="F16" s="32">
        <f t="shared" si="0"/>
        <v>13.866666666666667</v>
      </c>
      <c r="G16" s="35">
        <v>1</v>
      </c>
      <c r="H16" s="35"/>
      <c r="I16" s="35"/>
      <c r="J16" s="36"/>
    </row>
    <row r="17" spans="1:10" x14ac:dyDescent="0.2">
      <c r="A17" s="10"/>
      <c r="B17" s="8"/>
      <c r="C17" s="8"/>
      <c r="D17" s="9"/>
      <c r="E17" s="9"/>
      <c r="F17" s="9">
        <f t="shared" si="0"/>
        <v>0</v>
      </c>
      <c r="G17" s="8"/>
      <c r="H17" s="8"/>
      <c r="I17" s="8"/>
      <c r="J17" s="11"/>
    </row>
    <row r="18" spans="1:10" s="2" customFormat="1" ht="24" x14ac:dyDescent="0.3">
      <c r="A18" s="37"/>
      <c r="B18" s="38" t="s">
        <v>18</v>
      </c>
      <c r="C18" s="38"/>
      <c r="D18" s="39"/>
      <c r="E18" s="39"/>
      <c r="F18" s="40">
        <f t="shared" si="0"/>
        <v>0</v>
      </c>
      <c r="G18" s="38"/>
      <c r="H18" s="38"/>
      <c r="I18" s="38"/>
      <c r="J18" s="41"/>
    </row>
    <row r="19" spans="1:10" x14ac:dyDescent="0.2">
      <c r="A19" s="42">
        <v>8</v>
      </c>
      <c r="B19" s="43" t="s">
        <v>19</v>
      </c>
      <c r="C19" s="43">
        <v>1</v>
      </c>
      <c r="D19" s="40">
        <v>13.8</v>
      </c>
      <c r="E19" s="40">
        <f t="shared" ref="E19:E25" si="2">D19/$B$4</f>
        <v>9.2000000000000011</v>
      </c>
      <c r="F19" s="40">
        <f t="shared" si="0"/>
        <v>9.2000000000000011</v>
      </c>
      <c r="G19" s="43">
        <v>1</v>
      </c>
      <c r="H19" s="43"/>
      <c r="I19" s="43"/>
      <c r="J19" s="44"/>
    </row>
    <row r="20" spans="1:10" x14ac:dyDescent="0.2">
      <c r="A20" s="42">
        <v>9</v>
      </c>
      <c r="B20" s="43" t="s">
        <v>20</v>
      </c>
      <c r="C20" s="43">
        <v>1</v>
      </c>
      <c r="D20" s="40">
        <v>0</v>
      </c>
      <c r="E20" s="40">
        <f t="shared" si="2"/>
        <v>0</v>
      </c>
      <c r="F20" s="40">
        <f t="shared" si="0"/>
        <v>0</v>
      </c>
      <c r="G20" s="43">
        <v>0</v>
      </c>
      <c r="H20" s="43"/>
      <c r="I20" s="43"/>
      <c r="J20" s="44"/>
    </row>
    <row r="21" spans="1:10" x14ac:dyDescent="0.2">
      <c r="A21" s="42">
        <v>10</v>
      </c>
      <c r="B21" s="43" t="s">
        <v>21</v>
      </c>
      <c r="C21" s="43">
        <v>1</v>
      </c>
      <c r="D21" s="40">
        <v>0</v>
      </c>
      <c r="E21" s="40">
        <f t="shared" si="2"/>
        <v>0</v>
      </c>
      <c r="F21" s="40">
        <f t="shared" si="0"/>
        <v>0</v>
      </c>
      <c r="G21" s="43">
        <v>0</v>
      </c>
      <c r="H21" s="43"/>
      <c r="I21" s="43"/>
      <c r="J21" s="44"/>
    </row>
    <row r="22" spans="1:10" x14ac:dyDescent="0.2">
      <c r="A22" s="42">
        <v>11</v>
      </c>
      <c r="B22" s="43" t="s">
        <v>22</v>
      </c>
      <c r="C22" s="43">
        <v>2</v>
      </c>
      <c r="D22" s="40">
        <v>0</v>
      </c>
      <c r="E22" s="40">
        <f t="shared" si="2"/>
        <v>0</v>
      </c>
      <c r="F22" s="40">
        <f t="shared" si="0"/>
        <v>0</v>
      </c>
      <c r="G22" s="43">
        <v>0</v>
      </c>
      <c r="H22" s="43"/>
      <c r="I22" s="43"/>
      <c r="J22" s="44"/>
    </row>
    <row r="23" spans="1:10" x14ac:dyDescent="0.2">
      <c r="A23" s="42">
        <v>12</v>
      </c>
      <c r="B23" s="43" t="s">
        <v>23</v>
      </c>
      <c r="C23" s="43">
        <v>1</v>
      </c>
      <c r="D23" s="40">
        <v>0</v>
      </c>
      <c r="E23" s="40">
        <f t="shared" si="2"/>
        <v>0</v>
      </c>
      <c r="F23" s="40">
        <f t="shared" si="0"/>
        <v>0</v>
      </c>
      <c r="G23" s="43">
        <v>0</v>
      </c>
      <c r="H23" s="43"/>
      <c r="I23" s="43"/>
      <c r="J23" s="44"/>
    </row>
    <row r="24" spans="1:10" x14ac:dyDescent="0.2">
      <c r="A24" s="42">
        <v>13</v>
      </c>
      <c r="B24" s="43" t="s">
        <v>24</v>
      </c>
      <c r="C24" s="43">
        <v>1</v>
      </c>
      <c r="D24" s="40">
        <v>0</v>
      </c>
      <c r="E24" s="40">
        <f t="shared" si="2"/>
        <v>0</v>
      </c>
      <c r="F24" s="40">
        <f t="shared" si="0"/>
        <v>0</v>
      </c>
      <c r="G24" s="43">
        <v>0</v>
      </c>
      <c r="H24" s="43"/>
      <c r="I24" s="43"/>
      <c r="J24" s="44"/>
    </row>
    <row r="25" spans="1:10" x14ac:dyDescent="0.2">
      <c r="A25" s="42">
        <v>14</v>
      </c>
      <c r="B25" s="43" t="s">
        <v>25</v>
      </c>
      <c r="C25" s="43">
        <v>1</v>
      </c>
      <c r="D25" s="40">
        <v>0</v>
      </c>
      <c r="E25" s="40">
        <f t="shared" si="2"/>
        <v>0</v>
      </c>
      <c r="F25" s="40">
        <f t="shared" si="0"/>
        <v>0</v>
      </c>
      <c r="G25" s="43">
        <v>0</v>
      </c>
      <c r="H25" s="43"/>
      <c r="I25" s="43"/>
      <c r="J25" s="44"/>
    </row>
    <row r="26" spans="1:10" x14ac:dyDescent="0.2">
      <c r="A26" s="10"/>
      <c r="B26" s="8"/>
      <c r="C26" s="8"/>
      <c r="D26" s="9"/>
      <c r="E26" s="9"/>
      <c r="F26" s="9">
        <f t="shared" si="0"/>
        <v>0</v>
      </c>
      <c r="G26" s="8"/>
      <c r="H26" s="8"/>
      <c r="I26" s="8"/>
      <c r="J26" s="11"/>
    </row>
    <row r="27" spans="1:10" s="2" customFormat="1" ht="24" x14ac:dyDescent="0.3">
      <c r="A27" s="45"/>
      <c r="B27" s="46" t="s">
        <v>26</v>
      </c>
      <c r="C27" s="47"/>
      <c r="D27" s="47"/>
      <c r="E27" s="47"/>
      <c r="F27" s="47"/>
      <c r="G27" s="47"/>
      <c r="H27" s="47"/>
      <c r="I27" s="46"/>
      <c r="J27" s="48"/>
    </row>
    <row r="28" spans="1:10" s="2" customFormat="1" ht="24" x14ac:dyDescent="0.3">
      <c r="A28" s="47">
        <v>14</v>
      </c>
      <c r="B28" s="47" t="s">
        <v>39</v>
      </c>
      <c r="C28" s="47">
        <v>5</v>
      </c>
      <c r="D28" s="47">
        <v>4.0999999999999996</v>
      </c>
      <c r="E28" s="47">
        <f>D28/$B$4</f>
        <v>2.7333333333333329</v>
      </c>
      <c r="F28" s="47">
        <f t="shared" ref="F28" si="3">E28*C28</f>
        <v>13.666666666666664</v>
      </c>
      <c r="G28" s="47">
        <v>1</v>
      </c>
      <c r="H28" s="47"/>
      <c r="I28" s="46"/>
      <c r="J28" s="48"/>
    </row>
    <row r="29" spans="1:10" x14ac:dyDescent="0.2">
      <c r="A29" s="47">
        <v>15</v>
      </c>
      <c r="B29" s="47" t="s">
        <v>10</v>
      </c>
      <c r="C29" s="47">
        <v>10</v>
      </c>
      <c r="D29" s="47">
        <v>2.9</v>
      </c>
      <c r="E29" s="47">
        <f>D29/$B$4</f>
        <v>1.9333333333333333</v>
      </c>
      <c r="F29" s="47">
        <f t="shared" si="0"/>
        <v>19.333333333333332</v>
      </c>
      <c r="G29" s="47">
        <v>1</v>
      </c>
      <c r="H29" s="47"/>
      <c r="I29" s="49"/>
      <c r="J29" s="50"/>
    </row>
    <row r="30" spans="1:10" x14ac:dyDescent="0.2">
      <c r="A30" s="47">
        <v>16</v>
      </c>
      <c r="B30" s="47" t="s">
        <v>27</v>
      </c>
      <c r="C30" s="47">
        <v>2</v>
      </c>
      <c r="D30" s="47">
        <v>7.61</v>
      </c>
      <c r="E30" s="47">
        <f>D30/$B$4</f>
        <v>5.0733333333333333</v>
      </c>
      <c r="F30" s="47">
        <f t="shared" si="0"/>
        <v>10.146666666666667</v>
      </c>
      <c r="G30" s="47">
        <v>1</v>
      </c>
      <c r="H30" s="47"/>
      <c r="I30" s="49"/>
      <c r="J30" s="50"/>
    </row>
    <row r="31" spans="1:10" x14ac:dyDescent="0.2">
      <c r="A31" s="10"/>
      <c r="B31" s="8"/>
      <c r="C31" s="8"/>
      <c r="D31" s="9"/>
      <c r="E31" s="9"/>
      <c r="F31" s="9">
        <f t="shared" si="0"/>
        <v>0</v>
      </c>
      <c r="G31" s="8"/>
      <c r="H31" s="8"/>
      <c r="I31" s="8"/>
      <c r="J31" s="11"/>
    </row>
    <row r="32" spans="1:10" s="2" customFormat="1" ht="24" x14ac:dyDescent="0.3">
      <c r="A32" s="51"/>
      <c r="B32" s="52" t="s">
        <v>29</v>
      </c>
      <c r="C32" s="52"/>
      <c r="D32" s="53"/>
      <c r="E32" s="54"/>
      <c r="F32" s="54">
        <f t="shared" si="0"/>
        <v>0</v>
      </c>
      <c r="G32" s="52"/>
      <c r="H32" s="52"/>
      <c r="I32" s="52"/>
      <c r="J32" s="55"/>
    </row>
    <row r="33" spans="1:10" x14ac:dyDescent="0.2">
      <c r="A33" s="56">
        <v>17</v>
      </c>
      <c r="B33" s="57" t="s">
        <v>31</v>
      </c>
      <c r="C33" s="57">
        <v>1</v>
      </c>
      <c r="D33" s="54">
        <v>50</v>
      </c>
      <c r="E33" s="54">
        <f>D33/$B$4</f>
        <v>33.333333333333336</v>
      </c>
      <c r="F33" s="54">
        <v>0</v>
      </c>
      <c r="G33" s="57">
        <v>1</v>
      </c>
      <c r="H33" s="57"/>
      <c r="I33" s="57"/>
      <c r="J33" s="58"/>
    </row>
    <row r="34" spans="1:10" x14ac:dyDescent="0.2">
      <c r="A34" s="56">
        <v>18</v>
      </c>
      <c r="B34" s="57" t="s">
        <v>30</v>
      </c>
      <c r="C34" s="57">
        <v>1</v>
      </c>
      <c r="D34" s="54">
        <v>20</v>
      </c>
      <c r="E34" s="54">
        <f>D34/$B$4</f>
        <v>13.333333333333334</v>
      </c>
      <c r="F34" s="54">
        <v>0</v>
      </c>
      <c r="G34" s="57">
        <v>1</v>
      </c>
      <c r="H34" s="57"/>
      <c r="I34" s="57"/>
      <c r="J34" s="58"/>
    </row>
    <row r="35" spans="1:10" x14ac:dyDescent="0.2">
      <c r="A35" s="10"/>
      <c r="B35" s="8"/>
      <c r="C35" s="8"/>
      <c r="D35" s="9"/>
      <c r="E35" s="9"/>
      <c r="F35" s="9"/>
      <c r="G35" s="8"/>
      <c r="H35" s="8"/>
      <c r="I35" s="8"/>
      <c r="J35" s="11"/>
    </row>
    <row r="36" spans="1:10" ht="17" thickBot="1" x14ac:dyDescent="0.25">
      <c r="A36" s="12"/>
      <c r="B36" s="13" t="s">
        <v>28</v>
      </c>
      <c r="C36" s="13"/>
      <c r="D36" s="14"/>
      <c r="E36" s="14"/>
      <c r="F36" s="14">
        <f>SUM(F7:F35)</f>
        <v>251.04</v>
      </c>
      <c r="G36" s="13"/>
      <c r="H36" s="13"/>
      <c r="I36" s="13"/>
      <c r="J36" s="15"/>
    </row>
    <row r="41" spans="1:10" x14ac:dyDescent="0.2">
      <c r="D41"/>
      <c r="E41"/>
    </row>
    <row r="42" spans="1:10" x14ac:dyDescent="0.2">
      <c r="D42"/>
      <c r="E42"/>
    </row>
    <row r="43" spans="1:10" x14ac:dyDescent="0.2">
      <c r="D43"/>
      <c r="E43"/>
    </row>
    <row r="44" spans="1:10" x14ac:dyDescent="0.2">
      <c r="D44"/>
      <c r="E44"/>
    </row>
    <row r="45" spans="1:10" x14ac:dyDescent="0.2">
      <c r="D45"/>
      <c r="E45"/>
    </row>
    <row r="46" spans="1:10" x14ac:dyDescent="0.2">
      <c r="D46"/>
      <c r="E46"/>
    </row>
    <row r="47" spans="1:10" x14ac:dyDescent="0.2">
      <c r="D47"/>
      <c r="E47"/>
    </row>
    <row r="48" spans="1:10" x14ac:dyDescent="0.2">
      <c r="D48"/>
      <c r="E48"/>
    </row>
    <row r="49" spans="4:5" x14ac:dyDescent="0.2">
      <c r="D49"/>
      <c r="E49"/>
    </row>
    <row r="50" spans="4:5" x14ac:dyDescent="0.2">
      <c r="D50"/>
      <c r="E50"/>
    </row>
    <row r="51" spans="4:5" x14ac:dyDescent="0.2">
      <c r="D51"/>
      <c r="E51"/>
    </row>
    <row r="52" spans="4:5" x14ac:dyDescent="0.2">
      <c r="D52"/>
      <c r="E52"/>
    </row>
    <row r="53" spans="4:5" x14ac:dyDescent="0.2">
      <c r="D53"/>
      <c r="E53"/>
    </row>
    <row r="54" spans="4:5" x14ac:dyDescent="0.2">
      <c r="D54"/>
      <c r="E54"/>
    </row>
    <row r="55" spans="4:5" x14ac:dyDescent="0.2">
      <c r="D55"/>
      <c r="E55"/>
    </row>
    <row r="56" spans="4:5" x14ac:dyDescent="0.2">
      <c r="D56"/>
      <c r="E56"/>
    </row>
    <row r="57" spans="4:5" x14ac:dyDescent="0.2">
      <c r="D57"/>
      <c r="E57"/>
    </row>
    <row r="58" spans="4:5" x14ac:dyDescent="0.2">
      <c r="D58"/>
      <c r="E58"/>
    </row>
  </sheetData>
  <mergeCells count="1">
    <mergeCell ref="A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2022-04-11T14:47:06Z</dcterms:created>
  <dcterms:modified xsi:type="dcterms:W3CDTF">2022-07-29T04:51:39Z</dcterms:modified>
</cp:coreProperties>
</file>