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kerja\"/>
    </mc:Choice>
  </mc:AlternateContent>
  <xr:revisionPtr revIDLastSave="0" documentId="8_{65325B06-AF1E-4B90-8275-E2F28DC0AA90}" xr6:coauthVersionLast="47" xr6:coauthVersionMax="47" xr10:uidLastSave="{00000000-0000-0000-0000-000000000000}"/>
  <bookViews>
    <workbookView xWindow="-108" yWindow="-108" windowWidth="23256" windowHeight="12456" xr2:uid="{D8B702B7-D05E-40CC-A25F-E476B65E131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I9" i="1" s="1"/>
  <c r="G10" i="1"/>
  <c r="G11" i="1"/>
  <c r="G12" i="1"/>
  <c r="G13" i="1"/>
  <c r="G14" i="1"/>
  <c r="G15" i="1"/>
  <c r="I15" i="1" s="1"/>
  <c r="G16" i="1"/>
  <c r="G17" i="1"/>
  <c r="G18" i="1"/>
  <c r="G19" i="1"/>
  <c r="I19" i="1" s="1"/>
  <c r="G20" i="1"/>
  <c r="G21" i="1"/>
  <c r="G22" i="1"/>
  <c r="G23" i="1"/>
  <c r="G24" i="1"/>
  <c r="G25" i="1"/>
  <c r="G26" i="1"/>
  <c r="G27" i="1"/>
  <c r="G28" i="1"/>
  <c r="I28" i="1" s="1"/>
  <c r="G29" i="1"/>
  <c r="G30" i="1"/>
  <c r="G31" i="1"/>
  <c r="I31" i="1" s="1"/>
  <c r="G32" i="1"/>
  <c r="I32" i="1" s="1"/>
  <c r="G33" i="1"/>
  <c r="G34" i="1"/>
  <c r="G35" i="1"/>
  <c r="G36" i="1"/>
  <c r="G37" i="1"/>
  <c r="G38" i="1"/>
  <c r="G39" i="1"/>
  <c r="G40" i="1"/>
  <c r="G41" i="1"/>
  <c r="G42" i="1"/>
  <c r="G43" i="1"/>
  <c r="G44" i="1"/>
  <c r="I44" i="1" s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I79" i="1" s="1"/>
  <c r="G80" i="1"/>
  <c r="I80" i="1" s="1"/>
  <c r="G81" i="1"/>
  <c r="I81" i="1" s="1"/>
  <c r="G82" i="1"/>
  <c r="G83" i="1"/>
  <c r="I83" i="1" s="1"/>
  <c r="G84" i="1"/>
  <c r="G85" i="1"/>
  <c r="G86" i="1"/>
  <c r="G87" i="1"/>
  <c r="G88" i="1"/>
  <c r="G89" i="1"/>
  <c r="G90" i="1"/>
  <c r="G91" i="1"/>
  <c r="G92" i="1"/>
  <c r="G93" i="1"/>
  <c r="G94" i="1"/>
  <c r="G95" i="1"/>
  <c r="I95" i="1" s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I131" i="1" s="1"/>
  <c r="G132" i="1"/>
  <c r="G133" i="1"/>
  <c r="G134" i="1"/>
  <c r="G135" i="1"/>
  <c r="G136" i="1"/>
  <c r="G137" i="1"/>
  <c r="I137" i="1" s="1"/>
  <c r="G138" i="1"/>
  <c r="G139" i="1"/>
  <c r="G140" i="1"/>
  <c r="G141" i="1"/>
  <c r="G142" i="1"/>
  <c r="G143" i="1"/>
  <c r="G144" i="1"/>
  <c r="G145" i="1"/>
  <c r="G146" i="1"/>
  <c r="G147" i="1"/>
  <c r="I147" i="1" s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I161" i="1" s="1"/>
  <c r="G162" i="1"/>
  <c r="G163" i="1"/>
  <c r="I163" i="1" s="1"/>
  <c r="G164" i="1"/>
  <c r="G165" i="1"/>
  <c r="G166" i="1"/>
  <c r="G167" i="1"/>
  <c r="G168" i="1"/>
  <c r="G169" i="1"/>
  <c r="G170" i="1"/>
  <c r="G171" i="1"/>
  <c r="G172" i="1"/>
  <c r="I172" i="1" s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I187" i="1" s="1"/>
  <c r="G188" i="1"/>
  <c r="I188" i="1" s="1"/>
  <c r="G189" i="1"/>
  <c r="G190" i="1"/>
  <c r="G191" i="1"/>
  <c r="G192" i="1"/>
  <c r="G193" i="1"/>
  <c r="I193" i="1" s="1"/>
  <c r="G194" i="1"/>
  <c r="G195" i="1"/>
  <c r="I195" i="1" s="1"/>
  <c r="G196" i="1"/>
  <c r="G197" i="1"/>
  <c r="G198" i="1"/>
  <c r="G199" i="1"/>
  <c r="G200" i="1"/>
  <c r="I200" i="1" s="1"/>
  <c r="G201" i="1"/>
  <c r="G202" i="1"/>
  <c r="G203" i="1"/>
  <c r="G204" i="1"/>
  <c r="G205" i="1"/>
  <c r="G206" i="1"/>
  <c r="G207" i="1"/>
  <c r="G208" i="1"/>
  <c r="I208" i="1" s="1"/>
  <c r="G209" i="1"/>
  <c r="I209" i="1" s="1"/>
  <c r="G210" i="1"/>
  <c r="G211" i="1"/>
  <c r="I211" i="1" s="1"/>
  <c r="G212" i="1"/>
  <c r="G213" i="1"/>
  <c r="G214" i="1"/>
  <c r="G215" i="1"/>
  <c r="G216" i="1"/>
  <c r="G217" i="1"/>
  <c r="G218" i="1"/>
  <c r="G219" i="1"/>
  <c r="G220" i="1"/>
  <c r="I220" i="1" s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I235" i="1" s="1"/>
  <c r="G236" i="1"/>
  <c r="G237" i="1"/>
  <c r="G238" i="1"/>
  <c r="G239" i="1"/>
  <c r="G240" i="1"/>
  <c r="G241" i="1"/>
  <c r="G242" i="1"/>
  <c r="G243" i="1"/>
  <c r="I243" i="1" s="1"/>
  <c r="G244" i="1"/>
  <c r="G245" i="1"/>
  <c r="G246" i="1"/>
  <c r="G247" i="1"/>
  <c r="G248" i="1"/>
  <c r="G249" i="1"/>
  <c r="G250" i="1"/>
  <c r="G251" i="1"/>
  <c r="G252" i="1"/>
  <c r="I252" i="1" s="1"/>
  <c r="G253" i="1"/>
  <c r="G254" i="1"/>
  <c r="G255" i="1"/>
  <c r="G256" i="1"/>
  <c r="G257" i="1"/>
  <c r="I257" i="1" s="1"/>
  <c r="G258" i="1"/>
  <c r="G259" i="1"/>
  <c r="G260" i="1"/>
  <c r="G261" i="1"/>
  <c r="G262" i="1"/>
  <c r="G263" i="1"/>
  <c r="G264" i="1"/>
  <c r="G265" i="1"/>
  <c r="I265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I280" i="1" s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I307" i="1" s="1"/>
  <c r="G308" i="1"/>
  <c r="G309" i="1"/>
  <c r="G310" i="1"/>
  <c r="G311" i="1"/>
  <c r="G312" i="1"/>
  <c r="G313" i="1"/>
  <c r="G314" i="1"/>
  <c r="G315" i="1"/>
  <c r="G316" i="1"/>
  <c r="I316" i="1" s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I332" i="1" s="1"/>
  <c r="G333" i="1"/>
  <c r="G334" i="1"/>
  <c r="G335" i="1"/>
  <c r="G336" i="1"/>
  <c r="G337" i="1"/>
  <c r="G338" i="1"/>
  <c r="G339" i="1"/>
  <c r="I339" i="1" s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I352" i="1" s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I368" i="1" s="1"/>
  <c r="G369" i="1"/>
  <c r="G370" i="1"/>
  <c r="G371" i="1"/>
  <c r="G372" i="1"/>
  <c r="G373" i="1"/>
  <c r="G374" i="1"/>
  <c r="G375" i="1"/>
  <c r="G376" i="1"/>
  <c r="I376" i="1" s="1"/>
  <c r="G377" i="1"/>
  <c r="G378" i="1"/>
  <c r="G379" i="1"/>
  <c r="G380" i="1"/>
  <c r="G381" i="1"/>
  <c r="G382" i="1"/>
  <c r="G383" i="1"/>
  <c r="G384" i="1"/>
  <c r="G385" i="1"/>
  <c r="G386" i="1"/>
  <c r="G387" i="1"/>
  <c r="I387" i="1" s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I401" i="1" s="1"/>
  <c r="G402" i="1"/>
  <c r="G403" i="1"/>
  <c r="G404" i="1"/>
  <c r="G405" i="1"/>
  <c r="G406" i="1"/>
  <c r="G407" i="1"/>
  <c r="G408" i="1"/>
  <c r="G409" i="1"/>
  <c r="G410" i="1"/>
  <c r="G411" i="1"/>
  <c r="G412" i="1"/>
  <c r="I412" i="1" s="1"/>
  <c r="G413" i="1"/>
  <c r="G414" i="1"/>
  <c r="G415" i="1"/>
  <c r="G416" i="1"/>
  <c r="G417" i="1"/>
  <c r="I417" i="1" s="1"/>
  <c r="G418" i="1"/>
  <c r="G419" i="1"/>
  <c r="I419" i="1" s="1"/>
  <c r="G420" i="1"/>
  <c r="G421" i="1"/>
  <c r="G422" i="1"/>
  <c r="G423" i="1"/>
  <c r="G424" i="1"/>
  <c r="I424" i="1" s="1"/>
  <c r="G425" i="1"/>
  <c r="G426" i="1"/>
  <c r="G427" i="1"/>
  <c r="G428" i="1"/>
  <c r="G429" i="1"/>
  <c r="G430" i="1"/>
  <c r="H430" i="1"/>
  <c r="H429" i="1"/>
  <c r="I429" i="1" s="1"/>
  <c r="H428" i="1"/>
  <c r="I428" i="1" s="1"/>
  <c r="H427" i="1"/>
  <c r="I427" i="1"/>
  <c r="H426" i="1"/>
  <c r="H425" i="1"/>
  <c r="H424" i="1"/>
  <c r="H423" i="1"/>
  <c r="I423" i="1"/>
  <c r="H422" i="1"/>
  <c r="H421" i="1"/>
  <c r="H420" i="1"/>
  <c r="I420" i="1" s="1"/>
  <c r="H419" i="1"/>
  <c r="H418" i="1"/>
  <c r="H417" i="1"/>
  <c r="H416" i="1"/>
  <c r="I416" i="1"/>
  <c r="H415" i="1"/>
  <c r="H414" i="1"/>
  <c r="H413" i="1"/>
  <c r="H412" i="1"/>
  <c r="H411" i="1"/>
  <c r="H410" i="1"/>
  <c r="H409" i="1"/>
  <c r="I409" i="1" s="1"/>
  <c r="H408" i="1"/>
  <c r="H407" i="1"/>
  <c r="H406" i="1"/>
  <c r="H405" i="1"/>
  <c r="H404" i="1"/>
  <c r="I404" i="1"/>
  <c r="H403" i="1"/>
  <c r="H402" i="1"/>
  <c r="H401" i="1"/>
  <c r="H400" i="1"/>
  <c r="H399" i="1"/>
  <c r="H398" i="1"/>
  <c r="H397" i="1"/>
  <c r="H396" i="1"/>
  <c r="H395" i="1"/>
  <c r="H394" i="1"/>
  <c r="H393" i="1"/>
  <c r="I393" i="1" s="1"/>
  <c r="H392" i="1"/>
  <c r="H391" i="1"/>
  <c r="I391" i="1"/>
  <c r="H390" i="1"/>
  <c r="H389" i="1"/>
  <c r="H388" i="1"/>
  <c r="I388" i="1" s="1"/>
  <c r="H387" i="1"/>
  <c r="H386" i="1"/>
  <c r="H385" i="1"/>
  <c r="H384" i="1"/>
  <c r="H383" i="1"/>
  <c r="H382" i="1"/>
  <c r="H381" i="1"/>
  <c r="H380" i="1"/>
  <c r="I380" i="1"/>
  <c r="H379" i="1"/>
  <c r="I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I364" i="1"/>
  <c r="H363" i="1"/>
  <c r="H362" i="1"/>
  <c r="H361" i="1"/>
  <c r="H360" i="1"/>
  <c r="H359" i="1"/>
  <c r="H358" i="1"/>
  <c r="H357" i="1"/>
  <c r="H356" i="1"/>
  <c r="I356" i="1" s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I340" i="1"/>
  <c r="H339" i="1"/>
  <c r="H338" i="1"/>
  <c r="H337" i="1"/>
  <c r="I337" i="1"/>
  <c r="H336" i="1"/>
  <c r="H335" i="1"/>
  <c r="H334" i="1"/>
  <c r="H333" i="1"/>
  <c r="H332" i="1"/>
  <c r="H331" i="1"/>
  <c r="H330" i="1"/>
  <c r="H329" i="1"/>
  <c r="I329" i="1"/>
  <c r="H328" i="1"/>
  <c r="I328" i="1"/>
  <c r="H327" i="1"/>
  <c r="H326" i="1"/>
  <c r="H325" i="1"/>
  <c r="H324" i="1"/>
  <c r="I324" i="1"/>
  <c r="H323" i="1"/>
  <c r="H322" i="1"/>
  <c r="H321" i="1"/>
  <c r="H320" i="1"/>
  <c r="H319" i="1"/>
  <c r="H318" i="1"/>
  <c r="H317" i="1"/>
  <c r="H316" i="1"/>
  <c r="H315" i="1"/>
  <c r="I315" i="1"/>
  <c r="H314" i="1"/>
  <c r="H313" i="1"/>
  <c r="H312" i="1"/>
  <c r="I312" i="1" s="1"/>
  <c r="H311" i="1"/>
  <c r="H310" i="1"/>
  <c r="H309" i="1"/>
  <c r="H308" i="1"/>
  <c r="H307" i="1"/>
  <c r="H306" i="1"/>
  <c r="H305" i="1"/>
  <c r="H304" i="1"/>
  <c r="H303" i="1"/>
  <c r="H302" i="1"/>
  <c r="H301" i="1"/>
  <c r="H300" i="1"/>
  <c r="I300" i="1"/>
  <c r="H299" i="1"/>
  <c r="I299" i="1" s="1"/>
  <c r="H298" i="1"/>
  <c r="H297" i="1"/>
  <c r="I297" i="1" s="1"/>
  <c r="H296" i="1"/>
  <c r="I296" i="1"/>
  <c r="H295" i="1"/>
  <c r="H294" i="1"/>
  <c r="H293" i="1"/>
  <c r="H292" i="1"/>
  <c r="I292" i="1"/>
  <c r="H291" i="1"/>
  <c r="H290" i="1"/>
  <c r="H289" i="1"/>
  <c r="H288" i="1"/>
  <c r="H287" i="1"/>
  <c r="H286" i="1"/>
  <c r="H285" i="1"/>
  <c r="H284" i="1"/>
  <c r="H283" i="1"/>
  <c r="I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I260" i="1" s="1"/>
  <c r="H259" i="1"/>
  <c r="H258" i="1"/>
  <c r="H257" i="1"/>
  <c r="H256" i="1"/>
  <c r="I256" i="1" s="1"/>
  <c r="H255" i="1"/>
  <c r="H254" i="1"/>
  <c r="H253" i="1"/>
  <c r="H252" i="1"/>
  <c r="H251" i="1"/>
  <c r="H250" i="1"/>
  <c r="H249" i="1"/>
  <c r="H248" i="1"/>
  <c r="I248" i="1" s="1"/>
  <c r="H247" i="1"/>
  <c r="H246" i="1"/>
  <c r="H245" i="1"/>
  <c r="H244" i="1"/>
  <c r="I244" i="1" s="1"/>
  <c r="H243" i="1"/>
  <c r="H242" i="1"/>
  <c r="H241" i="1"/>
  <c r="I241" i="1"/>
  <c r="H240" i="1"/>
  <c r="I240" i="1" s="1"/>
  <c r="H239" i="1"/>
  <c r="H238" i="1"/>
  <c r="H237" i="1"/>
  <c r="H236" i="1"/>
  <c r="H235" i="1"/>
  <c r="H234" i="1"/>
  <c r="H233" i="1"/>
  <c r="I233" i="1" s="1"/>
  <c r="H232" i="1"/>
  <c r="I232" i="1"/>
  <c r="H231" i="1"/>
  <c r="H230" i="1"/>
  <c r="H229" i="1"/>
  <c r="H228" i="1"/>
  <c r="I228" i="1" s="1"/>
  <c r="H227" i="1"/>
  <c r="H226" i="1"/>
  <c r="H225" i="1"/>
  <c r="H224" i="1"/>
  <c r="H223" i="1"/>
  <c r="H222" i="1"/>
  <c r="H221" i="1"/>
  <c r="H220" i="1"/>
  <c r="H219" i="1"/>
  <c r="I219" i="1"/>
  <c r="H218" i="1"/>
  <c r="H217" i="1"/>
  <c r="H216" i="1"/>
  <c r="I216" i="1" s="1"/>
  <c r="H215" i="1"/>
  <c r="H214" i="1"/>
  <c r="H213" i="1"/>
  <c r="H212" i="1"/>
  <c r="I212" i="1" s="1"/>
  <c r="H211" i="1"/>
  <c r="H210" i="1"/>
  <c r="H209" i="1"/>
  <c r="H208" i="1"/>
  <c r="H207" i="1"/>
  <c r="H206" i="1"/>
  <c r="H205" i="1"/>
  <c r="H204" i="1"/>
  <c r="H203" i="1"/>
  <c r="I203" i="1" s="1"/>
  <c r="H202" i="1"/>
  <c r="H201" i="1"/>
  <c r="I201" i="1"/>
  <c r="H200" i="1"/>
  <c r="H199" i="1"/>
  <c r="H198" i="1"/>
  <c r="H197" i="1"/>
  <c r="H196" i="1"/>
  <c r="I196" i="1"/>
  <c r="H195" i="1"/>
  <c r="H194" i="1"/>
  <c r="H193" i="1"/>
  <c r="H192" i="1"/>
  <c r="I192" i="1"/>
  <c r="H191" i="1"/>
  <c r="H190" i="1"/>
  <c r="H189" i="1"/>
  <c r="H188" i="1"/>
  <c r="H187" i="1"/>
  <c r="H186" i="1"/>
  <c r="H185" i="1"/>
  <c r="I185" i="1"/>
  <c r="H184" i="1"/>
  <c r="I184" i="1"/>
  <c r="H183" i="1"/>
  <c r="H182" i="1"/>
  <c r="H181" i="1"/>
  <c r="H180" i="1"/>
  <c r="I180" i="1" s="1"/>
  <c r="H179" i="1"/>
  <c r="I179" i="1"/>
  <c r="H178" i="1"/>
  <c r="H177" i="1"/>
  <c r="H176" i="1"/>
  <c r="H175" i="1"/>
  <c r="H174" i="1"/>
  <c r="H173" i="1"/>
  <c r="H172" i="1"/>
  <c r="H171" i="1"/>
  <c r="I171" i="1"/>
  <c r="H170" i="1"/>
  <c r="H169" i="1"/>
  <c r="H168" i="1"/>
  <c r="H167" i="1"/>
  <c r="H166" i="1"/>
  <c r="H165" i="1"/>
  <c r="H164" i="1"/>
  <c r="I164" i="1" s="1"/>
  <c r="H163" i="1"/>
  <c r="H162" i="1"/>
  <c r="H161" i="1"/>
  <c r="H160" i="1"/>
  <c r="H159" i="1"/>
  <c r="H158" i="1"/>
  <c r="H157" i="1"/>
  <c r="H156" i="1"/>
  <c r="I156" i="1" s="1"/>
  <c r="H155" i="1"/>
  <c r="H154" i="1"/>
  <c r="H153" i="1"/>
  <c r="H152" i="1"/>
  <c r="H151" i="1"/>
  <c r="H150" i="1"/>
  <c r="H149" i="1"/>
  <c r="H148" i="1"/>
  <c r="I148" i="1"/>
  <c r="H147" i="1"/>
  <c r="H146" i="1"/>
  <c r="H145" i="1"/>
  <c r="H144" i="1"/>
  <c r="H143" i="1"/>
  <c r="H142" i="1"/>
  <c r="H141" i="1"/>
  <c r="H140" i="1"/>
  <c r="I140" i="1"/>
  <c r="H139" i="1"/>
  <c r="I139" i="1"/>
  <c r="H138" i="1"/>
  <c r="H137" i="1"/>
  <c r="H136" i="1"/>
  <c r="H135" i="1"/>
  <c r="I135" i="1" s="1"/>
  <c r="H134" i="1"/>
  <c r="H133" i="1"/>
  <c r="H132" i="1"/>
  <c r="I132" i="1" s="1"/>
  <c r="H131" i="1"/>
  <c r="H130" i="1"/>
  <c r="H129" i="1"/>
  <c r="H128" i="1"/>
  <c r="H127" i="1"/>
  <c r="I127" i="1"/>
  <c r="H126" i="1"/>
  <c r="H125" i="1"/>
  <c r="H124" i="1"/>
  <c r="H123" i="1"/>
  <c r="H122" i="1"/>
  <c r="H121" i="1"/>
  <c r="I121" i="1"/>
  <c r="H120" i="1"/>
  <c r="H119" i="1"/>
  <c r="I119" i="1"/>
  <c r="H118" i="1"/>
  <c r="H117" i="1"/>
  <c r="H116" i="1"/>
  <c r="H115" i="1"/>
  <c r="H114" i="1"/>
  <c r="H113" i="1"/>
  <c r="I113" i="1"/>
  <c r="H112" i="1"/>
  <c r="H111" i="1"/>
  <c r="H110" i="1"/>
  <c r="H109" i="1"/>
  <c r="H108" i="1"/>
  <c r="H107" i="1"/>
  <c r="H106" i="1"/>
  <c r="H105" i="1"/>
  <c r="I105" i="1"/>
  <c r="H104" i="1"/>
  <c r="H103" i="1"/>
  <c r="I103" i="1"/>
  <c r="H102" i="1"/>
  <c r="H101" i="1"/>
  <c r="H100" i="1"/>
  <c r="I100" i="1"/>
  <c r="H99" i="1"/>
  <c r="H98" i="1"/>
  <c r="H97" i="1"/>
  <c r="H96" i="1"/>
  <c r="H95" i="1"/>
  <c r="H94" i="1"/>
  <c r="H93" i="1"/>
  <c r="H92" i="1"/>
  <c r="H91" i="1"/>
  <c r="I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I76" i="1"/>
  <c r="H75" i="1"/>
  <c r="I75" i="1" s="1"/>
  <c r="H74" i="1"/>
  <c r="H73" i="1"/>
  <c r="H72" i="1"/>
  <c r="H71" i="1"/>
  <c r="H70" i="1"/>
  <c r="H69" i="1"/>
  <c r="H68" i="1"/>
  <c r="H67" i="1"/>
  <c r="H66" i="1"/>
  <c r="H65" i="1"/>
  <c r="H64" i="1"/>
  <c r="H63" i="1"/>
  <c r="I63" i="1"/>
  <c r="H62" i="1"/>
  <c r="H61" i="1"/>
  <c r="H60" i="1"/>
  <c r="I60" i="1" s="1"/>
  <c r="H59" i="1"/>
  <c r="H58" i="1"/>
  <c r="H57" i="1"/>
  <c r="H56" i="1"/>
  <c r="I56" i="1"/>
  <c r="H55" i="1"/>
  <c r="I55" i="1" s="1"/>
  <c r="H54" i="1"/>
  <c r="H53" i="1"/>
  <c r="H52" i="1"/>
  <c r="I52" i="1"/>
  <c r="H51" i="1"/>
  <c r="H50" i="1"/>
  <c r="H49" i="1"/>
  <c r="H48" i="1"/>
  <c r="I48" i="1" s="1"/>
  <c r="H47" i="1"/>
  <c r="H46" i="1"/>
  <c r="H45" i="1"/>
  <c r="H44" i="1"/>
  <c r="H43" i="1"/>
  <c r="H42" i="1"/>
  <c r="H41" i="1"/>
  <c r="H40" i="1"/>
  <c r="H39" i="1"/>
  <c r="I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I24" i="1"/>
  <c r="H23" i="1"/>
  <c r="H22" i="1"/>
  <c r="H21" i="1"/>
  <c r="H20" i="1"/>
  <c r="I20" i="1" s="1"/>
  <c r="H19" i="1"/>
  <c r="H18" i="1"/>
  <c r="H17" i="1"/>
  <c r="H16" i="1"/>
  <c r="H15" i="1"/>
  <c r="H14" i="1"/>
  <c r="H13" i="1"/>
  <c r="H12" i="1"/>
  <c r="I12" i="1"/>
  <c r="H11" i="1"/>
  <c r="I11" i="1"/>
  <c r="H10" i="1"/>
  <c r="H9" i="1"/>
  <c r="H8" i="1"/>
  <c r="H7" i="1"/>
  <c r="H6" i="1"/>
  <c r="H5" i="1"/>
  <c r="H4" i="1"/>
  <c r="I129" i="1" l="1"/>
  <c r="I67" i="1"/>
  <c r="I371" i="1"/>
  <c r="I331" i="1"/>
  <c r="I107" i="1"/>
  <c r="I43" i="1"/>
  <c r="I251" i="1"/>
  <c r="I320" i="1"/>
  <c r="I345" i="1"/>
  <c r="I360" i="1"/>
  <c r="I177" i="1"/>
  <c r="I321" i="1"/>
  <c r="I425" i="1"/>
  <c r="I403" i="1"/>
  <c r="I273" i="1"/>
  <c r="I288" i="1"/>
  <c r="I145" i="1"/>
  <c r="I275" i="1"/>
  <c r="I305" i="1"/>
  <c r="I99" i="1"/>
  <c r="I225" i="1"/>
  <c r="I281" i="1"/>
  <c r="I26" i="1"/>
  <c r="I34" i="1"/>
  <c r="I58" i="1"/>
  <c r="I66" i="1"/>
  <c r="I74" i="1"/>
  <c r="I123" i="1"/>
  <c r="I5" i="1"/>
  <c r="I13" i="1"/>
  <c r="I21" i="1"/>
  <c r="I37" i="1"/>
  <c r="I45" i="1"/>
  <c r="I53" i="1"/>
  <c r="I61" i="1"/>
  <c r="I69" i="1"/>
  <c r="I77" i="1"/>
  <c r="I14" i="1"/>
  <c r="I22" i="1"/>
  <c r="I30" i="1"/>
  <c r="I54" i="1"/>
  <c r="I62" i="1"/>
  <c r="I70" i="1"/>
  <c r="I78" i="1"/>
  <c r="I430" i="1"/>
  <c r="I287" i="1"/>
  <c r="I25" i="1"/>
  <c r="I98" i="1"/>
  <c r="I114" i="1"/>
  <c r="I130" i="1"/>
  <c r="I146" i="1"/>
  <c r="I178" i="1"/>
  <c r="I186" i="1"/>
  <c r="I194" i="1"/>
  <c r="I202" i="1"/>
  <c r="I218" i="1"/>
  <c r="I226" i="1"/>
  <c r="I242" i="1"/>
  <c r="I258" i="1"/>
  <c r="I266" i="1"/>
  <c r="I274" i="1"/>
  <c r="I290" i="1"/>
  <c r="I314" i="1"/>
  <c r="I322" i="1"/>
  <c r="I338" i="1"/>
  <c r="I346" i="1"/>
  <c r="I354" i="1"/>
  <c r="I378" i="1"/>
  <c r="I386" i="1"/>
  <c r="I394" i="1"/>
  <c r="I402" i="1"/>
  <c r="I410" i="1"/>
  <c r="I418" i="1"/>
  <c r="I335" i="1"/>
  <c r="I97" i="1"/>
  <c r="I183" i="1"/>
  <c r="I319" i="1"/>
  <c r="I128" i="1"/>
  <c r="I49" i="1"/>
  <c r="I6" i="1"/>
  <c r="I85" i="1"/>
  <c r="I93" i="1"/>
  <c r="I101" i="1"/>
  <c r="I109" i="1"/>
  <c r="I117" i="1"/>
  <c r="I125" i="1"/>
  <c r="I133" i="1"/>
  <c r="I149" i="1"/>
  <c r="I157" i="1"/>
  <c r="I173" i="1"/>
  <c r="I189" i="1"/>
  <c r="I205" i="1"/>
  <c r="I221" i="1"/>
  <c r="I229" i="1"/>
  <c r="I269" i="1"/>
  <c r="I277" i="1"/>
  <c r="I285" i="1"/>
  <c r="I293" i="1"/>
  <c r="I301" i="1"/>
  <c r="I309" i="1"/>
  <c r="I317" i="1"/>
  <c r="I325" i="1"/>
  <c r="I349" i="1"/>
  <c r="I357" i="1"/>
  <c r="I365" i="1"/>
  <c r="I381" i="1"/>
  <c r="I389" i="1"/>
  <c r="I397" i="1"/>
  <c r="I405" i="1"/>
  <c r="I421" i="1"/>
  <c r="I231" i="1"/>
  <c r="I176" i="1"/>
  <c r="I7" i="1"/>
  <c r="I86" i="1"/>
  <c r="I94" i="1"/>
  <c r="I102" i="1"/>
  <c r="I110" i="1"/>
  <c r="I118" i="1"/>
  <c r="I126" i="1"/>
  <c r="I142" i="1"/>
  <c r="I150" i="1"/>
  <c r="I166" i="1"/>
  <c r="I174" i="1"/>
  <c r="I182" i="1"/>
  <c r="I198" i="1"/>
  <c r="I206" i="1"/>
  <c r="I214" i="1"/>
  <c r="I222" i="1"/>
  <c r="I230" i="1"/>
  <c r="I246" i="1"/>
  <c r="I254" i="1"/>
  <c r="I262" i="1"/>
  <c r="I278" i="1"/>
  <c r="I286" i="1"/>
  <c r="I272" i="1"/>
  <c r="I138" i="1"/>
  <c r="I204" i="1"/>
  <c r="I348" i="1"/>
  <c r="I245" i="1"/>
  <c r="I261" i="1"/>
  <c r="I341" i="1"/>
  <c r="I217" i="1"/>
  <c r="I313" i="1"/>
  <c r="I17" i="1"/>
  <c r="I88" i="1"/>
  <c r="I96" i="1"/>
  <c r="I159" i="1"/>
  <c r="I310" i="1"/>
  <c r="I326" i="1"/>
  <c r="I342" i="1"/>
  <c r="I358" i="1"/>
  <c r="I106" i="1"/>
  <c r="I115" i="1"/>
  <c r="I210" i="1"/>
  <c r="I29" i="1"/>
  <c r="I33" i="1"/>
  <c r="I41" i="1"/>
  <c r="I57" i="1"/>
  <c r="I65" i="1"/>
  <c r="I73" i="1"/>
  <c r="I104" i="1"/>
  <c r="I112" i="1"/>
  <c r="I191" i="1"/>
  <c r="I199" i="1"/>
  <c r="I207" i="1"/>
  <c r="I215" i="1"/>
  <c r="I239" i="1"/>
  <c r="I247" i="1"/>
  <c r="I255" i="1"/>
  <c r="I263" i="1"/>
  <c r="I271" i="1"/>
  <c r="I279" i="1"/>
  <c r="I295" i="1"/>
  <c r="I303" i="1"/>
  <c r="I374" i="1"/>
  <c r="I422" i="1"/>
  <c r="I377" i="1"/>
  <c r="I284" i="1"/>
  <c r="I10" i="1"/>
  <c r="I89" i="1"/>
  <c r="I144" i="1"/>
  <c r="I152" i="1"/>
  <c r="I160" i="1"/>
  <c r="I168" i="1"/>
  <c r="I343" i="1"/>
  <c r="I359" i="1"/>
  <c r="I367" i="1"/>
  <c r="I116" i="1"/>
  <c r="I143" i="1"/>
  <c r="I372" i="1"/>
  <c r="I18" i="1"/>
  <c r="I38" i="1"/>
  <c r="I51" i="1"/>
  <c r="I64" i="1"/>
  <c r="I71" i="1"/>
  <c r="I84" i="1"/>
  <c r="I90" i="1"/>
  <c r="I111" i="1"/>
  <c r="I124" i="1"/>
  <c r="I151" i="1"/>
  <c r="I158" i="1"/>
  <c r="I165" i="1"/>
  <c r="I213" i="1"/>
  <c r="I227" i="1"/>
  <c r="I234" i="1"/>
  <c r="I249" i="1"/>
  <c r="I264" i="1"/>
  <c r="I294" i="1"/>
  <c r="I323" i="1"/>
  <c r="I344" i="1"/>
  <c r="I351" i="1"/>
  <c r="I373" i="1"/>
  <c r="I396" i="1"/>
  <c r="I411" i="1"/>
  <c r="I426" i="1"/>
  <c r="I59" i="1"/>
  <c r="I353" i="1"/>
  <c r="I375" i="1"/>
  <c r="I390" i="1"/>
  <c r="I23" i="1"/>
  <c r="I136" i="1"/>
  <c r="I47" i="1"/>
  <c r="I92" i="1"/>
  <c r="I120" i="1"/>
  <c r="I153" i="1"/>
  <c r="I167" i="1"/>
  <c r="I236" i="1"/>
  <c r="I259" i="1"/>
  <c r="I304" i="1"/>
  <c r="I311" i="1"/>
  <c r="I333" i="1"/>
  <c r="I361" i="1"/>
  <c r="I383" i="1"/>
  <c r="I406" i="1"/>
  <c r="I413" i="1"/>
  <c r="I162" i="1"/>
  <c r="I154" i="1"/>
  <c r="I175" i="1"/>
  <c r="I181" i="1"/>
  <c r="I223" i="1"/>
  <c r="I237" i="1"/>
  <c r="I50" i="1"/>
  <c r="I308" i="1"/>
  <c r="I46" i="1"/>
  <c r="I27" i="1"/>
  <c r="I267" i="1"/>
  <c r="I347" i="1"/>
  <c r="I369" i="1"/>
  <c r="I384" i="1"/>
  <c r="I399" i="1"/>
  <c r="I407" i="1"/>
  <c r="I414" i="1"/>
  <c r="I170" i="1"/>
  <c r="I82" i="1"/>
  <c r="I134" i="1"/>
  <c r="I141" i="1"/>
  <c r="I155" i="1"/>
  <c r="I224" i="1"/>
  <c r="I268" i="1"/>
  <c r="I298" i="1"/>
  <c r="I306" i="1"/>
  <c r="I355" i="1"/>
  <c r="I392" i="1"/>
  <c r="I400" i="1"/>
  <c r="I336" i="1"/>
  <c r="I16" i="1"/>
  <c r="I35" i="1"/>
  <c r="I42" i="1"/>
  <c r="I87" i="1"/>
  <c r="I108" i="1"/>
  <c r="I122" i="1"/>
  <c r="I169" i="1"/>
  <c r="I190" i="1"/>
  <c r="I197" i="1"/>
  <c r="I253" i="1"/>
  <c r="I276" i="1"/>
  <c r="I291" i="1"/>
  <c r="I327" i="1"/>
  <c r="I363" i="1"/>
  <c r="I370" i="1"/>
  <c r="I385" i="1"/>
  <c r="I408" i="1"/>
  <c r="I415" i="1"/>
  <c r="I282" i="1"/>
  <c r="I289" i="1"/>
  <c r="I395" i="1"/>
  <c r="I362" i="1"/>
  <c r="I8" i="1"/>
  <c r="I40" i="1"/>
  <c r="I72" i="1"/>
  <c r="I318" i="1"/>
  <c r="I350" i="1"/>
  <c r="I4" i="1"/>
  <c r="I36" i="1"/>
  <c r="I68" i="1"/>
  <c r="I250" i="1"/>
  <c r="I330" i="1"/>
  <c r="I382" i="1"/>
  <c r="I238" i="1"/>
  <c r="I270" i="1"/>
  <c r="I302" i="1"/>
  <c r="I334" i="1"/>
  <c r="I366" i="1"/>
  <c r="I398" i="1"/>
</calcChain>
</file>

<file path=xl/sharedStrings.xml><?xml version="1.0" encoding="utf-8"?>
<sst xmlns="http://schemas.openxmlformats.org/spreadsheetml/2006/main" count="1724" uniqueCount="1181">
  <si>
    <t>NO</t>
  </si>
  <si>
    <t>KODE BARANG</t>
  </si>
  <si>
    <t>NAMA</t>
  </si>
  <si>
    <t>SPESIFIKASI</t>
  </si>
  <si>
    <t xml:space="preserve">STOCK AWAL </t>
  </si>
  <si>
    <t>SATUAN</t>
  </si>
  <si>
    <t>BARANG MASUK</t>
  </si>
  <si>
    <t>BARANG KELUAR</t>
  </si>
  <si>
    <t>STOCK AKHIR</t>
  </si>
  <si>
    <t>LOKASI</t>
  </si>
  <si>
    <t>B98AB2103</t>
  </si>
  <si>
    <t>FILTER MANN WK 731</t>
  </si>
  <si>
    <t>MANN WK 731</t>
  </si>
  <si>
    <t>PC</t>
  </si>
  <si>
    <t>RAK UTARA</t>
  </si>
  <si>
    <t>B98AB2104</t>
  </si>
  <si>
    <t>FILTER MANN WK 940/18</t>
  </si>
  <si>
    <t>MANN WK 940/18</t>
  </si>
  <si>
    <t>D98AB1204</t>
  </si>
  <si>
    <t>FILTER UDARA DONALDSON P181040</t>
  </si>
  <si>
    <t>DONALDSON P181040</t>
  </si>
  <si>
    <t>B52TO1578</t>
  </si>
  <si>
    <t>FILTER UDARA  ENGINE ( OUTER )</t>
  </si>
  <si>
    <t>CAT 113-1578</t>
  </si>
  <si>
    <t>B52TO2511</t>
  </si>
  <si>
    <t>FILTER UDARA ENGINE ( INNER )</t>
  </si>
  <si>
    <t>CAT 1131579</t>
  </si>
  <si>
    <t>D31WH1551</t>
  </si>
  <si>
    <t>FILTER UDARA ENGINE</t>
  </si>
  <si>
    <t>AH 1100</t>
  </si>
  <si>
    <t>B52TO2513</t>
  </si>
  <si>
    <t>DONALDSON P11-7781</t>
  </si>
  <si>
    <t>B98AB2102</t>
  </si>
  <si>
    <t xml:space="preserve">FILTER </t>
  </si>
  <si>
    <t>H12 110/2</t>
  </si>
  <si>
    <t>D98AB1144</t>
  </si>
  <si>
    <t>MANN C13 114/4</t>
  </si>
  <si>
    <t xml:space="preserve">D98AB8253 </t>
  </si>
  <si>
    <t>DONALDSON P827653</t>
  </si>
  <si>
    <t xml:space="preserve">B98AB9623 </t>
  </si>
  <si>
    <t>FILTER OLIE</t>
  </si>
  <si>
    <t>CAT IR 0716</t>
  </si>
  <si>
    <t>B98AB2574</t>
  </si>
  <si>
    <t>DEUTZ 01183574</t>
  </si>
  <si>
    <t>D98AB1642</t>
  </si>
  <si>
    <t>WATER SPARATOR</t>
  </si>
  <si>
    <t>DEUTZ , 04291642</t>
  </si>
  <si>
    <t>D98AB2672</t>
  </si>
  <si>
    <t>FILTER HSD</t>
  </si>
  <si>
    <t>DEUTZ 01182672</t>
  </si>
  <si>
    <t>D98AB4416</t>
  </si>
  <si>
    <t>DEUTZ 01172416</t>
  </si>
  <si>
    <t>D98AB2418</t>
  </si>
  <si>
    <t>Deutz 01172418</t>
  </si>
  <si>
    <t>D98AB4493</t>
  </si>
  <si>
    <t>ELEMENT FEUL</t>
  </si>
  <si>
    <t>CAT 513-4493</t>
  </si>
  <si>
    <t>D98AB3202</t>
  </si>
  <si>
    <t xml:space="preserve">FEUL FILTER </t>
  </si>
  <si>
    <t>FF 202</t>
  </si>
  <si>
    <t>B52TO5142</t>
  </si>
  <si>
    <t xml:space="preserve">COOLANT FILTER </t>
  </si>
  <si>
    <t>CAT 435-5142</t>
  </si>
  <si>
    <t>D98AB1145</t>
  </si>
  <si>
    <t xml:space="preserve">FILTER UDARA KOMPRESOR </t>
  </si>
  <si>
    <t xml:space="preserve">KNOOR </t>
  </si>
  <si>
    <t>D98AB1612</t>
  </si>
  <si>
    <t>MAN 1612</t>
  </si>
  <si>
    <t>D98AB8900</t>
  </si>
  <si>
    <t>ATLAS COPCO PN : 1503018900 ( Uk.30 x 21 x 16 CM )</t>
  </si>
  <si>
    <t>D98AB1852</t>
  </si>
  <si>
    <t xml:space="preserve"> UK.95 X 16 X 45</t>
  </si>
  <si>
    <t>D98AB2452</t>
  </si>
  <si>
    <t xml:space="preserve">FILTER OLI KOMPRESSOR </t>
  </si>
  <si>
    <t xml:space="preserve">KNORR  </t>
  </si>
  <si>
    <t>D98AB26567</t>
  </si>
  <si>
    <t>FILTER  FEUL</t>
  </si>
  <si>
    <t>PERKINS  26561117</t>
  </si>
  <si>
    <t>D98AB2654</t>
  </si>
  <si>
    <t>FILTER OLI</t>
  </si>
  <si>
    <t>PERKINS 2654407</t>
  </si>
  <si>
    <t>D98AB26543</t>
  </si>
  <si>
    <t>FILTER</t>
  </si>
  <si>
    <t>PERKINS 2654403</t>
  </si>
  <si>
    <t xml:space="preserve">D98AB26517
</t>
  </si>
  <si>
    <t xml:space="preserve">FILTER UDARA </t>
  </si>
  <si>
    <t>PERKINS 26510337</t>
  </si>
  <si>
    <t>D98AB26568</t>
  </si>
  <si>
    <t xml:space="preserve">FUEL FILTER </t>
  </si>
  <si>
    <t>PERKINS SE 429B-4</t>
  </si>
  <si>
    <t>B98AB2010</t>
  </si>
  <si>
    <t>RACOR 20.10</t>
  </si>
  <si>
    <t>B52TO1643</t>
  </si>
  <si>
    <t>CAT 326-1643</t>
  </si>
  <si>
    <t>B52TO1808</t>
  </si>
  <si>
    <t>CAT IR 1808</t>
  </si>
  <si>
    <t>D98AB8889</t>
  </si>
  <si>
    <t>DONALDSON P828889</t>
  </si>
  <si>
    <t>D98AB7655</t>
  </si>
  <si>
    <t>BALDWIN PF7655</t>
  </si>
  <si>
    <t>D98AB0500</t>
  </si>
  <si>
    <t>MAN C 20 500</t>
  </si>
  <si>
    <t>D98AB26517</t>
  </si>
  <si>
    <t>D98AB1026</t>
  </si>
  <si>
    <t>FIAC 721026</t>
  </si>
  <si>
    <t>B52TI8803</t>
  </si>
  <si>
    <t>SERVICE INDIKATOR</t>
  </si>
  <si>
    <t>MANN FILTER PN : 3900062921</t>
  </si>
  <si>
    <t>D98AB4423</t>
  </si>
  <si>
    <t>Deutz 01174423</t>
  </si>
  <si>
    <t>B52TO0120</t>
  </si>
  <si>
    <t>PARKER R120P</t>
  </si>
  <si>
    <t>B52TO0790</t>
  </si>
  <si>
    <t>PARKER R90P</t>
  </si>
  <si>
    <t>D98AB3099</t>
  </si>
  <si>
    <t>MAN 51.12503.0099</t>
  </si>
  <si>
    <t>D98AB8641</t>
  </si>
  <si>
    <t>OIL FILTER</t>
  </si>
  <si>
    <t>DONALDSON J86-32804</t>
  </si>
  <si>
    <t>B98AB0004</t>
  </si>
  <si>
    <t>DONALDSON J86-10004</t>
  </si>
  <si>
    <t>B98AB9622</t>
  </si>
  <si>
    <t>TRANSMISI FILTER</t>
  </si>
  <si>
    <t>MANN LB 962/2</t>
  </si>
  <si>
    <t>B52TO0749</t>
  </si>
  <si>
    <t>CAT 1R 0749</t>
  </si>
  <si>
    <t>D98AB0891</t>
  </si>
  <si>
    <t>SAF 0891P</t>
  </si>
  <si>
    <t>B98AB1042</t>
  </si>
  <si>
    <t>DONALDSON P181042 ( OUTER )</t>
  </si>
  <si>
    <t>B98AB1408</t>
  </si>
  <si>
    <t>FILTER UDARA</t>
  </si>
  <si>
    <t>DONALDSON P128408 ( INNER )</t>
  </si>
  <si>
    <t>B98AB0756</t>
  </si>
  <si>
    <t>CAT 1R 0756</t>
  </si>
  <si>
    <t>B98CF2020</t>
  </si>
  <si>
    <t>FILTER RACOR</t>
  </si>
  <si>
    <t>PARKER 2020 PM . 30 MICRON</t>
  </si>
  <si>
    <t>B98AB2003</t>
  </si>
  <si>
    <t>BALDWIN P7003</t>
  </si>
  <si>
    <t>B98AB0104</t>
  </si>
  <si>
    <t xml:space="preserve">MAN 51.05504-0104 </t>
  </si>
  <si>
    <t>D98AB3100</t>
  </si>
  <si>
    <t>FLEETGUARD FS 1000</t>
  </si>
  <si>
    <t>D98AB2300</t>
  </si>
  <si>
    <t>FLEETGUARD LF 3000</t>
  </si>
  <si>
    <t>B98AB4075</t>
  </si>
  <si>
    <t>FILTER COOLAND</t>
  </si>
  <si>
    <t>WF 2075/2076</t>
  </si>
  <si>
    <t>B98AB1049</t>
  </si>
  <si>
    <t>FILTER UDARA ( OUTER )</t>
  </si>
  <si>
    <t xml:space="preserve">DONALDSON P182049 </t>
  </si>
  <si>
    <t>B98AB1447</t>
  </si>
  <si>
    <t>FILTER UDARA ( INNER )</t>
  </si>
  <si>
    <t>DONALDSON P116446</t>
  </si>
  <si>
    <t>B98AB9624</t>
  </si>
  <si>
    <t xml:space="preserve">FILTER OIL ENGINE </t>
  </si>
  <si>
    <t>CAT 1R0726</t>
  </si>
  <si>
    <t>B52TO3973</t>
  </si>
  <si>
    <t>FILTER UDARA GENSET ( Primary )</t>
  </si>
  <si>
    <t>CAT 1063973</t>
  </si>
  <si>
    <t>B52TO0087</t>
  </si>
  <si>
    <t>MAN 51,05504-0087</t>
  </si>
  <si>
    <t>B52TO0762</t>
  </si>
  <si>
    <t xml:space="preserve">FILTER HSD Engine </t>
  </si>
  <si>
    <t>CAT 1R-0762</t>
  </si>
  <si>
    <t>D98AB4165</t>
  </si>
  <si>
    <t>FILTER  DRYER</t>
  </si>
  <si>
    <t>ATLAS COPCO WSD 25</t>
  </si>
  <si>
    <t>A10TE0002</t>
  </si>
  <si>
    <t xml:space="preserve">FILTER RETURN AIR </t>
  </si>
  <si>
    <t>DRAWING NO : 50.2-R32001</t>
  </si>
  <si>
    <t>B55UW00032</t>
  </si>
  <si>
    <t>PN : SE429B/4 WIDTH 130MM , HEIGHT 130MM , DEPTH 330MM</t>
  </si>
  <si>
    <t>B98UX2509</t>
  </si>
  <si>
    <t>CAT ELEMENT AS 612509</t>
  </si>
  <si>
    <t>B98AB2105</t>
  </si>
  <si>
    <t>MANN 1708</t>
  </si>
  <si>
    <t>D31WH8095</t>
  </si>
  <si>
    <t>OLIE SHELL SPIRAX S2 A , 80W-90</t>
  </si>
  <si>
    <t>SHELL SPIRAX S2 A , 80W-90</t>
  </si>
  <si>
    <t>LTR</t>
  </si>
  <si>
    <t>D31WH0009</t>
  </si>
  <si>
    <t>OLIE SHELL TEGULA V32</t>
  </si>
  <si>
    <t>SHELL TEGULA V32</t>
  </si>
  <si>
    <t>TB</t>
  </si>
  <si>
    <t>D31WH9091</t>
  </si>
  <si>
    <t xml:space="preserve">OLIE GEAR BOX </t>
  </si>
  <si>
    <t>MOBIL DELVAC LS 75W-90 SYNTHETIC</t>
  </si>
  <si>
    <t>D31WH1549</t>
  </si>
  <si>
    <t xml:space="preserve">OLI </t>
  </si>
  <si>
    <t>MEDITRAN SAE 15W-40 ( 1 DRUM = 209 LTR )</t>
  </si>
  <si>
    <t>LITER</t>
  </si>
  <si>
    <t>D31WH0090</t>
  </si>
  <si>
    <t>OLI GEARBOX</t>
  </si>
  <si>
    <t>OLI GEARBOX KLUBERSYNTH GE 4 75W-90</t>
  </si>
  <si>
    <t>D31WE1040</t>
  </si>
  <si>
    <t xml:space="preserve">OIL COMPRESSOR  </t>
  </si>
  <si>
    <t>OIL COMPRESSOR SHELL RIMULA R6 ME 10W-40 (KEMASAN 20 LITER/PAIL)</t>
  </si>
  <si>
    <t>D31WH1105</t>
  </si>
  <si>
    <t>OIL MOBILITH SHC 100</t>
  </si>
  <si>
    <t>OIL MOBILITH SHC 100 SYNTHETIC GREASE FOR MOTOR TRACTION BEARING</t>
  </si>
  <si>
    <t>D31WH75901</t>
  </si>
  <si>
    <t>MOBIL DELVAC SYNTHETIC</t>
  </si>
  <si>
    <t>MOBIL DELVAC SYNTHETIC GEARBOX OIL SAE 75W-90</t>
  </si>
  <si>
    <t>D31WH0014</t>
  </si>
  <si>
    <t xml:space="preserve">SLIDE WAY OLI </t>
  </si>
  <si>
    <t>IDEMITSU 68 ISO VG 68 @200 LITER</t>
  </si>
  <si>
    <t xml:space="preserve">DRUM </t>
  </si>
  <si>
    <t>D31WH02321</t>
  </si>
  <si>
    <t>OLI HYDRAULIC</t>
  </si>
  <si>
    <t>IDEMITSU 32A ISO VG 32 @200 LITER</t>
  </si>
  <si>
    <t>D31WH0037</t>
  </si>
  <si>
    <t xml:space="preserve">OIL HYDRAULIC  </t>
  </si>
  <si>
    <t>SHELL TELLUS 46 ISO VG 46 @209 LITER</t>
  </si>
  <si>
    <t>D31WH7579</t>
  </si>
  <si>
    <t>SHELL TELLUS S2 MX 46 ISO VG 46 @209 LITER</t>
  </si>
  <si>
    <t>D31WH0303</t>
  </si>
  <si>
    <t>PIKOLI SOLUBLE CUTTING OIL FOR MILLING</t>
  </si>
  <si>
    <t>BORING GRINDING; @200 LITER</t>
  </si>
  <si>
    <t>D31WH0244</t>
  </si>
  <si>
    <t>OLI</t>
  </si>
  <si>
    <t xml:space="preserve">MEDITRAN SAE 15W-40 CH4 @ 10 Liter </t>
  </si>
  <si>
    <t>GALON</t>
  </si>
  <si>
    <t>B55UW6836</t>
  </si>
  <si>
    <t xml:space="preserve">OIL FILTER  </t>
  </si>
  <si>
    <t>OIL FILTER PN 39911631, FOR IR AIR SCREW COMPRESSOR SSR-MM160</t>
  </si>
  <si>
    <t>D31WH0801</t>
  </si>
  <si>
    <t>OIL  COOLANT</t>
  </si>
  <si>
    <t>OIL SSR ULTRA COOLANT, SAE 10W-20,ISO VG 46, PN 38459582 @20 LITER</t>
  </si>
  <si>
    <t>D68WH0836</t>
  </si>
  <si>
    <t>GREASE</t>
  </si>
  <si>
    <t>OMEGA 73</t>
  </si>
  <si>
    <t>KG</t>
  </si>
  <si>
    <t>D68WH0831</t>
  </si>
  <si>
    <t>SHELL GADUS S2 V 220 2 @ 18 KG</t>
  </si>
  <si>
    <t>D68WH0832</t>
  </si>
  <si>
    <t>Grease</t>
  </si>
  <si>
    <t>SHELL GADUS S3 V 220C 2 @ 18 KG</t>
  </si>
  <si>
    <t>D68WH0001</t>
  </si>
  <si>
    <t xml:space="preserve">GREASE GEMUK PERTAMINA </t>
  </si>
  <si>
    <t xml:space="preserve">GREASE GEMUK PERTAMINA SGX-NL GI-2 (16KG/PAIL)  </t>
  </si>
  <si>
    <t>D31SR5298</t>
  </si>
  <si>
    <t>AIR ACCU</t>
  </si>
  <si>
    <t>ZUUR @ 1 LITER , YUASA</t>
  </si>
  <si>
    <t>BTL</t>
  </si>
  <si>
    <t>D31SR5299</t>
  </si>
  <si>
    <t>PEGASUS @ 1 LITER</t>
  </si>
  <si>
    <t>D31SR5300</t>
  </si>
  <si>
    <t>PEGASUS @ 1.5 LITER</t>
  </si>
  <si>
    <t>D31SR5301</t>
  </si>
  <si>
    <t>BATT @ 1 LITER</t>
  </si>
  <si>
    <t>D31WE4062</t>
  </si>
  <si>
    <t xml:space="preserve">AIR COOLANT </t>
  </si>
  <si>
    <t>FLEETGUARD DCA65L</t>
  </si>
  <si>
    <t>D31WA4190</t>
  </si>
  <si>
    <t>CAT SCA ( SUPLEMENTAL ) COOLANT ADDITIVE</t>
  </si>
  <si>
    <t>PN : '2170616</t>
  </si>
  <si>
    <t>D31WE4063</t>
  </si>
  <si>
    <t>COOLANT RADIATOR</t>
  </si>
  <si>
    <t>GREEN, GLYCOLLYBASED @ 5 LITER</t>
  </si>
  <si>
    <t>B98AB1437</t>
  </si>
  <si>
    <t>AIR FILTER GENSET</t>
  </si>
  <si>
    <t>DONALDSON P.601437</t>
  </si>
  <si>
    <t>B98AB1467</t>
  </si>
  <si>
    <t>DONALDSON P.601476</t>
  </si>
  <si>
    <t>B52TO4493</t>
  </si>
  <si>
    <t>FILTER WATER SEPARATOR GENSET</t>
  </si>
  <si>
    <t xml:space="preserve">CAT 1346307-5134493 </t>
  </si>
  <si>
    <t>B52TO5143</t>
  </si>
  <si>
    <t xml:space="preserve">FILTER COOLANT CONDITIONER GENSET </t>
  </si>
  <si>
    <t>CAT 4355142</t>
  </si>
  <si>
    <t>B62TE9003RD</t>
  </si>
  <si>
    <t>MOTOR STATER</t>
  </si>
  <si>
    <t>DELCO REMY 8200330, 39 MT WATT 24 V</t>
  </si>
  <si>
    <t>B52TN4193</t>
  </si>
  <si>
    <t xml:space="preserve">BATTERY  / ACCU  </t>
  </si>
  <si>
    <t xml:space="preserve">YUASA 12 VDC N200 AH  </t>
  </si>
  <si>
    <t>ELECTRIK</t>
  </si>
  <si>
    <t>D82SR1211</t>
  </si>
  <si>
    <t xml:space="preserve">BATTERY / ACCU </t>
  </si>
  <si>
    <t>YUASA 12N10-3B, 12V , 10Ah</t>
  </si>
  <si>
    <t>B52RB00242</t>
  </si>
  <si>
    <t>LC FILTER</t>
  </si>
  <si>
    <t>SINE WAVE EMC OUTPUT FILTERS , VR520 VAC 50/60HZ, 180A PN : B84143V0180R127</t>
  </si>
  <si>
    <t>UNIT</t>
  </si>
  <si>
    <t>B52TH0624</t>
  </si>
  <si>
    <t xml:space="preserve">MOTOR FAN KONDENSOR </t>
  </si>
  <si>
    <t xml:space="preserve">MODEL : 221-005 VOLT : 27 VDC , OUTPUT : 375W , RPM : 1550, AMP : 18 , MADE IN AUSTRALIA </t>
  </si>
  <si>
    <t>SET</t>
  </si>
  <si>
    <t>B52TN1623</t>
  </si>
  <si>
    <t>BATTERY / ACCU</t>
  </si>
  <si>
    <t>YUASA 12 VDC . 70Ah</t>
  </si>
  <si>
    <t>B52TN1625</t>
  </si>
  <si>
    <t>YUASA 12 VDC . 100Ah</t>
  </si>
  <si>
    <t>B52TB3242</t>
  </si>
  <si>
    <t xml:space="preserve">KAPASITOR </t>
  </si>
  <si>
    <t>HOGFA , 5600 MED 450 VDC</t>
  </si>
  <si>
    <t>B52TB3243</t>
  </si>
  <si>
    <t xml:space="preserve">EPCOS B43310-A9688/ 450vdc  </t>
  </si>
  <si>
    <t>B52TC1064</t>
  </si>
  <si>
    <t xml:space="preserve">RELAY TIMER </t>
  </si>
  <si>
    <t>H3CR-A8 SOURCE : 24-28 VAC, 50/60 Hz, 12-48 VDC CONTACT : 5A 250 VAC 5 RESISTIVE</t>
  </si>
  <si>
    <t>B52TO4994</t>
  </si>
  <si>
    <t xml:space="preserve">FIBOX </t>
  </si>
  <si>
    <t>ALL 127 X 81 X 57 MM , P66/67</t>
  </si>
  <si>
    <t>B52TE0194</t>
  </si>
  <si>
    <t>LAMPU ROOM ENGINE</t>
  </si>
  <si>
    <t>TCW060/118</t>
  </si>
  <si>
    <t>C86ML1215</t>
  </si>
  <si>
    <t xml:space="preserve">INDIKATOR </t>
  </si>
  <si>
    <t>CAT D17M01Y12 PA752-275-2103</t>
  </si>
  <si>
    <t>B52TO5235</t>
  </si>
  <si>
    <t xml:space="preserve">CONTROL EXITER </t>
  </si>
  <si>
    <t>ABB EK110</t>
  </si>
  <si>
    <t>B52TE5906</t>
  </si>
  <si>
    <t xml:space="preserve">LAMPU INDIKATOR </t>
  </si>
  <si>
    <t>MERAH XB7-EVD-MP</t>
  </si>
  <si>
    <t>B52TE5907</t>
  </si>
  <si>
    <t>HIJAU XB7-EVD-MP</t>
  </si>
  <si>
    <t>B52TE5908</t>
  </si>
  <si>
    <t>KUNING XB7-EVD-MP</t>
  </si>
  <si>
    <t>B52TE5909</t>
  </si>
  <si>
    <t>SCHENEIDER ZB5AV043</t>
  </si>
  <si>
    <t>B52TE5206</t>
  </si>
  <si>
    <t>SCHENEIDER ZBV-B4</t>
  </si>
  <si>
    <t>B52WM0019Y</t>
  </si>
  <si>
    <t xml:space="preserve">SWITCH </t>
  </si>
  <si>
    <t>TELEMECANIC ZB5 AD2</t>
  </si>
  <si>
    <t>B52TE6824</t>
  </si>
  <si>
    <t xml:space="preserve">LAMPU </t>
  </si>
  <si>
    <t>HELLA H3, 70 WATT, 24 VDC</t>
  </si>
  <si>
    <t>B52TP1620</t>
  </si>
  <si>
    <t xml:space="preserve">RELAY </t>
  </si>
  <si>
    <t>MORS SMITH DU204-L , 110 VDC</t>
  </si>
  <si>
    <t>B52TC1031</t>
  </si>
  <si>
    <t>MORS SMITH DU201-L , 24 VDC</t>
  </si>
  <si>
    <t>B52TP1621</t>
  </si>
  <si>
    <t>RELAY</t>
  </si>
  <si>
    <t>MORS SMITH DU201 , 24 VDC</t>
  </si>
  <si>
    <t>B52TB2012</t>
  </si>
  <si>
    <t xml:space="preserve">NEON </t>
  </si>
  <si>
    <t xml:space="preserve">PHILLIP 10 WATT  </t>
  </si>
  <si>
    <t>B52TE0606</t>
  </si>
  <si>
    <t>PANEL METER</t>
  </si>
  <si>
    <t>HELES CR - 52</t>
  </si>
  <si>
    <t>B52TE0607</t>
  </si>
  <si>
    <t>HELES CR - 65</t>
  </si>
  <si>
    <t>B52TO0191</t>
  </si>
  <si>
    <t>WAGO</t>
  </si>
  <si>
    <t>787-821</t>
  </si>
  <si>
    <t>B52TE0573</t>
  </si>
  <si>
    <t>LAMPU SIGNAL</t>
  </si>
  <si>
    <t>MAFELEC , HIJAU YSP 2072-102</t>
  </si>
  <si>
    <t>B52TE0572</t>
  </si>
  <si>
    <t>MAFELEC , MERAH YSP 2072-101</t>
  </si>
  <si>
    <t>B52TH1756</t>
  </si>
  <si>
    <t>COVER SELENOID VALVE</t>
  </si>
  <si>
    <t>MAGNETIC VALVE 1/4 - 5/2</t>
  </si>
  <si>
    <t>C86MK0800</t>
  </si>
  <si>
    <t>DIGITAL MULTIMETER</t>
  </si>
  <si>
    <t>SANWA CD800A</t>
  </si>
  <si>
    <t>B52TE6337</t>
  </si>
  <si>
    <t xml:space="preserve">APT AD 16-60KT KA/-TK AC/DC 48-220V PUTIH </t>
  </si>
  <si>
    <t>B52UM0055</t>
  </si>
  <si>
    <t>STOP KONTAK</t>
  </si>
  <si>
    <t>DOUBLE</t>
  </si>
  <si>
    <t>B52UL4981</t>
  </si>
  <si>
    <t>POWER SUPPLY</t>
  </si>
  <si>
    <t>S-35-12 12 V/ 3A</t>
  </si>
  <si>
    <t>B52UL4982</t>
  </si>
  <si>
    <t>FORT , S-50-5 10A</t>
  </si>
  <si>
    <t>B52TE6157</t>
  </si>
  <si>
    <t>FOG LAMP</t>
  </si>
  <si>
    <t>GE PAR 56 , 200 W , 30 V</t>
  </si>
  <si>
    <t>B52TA2011</t>
  </si>
  <si>
    <t>MCB</t>
  </si>
  <si>
    <t>SCHENEIDER C 32 A</t>
  </si>
  <si>
    <t>B52RL0191</t>
  </si>
  <si>
    <t>LINE FLOW FAN</t>
  </si>
  <si>
    <t>LINE FLOW FAN TANGENTIAL BLOWER DOUBLE HOUSING EBMPAPST QL4/3030-2124 PN : 55444.52040</t>
  </si>
  <si>
    <t>B52TO5796</t>
  </si>
  <si>
    <t>ALTERNATOR</t>
  </si>
  <si>
    <t>DELCO REMY 405796 24 V, 75A</t>
  </si>
  <si>
    <t>B52TE3677</t>
  </si>
  <si>
    <t>LAMPU RUANG TOILET</t>
  </si>
  <si>
    <t>T5 , TL 8WATT , P = 30 CM</t>
  </si>
  <si>
    <t>C86VE0006</t>
  </si>
  <si>
    <t>LAMPU TL</t>
  </si>
  <si>
    <t>NUTSUWA 5-8WATT , WHITE</t>
  </si>
  <si>
    <t xml:space="preserve">B52TE0511
</t>
  </si>
  <si>
    <t>LED MR16-33-W ; 24 VDC  ; WHITE</t>
  </si>
  <si>
    <t>B52TP0108</t>
  </si>
  <si>
    <t>DIODA BATTERY CHARGER</t>
  </si>
  <si>
    <t>SEMIKRON SKN 100/08</t>
  </si>
  <si>
    <t>B52TE0082</t>
  </si>
  <si>
    <t>RESISTOR HEAD LAMP</t>
  </si>
  <si>
    <t>100W.12.RJ</t>
  </si>
  <si>
    <t>B52TA2108</t>
  </si>
  <si>
    <t>SCHNEIDER C10</t>
  </si>
  <si>
    <t>B52TC1004</t>
  </si>
  <si>
    <t>MORS SMITT ; TDB4-4204  6-60s , 110 VDC</t>
  </si>
  <si>
    <t>D73TI2502</t>
  </si>
  <si>
    <t>REMOTE TV</t>
  </si>
  <si>
    <t>LG</t>
  </si>
  <si>
    <t>D98CL3023</t>
  </si>
  <si>
    <t>REGULATOR ALTERNATOR CHARGING</t>
  </si>
  <si>
    <t>MODEL 8RL3023CS</t>
  </si>
  <si>
    <t>B52UM3028</t>
  </si>
  <si>
    <t xml:space="preserve">IC REGULATOR </t>
  </si>
  <si>
    <t>MODEL BAUT PRESTOLITE LEECE NEVILLE  8RL3028S</t>
  </si>
  <si>
    <t>B52UM3013</t>
  </si>
  <si>
    <t>MODEL SOCKET PRESTOLITE LEECE NEVILLE  8RL3013BS</t>
  </si>
  <si>
    <t>BP3160005</t>
  </si>
  <si>
    <t>CARBON CONTACT STRIP</t>
  </si>
  <si>
    <t>DRAWING NO.P3160005</t>
  </si>
  <si>
    <t>BP2161053</t>
  </si>
  <si>
    <t>AUXILARY CONTACT STRIP</t>
  </si>
  <si>
    <t>DRAWING NO. P2161053</t>
  </si>
  <si>
    <t>A52B298716</t>
  </si>
  <si>
    <t>SHUNT WIRE</t>
  </si>
  <si>
    <t>SHUNT WIRE DRAWING NO. B298716 (7 x 250MM )</t>
  </si>
  <si>
    <t>A52B298717</t>
  </si>
  <si>
    <t>SHUNT WIRE DRAWING NO. B298716 (7 x 300MM )</t>
  </si>
  <si>
    <t>A52B294602</t>
  </si>
  <si>
    <t>SHUNT WIRE DRAWING NO. B298716 (7 x 240MM )</t>
  </si>
  <si>
    <t>B501E11010</t>
  </si>
  <si>
    <t>AUXULIARY HORN PANTOGRAPH</t>
  </si>
  <si>
    <t>AUXULIARY HOM PANTOGRAPH DRAWING NO. 50.1E11010 (P2161052)</t>
  </si>
  <si>
    <t>B52T023200</t>
  </si>
  <si>
    <t>END HORN</t>
  </si>
  <si>
    <t xml:space="preserve">ALLUMINIUM </t>
  </si>
  <si>
    <t>B52TC3509</t>
  </si>
  <si>
    <t>RELAY OMRON</t>
  </si>
  <si>
    <t>RELAY OMRON, LY2 110VDC</t>
  </si>
  <si>
    <t>B50DI0121</t>
  </si>
  <si>
    <t xml:space="preserve">LAMPU DAYA </t>
  </si>
  <si>
    <t>LAMPU DAYA  TL LED; 16W PHILIPS; COMPLETE BOX; 220 V-50 HZ</t>
  </si>
  <si>
    <t>D52TE6800</t>
  </si>
  <si>
    <t>LAMPU LED</t>
  </si>
  <si>
    <t>LAMPU LED; 220 VAC 50 HZ; 50 W</t>
  </si>
  <si>
    <t>B52UM1240</t>
  </si>
  <si>
    <t>STOP KONTAK TEMPEL; 16A; 200/250 V</t>
  </si>
  <si>
    <t>STOP KONTAK TANAM; 16A; 200/250 V</t>
  </si>
  <si>
    <t>B52TC2333</t>
  </si>
  <si>
    <t>PHCR SCHNEIDER</t>
  </si>
  <si>
    <t xml:space="preserve">PHCR SCHNEIDER TYPE RM22TR33 (PROYEK MSA KRL SOETTA)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</si>
  <si>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D52TO3903</t>
  </si>
  <si>
    <t>TRANSFORMATOR</t>
  </si>
  <si>
    <t>STEP DOWN PN, W02921C; 200V-575V TO 32V; FOR DIGITAL INVERTER DP400</t>
  </si>
  <si>
    <t>D52TQ2808</t>
  </si>
  <si>
    <t>PCB</t>
  </si>
  <si>
    <t>PN, P10264S FOR DIGITAL INVERTER DP400</t>
  </si>
  <si>
    <t>B73TA6522Q</t>
  </si>
  <si>
    <t>PN, P10263Q FOR DIGITAL INVERTER DP400</t>
  </si>
  <si>
    <t>D52TO2601</t>
  </si>
  <si>
    <t>STARTER</t>
  </si>
  <si>
    <t>S10-P; POWER: 4-65W; VOLTAGE: 220-240V</t>
  </si>
  <si>
    <t>D52TD2240</t>
  </si>
  <si>
    <t>LAMPU</t>
  </si>
  <si>
    <t>MERCURY; HPL-N;400 W; 220 VAC 50 HZ</t>
  </si>
  <si>
    <t>B52TD22501</t>
  </si>
  <si>
    <t>MERCURY; HPL-N; 250W 220 VAC 50 HZ</t>
  </si>
  <si>
    <t>A52YH0202</t>
  </si>
  <si>
    <t>CABLE</t>
  </si>
  <si>
    <t>NYYHY TYPE: 2X2.5 mm²; 300/500V; FLEXIBLE COPPER CONDUCTOR; PVC INSULATED</t>
  </si>
  <si>
    <t>D52TQ2802</t>
  </si>
  <si>
    <t xml:space="preserve">PCB </t>
  </si>
  <si>
    <t>DAIHEN M-3500</t>
  </si>
  <si>
    <t>D52TP0901</t>
  </si>
  <si>
    <t>TRANSFORMER</t>
  </si>
  <si>
    <t>XD350S; TRANSFORMER; P/N:P25000B0</t>
  </si>
  <si>
    <t>A02YH0215</t>
  </si>
  <si>
    <t>CABLE NYYHY TYPE: 2x1.5mm, 450/750V, COPPER CONDUCTOR, PVC INSULATION</t>
  </si>
  <si>
    <t>B52TA1110</t>
  </si>
  <si>
    <t xml:space="preserve">MCB </t>
  </si>
  <si>
    <t>MCB, 10A, 1 PHASE, 220VAC, 1 Pole</t>
  </si>
  <si>
    <t>B52TA1332</t>
  </si>
  <si>
    <t>MCB, 25A, 1 PHASE, 220VAC, 1 Pole</t>
  </si>
  <si>
    <t>B52TA11061</t>
  </si>
  <si>
    <t>MCB, 6A, 1 PHASE, 220VAC, 1 Pole</t>
  </si>
  <si>
    <t>B52TA2637</t>
  </si>
  <si>
    <t>SCHENEIDER GV2ME16</t>
  </si>
  <si>
    <t>B52TE7050</t>
  </si>
  <si>
    <t>LAMPU SOROT TOKI, 220VAC, 500W</t>
  </si>
  <si>
    <t>B50DI021</t>
  </si>
  <si>
    <t>LAMPU DAYA TL LED 16W PHILLIPS, COMPLATE BOX, 220V-50Hz</t>
  </si>
  <si>
    <t>B52TE6188</t>
  </si>
  <si>
    <t>HEAD LAMP</t>
  </si>
  <si>
    <t>Q500 PAR 56/WFL 120V-500W</t>
  </si>
  <si>
    <t>B98CL0005</t>
  </si>
  <si>
    <t>ALTERNATOR CHARGING</t>
  </si>
  <si>
    <t>PRESTOLITE LECCE NEVILLE 175A, 24 VDC TYPE 8SC3157V</t>
  </si>
  <si>
    <t>B50AC2032</t>
  </si>
  <si>
    <t>MAGNET BODY SET DEMAG</t>
  </si>
  <si>
    <t>VOLTAGE; 171 VDC 0.57 A</t>
  </si>
  <si>
    <t>D52TE6001</t>
  </si>
  <si>
    <t>VOLTAGE RELAY DEMAG CRANE</t>
  </si>
  <si>
    <t>VE 26090284;150-500AC;2A DC</t>
  </si>
  <si>
    <t>B52TC00387</t>
  </si>
  <si>
    <t>RUNNING TEXT PIDS</t>
  </si>
  <si>
    <t>DOT METRIX P4 , CASING SIZE : 100 x 640 MM</t>
  </si>
  <si>
    <t>B52TG1020</t>
  </si>
  <si>
    <t>TELEVISION</t>
  </si>
  <si>
    <t>BEIHAI BHC-D-2210</t>
  </si>
  <si>
    <t>B52TG1909</t>
  </si>
  <si>
    <t>MIC DACU</t>
  </si>
  <si>
    <t>BEIHAI CDM-507-7B</t>
  </si>
  <si>
    <t>B50TO0822</t>
  </si>
  <si>
    <t>WAGO 787-1722</t>
  </si>
  <si>
    <t>B52TR3026</t>
  </si>
  <si>
    <t>ANNOUNCER / AMPLIFIER</t>
  </si>
  <si>
    <t>TOA MODEL ZA 2120</t>
  </si>
  <si>
    <t>B52TG0111</t>
  </si>
  <si>
    <t>TFT LCD ROOF</t>
  </si>
  <si>
    <t>HOLLYWOOD 15,8" HW-1580A</t>
  </si>
  <si>
    <t>B52TC3080</t>
  </si>
  <si>
    <t xml:space="preserve">BATTERY CONTACTOR </t>
  </si>
  <si>
    <t>RELAY MZJ-400A, BATTERY MASTER SWITCH 1020500496</t>
  </si>
  <si>
    <t>B050E14876</t>
  </si>
  <si>
    <t xml:space="preserve">SPEED SENSOR </t>
  </si>
  <si>
    <t>SMITH , SS12231872A</t>
  </si>
  <si>
    <t>B52TI0478</t>
  </si>
  <si>
    <t>ANALOG INPUT</t>
  </si>
  <si>
    <t>WAGO 750-478 2AI 0-10 VDC SE , LIGHT GRAY</t>
  </si>
  <si>
    <t>B52TQ0105</t>
  </si>
  <si>
    <t>DIGITAL OUTPUT</t>
  </si>
  <si>
    <t>WAGO 8 CHANNEL WAGO 750-040-000</t>
  </si>
  <si>
    <t>B52TN4194</t>
  </si>
  <si>
    <t>BATTERY CHARGER</t>
  </si>
  <si>
    <t>KAP.50A , INPUT 380 VAC , OUPUT : 24 VDC</t>
  </si>
  <si>
    <t>B52TO3061</t>
  </si>
  <si>
    <t xml:space="preserve">TRAFO LAMPU RUANG PENUMPANG </t>
  </si>
  <si>
    <t>PANASONIC LED DRIVER : LUD 040S075DSF</t>
  </si>
  <si>
    <t>B52TE6190</t>
  </si>
  <si>
    <t>HALOGEN 24VDC 150 W</t>
  </si>
  <si>
    <t>B52TE6317</t>
  </si>
  <si>
    <t xml:space="preserve">FRONT SIGNAL LAMP </t>
  </si>
  <si>
    <t>APT ,AD16-60KTKA/R23-YK , RED 24 VDC</t>
  </si>
  <si>
    <t>B52TE0732</t>
  </si>
  <si>
    <t xml:space="preserve">BUSSER </t>
  </si>
  <si>
    <t>APT, AD16-22SM/R26B, RED , 110VDC</t>
  </si>
  <si>
    <t>B52TI1600</t>
  </si>
  <si>
    <t xml:space="preserve">SWITCH WIPER </t>
  </si>
  <si>
    <t>KRAUS NAIMER CA10 A251-600 , OFF-INT-LOW-HIGH</t>
  </si>
  <si>
    <t xml:space="preserve">PC </t>
  </si>
  <si>
    <t>B52TO1421</t>
  </si>
  <si>
    <t>MIC ANNOUNCHER</t>
  </si>
  <si>
    <t>TOA MICROPHONE CHIME ZM-380C-AS</t>
  </si>
  <si>
    <t>B52TG3214</t>
  </si>
  <si>
    <t>DACU</t>
  </si>
  <si>
    <t>CAB PA CONTROL BOX , BEIHAI , BHC-C3214B</t>
  </si>
  <si>
    <t>B52TG7103</t>
  </si>
  <si>
    <t xml:space="preserve">SPEAKER </t>
  </si>
  <si>
    <t>CAB LOUDSPEAKER  BEIHAI BHC -SPK 7103H</t>
  </si>
  <si>
    <t>220VAC TO 12 VDC , 10A WAGO 787-821</t>
  </si>
  <si>
    <t>B52TO0194</t>
  </si>
  <si>
    <t>INVENTER 220 V TO 72 VDC 15 A FOR MOTOR WIPER</t>
  </si>
  <si>
    <t>B52TA6162</t>
  </si>
  <si>
    <t>MCB AC</t>
  </si>
  <si>
    <t>ABB , S202-K16, 16A , 2P</t>
  </si>
  <si>
    <t>B52TA0101</t>
  </si>
  <si>
    <t>ABB, S201-K10,10A, 1P</t>
  </si>
  <si>
    <t>B52TA2143</t>
  </si>
  <si>
    <t>MCB DC</t>
  </si>
  <si>
    <t>ABB S201M-Z6UC , 6A , 1P</t>
  </si>
  <si>
    <t>B52TB5512</t>
  </si>
  <si>
    <t>KONTAKTOR + AUX CONTACT</t>
  </si>
  <si>
    <t>ABB, AF09-30-10-12, COIL 110VDC , CONTACT 3 NO + AUX CONTACT</t>
  </si>
  <si>
    <t>B52TC1014</t>
  </si>
  <si>
    <t>TIMER RELAY</t>
  </si>
  <si>
    <t>MORS SMITT ,TDBA-U204, 1-10s , 4CO</t>
  </si>
  <si>
    <t>D62QE1072</t>
  </si>
  <si>
    <t>MOTOR WASHER</t>
  </si>
  <si>
    <t>24 VDC</t>
  </si>
  <si>
    <t>B52TI460259</t>
  </si>
  <si>
    <t>SKUN</t>
  </si>
  <si>
    <t>SC 50-12MM</t>
  </si>
  <si>
    <t>B52TI460260</t>
  </si>
  <si>
    <t>SC 50-8MM</t>
  </si>
  <si>
    <t>B52TO2103</t>
  </si>
  <si>
    <t>RPM METER</t>
  </si>
  <si>
    <t xml:space="preserve">CAT 275-2103 180/11  </t>
  </si>
  <si>
    <t>B52TO2933</t>
  </si>
  <si>
    <t>SENSOR FILTER UDARA ENGINE</t>
  </si>
  <si>
    <t xml:space="preserve">CAT PN : 61.2933 </t>
  </si>
  <si>
    <t>B52TH0310</t>
  </si>
  <si>
    <t>DIGITAL THERMOSTAT</t>
  </si>
  <si>
    <t>SAGINOMIYA ALE-SD22-011</t>
  </si>
  <si>
    <t>A52YR0096</t>
  </si>
  <si>
    <t xml:space="preserve">HV KABEL JUMPER COUPLE </t>
  </si>
  <si>
    <t xml:space="preserve">KABEL ANACONDA DOUBLE PROTEKSI , HITACHI POLYNEC EN50264-3-1,800V MM, SIZE : 150MM / LEONI ERK 021874, REV.00 ROUND CABLE SIZE : 150MM PANJANG + SKUN MEREK GAE 185MM-16 + GLAND HARTING SKINTOP PG 42  </t>
  </si>
  <si>
    <t>B52TO3706</t>
  </si>
  <si>
    <t>VOLTAGE REGULATOR</t>
  </si>
  <si>
    <t>PRESTOLITE LECCE NEVILLE 8RL3136</t>
  </si>
  <si>
    <t>B52RD8089</t>
  </si>
  <si>
    <t xml:space="preserve">LED MATRIX DISPLAY FOR TRAIN NUMBER DISPLAY 1B </t>
  </si>
  <si>
    <t>LED Matrix display for train number display 1b</t>
  </si>
  <si>
    <t>B52RD8090</t>
  </si>
  <si>
    <t>LED MATRIX DISPLAY FOR DESTINATION DISPLAY 2 B</t>
  </si>
  <si>
    <t>LED Matrix display for destination display 2a</t>
  </si>
  <si>
    <t>B52RD80901</t>
  </si>
  <si>
    <t>KEYPAD DAN DISPLAY MONITOR KEYDIS 1A</t>
  </si>
  <si>
    <t>Keypad dan display monitor keydis 1a</t>
  </si>
  <si>
    <t>B52TE7066</t>
  </si>
  <si>
    <t xml:space="preserve">LED LAMPU SIGNAL </t>
  </si>
  <si>
    <t>LED SPOTLIGHTS POWER : 5W, VOLTAGE CD : 24 V, COLOR : 6000K BASE : GU10 WARNA PUTIH</t>
  </si>
  <si>
    <t>B52TE7107</t>
  </si>
  <si>
    <t xml:space="preserve">LAMPU PENUMPANG </t>
  </si>
  <si>
    <t>EXTRUSI ALLUMINIUM LED 1200MM , 220VAC</t>
  </si>
  <si>
    <t>B52TE7108</t>
  </si>
  <si>
    <t xml:space="preserve">LAMPU EMERGENCY </t>
  </si>
  <si>
    <t>EXTRUSI ALLUMINIUM LED 1200MM , 220VAC + EMERGENCY POWER SCOURE PANASONIC DJ-04B, LED TUBE 54VDC, 220-240V</t>
  </si>
  <si>
    <t>B52TE9105</t>
  </si>
  <si>
    <t xml:space="preserve">SERVO FANUC </t>
  </si>
  <si>
    <t>TYPE : SVU1-80 , PN : A068-6089-H105</t>
  </si>
  <si>
    <t>B52TE0864</t>
  </si>
  <si>
    <t xml:space="preserve">LAMPU SEMBOYAN / SIGNAL LAMP 21 </t>
  </si>
  <si>
    <t>LED SPOTLIGHT FITTING GU10 INPUT 24 VDC WARNA MERAH( RED )</t>
  </si>
  <si>
    <t>B52TE0865</t>
  </si>
  <si>
    <t>LED SPOTLIGHT FITTING GU10 INPUT 24 VDC WARNA HIJAU ( GREEN )</t>
  </si>
  <si>
    <t>B52TA4825</t>
  </si>
  <si>
    <t>ETA HIGH PERFORMANCE THERMAL MAGNETIC CB TYPE 410-K2-04SI2-125A</t>
  </si>
  <si>
    <t>B52TO0907</t>
  </si>
  <si>
    <t xml:space="preserve">SPEEDOMETER </t>
  </si>
  <si>
    <t>ELING 110 MM</t>
  </si>
  <si>
    <t>B52TP439231</t>
  </si>
  <si>
    <t xml:space="preserve">SMOKE DETEKTOR </t>
  </si>
  <si>
    <t>PHOTOELECTRIC SMOKE ALARM QA31</t>
  </si>
  <si>
    <t>B52WM0049</t>
  </si>
  <si>
    <t>MORST SMITT D34.136-BT, 24 VDC</t>
  </si>
  <si>
    <t>B40AG0601</t>
  </si>
  <si>
    <t>TANGKI AIR POMPA WIPER</t>
  </si>
  <si>
    <t>STANDART BUS</t>
  </si>
  <si>
    <t>MEKANIK</t>
  </si>
  <si>
    <t>B40AC1311</t>
  </si>
  <si>
    <t xml:space="preserve">VOITH GUINE PART </t>
  </si>
  <si>
    <t>VOUT H91,346321</t>
  </si>
  <si>
    <t>B40AS7570</t>
  </si>
  <si>
    <t>O RING</t>
  </si>
  <si>
    <t>TEMBAGA DIA 29 X 37 MM</t>
  </si>
  <si>
    <t>B50BA0156</t>
  </si>
  <si>
    <t>GAS SPRING</t>
  </si>
  <si>
    <t>HUBBER 100N</t>
  </si>
  <si>
    <t>B98MA1336</t>
  </si>
  <si>
    <t xml:space="preserve">V BELT </t>
  </si>
  <si>
    <t>BANDO 5560</t>
  </si>
  <si>
    <t>B51DH1742</t>
  </si>
  <si>
    <t xml:space="preserve">NIPPLE </t>
  </si>
  <si>
    <t>CAL 46 PH</t>
  </si>
  <si>
    <t>B51DH1743</t>
  </si>
  <si>
    <t>CAL 46 SH</t>
  </si>
  <si>
    <t>B52UM0056</t>
  </si>
  <si>
    <t xml:space="preserve">STOP KRAN </t>
  </si>
  <si>
    <t>KITZ .3/4"</t>
  </si>
  <si>
    <t>B561E11022</t>
  </si>
  <si>
    <t>FLEXIBLE HOSE</t>
  </si>
  <si>
    <t>FAMAOUS 1/2' X 60 CM</t>
  </si>
  <si>
    <t>D66QG6944</t>
  </si>
  <si>
    <t>LEM BESI</t>
  </si>
  <si>
    <t>DEXTON EPOXY ADHESIVE</t>
  </si>
  <si>
    <t>ROLL</t>
  </si>
  <si>
    <t>D04UP0020</t>
  </si>
  <si>
    <t xml:space="preserve">SELANG </t>
  </si>
  <si>
    <t>POLYURHETANE DIA 8 X 5 M</t>
  </si>
  <si>
    <t>B561G13005</t>
  </si>
  <si>
    <t xml:space="preserve">MR COUPLING FOR INTER CAR </t>
  </si>
  <si>
    <t>DRAWING : 56.1 G13006</t>
  </si>
  <si>
    <t>B561G13006</t>
  </si>
  <si>
    <t>DRAWING : 56.1 G13005</t>
  </si>
  <si>
    <t>C90HN1201</t>
  </si>
  <si>
    <t>PRESSURE REGULATOR</t>
  </si>
  <si>
    <t>FESTO LR-D - MIDI KN43</t>
  </si>
  <si>
    <t>D77TI0315</t>
  </si>
  <si>
    <t>PROPESTOR SELENOID VALVE</t>
  </si>
  <si>
    <t>2/2G 24 VOLT TYPE : AA026C-00-EH2</t>
  </si>
  <si>
    <t>D98BB0229</t>
  </si>
  <si>
    <t xml:space="preserve">KIT PNEUMATIC ( SELENOID VALVE ) </t>
  </si>
  <si>
    <t>PARKER pn : P2LCZ513ESNDCE49</t>
  </si>
  <si>
    <t>D98BB0230</t>
  </si>
  <si>
    <t xml:space="preserve">KIT PNEUMATIC PINTU ( SELENOID VALVE ) </t>
  </si>
  <si>
    <t>B52TI6282</t>
  </si>
  <si>
    <t xml:space="preserve">COMPACT FILTER </t>
  </si>
  <si>
    <t>PARKER PN : P32EA13EGMBNGP</t>
  </si>
  <si>
    <t>B52TI6283</t>
  </si>
  <si>
    <t>COMPACT LUBRICATOR</t>
  </si>
  <si>
    <t>PARKER PN : P32LA13LGNN</t>
  </si>
  <si>
    <t>B52TH1755</t>
  </si>
  <si>
    <t>MAGNETIC VALVE</t>
  </si>
  <si>
    <t>MDL PC 10 R03 PC 10 R02 ( MDL : 3V310-10AC220, 24 VDC )</t>
  </si>
  <si>
    <t>B52TE3444</t>
  </si>
  <si>
    <t>BLADE WIPER</t>
  </si>
  <si>
    <t>uk.700 mm / 28 Inch ADAPTER TIPE HOOK</t>
  </si>
  <si>
    <t>B52TO4270</t>
  </si>
  <si>
    <t>UK.70 CUM ( 1 R &amp;  1 L )</t>
  </si>
  <si>
    <t>B52TO4281</t>
  </si>
  <si>
    <t>UK.80 CM ( 1 R &amp;  1 L )</t>
  </si>
  <si>
    <t>B52TA4890</t>
  </si>
  <si>
    <t>CIRCUIT BRAKER</t>
  </si>
  <si>
    <t>COMPACT NSX , LV432676</t>
  </si>
  <si>
    <t>C89MH5694</t>
  </si>
  <si>
    <t>LIFT PUMP</t>
  </si>
  <si>
    <t>PERKINS 10000-65694</t>
  </si>
  <si>
    <t>B53UK0001RY</t>
  </si>
  <si>
    <t>HORN KOCKUM</t>
  </si>
  <si>
    <t>MKT 75/370</t>
  </si>
  <si>
    <t>B98CA1111</t>
  </si>
  <si>
    <t xml:space="preserve">FITTING </t>
  </si>
  <si>
    <t>FESTO , QS - 1/4 G , PUSH IN 6 MM</t>
  </si>
  <si>
    <t>B98CA1112</t>
  </si>
  <si>
    <t>FESTO ,OS  1/4-8 , PUSH IN 8 MM</t>
  </si>
  <si>
    <t>B98CA1113</t>
  </si>
  <si>
    <t>NEPPLE TEE REDUCER SELANG  8 MM</t>
  </si>
  <si>
    <t>B98CA1114</t>
  </si>
  <si>
    <t>NEPPLE ELBOW REDUCER SELANG  8 MM</t>
  </si>
  <si>
    <t>B40WK0144</t>
  </si>
  <si>
    <t>SPLIT PIN PLATE</t>
  </si>
  <si>
    <t>MAT . SS400</t>
  </si>
  <si>
    <t>B40AC1312</t>
  </si>
  <si>
    <t>H71.180440</t>
  </si>
  <si>
    <t>B40AC1313</t>
  </si>
  <si>
    <t xml:space="preserve">H23.564210 ( Packing ) </t>
  </si>
  <si>
    <t>B47UQ0007</t>
  </si>
  <si>
    <t>SEAL ANGLE COCK</t>
  </si>
  <si>
    <t>PN : 4B-47381 by Pindad WARNA MERAH</t>
  </si>
  <si>
    <t>B315G13304</t>
  </si>
  <si>
    <t>FLEXIBLE HOSE AIR SUPPLY MODUL</t>
  </si>
  <si>
    <t>DRAWING NO.31.5-G13304</t>
  </si>
  <si>
    <t>B364H13010</t>
  </si>
  <si>
    <t xml:space="preserve">FLIXIBLE HOSE OF BRAKE TO BP &amp; AIR SPRING </t>
  </si>
  <si>
    <t>DRAWING NO.31.5-G13010</t>
  </si>
  <si>
    <t>D04UP0191</t>
  </si>
  <si>
    <t xml:space="preserve">SELANG POLYURETHANE </t>
  </si>
  <si>
    <t>SACDIO uk. 4 x 6  Pressure 150 PSI</t>
  </si>
  <si>
    <t>MTR</t>
  </si>
  <si>
    <t>B468K00701</t>
  </si>
  <si>
    <t>LINK WIPER</t>
  </si>
  <si>
    <t>B49CL0101</t>
  </si>
  <si>
    <t xml:space="preserve">UNCOUPLING HOSE </t>
  </si>
  <si>
    <t>TEKANAN WP 16 BAR , P = 720 MM</t>
  </si>
  <si>
    <t>B98SD6384</t>
  </si>
  <si>
    <t xml:space="preserve">DIAPHRAGM  ( MEMBRAN ) </t>
  </si>
  <si>
    <t>DISTRIBUTOR VALVE NO.4A30487</t>
  </si>
  <si>
    <t>B98SD6385</t>
  </si>
  <si>
    <t>J RELAY ( REDUCING VALVE )</t>
  </si>
  <si>
    <t>C86VM1901</t>
  </si>
  <si>
    <t>SEAL PUMP VACCUM TOILET</t>
  </si>
  <si>
    <t>KAKI 5</t>
  </si>
  <si>
    <t>C86VM1902</t>
  </si>
  <si>
    <t>KECIL</t>
  </si>
  <si>
    <t>B48UP8013</t>
  </si>
  <si>
    <t>BRAKE SHOE</t>
  </si>
  <si>
    <t>BOGUSUN</t>
  </si>
  <si>
    <t>B50TT5021</t>
  </si>
  <si>
    <t xml:space="preserve">HANDLE LOCKING DEVICE </t>
  </si>
  <si>
    <t>Drawing ES-00.0-05-021 rev.A</t>
  </si>
  <si>
    <t>B48DB0005</t>
  </si>
  <si>
    <t>RUBBER PAD FOR AXLE SPRING</t>
  </si>
  <si>
    <t xml:space="preserve"> TB607-3-06.0-005 rev.C</t>
  </si>
  <si>
    <t>C79KS0101</t>
  </si>
  <si>
    <t xml:space="preserve">LEVEL TRANDUSER </t>
  </si>
  <si>
    <t>MODEL LTS-S4 MERK WINGEL</t>
  </si>
  <si>
    <t>B47UQ000307</t>
  </si>
  <si>
    <t>ANGLE COCK</t>
  </si>
  <si>
    <t>LH3 1¼ LEFT HAND PN.I 42610</t>
  </si>
  <si>
    <t>B48RD0018</t>
  </si>
  <si>
    <t xml:space="preserve">BRAKE SHOE </t>
  </si>
  <si>
    <t>DRAWING NO.TB 607-2-08-0.008</t>
  </si>
  <si>
    <t>B559E11105</t>
  </si>
  <si>
    <t>COVER KACA FOG LAMP</t>
  </si>
  <si>
    <t>SESUAI CONTOH</t>
  </si>
  <si>
    <t>B557E11104</t>
  </si>
  <si>
    <t>COVER KACA HEAD LAMP</t>
  </si>
  <si>
    <t>B07OE11017</t>
  </si>
  <si>
    <t>RUBBER BUFFER</t>
  </si>
  <si>
    <t>DRAWING NO.07-0-E11017</t>
  </si>
  <si>
    <t>B98BF1017</t>
  </si>
  <si>
    <t>RUBBER STOPPER</t>
  </si>
  <si>
    <t>B48MN5673</t>
  </si>
  <si>
    <t>LATERAL RUBBER STOPPER</t>
  </si>
  <si>
    <t>DRAWING NO.TB607-3-07.0-003</t>
  </si>
  <si>
    <t>B50RD0253</t>
  </si>
  <si>
    <t xml:space="preserve">SILINDER PINTU PENUMPANG </t>
  </si>
  <si>
    <t>SILINDER PINTU PENUMPANG FESTO DSBC-50-860-PPVA-N3 (KERETA UKUR CIREMAI)</t>
  </si>
  <si>
    <t>B52TI0501</t>
  </si>
  <si>
    <t xml:space="preserve">DOOR LIMIT SWITCH  </t>
  </si>
  <si>
    <t>DOOR LIMIT SWITCH OMRON, WLCA2-N</t>
  </si>
  <si>
    <t xml:space="preserve">FOOT STEP LIMIT SWITCH  </t>
  </si>
  <si>
    <t>FOOT STEP LIMIT SWITCH OMRON, WLCA-N</t>
  </si>
  <si>
    <t>B100M101102</t>
  </si>
  <si>
    <t>PARKING BRAKE HOSE</t>
  </si>
  <si>
    <t>DRAWING NO.10,0-E11102</t>
  </si>
  <si>
    <t>B39PJ30017</t>
  </si>
  <si>
    <t>BUSH D46 X d36 X 16</t>
  </si>
  <si>
    <t>DRAWING NO.TB 607-3-08-0.017</t>
  </si>
  <si>
    <t>B48DC0002</t>
  </si>
  <si>
    <t>LATERAL DAMPER</t>
  </si>
  <si>
    <t>DRAWING No. TB607-2-07,0-002</t>
  </si>
  <si>
    <t>070H10040</t>
  </si>
  <si>
    <t>DRAWING NO.07.0-M10004</t>
  </si>
  <si>
    <t>B50TS0002</t>
  </si>
  <si>
    <t xml:space="preserve">SPION </t>
  </si>
  <si>
    <t>EMGI 2268 ( MERCY )</t>
  </si>
  <si>
    <t>B51QG0008</t>
  </si>
  <si>
    <t xml:space="preserve">Distributor Valve  </t>
  </si>
  <si>
    <t>type : KECSL</t>
  </si>
  <si>
    <t>B52TI6285</t>
  </si>
  <si>
    <t>FILTER REGULATOR LUBRICATOR</t>
  </si>
  <si>
    <t>P32CA13GEMNGLNW</t>
  </si>
  <si>
    <t>B52TI7508</t>
  </si>
  <si>
    <t>CLAMPER CLIP</t>
  </si>
  <si>
    <t>UK.T = 6 X 70 X 80 MM</t>
  </si>
  <si>
    <t>B52TO4025</t>
  </si>
  <si>
    <t xml:space="preserve">MOTOR WIPER + ARM </t>
  </si>
  <si>
    <t>AUTOMOTIV APLICATION 24 VDC</t>
  </si>
  <si>
    <t>B50AC10892</t>
  </si>
  <si>
    <t>DOOR ENGINE</t>
  </si>
  <si>
    <t>PARKER PDSIASM/92L TYPE PDSIA/30L</t>
  </si>
  <si>
    <t>B04CB0005</t>
  </si>
  <si>
    <t xml:space="preserve">HOSE PARKING </t>
  </si>
  <si>
    <t>DRAWING NO.10,0-613108</t>
  </si>
  <si>
    <t>B34TR7348</t>
  </si>
  <si>
    <t>KAP 150 NM</t>
  </si>
  <si>
    <t>B42JK1013</t>
  </si>
  <si>
    <t>BOLT AND NUT</t>
  </si>
  <si>
    <t>DRAWING NO.31.0-E11013</t>
  </si>
  <si>
    <t>B212H16021</t>
  </si>
  <si>
    <t xml:space="preserve">KIT FOOT STEP </t>
  </si>
  <si>
    <t xml:space="preserve">STNC TGC 50 X 300 S </t>
  </si>
  <si>
    <t>D98AB9579</t>
  </si>
  <si>
    <t>FILTER PNEUMATIC</t>
  </si>
  <si>
    <t>FESTO PN : 159579, LF-1/2-D-MIDI-A , AUTO DRAIN</t>
  </si>
  <si>
    <t>B31OE11012</t>
  </si>
  <si>
    <t>RUBBER DRAFT GEAR</t>
  </si>
  <si>
    <t>DRAWING NO.31,0-E.11012</t>
  </si>
  <si>
    <t>B52TI4123</t>
  </si>
  <si>
    <t>INDIKATOR TEKANAN OIL GENSET</t>
  </si>
  <si>
    <t>PRESSURE 5 BAR , 80Psi , 12V , BLACK , 52MM , A2C59514123</t>
  </si>
  <si>
    <t>038E02002</t>
  </si>
  <si>
    <t>TRIAL BRACKET HANGER</t>
  </si>
  <si>
    <t>DRAWING NO. 99-0-R32002</t>
  </si>
  <si>
    <t>B52TO1236</t>
  </si>
  <si>
    <t>FUEL METER ENGINE</t>
  </si>
  <si>
    <t>VDO VDC A2C59514079</t>
  </si>
  <si>
    <t>B40AD9104</t>
  </si>
  <si>
    <t>WATER PUMP</t>
  </si>
  <si>
    <t xml:space="preserve">JHONSON PUMP NO.10-13329-104 , TYPE WPS FM 5,0-24 V, GMP VANABLE FLOW BDEMOND PUMP </t>
  </si>
  <si>
    <t>B45MB6818</t>
  </si>
  <si>
    <t>PIN</t>
  </si>
  <si>
    <t>TYPE : B  D55 X d36 X 185 DRAWING TB 607-3-08.0-016</t>
  </si>
  <si>
    <t>B50AC20213</t>
  </si>
  <si>
    <t xml:space="preserve">LOCKING DEVICE ( PINTU KABIN ) </t>
  </si>
  <si>
    <t xml:space="preserve">DRAWING NO.L2-1-55.8.007 </t>
  </si>
  <si>
    <t>B40AD0584</t>
  </si>
  <si>
    <t xml:space="preserve">VACCUM PUMP </t>
  </si>
  <si>
    <t xml:space="preserve">TRANSRECNO TORQOU ( NM2.1 )900 WATT, 24 VOLT, 4000 RPM ZYT110-58-4 </t>
  </si>
  <si>
    <t>B40AD0610</t>
  </si>
  <si>
    <t xml:space="preserve">RADIATOR ELEMENT SET </t>
  </si>
  <si>
    <t>VOITH PN : H71.188011</t>
  </si>
  <si>
    <t>B52TO0610</t>
  </si>
  <si>
    <t xml:space="preserve">SEAL </t>
  </si>
  <si>
    <t>VOITH PN.17200290610</t>
  </si>
  <si>
    <t>B48CB1001</t>
  </si>
  <si>
    <t>AIR SPRING DRAWING NO : 07.0-E11001</t>
  </si>
  <si>
    <t>DRAWING NO : 07.0-E11001</t>
  </si>
  <si>
    <t>B314G91702</t>
  </si>
  <si>
    <t xml:space="preserve">LEVELING VALVE </t>
  </si>
  <si>
    <t>LV-3-1 PN : 1982-2172917-02</t>
  </si>
  <si>
    <t>B314G91701</t>
  </si>
  <si>
    <t>LV-3 PN : 1982-2172917-01</t>
  </si>
  <si>
    <t>B52TP1720</t>
  </si>
  <si>
    <t xml:space="preserve">CENTRAL ADAPTER WIRE FEEDER </t>
  </si>
  <si>
    <t>CENTRAL ADAPTER WIRE FEEDER CMXL-2303, PN K5512E00</t>
  </si>
  <si>
    <t xml:space="preserve">CONSUMABLE  </t>
  </si>
  <si>
    <t>D98TI0202</t>
  </si>
  <si>
    <t xml:space="preserve">THYRISTOR  </t>
  </si>
  <si>
    <t>THYRISTOR MITSUBISHI MODULE W-W00873, TYPE TM100SZ-M, NO. 720026G</t>
  </si>
  <si>
    <t>D73TI3985</t>
  </si>
  <si>
    <t xml:space="preserve">OUTLET GUIDE  </t>
  </si>
  <si>
    <t>OUTLET GUIDE CML 2301 U4276, PN. K3985E10, WITH SNAPPING, 1.2-1.6</t>
  </si>
  <si>
    <t>D98TI3985</t>
  </si>
  <si>
    <t>OUTLET GUIDE CM 2301 U4276, PN. 3985E02. WITH SNAPPING 0.9-1.2</t>
  </si>
  <si>
    <t>D77TR1376</t>
  </si>
  <si>
    <t xml:space="preserve">FEED ROLLER  </t>
  </si>
  <si>
    <t>FEED ROLLER 1.0-1.2MM, OTC CM TYPE WIRE FEEDER</t>
  </si>
  <si>
    <t>D73TI1111</t>
  </si>
  <si>
    <t>FEED ROLLER 0.8-1.0MM, OTC CM TYPE WIRE FEEDER</t>
  </si>
  <si>
    <t>D73TI2500</t>
  </si>
  <si>
    <t xml:space="preserve">REMOTE CONTROL BOX </t>
  </si>
  <si>
    <t>REMOTE CONTROL BOX XDS 350S, C0055K00</t>
  </si>
  <si>
    <t>D73TI2510</t>
  </si>
  <si>
    <t>REMOTE CONTROL BOX XD 500S, P25010K00</t>
  </si>
  <si>
    <t>B47UQ7381</t>
  </si>
  <si>
    <t>SEALING RING</t>
  </si>
  <si>
    <t>CONTOH</t>
  </si>
  <si>
    <t>B47UQ4025</t>
  </si>
  <si>
    <t>RING TEFLON ISOLATING COCK</t>
  </si>
  <si>
    <t>B98MA6385</t>
  </si>
  <si>
    <t xml:space="preserve">V-BELT </t>
  </si>
  <si>
    <t>V-BELT MITSUBOSHI 6385</t>
  </si>
  <si>
    <t>B98MA6390</t>
  </si>
  <si>
    <t xml:space="preserve">V-BELT  </t>
  </si>
  <si>
    <t>V-BELT RECMF 6390</t>
  </si>
  <si>
    <t>B98MA1925</t>
  </si>
  <si>
    <t xml:space="preserve">V-Belt  </t>
  </si>
  <si>
    <t xml:space="preserve">V-Belt RPF 5760 17 x 1925 Li </t>
  </si>
  <si>
    <t>B98MA1420</t>
  </si>
  <si>
    <t xml:space="preserve">V-Belt RPF 5560 17 x 1420 Li </t>
  </si>
  <si>
    <t>B98MA1300</t>
  </si>
  <si>
    <t xml:space="preserve">V-Belt RPF 5510 17 x 1300 Li </t>
  </si>
  <si>
    <t>D98SJ65150</t>
  </si>
  <si>
    <t xml:space="preserve">BEARING PILLOW BLOCK </t>
  </si>
  <si>
    <t xml:space="preserve">
Pillow Block Bearing Unit, UKP316H, Shaft Ø 70 mm, Housing P316, Ball Bearing UK316, Sleeve Adapter H2316
</t>
  </si>
  <si>
    <t>D98SJ3021</t>
  </si>
  <si>
    <t>BALL BEARING</t>
  </si>
  <si>
    <t>Bearing Deep Groove Ball Bearing, 6308 2Z, ID : 40mm, OD : 90mm, Width : 23mm, FAG, KOYO, TIMKEN</t>
  </si>
  <si>
    <t>B49CS0002</t>
  </si>
  <si>
    <t>KNUCLE</t>
  </si>
  <si>
    <t>Knuckle</t>
  </si>
  <si>
    <t>B40AB0003</t>
  </si>
  <si>
    <t>RUBBER COUPLING</t>
  </si>
  <si>
    <t>KOMPRESSOR LE/LT , PN ; 1503318001 ATLAS COPCO</t>
  </si>
  <si>
    <t>B071L86005</t>
  </si>
  <si>
    <t>Support Spring</t>
  </si>
  <si>
    <t>B47FF80008</t>
  </si>
  <si>
    <t>Brake Hose Coupling</t>
  </si>
  <si>
    <t>321I28005</t>
  </si>
  <si>
    <t xml:space="preserve">ANGLE COCK   </t>
  </si>
  <si>
    <t>TYPE :  "L"</t>
  </si>
  <si>
    <t>321I28006</t>
  </si>
  <si>
    <t>TYPE : "R"</t>
  </si>
  <si>
    <t>321I28001</t>
  </si>
  <si>
    <t>Distributor Valve Dv KE2DVSL/A</t>
  </si>
  <si>
    <t>314I28021</t>
  </si>
  <si>
    <t xml:space="preserve">Slack Adjuster  </t>
  </si>
  <si>
    <t>Slack Adjuster DRV2A-600 AH</t>
  </si>
  <si>
    <t>314I28020</t>
  </si>
  <si>
    <t xml:space="preserve">Brake Cylinder  </t>
  </si>
  <si>
    <t>Brake Cylinder BG12</t>
  </si>
  <si>
    <t>B51RS8014</t>
  </si>
  <si>
    <t xml:space="preserve">Flow Throtle  </t>
  </si>
  <si>
    <t>Flow Throtle G1/2-2.0</t>
  </si>
  <si>
    <t>B47UQ348003</t>
  </si>
  <si>
    <t>GP Change Over Device</t>
  </si>
  <si>
    <t>B48CK32600</t>
  </si>
  <si>
    <t xml:space="preserve">BEARING  </t>
  </si>
  <si>
    <t>BEARING</t>
  </si>
  <si>
    <t>B48UP5001</t>
  </si>
  <si>
    <t>Brake Shoe</t>
  </si>
  <si>
    <t>B48CA3004</t>
  </si>
  <si>
    <t xml:space="preserve">Helical Spring Outer  </t>
  </si>
  <si>
    <t>Helical Spring Outer 60Si2CrVAT</t>
  </si>
  <si>
    <t>B48CA3003</t>
  </si>
  <si>
    <t xml:space="preserve">Helical Spring Inner  </t>
  </si>
  <si>
    <t>Helical Spring Inner 60Si3CrVAT</t>
  </si>
  <si>
    <t>B48HB0101</t>
  </si>
  <si>
    <t xml:space="preserve">Side Bearer Set  </t>
  </si>
  <si>
    <t>Side Bearer Set (Housing + Rubber)</t>
  </si>
  <si>
    <t>B48BD32100</t>
  </si>
  <si>
    <t>Wheel Set</t>
  </si>
  <si>
    <t>321I28003</t>
  </si>
  <si>
    <t>sensing Valve</t>
  </si>
  <si>
    <t>Type B1 Sensing Valve</t>
  </si>
  <si>
    <t>321I28004</t>
  </si>
  <si>
    <t>Sensing Valve Spring Seat Assy</t>
  </si>
  <si>
    <t>Type AT1 Sensing Valve Spring Seat Assy</t>
  </si>
  <si>
    <t>B04HB8015</t>
  </si>
  <si>
    <t>Hose Connection</t>
  </si>
  <si>
    <t>B48KE3202</t>
  </si>
  <si>
    <t>Center Pivot Wear Plate</t>
  </si>
  <si>
    <t>B48KG3001</t>
  </si>
  <si>
    <t>Friction Wedge</t>
  </si>
  <si>
    <t>B48KG3003</t>
  </si>
  <si>
    <t>Friction Wedge Insert</t>
  </si>
  <si>
    <t>B48KG3002</t>
  </si>
  <si>
    <t>Friction Wedge Spring</t>
  </si>
  <si>
    <t>B52T10501</t>
  </si>
  <si>
    <t>LIMIT SWITCH OF FOOTSTEP</t>
  </si>
  <si>
    <t>OMRON WLCA2-N</t>
  </si>
  <si>
    <t>B52TE0710A</t>
  </si>
  <si>
    <t>LIMIT SWITCH PINTU</t>
  </si>
  <si>
    <t>XCJ-121</t>
  </si>
  <si>
    <t>D98SD0003</t>
  </si>
  <si>
    <t>OVERHAULING</t>
  </si>
  <si>
    <t>PLAT DEMAG B280</t>
  </si>
  <si>
    <t>B50EB0011</t>
  </si>
  <si>
    <t>STICKER SUHU</t>
  </si>
  <si>
    <t>SUHU 70,80,90</t>
  </si>
  <si>
    <t>D65SW0222</t>
  </si>
  <si>
    <t>REFIGERANT</t>
  </si>
  <si>
    <t>R22</t>
  </si>
  <si>
    <t>D68ZI0200</t>
  </si>
  <si>
    <t>PE FOAM</t>
  </si>
  <si>
    <t>UK.2 X 1000 X 200 M</t>
  </si>
  <si>
    <t>D67UK0001</t>
  </si>
  <si>
    <t>MAJUN</t>
  </si>
  <si>
    <t xml:space="preserve">KAIN PERCA </t>
  </si>
  <si>
    <t>D67UK0003</t>
  </si>
  <si>
    <t>SABUN CAIR</t>
  </si>
  <si>
    <t>SUNLIGHT @ 775 ML</t>
  </si>
  <si>
    <t>D88HH00301</t>
  </si>
  <si>
    <t>ISI CUTTER</t>
  </si>
  <si>
    <t>KENKO SPARE BLADES L-150 @ 5 PC</t>
  </si>
  <si>
    <t>D78UC0011</t>
  </si>
  <si>
    <t>KUAS</t>
  </si>
  <si>
    <t>TAIYO , 3"</t>
  </si>
  <si>
    <t>D67UK0141</t>
  </si>
  <si>
    <t>CONTACT CLEANER MEKANIK</t>
  </si>
  <si>
    <t>WD 40 @ 412 ML</t>
  </si>
  <si>
    <t>D68QH2207</t>
  </si>
  <si>
    <t xml:space="preserve">BONDING KACA </t>
  </si>
  <si>
    <t>SIKAFLEX 263 HITAM @ 600ML</t>
  </si>
  <si>
    <t>D67UK1013</t>
  </si>
  <si>
    <t>CONTACT CLEANER ELECTRIK</t>
  </si>
  <si>
    <t>FLAMMABLE @ 475ML</t>
  </si>
  <si>
    <t>D68ZG0002</t>
  </si>
  <si>
    <t xml:space="preserve">CONTACT CLEANER ELEKTRIK REXCO </t>
  </si>
  <si>
    <t>CONTACT CLEANER ELEKTRIK REXCO 18 @500ML</t>
  </si>
  <si>
    <t>D66UH0952</t>
  </si>
  <si>
    <t xml:space="preserve">LAKBAN HITAM  </t>
  </si>
  <si>
    <t>LAKBAN HITAM TACHIMITA TAPE 72MM x 12MM</t>
  </si>
  <si>
    <t>D66UG0241</t>
  </si>
  <si>
    <t xml:space="preserve">MASKING KERTAS  </t>
  </si>
  <si>
    <t>MASKING KERTAS DAIMARU TAPE 24MM x 21MM</t>
  </si>
  <si>
    <t>D52TK0155</t>
  </si>
  <si>
    <t>TALI TIES</t>
  </si>
  <si>
    <t>TALI TIES 8 x 550MM KSS NYLON CABLE TIE CV - 550 PUTIH</t>
  </si>
  <si>
    <t>D62QE5113</t>
  </si>
  <si>
    <t xml:space="preserve">ANTI GORES  </t>
  </si>
  <si>
    <t>ANTI GORES PYLOX 128 CLEAR 300CC</t>
  </si>
  <si>
    <t>D62QE5212</t>
  </si>
  <si>
    <t>PYLOX 124 SILVER 300CC</t>
  </si>
  <si>
    <t>B40AS8020</t>
  </si>
  <si>
    <t>SEAL O RING FOR FOOTSTEP</t>
  </si>
  <si>
    <t>PARKER P1D-S080MS-C120</t>
  </si>
  <si>
    <t>B52TH0518</t>
  </si>
  <si>
    <t xml:space="preserve">FILTER DRYER </t>
  </si>
  <si>
    <t>EMERSON EK-164</t>
  </si>
  <si>
    <t>B52TH0519</t>
  </si>
  <si>
    <t>EMERSON C-164</t>
  </si>
  <si>
    <t>CAT SPRAY</t>
  </si>
  <si>
    <t>PILOX WARNA MERAH FERRARI</t>
  </si>
  <si>
    <t>D67UK0006</t>
  </si>
  <si>
    <t>DETERGENT</t>
  </si>
  <si>
    <t>@ 900 gr</t>
  </si>
  <si>
    <t>D98TI0168</t>
  </si>
  <si>
    <t>V BELT ( GENSET )</t>
  </si>
  <si>
    <t>DEUTZ 01183376</t>
  </si>
  <si>
    <t>D98TI0167</t>
  </si>
  <si>
    <t>DEUTZ 01183420</t>
  </si>
  <si>
    <t>B98MA1900</t>
  </si>
  <si>
    <t>V BELT</t>
  </si>
  <si>
    <t>BANDO 5760 , 17 X 1900 Li</t>
  </si>
  <si>
    <t>B98MA1421</t>
  </si>
  <si>
    <t>BANDO 5570, 17 X 1420 Li</t>
  </si>
  <si>
    <t>D04UF0083</t>
  </si>
  <si>
    <t>SELANG CO2</t>
  </si>
  <si>
    <t>ALFAGOMA ITALY , L = 185 , ID = 6 MM OD = 13 MM , 20 BAR</t>
  </si>
  <si>
    <t>B50RD0120</t>
  </si>
  <si>
    <t>SEAL SELINDER KIT</t>
  </si>
  <si>
    <t>PARKER 4/15 PID : S080 MC-0120</t>
  </si>
  <si>
    <t>C79UK9613</t>
  </si>
  <si>
    <t>HOSE VACCUM TOILET</t>
  </si>
  <si>
    <t>B48LA3021</t>
  </si>
  <si>
    <t>JURNAL ROLLER BEARING</t>
  </si>
  <si>
    <t>MERK TIMKEN CLASS C</t>
  </si>
  <si>
    <t>B64H17014</t>
  </si>
  <si>
    <t xml:space="preserve">COVER EV CHARGER GUN CCS2 </t>
  </si>
  <si>
    <t>MAGNET WATERPROOF COVER FIT FOR EV CHARGER WATERPROOF SNOW RAIN SUN DUST PROOF</t>
  </si>
  <si>
    <t>C79VA0003</t>
  </si>
  <si>
    <t>STOP BLOCK</t>
  </si>
  <si>
    <t>DRAWING NO.73-6A 7005</t>
  </si>
  <si>
    <t>C79TT0005</t>
  </si>
  <si>
    <t xml:space="preserve">GEMBOK </t>
  </si>
  <si>
    <t>MERK TEKIRO  PANJANG 50 MM</t>
  </si>
  <si>
    <t>B50RD9197</t>
  </si>
  <si>
    <t xml:space="preserve">BASIC SEAL KIT PINTU </t>
  </si>
  <si>
    <t xml:space="preserve">PART DNC-50-PPVA PN : 369197 </t>
  </si>
  <si>
    <t>B98BB6271</t>
  </si>
  <si>
    <t xml:space="preserve">STOP CYLINDER ELE-3 </t>
  </si>
  <si>
    <t>END LOCK DNC PN : 696271</t>
  </si>
  <si>
    <t>B52UM0250</t>
  </si>
  <si>
    <t xml:space="preserve">SAKLAR </t>
  </si>
  <si>
    <t xml:space="preserve"> SINGLE SWITCH 10A , 250V, BRACO GALLEO</t>
  </si>
  <si>
    <t>B52UM0251</t>
  </si>
  <si>
    <t xml:space="preserve"> DOUBLE SWITCH 10A , 250V , BROCO GALLEO</t>
  </si>
  <si>
    <t>B52UM0252</t>
  </si>
  <si>
    <t xml:space="preserve"> SINGLE SWITCH 10A, 250V OUTBOW BROCO GALLEO</t>
  </si>
  <si>
    <t>B52UM0253</t>
  </si>
  <si>
    <t xml:space="preserve"> DOUBLE SWITCH 10A, 250V OUTBOW BROCO GALLEO</t>
  </si>
  <si>
    <t>C79UX0240</t>
  </si>
  <si>
    <t xml:space="preserve"> S2-P, POWER 4-22W VOLTAGE : 220-240V</t>
  </si>
  <si>
    <t>B52RD8103</t>
  </si>
  <si>
    <t xml:space="preserve">AXIAN FAN </t>
  </si>
  <si>
    <t>UK. 120MM X 120MM X 38MM , 220VAC -0.14A</t>
  </si>
  <si>
    <t>D99UX8525</t>
  </si>
  <si>
    <t xml:space="preserve">TERPAL </t>
  </si>
  <si>
    <t xml:space="preserve">A10 UK 8.5M X 25.5 M </t>
  </si>
  <si>
    <t>B50AD558K5</t>
  </si>
  <si>
    <t xml:space="preserve">CREW KEY PANEL </t>
  </si>
  <si>
    <t>5 IN 1</t>
  </si>
  <si>
    <t>D30WD3662</t>
  </si>
  <si>
    <t xml:space="preserve">SILICA GEL </t>
  </si>
  <si>
    <t>DESSICANT MS PN.608203662 @ 10 KG</t>
  </si>
  <si>
    <t>C79VA1002</t>
  </si>
  <si>
    <t xml:space="preserve">STOPPER WHEEL </t>
  </si>
  <si>
    <t>FOR LRT</t>
  </si>
  <si>
    <t>C79VA4590</t>
  </si>
  <si>
    <t xml:space="preserve">STOPPER WOOD </t>
  </si>
  <si>
    <t>UK.TEBAL 20 X 45 X 90 MM</t>
  </si>
  <si>
    <t>D68QH0221</t>
  </si>
  <si>
    <t>SEALANT KACA</t>
  </si>
  <si>
    <t>SIKAFLEX 221 PUTIH  @ 310 ML</t>
  </si>
  <si>
    <t>TUBE</t>
  </si>
  <si>
    <t>B40AB1851</t>
  </si>
  <si>
    <t>KOMPRESSOR UDARA</t>
  </si>
  <si>
    <t>LAKONI - IMOLA 225; DAYA 2 HP, WORKING PRESSURE 8 BAR, 225 L/MIN</t>
  </si>
  <si>
    <t>TOOLS</t>
  </si>
  <si>
    <t>C95TW0308</t>
  </si>
  <si>
    <t>PALU</t>
  </si>
  <si>
    <t>WIPRO @ 5 KG</t>
  </si>
  <si>
    <t>B52TG5226</t>
  </si>
  <si>
    <t>VACCUM CLEANER</t>
  </si>
  <si>
    <t>MESIN JET CLEANER LAKONI TYPE : LAGUNA 70 POWER 550 WATT</t>
  </si>
  <si>
    <t>B47DA6808</t>
  </si>
  <si>
    <t>BRAKE SHOE DRAWING No: TB607-2-08.0-008 (RB Padang 2021)</t>
  </si>
  <si>
    <t>BQ93080010</t>
  </si>
  <si>
    <t>UNTUK GERBONG DATAR  BRAND FIP BRANKES</t>
  </si>
  <si>
    <t>C89JE6411</t>
  </si>
  <si>
    <t>KUNCI RING</t>
  </si>
  <si>
    <t>PROHEX UK.6-32 MM</t>
  </si>
  <si>
    <t>C89JD2022</t>
  </si>
  <si>
    <t>KUNCI PAS</t>
  </si>
  <si>
    <t>DROP FORGET UK.20-22 MM</t>
  </si>
  <si>
    <t>C95LE0026</t>
  </si>
  <si>
    <t>PALU KONDE</t>
  </si>
  <si>
    <t>KRISBOW UK.1 Lbs</t>
  </si>
  <si>
    <t>C89JG0450</t>
  </si>
  <si>
    <t>KUNCI PIPA</t>
  </si>
  <si>
    <t>AMERICAN TOOL UK 18"</t>
  </si>
  <si>
    <t>C89JG0451</t>
  </si>
  <si>
    <t>PROTO UK.18"</t>
  </si>
  <si>
    <t>C89JL0001</t>
  </si>
  <si>
    <t>KUNCI MOMENT / TORSI</t>
  </si>
  <si>
    <t>FACOM S315P UK . 40-200 Nm</t>
  </si>
  <si>
    <t>C89JL0013</t>
  </si>
  <si>
    <t>KRISBOW KW 0102521</t>
  </si>
  <si>
    <t>C89JL0014</t>
  </si>
  <si>
    <t>SATA UK.160-800 Nm</t>
  </si>
  <si>
    <t>Pc</t>
  </si>
  <si>
    <t>010H10031</t>
  </si>
  <si>
    <t>CALIBRATOR WHEEL PROFIL</t>
  </si>
  <si>
    <t>WHEEL PROFIL LSB2-UIPI</t>
  </si>
  <si>
    <t>B53RA0001</t>
  </si>
  <si>
    <t>HAND TOOL</t>
  </si>
  <si>
    <t>ORION TR-0001</t>
  </si>
  <si>
    <t>C90HD0501</t>
  </si>
  <si>
    <t>ROLL METER</t>
  </si>
  <si>
    <t>KDS , NEOLOCK 3 , 3M X 10 FEET</t>
  </si>
  <si>
    <t>B52TG1929</t>
  </si>
  <si>
    <t>ALAT KOMUNIKASI ( HT )</t>
  </si>
  <si>
    <t>WEIERWEI VEV-V8 Plus</t>
  </si>
  <si>
    <t>C79QC0003</t>
  </si>
  <si>
    <t>TANGGA</t>
  </si>
  <si>
    <t>TYPE TELESKOPIK 5 METER , MERK CNEPRO 5,3 M</t>
  </si>
  <si>
    <t xml:space="preserve"> </t>
  </si>
  <si>
    <t>C79UK9612</t>
  </si>
  <si>
    <t>VACCUM CLEANER BATTERY</t>
  </si>
  <si>
    <t>MAKITA CORDLESS DCL 281 FZW 180 VOLT</t>
  </si>
  <si>
    <t>C94CD0005</t>
  </si>
  <si>
    <t>IMPACT DRIVER CORDLESS</t>
  </si>
  <si>
    <t>MAKITA TD110DWYE WITH BATTERY</t>
  </si>
  <si>
    <t>C79UK0007</t>
  </si>
  <si>
    <t xml:space="preserve">JET CLEANER </t>
  </si>
  <si>
    <t>KARCHER K2</t>
  </si>
  <si>
    <t>C90XT0019</t>
  </si>
  <si>
    <t xml:space="preserve">BATTERY TESTER </t>
  </si>
  <si>
    <t xml:space="preserve">( LANCOL MICRO 200 PRO ( BATTERY MEASURE RANGE 3-220Ah ) </t>
  </si>
  <si>
    <t>C86HG5040</t>
  </si>
  <si>
    <t xml:space="preserve">THERMOGUN / THERMOMETER </t>
  </si>
  <si>
    <t xml:space="preserve">KRISBOW INFRA RED DENGAN DEW POINT ; -50 - 400°C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</si>
</sst>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"/>
      <family val="2"/>
    </font>
    <font>
      <sz val="20"/>
      <color theme="1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sz val="11"/>
      <color indexed="8"/>
      <name val="Calibri"/>
      <family val="2"/>
    </font>
    <font>
      <sz val="12"/>
      <color indexed="8"/>
      <name val="Arial Narrow"/>
      <family val="2"/>
    </font>
    <font>
      <sz val="12"/>
      <color theme="1"/>
      <name val="Arial Narrow"/>
    </font>
    <font>
      <sz val="10"/>
      <color theme="1"/>
      <name val="Arial Narrow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11" fontId="3" fillId="2" borderId="4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quotePrefix="1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0" fontId="3" fillId="0" borderId="1" xfId="1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3" fillId="0" borderId="4" xfId="0" quotePrefix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0" fillId="0" borderId="4" xfId="0" applyFont="1" applyBorder="1" applyAlignment="1">
      <alignment vertical="center"/>
    </xf>
  </cellXfs>
  <cellStyles count="2">
    <cellStyle name="Comma 2 11" xfId="1" xr:uid="{E9A3C220-FD35-4257-B7E0-110F5E64E54F}"/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DATA%20GUDANG%20IMSS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"/>
      <sheetName val="BARANG MASUK"/>
      <sheetName val="BARANG KELUAR "/>
      <sheetName val="SJN 22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8A95A8-A15E-4DFB-8CCD-3D7F3ADB30DF}" name="TblKatalog" displayName="TblKatalog" ref="A3:J430" totalsRowShown="0" headerRowDxfId="3" dataDxfId="2">
  <autoFilter ref="A3:J430" xr:uid="{118A95A8-A15E-4DFB-8CCD-3D7F3ADB30DF}"/>
  <tableColumns count="10">
    <tableColumn id="1" xr3:uid="{090A99BD-A684-4E2A-B7E2-062F1DDC3FD7}" name="NO" dataDxfId="11"/>
    <tableColumn id="2" xr3:uid="{A99A0F21-91F9-4D84-8B27-69CB206F68B0}" name="KODE BARANG" dataDxfId="10"/>
    <tableColumn id="3" xr3:uid="{4031AB1D-08FA-46F5-A684-15DC322C3E07}" name="NAMA" dataDxfId="9"/>
    <tableColumn id="4" xr3:uid="{54A3B71A-D63D-4C33-BED2-3C34489B8D95}" name="SPESIFIKASI" dataDxfId="8"/>
    <tableColumn id="5" xr3:uid="{F13722BC-E84A-4C35-9EA5-10B529801582}" name="STOCK AWAL " dataDxfId="1"/>
    <tableColumn id="10" xr3:uid="{34EB3A4C-B5F4-47A1-9789-7A6EDD46CAEE}" name="SATUAN" dataDxfId="7"/>
    <tableColumn id="6" xr3:uid="{DD4F08E6-2DEA-408E-A5D2-E21E5ABE1AA2}" name="BARANG MASUK" dataDxfId="0">
      <calculatedColumnFormula>SUMIF([1]!TblMasuk[KODE BARANG],TblKatalog[[#This Row],[KODE BARANG]],[1]!TblMasuk[BARANG MASUK])</calculatedColumnFormula>
    </tableColumn>
    <tableColumn id="7" xr3:uid="{5CD76735-6714-465A-AE97-8DE6DECBE264}" name="BARANG KELUAR" dataDxfId="6">
      <calculatedColumnFormula>SUMIF([1]!TblKeluar[KODE BARANG],TblKatalog[[#This Row],[KODE BARANG]],[1]!TblKeluar[BARANG KELUAR])</calculatedColumnFormula>
    </tableColumn>
    <tableColumn id="8" xr3:uid="{D44E3E53-B3D6-42A1-8BB6-5A0334599A7A}" name="STOCK AKHIR" dataDxfId="5">
      <calculatedColumnFormula xml:space="preserve"> TblKatalog[[#This Row],[STOCK AWAL ]]+TblKatalog[[#This Row],[BARANG MASUK]]-TblKatalog[[#This Row],[BARANG KELUAR]]</calculatedColumnFormula>
    </tableColumn>
    <tableColumn id="11" xr3:uid="{35AFC7B6-801B-479A-8524-378391C135E5}" name="LOKASI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C71B-D1DB-42E9-87CE-C87DF20C00B1}">
  <dimension ref="A3:J430"/>
  <sheetViews>
    <sheetView tabSelected="1" workbookViewId="0">
      <selection activeCell="C14" sqref="C14"/>
    </sheetView>
  </sheetViews>
  <sheetFormatPr defaultRowHeight="14.4" x14ac:dyDescent="0.3"/>
  <cols>
    <col min="1" max="1" width="8.44140625" bestFit="1" customWidth="1"/>
    <col min="2" max="2" width="13.44140625" bestFit="1" customWidth="1"/>
    <col min="3" max="3" width="52.5546875" bestFit="1" customWidth="1"/>
    <col min="4" max="4" width="40.5546875" bestFit="1" customWidth="1"/>
    <col min="5" max="5" width="0" hidden="1" customWidth="1"/>
    <col min="6" max="6" width="13.109375" bestFit="1" customWidth="1"/>
    <col min="7" max="7" width="21" bestFit="1" customWidth="1"/>
    <col min="8" max="8" width="21.33203125" bestFit="1" customWidth="1"/>
    <col min="9" max="9" width="18" bestFit="1" customWidth="1"/>
    <col min="10" max="10" width="24.5546875" bestFit="1" customWidth="1"/>
  </cols>
  <sheetData>
    <row r="3" spans="1:10" ht="15.6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6" x14ac:dyDescent="0.3">
      <c r="A4" s="2">
        <v>1</v>
      </c>
      <c r="B4" s="3" t="s">
        <v>10</v>
      </c>
      <c r="C4" s="6" t="s">
        <v>11</v>
      </c>
      <c r="D4" s="6" t="s">
        <v>12</v>
      </c>
      <c r="E4" s="4">
        <v>65</v>
      </c>
      <c r="F4" s="4" t="s">
        <v>13</v>
      </c>
      <c r="G4" s="2">
        <f>SUMIF([1]!TblMasuk[KODE BARANG],TblKatalog[[#This Row],[KODE BARANG]],[1]!TblMasuk[BARANG MASUK])</f>
        <v>0</v>
      </c>
      <c r="H4" s="2">
        <f>SUMIF([1]!TblKeluar[KODE BARANG],TblKatalog[[#This Row],[KODE BARANG]],[1]!TblKeluar[BARANG KELUAR])</f>
        <v>0</v>
      </c>
      <c r="I4" s="5">
        <f xml:space="preserve"> TblKatalog[[#This Row],[STOCK AWAL ]]+TblKatalog[[#This Row],[BARANG MASUK]]-TblKatalog[[#This Row],[BARANG KELUAR]]</f>
        <v>65</v>
      </c>
      <c r="J4" s="31" t="s">
        <v>14</v>
      </c>
    </row>
    <row r="5" spans="1:10" ht="15.6" x14ac:dyDescent="0.3">
      <c r="A5" s="2">
        <v>2</v>
      </c>
      <c r="B5" s="3" t="s">
        <v>15</v>
      </c>
      <c r="C5" s="6" t="s">
        <v>16</v>
      </c>
      <c r="D5" s="6" t="s">
        <v>17</v>
      </c>
      <c r="E5" s="4">
        <v>26</v>
      </c>
      <c r="F5" s="4" t="s">
        <v>13</v>
      </c>
      <c r="G5" s="2">
        <f>SUMIF([1]!TblMasuk[KODE BARANG],TblKatalog[[#This Row],[KODE BARANG]],[1]!TblMasuk[BARANG MASUK])</f>
        <v>0</v>
      </c>
      <c r="H5" s="2">
        <f>SUMIF([1]!TblKeluar[KODE BARANG],TblKatalog[[#This Row],[KODE BARANG]],[1]!TblKeluar[BARANG KELUAR])</f>
        <v>0</v>
      </c>
      <c r="I5" s="2">
        <f xml:space="preserve"> TblKatalog[[#This Row],[STOCK AWAL ]]+TblKatalog[[#This Row],[BARANG MASUK]]-TblKatalog[[#This Row],[BARANG KELUAR]]</f>
        <v>26</v>
      </c>
      <c r="J5" s="2"/>
    </row>
    <row r="6" spans="1:10" ht="15.6" x14ac:dyDescent="0.3">
      <c r="A6" s="2">
        <v>3</v>
      </c>
      <c r="B6" s="3" t="s">
        <v>18</v>
      </c>
      <c r="C6" s="6" t="s">
        <v>19</v>
      </c>
      <c r="D6" s="6" t="s">
        <v>20</v>
      </c>
      <c r="E6" s="4">
        <v>2</v>
      </c>
      <c r="F6" s="4" t="s">
        <v>13</v>
      </c>
      <c r="G6" s="2">
        <f>SUMIF([1]!TblMasuk[KODE BARANG],TblKatalog[[#This Row],[KODE BARANG]],[1]!TblMasuk[BARANG MASUK])</f>
        <v>0</v>
      </c>
      <c r="H6" s="2">
        <f>SUMIF([1]!TblKeluar[KODE BARANG],TblKatalog[[#This Row],[KODE BARANG]],[1]!TblKeluar[BARANG KELUAR])</f>
        <v>0</v>
      </c>
      <c r="I6" s="2">
        <f xml:space="preserve"> TblKatalog[[#This Row],[STOCK AWAL ]]+TblKatalog[[#This Row],[BARANG MASUK]]-TblKatalog[[#This Row],[BARANG KELUAR]]</f>
        <v>2</v>
      </c>
      <c r="J6" s="2"/>
    </row>
    <row r="7" spans="1:10" ht="15.6" x14ac:dyDescent="0.3">
      <c r="A7" s="2">
        <v>4</v>
      </c>
      <c r="B7" s="3" t="s">
        <v>21</v>
      </c>
      <c r="C7" s="6" t="s">
        <v>22</v>
      </c>
      <c r="D7" s="6" t="s">
        <v>23</v>
      </c>
      <c r="E7" s="4">
        <v>9</v>
      </c>
      <c r="F7" s="4" t="s">
        <v>13</v>
      </c>
      <c r="G7" s="2">
        <f>SUMIF([1]!TblMasuk[KODE BARANG],TblKatalog[[#This Row],[KODE BARANG]],[1]!TblMasuk[BARANG MASUK])</f>
        <v>0</v>
      </c>
      <c r="H7" s="2">
        <f>SUMIF([1]!TblKeluar[KODE BARANG],TblKatalog[[#This Row],[KODE BARANG]],[1]!TblKeluar[BARANG KELUAR])</f>
        <v>0</v>
      </c>
      <c r="I7" s="2">
        <f xml:space="preserve"> TblKatalog[[#This Row],[STOCK AWAL ]]+TblKatalog[[#This Row],[BARANG MASUK]]-TblKatalog[[#This Row],[BARANG KELUAR]]</f>
        <v>9</v>
      </c>
      <c r="J7" s="2"/>
    </row>
    <row r="8" spans="1:10" ht="15.6" x14ac:dyDescent="0.3">
      <c r="A8" s="2">
        <v>5</v>
      </c>
      <c r="B8" s="6" t="s">
        <v>24</v>
      </c>
      <c r="C8" s="7" t="s">
        <v>25</v>
      </c>
      <c r="D8" s="7" t="s">
        <v>26</v>
      </c>
      <c r="E8" s="4"/>
      <c r="F8" s="4" t="s">
        <v>13</v>
      </c>
      <c r="G8" s="2">
        <f>SUMIF([1]!TblMasuk[KODE BARANG],TblKatalog[[#This Row],[KODE BARANG]],[1]!TblMasuk[BARANG MASUK])</f>
        <v>0</v>
      </c>
      <c r="H8" s="2">
        <f>SUMIF([1]!TblKeluar[KODE BARANG],TblKatalog[[#This Row],[KODE BARANG]],[1]!TblKeluar[BARANG KELUAR])</f>
        <v>0</v>
      </c>
      <c r="I8" s="2">
        <f xml:space="preserve"> TblKatalog[[#This Row],[STOCK AWAL ]]+TblKatalog[[#This Row],[BARANG MASUK]]-TblKatalog[[#This Row],[BARANG KELUAR]]</f>
        <v>0</v>
      </c>
      <c r="J8" s="2"/>
    </row>
    <row r="9" spans="1:10" ht="15.6" x14ac:dyDescent="0.3">
      <c r="A9" s="2">
        <v>6</v>
      </c>
      <c r="B9" s="6" t="s">
        <v>27</v>
      </c>
      <c r="C9" s="6" t="s">
        <v>28</v>
      </c>
      <c r="D9" s="7" t="s">
        <v>29</v>
      </c>
      <c r="E9" s="4">
        <v>3</v>
      </c>
      <c r="F9" s="4" t="s">
        <v>13</v>
      </c>
      <c r="G9" s="2">
        <f>SUMIF([1]!TblMasuk[KODE BARANG],TblKatalog[[#This Row],[KODE BARANG]],[1]!TblMasuk[BARANG MASUK])</f>
        <v>0</v>
      </c>
      <c r="H9" s="2">
        <f>SUMIF([1]!TblKeluar[KODE BARANG],TblKatalog[[#This Row],[KODE BARANG]],[1]!TblKeluar[BARANG KELUAR])</f>
        <v>0</v>
      </c>
      <c r="I9" s="2">
        <f xml:space="preserve"> TblKatalog[[#This Row],[STOCK AWAL ]]+TblKatalog[[#This Row],[BARANG MASUK]]-TblKatalog[[#This Row],[BARANG KELUAR]]</f>
        <v>3</v>
      </c>
      <c r="J9" s="2"/>
    </row>
    <row r="10" spans="1:10" ht="15.6" x14ac:dyDescent="0.3">
      <c r="A10" s="2">
        <v>7</v>
      </c>
      <c r="B10" s="6" t="s">
        <v>30</v>
      </c>
      <c r="C10" s="7" t="s">
        <v>28</v>
      </c>
      <c r="D10" s="7" t="s">
        <v>31</v>
      </c>
      <c r="E10" s="4">
        <v>1</v>
      </c>
      <c r="F10" s="4" t="s">
        <v>13</v>
      </c>
      <c r="G10" s="2">
        <f>SUMIF([1]!TblMasuk[KODE BARANG],TblKatalog[[#This Row],[KODE BARANG]],[1]!TblMasuk[BARANG MASUK])</f>
        <v>0</v>
      </c>
      <c r="H10" s="2">
        <f>SUMIF([1]!TblKeluar[KODE BARANG],TblKatalog[[#This Row],[KODE BARANG]],[1]!TblKeluar[BARANG KELUAR])</f>
        <v>0</v>
      </c>
      <c r="I10" s="2">
        <f xml:space="preserve"> TblKatalog[[#This Row],[STOCK AWAL ]]+TblKatalog[[#This Row],[BARANG MASUK]]-TblKatalog[[#This Row],[BARANG KELUAR]]</f>
        <v>1</v>
      </c>
      <c r="J10" s="2"/>
    </row>
    <row r="11" spans="1:10" ht="15.6" x14ac:dyDescent="0.3">
      <c r="A11" s="2">
        <v>8</v>
      </c>
      <c r="B11" s="6" t="s">
        <v>32</v>
      </c>
      <c r="C11" s="6" t="s">
        <v>33</v>
      </c>
      <c r="D11" s="6" t="s">
        <v>34</v>
      </c>
      <c r="E11" s="4">
        <v>14</v>
      </c>
      <c r="F11" s="4" t="s">
        <v>13</v>
      </c>
      <c r="G11" s="2">
        <f>SUMIF([1]!TblMasuk[KODE BARANG],TblKatalog[[#This Row],[KODE BARANG]],[1]!TblMasuk[BARANG MASUK])</f>
        <v>0</v>
      </c>
      <c r="H11" s="2">
        <f>SUMIF([1]!TblKeluar[KODE BARANG],TblKatalog[[#This Row],[KODE BARANG]],[1]!TblKeluar[BARANG KELUAR])</f>
        <v>0</v>
      </c>
      <c r="I11" s="2">
        <f xml:space="preserve"> TblKatalog[[#This Row],[STOCK AWAL ]]+TblKatalog[[#This Row],[BARANG MASUK]]-TblKatalog[[#This Row],[BARANG KELUAR]]</f>
        <v>14</v>
      </c>
      <c r="J11" s="2"/>
    </row>
    <row r="12" spans="1:10" ht="15.6" x14ac:dyDescent="0.3">
      <c r="A12" s="2">
        <v>9</v>
      </c>
      <c r="B12" s="6" t="s">
        <v>35</v>
      </c>
      <c r="C12" s="6" t="s">
        <v>33</v>
      </c>
      <c r="D12" s="6" t="s">
        <v>36</v>
      </c>
      <c r="E12" s="4">
        <v>5</v>
      </c>
      <c r="F12" s="4" t="s">
        <v>13</v>
      </c>
      <c r="G12" s="2">
        <f>SUMIF([1]!TblMasuk[KODE BARANG],TblKatalog[[#This Row],[KODE BARANG]],[1]!TblMasuk[BARANG MASUK])</f>
        <v>0</v>
      </c>
      <c r="H12" s="2">
        <f>SUMIF([1]!TblKeluar[KODE BARANG],TblKatalog[[#This Row],[KODE BARANG]],[1]!TblKeluar[BARANG KELUAR])</f>
        <v>0</v>
      </c>
      <c r="I12" s="2">
        <f xml:space="preserve"> TblKatalog[[#This Row],[STOCK AWAL ]]+TblKatalog[[#This Row],[BARANG MASUK]]-TblKatalog[[#This Row],[BARANG KELUAR]]</f>
        <v>5</v>
      </c>
      <c r="J12" s="2"/>
    </row>
    <row r="13" spans="1:10" ht="15.6" x14ac:dyDescent="0.3">
      <c r="A13" s="2">
        <v>10</v>
      </c>
      <c r="B13" s="3" t="s">
        <v>37</v>
      </c>
      <c r="C13" s="6" t="s">
        <v>33</v>
      </c>
      <c r="D13" s="6" t="s">
        <v>38</v>
      </c>
      <c r="E13" s="4">
        <v>3</v>
      </c>
      <c r="F13" s="4" t="s">
        <v>13</v>
      </c>
      <c r="G13" s="2">
        <f>SUMIF([1]!TblMasuk[KODE BARANG],TblKatalog[[#This Row],[KODE BARANG]],[1]!TblMasuk[BARANG MASUK])</f>
        <v>0</v>
      </c>
      <c r="H13" s="2">
        <f>SUMIF([1]!TblKeluar[KODE BARANG],TblKatalog[[#This Row],[KODE BARANG]],[1]!TblKeluar[BARANG KELUAR])</f>
        <v>0</v>
      </c>
      <c r="I13" s="2">
        <f xml:space="preserve"> TblKatalog[[#This Row],[STOCK AWAL ]]+TblKatalog[[#This Row],[BARANG MASUK]]-TblKatalog[[#This Row],[BARANG KELUAR]]</f>
        <v>3</v>
      </c>
      <c r="J13" s="2"/>
    </row>
    <row r="14" spans="1:10" ht="15.6" x14ac:dyDescent="0.3">
      <c r="A14" s="2">
        <v>11</v>
      </c>
      <c r="B14" s="3" t="s">
        <v>39</v>
      </c>
      <c r="C14" s="6" t="s">
        <v>40</v>
      </c>
      <c r="D14" s="6" t="s">
        <v>41</v>
      </c>
      <c r="E14" s="4">
        <v>8</v>
      </c>
      <c r="F14" s="4" t="s">
        <v>13</v>
      </c>
      <c r="G14" s="2">
        <f>SUMIF([1]!TblMasuk[KODE BARANG],TblKatalog[[#This Row],[KODE BARANG]],[1]!TblMasuk[BARANG MASUK])</f>
        <v>0</v>
      </c>
      <c r="H14" s="2">
        <f>SUMIF([1]!TblKeluar[KODE BARANG],TblKatalog[[#This Row],[KODE BARANG]],[1]!TblKeluar[BARANG KELUAR])</f>
        <v>0</v>
      </c>
      <c r="I14" s="2">
        <f xml:space="preserve"> TblKatalog[[#This Row],[STOCK AWAL ]]+TblKatalog[[#This Row],[BARANG MASUK]]-TblKatalog[[#This Row],[BARANG KELUAR]]</f>
        <v>8</v>
      </c>
      <c r="J14" s="2"/>
    </row>
    <row r="15" spans="1:10" ht="15.6" x14ac:dyDescent="0.3">
      <c r="A15" s="2">
        <v>12</v>
      </c>
      <c r="B15" s="3" t="s">
        <v>42</v>
      </c>
      <c r="C15" s="6" t="s">
        <v>40</v>
      </c>
      <c r="D15" s="6" t="s">
        <v>43</v>
      </c>
      <c r="E15" s="4">
        <v>3</v>
      </c>
      <c r="F15" s="4" t="s">
        <v>13</v>
      </c>
      <c r="G15" s="2">
        <f>SUMIF([1]!TblMasuk[KODE BARANG],TblKatalog[[#This Row],[KODE BARANG]],[1]!TblMasuk[BARANG MASUK])</f>
        <v>0</v>
      </c>
      <c r="H15" s="2">
        <f>SUMIF([1]!TblKeluar[KODE BARANG],TblKatalog[[#This Row],[KODE BARANG]],[1]!TblKeluar[BARANG KELUAR])</f>
        <v>0</v>
      </c>
      <c r="I15" s="2">
        <f xml:space="preserve"> TblKatalog[[#This Row],[STOCK AWAL ]]+TblKatalog[[#This Row],[BARANG MASUK]]-TblKatalog[[#This Row],[BARANG KELUAR]]</f>
        <v>3</v>
      </c>
      <c r="J15" s="2"/>
    </row>
    <row r="16" spans="1:10" ht="15.6" x14ac:dyDescent="0.3">
      <c r="A16" s="2">
        <v>13</v>
      </c>
      <c r="B16" s="3" t="s">
        <v>44</v>
      </c>
      <c r="C16" s="6" t="s">
        <v>45</v>
      </c>
      <c r="D16" s="6" t="s">
        <v>46</v>
      </c>
      <c r="E16" s="4">
        <v>6</v>
      </c>
      <c r="F16" s="4" t="s">
        <v>13</v>
      </c>
      <c r="G16" s="2">
        <f>SUMIF([1]!TblMasuk[KODE BARANG],TblKatalog[[#This Row],[KODE BARANG]],[1]!TblMasuk[BARANG MASUK])</f>
        <v>0</v>
      </c>
      <c r="H16" s="2">
        <f>SUMIF([1]!TblKeluar[KODE BARANG],TblKatalog[[#This Row],[KODE BARANG]],[1]!TblKeluar[BARANG KELUAR])</f>
        <v>0</v>
      </c>
      <c r="I16" s="2">
        <f xml:space="preserve"> TblKatalog[[#This Row],[STOCK AWAL ]]+TblKatalog[[#This Row],[BARANG MASUK]]-TblKatalog[[#This Row],[BARANG KELUAR]]</f>
        <v>6</v>
      </c>
      <c r="J16" s="2"/>
    </row>
    <row r="17" spans="1:10" ht="15.6" x14ac:dyDescent="0.3">
      <c r="A17" s="2">
        <v>14</v>
      </c>
      <c r="B17" s="3" t="s">
        <v>47</v>
      </c>
      <c r="C17" s="6" t="s">
        <v>48</v>
      </c>
      <c r="D17" s="6" t="s">
        <v>49</v>
      </c>
      <c r="E17" s="4">
        <v>6</v>
      </c>
      <c r="F17" s="4" t="s">
        <v>13</v>
      </c>
      <c r="G17" s="2">
        <f>SUMIF([1]!TblMasuk[KODE BARANG],TblKatalog[[#This Row],[KODE BARANG]],[1]!TblMasuk[BARANG MASUK])</f>
        <v>0</v>
      </c>
      <c r="H17" s="2">
        <f>SUMIF([1]!TblKeluar[KODE BARANG],TblKatalog[[#This Row],[KODE BARANG]],[1]!TblKeluar[BARANG KELUAR])</f>
        <v>0</v>
      </c>
      <c r="I17" s="2">
        <f xml:space="preserve"> TblKatalog[[#This Row],[STOCK AWAL ]]+TblKatalog[[#This Row],[BARANG MASUK]]-TblKatalog[[#This Row],[BARANG KELUAR]]</f>
        <v>6</v>
      </c>
      <c r="J17" s="2"/>
    </row>
    <row r="18" spans="1:10" ht="15.6" x14ac:dyDescent="0.3">
      <c r="A18" s="2"/>
      <c r="B18" s="3" t="s">
        <v>50</v>
      </c>
      <c r="C18" s="6" t="s">
        <v>40</v>
      </c>
      <c r="D18" s="6" t="s">
        <v>51</v>
      </c>
      <c r="E18" s="4">
        <v>2</v>
      </c>
      <c r="F18" s="4" t="s">
        <v>13</v>
      </c>
      <c r="G18" s="2">
        <f>SUMIF([1]!TblMasuk[KODE BARANG],TblKatalog[[#This Row],[KODE BARANG]],[1]!TblMasuk[BARANG MASUK])</f>
        <v>0</v>
      </c>
      <c r="H18" s="2">
        <f>SUMIF([1]!TblKeluar[KODE BARANG],TblKatalog[[#This Row],[KODE BARANG]],[1]!TblKeluar[BARANG KELUAR])</f>
        <v>0</v>
      </c>
      <c r="I18" s="2">
        <f xml:space="preserve"> TblKatalog[[#This Row],[STOCK AWAL ]]+TblKatalog[[#This Row],[BARANG MASUK]]-TblKatalog[[#This Row],[BARANG KELUAR]]</f>
        <v>2</v>
      </c>
      <c r="J18" s="2"/>
    </row>
    <row r="19" spans="1:10" ht="15.6" x14ac:dyDescent="0.3">
      <c r="A19" s="2">
        <v>15</v>
      </c>
      <c r="B19" s="3" t="s">
        <v>52</v>
      </c>
      <c r="C19" s="6" t="s">
        <v>40</v>
      </c>
      <c r="D19" s="6" t="s">
        <v>53</v>
      </c>
      <c r="E19" s="4">
        <v>38</v>
      </c>
      <c r="F19" s="4" t="s">
        <v>13</v>
      </c>
      <c r="G19" s="2">
        <f>SUMIF([1]!TblMasuk[KODE BARANG],TblKatalog[[#This Row],[KODE BARANG]],[1]!TblMasuk[BARANG MASUK])</f>
        <v>2</v>
      </c>
      <c r="H19" s="2">
        <f>SUMIF([1]!TblKeluar[KODE BARANG],TblKatalog[[#This Row],[KODE BARANG]],[1]!TblKeluar[BARANG KELUAR])</f>
        <v>2</v>
      </c>
      <c r="I19" s="2">
        <f xml:space="preserve"> TblKatalog[[#This Row],[STOCK AWAL ]]+TblKatalog[[#This Row],[BARANG MASUK]]-TblKatalog[[#This Row],[BARANG KELUAR]]</f>
        <v>38</v>
      </c>
      <c r="J19" s="2"/>
    </row>
    <row r="20" spans="1:10" ht="15.6" x14ac:dyDescent="0.3">
      <c r="A20" s="2">
        <v>16</v>
      </c>
      <c r="B20" s="3" t="s">
        <v>54</v>
      </c>
      <c r="C20" s="6" t="s">
        <v>55</v>
      </c>
      <c r="D20" s="6" t="s">
        <v>56</v>
      </c>
      <c r="E20" s="4">
        <v>2</v>
      </c>
      <c r="F20" s="4" t="s">
        <v>13</v>
      </c>
      <c r="G20" s="2">
        <f>SUMIF([1]!TblMasuk[KODE BARANG],TblKatalog[[#This Row],[KODE BARANG]],[1]!TblMasuk[BARANG MASUK])</f>
        <v>15</v>
      </c>
      <c r="H20" s="2">
        <f>SUMIF([1]!TblKeluar[KODE BARANG],TblKatalog[[#This Row],[KODE BARANG]],[1]!TblKeluar[BARANG KELUAR])</f>
        <v>17</v>
      </c>
      <c r="I20" s="2">
        <f xml:space="preserve"> TblKatalog[[#This Row],[STOCK AWAL ]]+TblKatalog[[#This Row],[BARANG MASUK]]-TblKatalog[[#This Row],[BARANG KELUAR]]</f>
        <v>0</v>
      </c>
      <c r="J20" s="2"/>
    </row>
    <row r="21" spans="1:10" ht="15.6" x14ac:dyDescent="0.3">
      <c r="A21" s="2">
        <v>17</v>
      </c>
      <c r="B21" s="3" t="s">
        <v>57</v>
      </c>
      <c r="C21" s="6" t="s">
        <v>58</v>
      </c>
      <c r="D21" s="6" t="s">
        <v>59</v>
      </c>
      <c r="E21" s="4">
        <v>2</v>
      </c>
      <c r="F21" s="4" t="s">
        <v>13</v>
      </c>
      <c r="G21" s="2">
        <f>SUMIF([1]!TblMasuk[KODE BARANG],TblKatalog[[#This Row],[KODE BARANG]],[1]!TblMasuk[BARANG MASUK])</f>
        <v>0</v>
      </c>
      <c r="H21" s="2">
        <f>SUMIF([1]!TblKeluar[KODE BARANG],TblKatalog[[#This Row],[KODE BARANG]],[1]!TblKeluar[BARANG KELUAR])</f>
        <v>0</v>
      </c>
      <c r="I21" s="2">
        <f xml:space="preserve"> TblKatalog[[#This Row],[STOCK AWAL ]]+TblKatalog[[#This Row],[BARANG MASUK]]-TblKatalog[[#This Row],[BARANG KELUAR]]</f>
        <v>2</v>
      </c>
      <c r="J21" s="2"/>
    </row>
    <row r="22" spans="1:10" ht="15.6" x14ac:dyDescent="0.3">
      <c r="A22" s="2">
        <v>18</v>
      </c>
      <c r="B22" s="3" t="s">
        <v>60</v>
      </c>
      <c r="C22" s="6" t="s">
        <v>61</v>
      </c>
      <c r="D22" s="6" t="s">
        <v>62</v>
      </c>
      <c r="E22" s="4">
        <v>1</v>
      </c>
      <c r="F22" s="4" t="s">
        <v>13</v>
      </c>
      <c r="G22" s="2">
        <f>SUMIF([1]!TblMasuk[KODE BARANG],TblKatalog[[#This Row],[KODE BARANG]],[1]!TblMasuk[BARANG MASUK])</f>
        <v>0</v>
      </c>
      <c r="H22" s="2">
        <f>SUMIF([1]!TblKeluar[KODE BARANG],TblKatalog[[#This Row],[KODE BARANG]],[1]!TblKeluar[BARANG KELUAR])</f>
        <v>0</v>
      </c>
      <c r="I22" s="2">
        <f xml:space="preserve"> TblKatalog[[#This Row],[STOCK AWAL ]]+TblKatalog[[#This Row],[BARANG MASUK]]-TblKatalog[[#This Row],[BARANG KELUAR]]</f>
        <v>1</v>
      </c>
      <c r="J22" s="2"/>
    </row>
    <row r="23" spans="1:10" ht="15.6" x14ac:dyDescent="0.3">
      <c r="A23" s="2">
        <v>19</v>
      </c>
      <c r="B23" s="3" t="s">
        <v>63</v>
      </c>
      <c r="C23" s="6" t="s">
        <v>64</v>
      </c>
      <c r="D23" s="6" t="s">
        <v>65</v>
      </c>
      <c r="E23" s="4">
        <v>5</v>
      </c>
      <c r="F23" s="4" t="s">
        <v>13</v>
      </c>
      <c r="G23" s="2">
        <f>SUMIF([1]!TblMasuk[KODE BARANG],TblKatalog[[#This Row],[KODE BARANG]],[1]!TblMasuk[BARANG MASUK])</f>
        <v>0</v>
      </c>
      <c r="H23" s="2">
        <f>SUMIF([1]!TblKeluar[KODE BARANG],TblKatalog[[#This Row],[KODE BARANG]],[1]!TblKeluar[BARANG KELUAR])</f>
        <v>0</v>
      </c>
      <c r="I23" s="2">
        <f xml:space="preserve"> TblKatalog[[#This Row],[STOCK AWAL ]]+TblKatalog[[#This Row],[BARANG MASUK]]-TblKatalog[[#This Row],[BARANG KELUAR]]</f>
        <v>5</v>
      </c>
      <c r="J23" s="2"/>
    </row>
    <row r="24" spans="1:10" ht="15.6" x14ac:dyDescent="0.3">
      <c r="A24" s="2">
        <v>20</v>
      </c>
      <c r="B24" s="3" t="s">
        <v>66</v>
      </c>
      <c r="C24" s="6" t="s">
        <v>64</v>
      </c>
      <c r="D24" s="6" t="s">
        <v>67</v>
      </c>
      <c r="E24" s="4">
        <v>1</v>
      </c>
      <c r="F24" s="4" t="s">
        <v>13</v>
      </c>
      <c r="G24" s="2">
        <f>SUMIF([1]!TblMasuk[KODE BARANG],TblKatalog[[#This Row],[KODE BARANG]],[1]!TblMasuk[BARANG MASUK])</f>
        <v>0</v>
      </c>
      <c r="H24" s="2">
        <f>SUMIF([1]!TblKeluar[KODE BARANG],TblKatalog[[#This Row],[KODE BARANG]],[1]!TblKeluar[BARANG KELUAR])</f>
        <v>0</v>
      </c>
      <c r="I24" s="2">
        <f xml:space="preserve"> TblKatalog[[#This Row],[STOCK AWAL ]]+TblKatalog[[#This Row],[BARANG MASUK]]-TblKatalog[[#This Row],[BARANG KELUAR]]</f>
        <v>1</v>
      </c>
      <c r="J24" s="2"/>
    </row>
    <row r="25" spans="1:10" ht="15.6" x14ac:dyDescent="0.3">
      <c r="A25" s="2">
        <v>21</v>
      </c>
      <c r="B25" s="3" t="s">
        <v>68</v>
      </c>
      <c r="C25" s="6" t="s">
        <v>64</v>
      </c>
      <c r="D25" s="6" t="s">
        <v>69</v>
      </c>
      <c r="E25" s="4"/>
      <c r="F25" s="4" t="s">
        <v>13</v>
      </c>
      <c r="G25" s="2">
        <f>SUMIF([1]!TblMasuk[KODE BARANG],TblKatalog[[#This Row],[KODE BARANG]],[1]!TblMasuk[BARANG MASUK])</f>
        <v>8</v>
      </c>
      <c r="H25" s="2">
        <f>SUMIF([1]!TblKeluar[KODE BARANG],TblKatalog[[#This Row],[KODE BARANG]],[1]!TblKeluar[BARANG KELUAR])</f>
        <v>8</v>
      </c>
      <c r="I25" s="2">
        <f xml:space="preserve"> TblKatalog[[#This Row],[STOCK AWAL ]]+TblKatalog[[#This Row],[BARANG MASUK]]-TblKatalog[[#This Row],[BARANG KELUAR]]</f>
        <v>0</v>
      </c>
      <c r="J25" s="2"/>
    </row>
    <row r="26" spans="1:10" ht="15.6" x14ac:dyDescent="0.3">
      <c r="A26" s="2">
        <v>22</v>
      </c>
      <c r="B26" s="3" t="s">
        <v>70</v>
      </c>
      <c r="C26" s="6" t="s">
        <v>64</v>
      </c>
      <c r="D26" s="7" t="s">
        <v>71</v>
      </c>
      <c r="E26" s="4"/>
      <c r="F26" s="4" t="s">
        <v>13</v>
      </c>
      <c r="G26" s="2">
        <f>SUMIF([1]!TblMasuk[KODE BARANG],TblKatalog[[#This Row],[KODE BARANG]],[1]!TblMasuk[BARANG MASUK])</f>
        <v>90</v>
      </c>
      <c r="H26" s="2">
        <f>SUMIF([1]!TblKeluar[KODE BARANG],TblKatalog[[#This Row],[KODE BARANG]],[1]!TblKeluar[BARANG KELUAR])</f>
        <v>90</v>
      </c>
      <c r="I26" s="2">
        <f xml:space="preserve"> TblKatalog[[#This Row],[STOCK AWAL ]]+TblKatalog[[#This Row],[BARANG MASUK]]-TblKatalog[[#This Row],[BARANG KELUAR]]</f>
        <v>0</v>
      </c>
      <c r="J26" s="2"/>
    </row>
    <row r="27" spans="1:10" ht="15.6" x14ac:dyDescent="0.3">
      <c r="A27" s="2"/>
      <c r="B27" s="8" t="s">
        <v>72</v>
      </c>
      <c r="C27" s="32" t="s">
        <v>73</v>
      </c>
      <c r="D27" s="32" t="s">
        <v>74</v>
      </c>
      <c r="E27" s="4">
        <v>2</v>
      </c>
      <c r="F27" s="4" t="s">
        <v>13</v>
      </c>
      <c r="G27" s="2">
        <f>SUMIF([1]!TblMasuk[KODE BARANG],TblKatalog[[#This Row],[KODE BARANG]],[1]!TblMasuk[BARANG MASUK])</f>
        <v>0</v>
      </c>
      <c r="H27" s="2">
        <f>SUMIF([1]!TblKeluar[KODE BARANG],TblKatalog[[#This Row],[KODE BARANG]],[1]!TblKeluar[BARANG KELUAR])</f>
        <v>0</v>
      </c>
      <c r="I27" s="2">
        <f xml:space="preserve"> TblKatalog[[#This Row],[STOCK AWAL ]]+TblKatalog[[#This Row],[BARANG MASUK]]-TblKatalog[[#This Row],[BARANG KELUAR]]</f>
        <v>2</v>
      </c>
      <c r="J27" s="2"/>
    </row>
    <row r="28" spans="1:10" ht="15.6" x14ac:dyDescent="0.3">
      <c r="A28" s="2">
        <v>23</v>
      </c>
      <c r="B28" s="3" t="s">
        <v>75</v>
      </c>
      <c r="C28" s="6" t="s">
        <v>76</v>
      </c>
      <c r="D28" s="6" t="s">
        <v>77</v>
      </c>
      <c r="E28" s="4">
        <v>7</v>
      </c>
      <c r="F28" s="4" t="s">
        <v>13</v>
      </c>
      <c r="G28" s="2">
        <f>SUMIF([1]!TblMasuk[KODE BARANG],TblKatalog[[#This Row],[KODE BARANG]],[1]!TblMasuk[BARANG MASUK])</f>
        <v>1</v>
      </c>
      <c r="H28" s="2">
        <f>SUMIF([1]!TblKeluar[KODE BARANG],TblKatalog[[#This Row],[KODE BARANG]],[1]!TblKeluar[BARANG KELUAR])</f>
        <v>1</v>
      </c>
      <c r="I28" s="2">
        <f xml:space="preserve"> TblKatalog[[#This Row],[STOCK AWAL ]]+TblKatalog[[#This Row],[BARANG MASUK]]-TblKatalog[[#This Row],[BARANG KELUAR]]</f>
        <v>7</v>
      </c>
      <c r="J28" s="2"/>
    </row>
    <row r="29" spans="1:10" ht="15.6" x14ac:dyDescent="0.3">
      <c r="A29" s="2">
        <v>24</v>
      </c>
      <c r="B29" s="3" t="s">
        <v>78</v>
      </c>
      <c r="C29" s="6" t="s">
        <v>79</v>
      </c>
      <c r="D29" s="6" t="s">
        <v>80</v>
      </c>
      <c r="E29" s="4">
        <v>11</v>
      </c>
      <c r="F29" s="4" t="s">
        <v>13</v>
      </c>
      <c r="G29" s="2">
        <f>SUMIF([1]!TblMasuk[KODE BARANG],TblKatalog[[#This Row],[KODE BARANG]],[1]!TblMasuk[BARANG MASUK])</f>
        <v>0</v>
      </c>
      <c r="H29" s="2">
        <f>SUMIF([1]!TblKeluar[KODE BARANG],TblKatalog[[#This Row],[KODE BARANG]],[1]!TblKeluar[BARANG KELUAR])</f>
        <v>0</v>
      </c>
      <c r="I29" s="2">
        <f xml:space="preserve"> TblKatalog[[#This Row],[STOCK AWAL ]]+TblKatalog[[#This Row],[BARANG MASUK]]-TblKatalog[[#This Row],[BARANG KELUAR]]</f>
        <v>11</v>
      </c>
      <c r="J29" s="2"/>
    </row>
    <row r="30" spans="1:10" ht="15.6" x14ac:dyDescent="0.3">
      <c r="A30" s="2">
        <v>25</v>
      </c>
      <c r="B30" s="3" t="s">
        <v>81</v>
      </c>
      <c r="C30" s="6" t="s">
        <v>82</v>
      </c>
      <c r="D30" s="6" t="s">
        <v>83</v>
      </c>
      <c r="E30" s="4">
        <v>7</v>
      </c>
      <c r="F30" s="4" t="s">
        <v>13</v>
      </c>
      <c r="G30" s="2">
        <f>SUMIF([1]!TblMasuk[KODE BARANG],TblKatalog[[#This Row],[KODE BARANG]],[1]!TblMasuk[BARANG MASUK])</f>
        <v>1</v>
      </c>
      <c r="H30" s="2">
        <f>SUMIF([1]!TblKeluar[KODE BARANG],TblKatalog[[#This Row],[KODE BARANG]],[1]!TblKeluar[BARANG KELUAR])</f>
        <v>1</v>
      </c>
      <c r="I30" s="2">
        <f xml:space="preserve"> TblKatalog[[#This Row],[STOCK AWAL ]]+TblKatalog[[#This Row],[BARANG MASUK]]-TblKatalog[[#This Row],[BARANG KELUAR]]</f>
        <v>7</v>
      </c>
      <c r="J30" s="2"/>
    </row>
    <row r="31" spans="1:10" ht="15.6" x14ac:dyDescent="0.3">
      <c r="A31" s="2">
        <v>26</v>
      </c>
      <c r="B31" s="3" t="s">
        <v>84</v>
      </c>
      <c r="C31" s="6" t="s">
        <v>85</v>
      </c>
      <c r="D31" s="6" t="s">
        <v>86</v>
      </c>
      <c r="E31" s="4">
        <v>1</v>
      </c>
      <c r="F31" s="4" t="s">
        <v>13</v>
      </c>
      <c r="G31" s="2">
        <f>SUMIF([1]!TblMasuk[KODE BARANG],TblKatalog[[#This Row],[KODE BARANG]],[1]!TblMasuk[BARANG MASUK])</f>
        <v>0</v>
      </c>
      <c r="H31" s="2">
        <f>SUMIF([1]!TblKeluar[KODE BARANG],TblKatalog[[#This Row],[KODE BARANG]],[1]!TblKeluar[BARANG KELUAR])</f>
        <v>1</v>
      </c>
      <c r="I31" s="2">
        <f xml:space="preserve"> TblKatalog[[#This Row],[STOCK AWAL ]]+TblKatalog[[#This Row],[BARANG MASUK]]-TblKatalog[[#This Row],[BARANG KELUAR]]</f>
        <v>0</v>
      </c>
      <c r="J31" s="2"/>
    </row>
    <row r="32" spans="1:10" ht="15.6" x14ac:dyDescent="0.3">
      <c r="A32" s="2">
        <v>27</v>
      </c>
      <c r="B32" s="3" t="s">
        <v>87</v>
      </c>
      <c r="C32" s="6" t="s">
        <v>88</v>
      </c>
      <c r="D32" s="6" t="s">
        <v>89</v>
      </c>
      <c r="E32" s="4"/>
      <c r="F32" s="4" t="s">
        <v>13</v>
      </c>
      <c r="G32" s="2">
        <f>SUMIF([1]!TblMasuk[KODE BARANG],TblKatalog[[#This Row],[KODE BARANG]],[1]!TblMasuk[BARANG MASUK])</f>
        <v>1</v>
      </c>
      <c r="H32" s="2">
        <f>SUMIF([1]!TblKeluar[KODE BARANG],TblKatalog[[#This Row],[KODE BARANG]],[1]!TblKeluar[BARANG KELUAR])</f>
        <v>1</v>
      </c>
      <c r="I32" s="2">
        <f xml:space="preserve"> TblKatalog[[#This Row],[STOCK AWAL ]]+TblKatalog[[#This Row],[BARANG MASUK]]-TblKatalog[[#This Row],[BARANG KELUAR]]</f>
        <v>0</v>
      </c>
      <c r="J32" s="2"/>
    </row>
    <row r="33" spans="1:10" ht="15.6" x14ac:dyDescent="0.3">
      <c r="A33" s="2">
        <v>28</v>
      </c>
      <c r="B33" s="3" t="s">
        <v>90</v>
      </c>
      <c r="C33" s="6" t="s">
        <v>58</v>
      </c>
      <c r="D33" s="6" t="s">
        <v>91</v>
      </c>
      <c r="E33" s="4">
        <v>2</v>
      </c>
      <c r="F33" s="4" t="s">
        <v>13</v>
      </c>
      <c r="G33" s="2">
        <f>SUMIF([1]!TblMasuk[KODE BARANG],TblKatalog[[#This Row],[KODE BARANG]],[1]!TblMasuk[BARANG MASUK])</f>
        <v>0</v>
      </c>
      <c r="H33" s="2">
        <f>SUMIF([1]!TblKeluar[KODE BARANG],TblKatalog[[#This Row],[KODE BARANG]],[1]!TblKeluar[BARANG KELUAR])</f>
        <v>2</v>
      </c>
      <c r="I33" s="2">
        <f xml:space="preserve"> TblKatalog[[#This Row],[STOCK AWAL ]]+TblKatalog[[#This Row],[BARANG MASUK]]-TblKatalog[[#This Row],[BARANG KELUAR]]</f>
        <v>0</v>
      </c>
      <c r="J33" s="2"/>
    </row>
    <row r="34" spans="1:10" ht="15.6" x14ac:dyDescent="0.3">
      <c r="A34" s="2">
        <v>29</v>
      </c>
      <c r="B34" s="3" t="s">
        <v>92</v>
      </c>
      <c r="C34" s="6" t="s">
        <v>45</v>
      </c>
      <c r="D34" s="6" t="s">
        <v>93</v>
      </c>
      <c r="E34" s="4">
        <v>7</v>
      </c>
      <c r="F34" s="4" t="s">
        <v>13</v>
      </c>
      <c r="G34" s="2">
        <f>SUMIF([1]!TblMasuk[KODE BARANG],TblKatalog[[#This Row],[KODE BARANG]],[1]!TblMasuk[BARANG MASUK])</f>
        <v>1</v>
      </c>
      <c r="H34" s="2">
        <f>SUMIF([1]!TblKeluar[KODE BARANG],TblKatalog[[#This Row],[KODE BARANG]],[1]!TblKeluar[BARANG KELUAR])</f>
        <v>1</v>
      </c>
      <c r="I34" s="2">
        <f xml:space="preserve"> TblKatalog[[#This Row],[STOCK AWAL ]]+TblKatalog[[#This Row],[BARANG MASUK]]-TblKatalog[[#This Row],[BARANG KELUAR]]</f>
        <v>7</v>
      </c>
      <c r="J34" s="2"/>
    </row>
    <row r="35" spans="1:10" ht="15.6" x14ac:dyDescent="0.3">
      <c r="A35" s="2">
        <v>30</v>
      </c>
      <c r="B35" s="3" t="s">
        <v>94</v>
      </c>
      <c r="C35" s="6" t="s">
        <v>40</v>
      </c>
      <c r="D35" s="6" t="s">
        <v>95</v>
      </c>
      <c r="E35" s="4">
        <v>2</v>
      </c>
      <c r="F35" s="4" t="s">
        <v>13</v>
      </c>
      <c r="G35" s="2">
        <f>SUMIF([1]!TblMasuk[KODE BARANG],TblKatalog[[#This Row],[KODE BARANG]],[1]!TblMasuk[BARANG MASUK])</f>
        <v>6</v>
      </c>
      <c r="H35" s="2">
        <f>SUMIF([1]!TblKeluar[KODE BARANG],TblKatalog[[#This Row],[KODE BARANG]],[1]!TblKeluar[BARANG KELUAR])</f>
        <v>6</v>
      </c>
      <c r="I35" s="2">
        <f xml:space="preserve"> TblKatalog[[#This Row],[STOCK AWAL ]]+TblKatalog[[#This Row],[BARANG MASUK]]-TblKatalog[[#This Row],[BARANG KELUAR]]</f>
        <v>2</v>
      </c>
      <c r="J35" s="2"/>
    </row>
    <row r="36" spans="1:10" ht="15.6" x14ac:dyDescent="0.3">
      <c r="A36" s="2">
        <v>31</v>
      </c>
      <c r="B36" s="3" t="s">
        <v>96</v>
      </c>
      <c r="C36" s="6" t="s">
        <v>85</v>
      </c>
      <c r="D36" s="6" t="s">
        <v>97</v>
      </c>
      <c r="E36" s="4">
        <v>3</v>
      </c>
      <c r="F36" s="4" t="s">
        <v>13</v>
      </c>
      <c r="G36" s="2">
        <f>SUMIF([1]!TblMasuk[KODE BARANG],TblKatalog[[#This Row],[KODE BARANG]],[1]!TblMasuk[BARANG MASUK])</f>
        <v>0</v>
      </c>
      <c r="H36" s="2">
        <f>SUMIF([1]!TblKeluar[KODE BARANG],TblKatalog[[#This Row],[KODE BARANG]],[1]!TblKeluar[BARANG KELUAR])</f>
        <v>0</v>
      </c>
      <c r="I36" s="2">
        <f xml:space="preserve"> TblKatalog[[#This Row],[STOCK AWAL ]]+TblKatalog[[#This Row],[BARANG MASUK]]-TblKatalog[[#This Row],[BARANG KELUAR]]</f>
        <v>3</v>
      </c>
      <c r="J36" s="2"/>
    </row>
    <row r="37" spans="1:10" ht="15.6" x14ac:dyDescent="0.3">
      <c r="A37" s="2">
        <v>32</v>
      </c>
      <c r="B37" s="3" t="s">
        <v>98</v>
      </c>
      <c r="C37" s="6" t="s">
        <v>85</v>
      </c>
      <c r="D37" s="6" t="s">
        <v>99</v>
      </c>
      <c r="E37" s="4">
        <v>1</v>
      </c>
      <c r="F37" s="4" t="s">
        <v>13</v>
      </c>
      <c r="G37" s="2">
        <f>SUMIF([1]!TblMasuk[KODE BARANG],TblKatalog[[#This Row],[KODE BARANG]],[1]!TblMasuk[BARANG MASUK])</f>
        <v>0</v>
      </c>
      <c r="H37" s="2">
        <f>SUMIF([1]!TblKeluar[KODE BARANG],TblKatalog[[#This Row],[KODE BARANG]],[1]!TblKeluar[BARANG KELUAR])</f>
        <v>0</v>
      </c>
      <c r="I37" s="2">
        <f xml:space="preserve"> TblKatalog[[#This Row],[STOCK AWAL ]]+TblKatalog[[#This Row],[BARANG MASUK]]-TblKatalog[[#This Row],[BARANG KELUAR]]</f>
        <v>1</v>
      </c>
      <c r="J37" s="2"/>
    </row>
    <row r="38" spans="1:10" ht="15.6" x14ac:dyDescent="0.3">
      <c r="A38" s="2">
        <v>33</v>
      </c>
      <c r="B38" s="3" t="s">
        <v>100</v>
      </c>
      <c r="C38" s="6" t="s">
        <v>85</v>
      </c>
      <c r="D38" s="6" t="s">
        <v>101</v>
      </c>
      <c r="E38" s="4">
        <v>5</v>
      </c>
      <c r="F38" s="4" t="s">
        <v>13</v>
      </c>
      <c r="G38" s="2">
        <f>SUMIF([1]!TblMasuk[KODE BARANG],TblKatalog[[#This Row],[KODE BARANG]],[1]!TblMasuk[BARANG MASUK])</f>
        <v>0</v>
      </c>
      <c r="H38" s="2">
        <f>SUMIF([1]!TblKeluar[KODE BARANG],TblKatalog[[#This Row],[KODE BARANG]],[1]!TblKeluar[BARANG KELUAR])</f>
        <v>0</v>
      </c>
      <c r="I38" s="2">
        <f xml:space="preserve"> TblKatalog[[#This Row],[STOCK AWAL ]]+TblKatalog[[#This Row],[BARANG MASUK]]-TblKatalog[[#This Row],[BARANG KELUAR]]</f>
        <v>5</v>
      </c>
      <c r="J38" s="2"/>
    </row>
    <row r="39" spans="1:10" ht="15.6" x14ac:dyDescent="0.3">
      <c r="A39" s="2">
        <v>34</v>
      </c>
      <c r="B39" s="3" t="s">
        <v>102</v>
      </c>
      <c r="C39" s="6" t="s">
        <v>33</v>
      </c>
      <c r="D39" s="6" t="s">
        <v>86</v>
      </c>
      <c r="E39" s="4">
        <v>3</v>
      </c>
      <c r="F39" s="4" t="s">
        <v>13</v>
      </c>
      <c r="G39" s="2">
        <f>SUMIF([1]!TblMasuk[KODE BARANG],TblKatalog[[#This Row],[KODE BARANG]],[1]!TblMasuk[BARANG MASUK])</f>
        <v>0</v>
      </c>
      <c r="H39" s="2">
        <f>SUMIF([1]!TblKeluar[KODE BARANG],TblKatalog[[#This Row],[KODE BARANG]],[1]!TblKeluar[BARANG KELUAR])</f>
        <v>0</v>
      </c>
      <c r="I39" s="2">
        <f xml:space="preserve"> TblKatalog[[#This Row],[STOCK AWAL ]]+TblKatalog[[#This Row],[BARANG MASUK]]-TblKatalog[[#This Row],[BARANG KELUAR]]</f>
        <v>3</v>
      </c>
      <c r="J39" s="2"/>
    </row>
    <row r="40" spans="1:10" ht="15.6" x14ac:dyDescent="0.3">
      <c r="A40" s="2">
        <v>35</v>
      </c>
      <c r="B40" s="3" t="s">
        <v>103</v>
      </c>
      <c r="C40" s="6" t="s">
        <v>64</v>
      </c>
      <c r="D40" s="6" t="s">
        <v>104</v>
      </c>
      <c r="E40" s="4">
        <v>1</v>
      </c>
      <c r="F40" s="4" t="s">
        <v>13</v>
      </c>
      <c r="G40" s="2">
        <f>SUMIF([1]!TblMasuk[KODE BARANG],TblKatalog[[#This Row],[KODE BARANG]],[1]!TblMasuk[BARANG MASUK])</f>
        <v>0</v>
      </c>
      <c r="H40" s="2">
        <f>SUMIF([1]!TblKeluar[KODE BARANG],TblKatalog[[#This Row],[KODE BARANG]],[1]!TblKeluar[BARANG KELUAR])</f>
        <v>0</v>
      </c>
      <c r="I40" s="2">
        <f xml:space="preserve"> TblKatalog[[#This Row],[STOCK AWAL ]]+TblKatalog[[#This Row],[BARANG MASUK]]-TblKatalog[[#This Row],[BARANG KELUAR]]</f>
        <v>1</v>
      </c>
      <c r="J40" s="2"/>
    </row>
    <row r="41" spans="1:10" ht="15.6" x14ac:dyDescent="0.3">
      <c r="A41" s="2">
        <v>36</v>
      </c>
      <c r="B41" s="3" t="s">
        <v>105</v>
      </c>
      <c r="C41" s="6" t="s">
        <v>106</v>
      </c>
      <c r="D41" s="6" t="s">
        <v>107</v>
      </c>
      <c r="E41" s="4">
        <v>3</v>
      </c>
      <c r="F41" s="4" t="s">
        <v>13</v>
      </c>
      <c r="G41" s="2">
        <f>SUMIF([1]!TblMasuk[KODE BARANG],TblKatalog[[#This Row],[KODE BARANG]],[1]!TblMasuk[BARANG MASUK])</f>
        <v>0</v>
      </c>
      <c r="H41" s="2">
        <f>SUMIF([1]!TblKeluar[KODE BARANG],TblKatalog[[#This Row],[KODE BARANG]],[1]!TblKeluar[BARANG KELUAR])</f>
        <v>0</v>
      </c>
      <c r="I41" s="2">
        <f xml:space="preserve"> TblKatalog[[#This Row],[STOCK AWAL ]]+TblKatalog[[#This Row],[BARANG MASUK]]-TblKatalog[[#This Row],[BARANG KELUAR]]</f>
        <v>3</v>
      </c>
      <c r="J41" s="2"/>
    </row>
    <row r="42" spans="1:10" ht="15.6" x14ac:dyDescent="0.3">
      <c r="A42" s="2">
        <v>37</v>
      </c>
      <c r="B42" s="3" t="s">
        <v>108</v>
      </c>
      <c r="C42" s="6" t="s">
        <v>40</v>
      </c>
      <c r="D42" s="6" t="s">
        <v>109</v>
      </c>
      <c r="E42" s="4">
        <v>0</v>
      </c>
      <c r="F42" s="4" t="s">
        <v>13</v>
      </c>
      <c r="G42" s="2">
        <f>SUMIF([1]!TblMasuk[KODE BARANG],TblKatalog[[#This Row],[KODE BARANG]],[1]!TblMasuk[BARANG MASUK])</f>
        <v>15</v>
      </c>
      <c r="H42" s="2">
        <f>SUMIF([1]!TblKeluar[KODE BARANG],TblKatalog[[#This Row],[KODE BARANG]],[1]!TblKeluar[BARANG KELUAR])</f>
        <v>9</v>
      </c>
      <c r="I42" s="2">
        <f xml:space="preserve"> TblKatalog[[#This Row],[STOCK AWAL ]]+TblKatalog[[#This Row],[BARANG MASUK]]-TblKatalog[[#This Row],[BARANG KELUAR]]</f>
        <v>6</v>
      </c>
      <c r="J42" s="2"/>
    </row>
    <row r="43" spans="1:10" ht="15.6" x14ac:dyDescent="0.3">
      <c r="A43" s="2">
        <v>38</v>
      </c>
      <c r="B43" s="3" t="s">
        <v>110</v>
      </c>
      <c r="C43" s="6" t="s">
        <v>58</v>
      </c>
      <c r="D43" s="6" t="s">
        <v>111</v>
      </c>
      <c r="E43" s="4">
        <v>2</v>
      </c>
      <c r="F43" s="4" t="s">
        <v>13</v>
      </c>
      <c r="G43" s="2">
        <f>SUMIF([1]!TblMasuk[KODE BARANG],TblKatalog[[#This Row],[KODE BARANG]],[1]!TblMasuk[BARANG MASUK])</f>
        <v>15</v>
      </c>
      <c r="H43" s="2">
        <f>SUMIF([1]!TblKeluar[KODE BARANG],TblKatalog[[#This Row],[KODE BARANG]],[1]!TblKeluar[BARANG KELUAR])</f>
        <v>15</v>
      </c>
      <c r="I43" s="2">
        <f xml:space="preserve"> TblKatalog[[#This Row],[STOCK AWAL ]]+TblKatalog[[#This Row],[BARANG MASUK]]-TblKatalog[[#This Row],[BARANG KELUAR]]</f>
        <v>2</v>
      </c>
      <c r="J43" s="2"/>
    </row>
    <row r="44" spans="1:10" ht="15.6" x14ac:dyDescent="0.3">
      <c r="A44" s="2">
        <v>39</v>
      </c>
      <c r="B44" s="3" t="s">
        <v>112</v>
      </c>
      <c r="C44" s="6" t="s">
        <v>58</v>
      </c>
      <c r="D44" s="6" t="s">
        <v>113</v>
      </c>
      <c r="E44" s="4">
        <v>0</v>
      </c>
      <c r="F44" s="4" t="s">
        <v>13</v>
      </c>
      <c r="G44" s="2">
        <f>SUMIF([1]!TblMasuk[KODE BARANG],TblKatalog[[#This Row],[KODE BARANG]],[1]!TblMasuk[BARANG MASUK])</f>
        <v>18</v>
      </c>
      <c r="H44" s="2">
        <f>SUMIF([1]!TblKeluar[KODE BARANG],TblKatalog[[#This Row],[KODE BARANG]],[1]!TblKeluar[BARANG KELUAR])</f>
        <v>18</v>
      </c>
      <c r="I44" s="2">
        <f xml:space="preserve"> TblKatalog[[#This Row],[STOCK AWAL ]]+TblKatalog[[#This Row],[BARANG MASUK]]-TblKatalog[[#This Row],[BARANG KELUAR]]</f>
        <v>0</v>
      </c>
      <c r="J44" s="2"/>
    </row>
    <row r="45" spans="1:10" ht="15.6" x14ac:dyDescent="0.3">
      <c r="A45" s="2">
        <v>40</v>
      </c>
      <c r="B45" s="3" t="s">
        <v>114</v>
      </c>
      <c r="C45" s="6" t="s">
        <v>48</v>
      </c>
      <c r="D45" s="6" t="s">
        <v>115</v>
      </c>
      <c r="E45" s="4">
        <v>2</v>
      </c>
      <c r="F45" s="4" t="s">
        <v>13</v>
      </c>
      <c r="G45" s="2">
        <f>SUMIF([1]!TblMasuk[KODE BARANG],TblKatalog[[#This Row],[KODE BARANG]],[1]!TblMasuk[BARANG MASUK])</f>
        <v>28</v>
      </c>
      <c r="H45" s="2">
        <f>SUMIF([1]!TblKeluar[KODE BARANG],TblKatalog[[#This Row],[KODE BARANG]],[1]!TblKeluar[BARANG KELUAR])</f>
        <v>28</v>
      </c>
      <c r="I45" s="2">
        <f xml:space="preserve"> TblKatalog[[#This Row],[STOCK AWAL ]]+TblKatalog[[#This Row],[BARANG MASUK]]-TblKatalog[[#This Row],[BARANG KELUAR]]</f>
        <v>2</v>
      </c>
      <c r="J45" s="2"/>
    </row>
    <row r="46" spans="1:10" ht="15.6" x14ac:dyDescent="0.3">
      <c r="A46" s="2">
        <v>41</v>
      </c>
      <c r="B46" s="3" t="s">
        <v>116</v>
      </c>
      <c r="C46" s="6" t="s">
        <v>117</v>
      </c>
      <c r="D46" s="6" t="s">
        <v>118</v>
      </c>
      <c r="E46" s="4">
        <v>3</v>
      </c>
      <c r="F46" s="4" t="s">
        <v>13</v>
      </c>
      <c r="G46" s="2">
        <f>SUMIF([1]!TblMasuk[KODE BARANG],TblKatalog[[#This Row],[KODE BARANG]],[1]!TblMasuk[BARANG MASUK])</f>
        <v>0</v>
      </c>
      <c r="H46" s="2">
        <f>SUMIF([1]!TblKeluar[KODE BARANG],TblKatalog[[#This Row],[KODE BARANG]],[1]!TblKeluar[BARANG KELUAR])</f>
        <v>0</v>
      </c>
      <c r="I46" s="2">
        <f xml:space="preserve"> TblKatalog[[#This Row],[STOCK AWAL ]]+TblKatalog[[#This Row],[BARANG MASUK]]-TblKatalog[[#This Row],[BARANG KELUAR]]</f>
        <v>3</v>
      </c>
      <c r="J46" s="2"/>
    </row>
    <row r="47" spans="1:10" ht="15.6" x14ac:dyDescent="0.3">
      <c r="A47" s="2">
        <v>42</v>
      </c>
      <c r="B47" s="3" t="s">
        <v>119</v>
      </c>
      <c r="C47" s="6" t="s">
        <v>117</v>
      </c>
      <c r="D47" s="6" t="s">
        <v>120</v>
      </c>
      <c r="E47" s="4">
        <v>1</v>
      </c>
      <c r="F47" s="4" t="s">
        <v>13</v>
      </c>
      <c r="G47" s="2">
        <f>SUMIF([1]!TblMasuk[KODE BARANG],TblKatalog[[#This Row],[KODE BARANG]],[1]!TblMasuk[BARANG MASUK])</f>
        <v>0</v>
      </c>
      <c r="H47" s="2">
        <f>SUMIF([1]!TblKeluar[KODE BARANG],TblKatalog[[#This Row],[KODE BARANG]],[1]!TblKeluar[BARANG KELUAR])</f>
        <v>0</v>
      </c>
      <c r="I47" s="2">
        <f xml:space="preserve"> TblKatalog[[#This Row],[STOCK AWAL ]]+TblKatalog[[#This Row],[BARANG MASUK]]-TblKatalog[[#This Row],[BARANG KELUAR]]</f>
        <v>1</v>
      </c>
      <c r="J47" s="2"/>
    </row>
    <row r="48" spans="1:10" ht="15.6" x14ac:dyDescent="0.3">
      <c r="A48" s="2">
        <v>43</v>
      </c>
      <c r="B48" s="3" t="s">
        <v>121</v>
      </c>
      <c r="C48" s="6" t="s">
        <v>122</v>
      </c>
      <c r="D48" s="6" t="s">
        <v>123</v>
      </c>
      <c r="E48" s="4">
        <v>4</v>
      </c>
      <c r="F48" s="4" t="s">
        <v>13</v>
      </c>
      <c r="G48" s="2">
        <f>SUMIF([1]!TblMasuk[KODE BARANG],TblKatalog[[#This Row],[KODE BARANG]],[1]!TblMasuk[BARANG MASUK])</f>
        <v>0</v>
      </c>
      <c r="H48" s="2">
        <f>SUMIF([1]!TblKeluar[KODE BARANG],TblKatalog[[#This Row],[KODE BARANG]],[1]!TblKeluar[BARANG KELUAR])</f>
        <v>2</v>
      </c>
      <c r="I48" s="2">
        <f xml:space="preserve"> TblKatalog[[#This Row],[STOCK AWAL ]]+TblKatalog[[#This Row],[BARANG MASUK]]-TblKatalog[[#This Row],[BARANG KELUAR]]</f>
        <v>2</v>
      </c>
      <c r="J48" s="2"/>
    </row>
    <row r="49" spans="1:10" ht="15.6" x14ac:dyDescent="0.3">
      <c r="A49" s="2">
        <v>44</v>
      </c>
      <c r="B49" s="3" t="s">
        <v>124</v>
      </c>
      <c r="C49" s="6" t="s">
        <v>58</v>
      </c>
      <c r="D49" s="6" t="s">
        <v>125</v>
      </c>
      <c r="E49" s="4">
        <v>0</v>
      </c>
      <c r="F49" s="4" t="s">
        <v>13</v>
      </c>
      <c r="G49" s="2">
        <f>SUMIF([1]!TblMasuk[KODE BARANG],TblKatalog[[#This Row],[KODE BARANG]],[1]!TblMasuk[BARANG MASUK])</f>
        <v>5</v>
      </c>
      <c r="H49" s="2">
        <f>SUMIF([1]!TblKeluar[KODE BARANG],TblKatalog[[#This Row],[KODE BARANG]],[1]!TblKeluar[BARANG KELUAR])</f>
        <v>5</v>
      </c>
      <c r="I49" s="2">
        <f xml:space="preserve"> TblKatalog[[#This Row],[STOCK AWAL ]]+TblKatalog[[#This Row],[BARANG MASUK]]-TblKatalog[[#This Row],[BARANG KELUAR]]</f>
        <v>0</v>
      </c>
      <c r="J49" s="2"/>
    </row>
    <row r="50" spans="1:10" ht="15.6" x14ac:dyDescent="0.3">
      <c r="A50" s="2">
        <v>45</v>
      </c>
      <c r="B50" s="3" t="s">
        <v>126</v>
      </c>
      <c r="C50" s="6" t="s">
        <v>33</v>
      </c>
      <c r="D50" s="6" t="s">
        <v>127</v>
      </c>
      <c r="E50" s="4">
        <v>1</v>
      </c>
      <c r="F50" s="4" t="s">
        <v>13</v>
      </c>
      <c r="G50" s="2">
        <f>SUMIF([1]!TblMasuk[KODE BARANG],TblKatalog[[#This Row],[KODE BARANG]],[1]!TblMasuk[BARANG MASUK])</f>
        <v>0</v>
      </c>
      <c r="H50" s="2">
        <f>SUMIF([1]!TblKeluar[KODE BARANG],TblKatalog[[#This Row],[KODE BARANG]],[1]!TblKeluar[BARANG KELUAR])</f>
        <v>0</v>
      </c>
      <c r="I50" s="2">
        <f xml:space="preserve"> TblKatalog[[#This Row],[STOCK AWAL ]]+TblKatalog[[#This Row],[BARANG MASUK]]-TblKatalog[[#This Row],[BARANG KELUAR]]</f>
        <v>1</v>
      </c>
      <c r="J50" s="2"/>
    </row>
    <row r="51" spans="1:10" ht="15.6" x14ac:dyDescent="0.3">
      <c r="A51" s="2">
        <v>46</v>
      </c>
      <c r="B51" s="3" t="s">
        <v>128</v>
      </c>
      <c r="C51" s="6" t="s">
        <v>85</v>
      </c>
      <c r="D51" s="6" t="s">
        <v>129</v>
      </c>
      <c r="E51" s="4">
        <v>1</v>
      </c>
      <c r="F51" s="4" t="s">
        <v>13</v>
      </c>
      <c r="G51" s="2">
        <f>SUMIF([1]!TblMasuk[KODE BARANG],TblKatalog[[#This Row],[KODE BARANG]],[1]!TblMasuk[BARANG MASUK])</f>
        <v>11</v>
      </c>
      <c r="H51" s="2">
        <f>SUMIF([1]!TblKeluar[KODE BARANG],TblKatalog[[#This Row],[KODE BARANG]],[1]!TblKeluar[BARANG KELUAR])</f>
        <v>11</v>
      </c>
      <c r="I51" s="2">
        <f xml:space="preserve"> TblKatalog[[#This Row],[STOCK AWAL ]]+TblKatalog[[#This Row],[BARANG MASUK]]-TblKatalog[[#This Row],[BARANG KELUAR]]</f>
        <v>1</v>
      </c>
      <c r="J51" s="2"/>
    </row>
    <row r="52" spans="1:10" ht="15.6" x14ac:dyDescent="0.3">
      <c r="A52" s="2">
        <v>47</v>
      </c>
      <c r="B52" s="3" t="s">
        <v>130</v>
      </c>
      <c r="C52" s="6" t="s">
        <v>131</v>
      </c>
      <c r="D52" s="6" t="s">
        <v>132</v>
      </c>
      <c r="E52" s="4">
        <v>1</v>
      </c>
      <c r="F52" s="4" t="s">
        <v>13</v>
      </c>
      <c r="G52" s="2">
        <f>SUMIF([1]!TblMasuk[KODE BARANG],TblKatalog[[#This Row],[KODE BARANG]],[1]!TblMasuk[BARANG MASUK])</f>
        <v>11</v>
      </c>
      <c r="H52" s="2">
        <f>SUMIF([1]!TblKeluar[KODE BARANG],TblKatalog[[#This Row],[KODE BARANG]],[1]!TblKeluar[BARANG KELUAR])</f>
        <v>11</v>
      </c>
      <c r="I52" s="2">
        <f xml:space="preserve"> TblKatalog[[#This Row],[STOCK AWAL ]]+TblKatalog[[#This Row],[BARANG MASUK]]-TblKatalog[[#This Row],[BARANG KELUAR]]</f>
        <v>1</v>
      </c>
      <c r="J52" s="2"/>
    </row>
    <row r="53" spans="1:10" ht="15.6" x14ac:dyDescent="0.3">
      <c r="A53" s="2">
        <v>48</v>
      </c>
      <c r="B53" s="3" t="s">
        <v>133</v>
      </c>
      <c r="C53" s="6" t="s">
        <v>58</v>
      </c>
      <c r="D53" s="6" t="s">
        <v>134</v>
      </c>
      <c r="E53" s="4">
        <v>5</v>
      </c>
      <c r="F53" s="4" t="s">
        <v>13</v>
      </c>
      <c r="G53" s="2">
        <f>SUMIF([1]!TblMasuk[KODE BARANG],TblKatalog[[#This Row],[KODE BARANG]],[1]!TblMasuk[BARANG MASUK])</f>
        <v>25</v>
      </c>
      <c r="H53" s="2">
        <f>SUMIF([1]!TblKeluar[KODE BARANG],TblKatalog[[#This Row],[KODE BARANG]],[1]!TblKeluar[BARANG KELUAR])</f>
        <v>25</v>
      </c>
      <c r="I53" s="2">
        <f xml:space="preserve"> TblKatalog[[#This Row],[STOCK AWAL ]]+TblKatalog[[#This Row],[BARANG MASUK]]-TblKatalog[[#This Row],[BARANG KELUAR]]</f>
        <v>5</v>
      </c>
      <c r="J53" s="2"/>
    </row>
    <row r="54" spans="1:10" ht="15.6" x14ac:dyDescent="0.3">
      <c r="A54" s="2">
        <v>49</v>
      </c>
      <c r="B54" s="3" t="s">
        <v>135</v>
      </c>
      <c r="C54" s="7" t="s">
        <v>136</v>
      </c>
      <c r="D54" s="7" t="s">
        <v>137</v>
      </c>
      <c r="E54" s="4">
        <v>5</v>
      </c>
      <c r="F54" s="4" t="s">
        <v>13</v>
      </c>
      <c r="G54" s="2">
        <f>SUMIF([1]!TblMasuk[KODE BARANG],TblKatalog[[#This Row],[KODE BARANG]],[1]!TblMasuk[BARANG MASUK])</f>
        <v>0</v>
      </c>
      <c r="H54" s="2">
        <f>SUMIF([1]!TblKeluar[KODE BARANG],TblKatalog[[#This Row],[KODE BARANG]],[1]!TblKeluar[BARANG KELUAR])</f>
        <v>0</v>
      </c>
      <c r="I54" s="2">
        <f xml:space="preserve"> TblKatalog[[#This Row],[STOCK AWAL ]]+TblKatalog[[#This Row],[BARANG MASUK]]-TblKatalog[[#This Row],[BARANG KELUAR]]</f>
        <v>5</v>
      </c>
      <c r="J54" s="2"/>
    </row>
    <row r="55" spans="1:10" ht="15.6" x14ac:dyDescent="0.3">
      <c r="A55" s="2">
        <v>50</v>
      </c>
      <c r="B55" s="3" t="s">
        <v>138</v>
      </c>
      <c r="C55" s="7" t="s">
        <v>33</v>
      </c>
      <c r="D55" s="7" t="s">
        <v>139</v>
      </c>
      <c r="E55" s="4">
        <v>3</v>
      </c>
      <c r="F55" s="4" t="s">
        <v>13</v>
      </c>
      <c r="G55" s="2">
        <f>SUMIF([1]!TblMasuk[KODE BARANG],TblKatalog[[#This Row],[KODE BARANG]],[1]!TblMasuk[BARANG MASUK])</f>
        <v>0</v>
      </c>
      <c r="H55" s="2">
        <f>SUMIF([1]!TblKeluar[KODE BARANG],TblKatalog[[#This Row],[KODE BARANG]],[1]!TblKeluar[BARANG KELUAR])</f>
        <v>0</v>
      </c>
      <c r="I55" s="2">
        <f xml:space="preserve"> TblKatalog[[#This Row],[STOCK AWAL ]]+TblKatalog[[#This Row],[BARANG MASUK]]-TblKatalog[[#This Row],[BARANG KELUAR]]</f>
        <v>3</v>
      </c>
      <c r="J55" s="2"/>
    </row>
    <row r="56" spans="1:10" ht="15.6" x14ac:dyDescent="0.3">
      <c r="A56" s="2">
        <v>51</v>
      </c>
      <c r="B56" s="3" t="s">
        <v>140</v>
      </c>
      <c r="C56" s="7" t="s">
        <v>79</v>
      </c>
      <c r="D56" s="7" t="s">
        <v>141</v>
      </c>
      <c r="E56" s="4">
        <v>0</v>
      </c>
      <c r="F56" s="4" t="s">
        <v>13</v>
      </c>
      <c r="G56" s="2">
        <f>SUMIF([1]!TblMasuk[KODE BARANG],TblKatalog[[#This Row],[KODE BARANG]],[1]!TblMasuk[BARANG MASUK])</f>
        <v>0</v>
      </c>
      <c r="H56" s="2">
        <f>SUMIF([1]!TblKeluar[KODE BARANG],TblKatalog[[#This Row],[KODE BARANG]],[1]!TblKeluar[BARANG KELUAR])</f>
        <v>0</v>
      </c>
      <c r="I56" s="2">
        <f xml:space="preserve"> TblKatalog[[#This Row],[STOCK AWAL ]]+TblKatalog[[#This Row],[BARANG MASUK]]-TblKatalog[[#This Row],[BARANG KELUAR]]</f>
        <v>0</v>
      </c>
      <c r="J56" s="2"/>
    </row>
    <row r="57" spans="1:10" ht="15.6" x14ac:dyDescent="0.3">
      <c r="A57" s="2">
        <v>52</v>
      </c>
      <c r="B57" s="3" t="s">
        <v>142</v>
      </c>
      <c r="C57" s="7" t="s">
        <v>48</v>
      </c>
      <c r="D57" s="7" t="s">
        <v>143</v>
      </c>
      <c r="E57" s="4">
        <v>6</v>
      </c>
      <c r="F57" s="4" t="s">
        <v>13</v>
      </c>
      <c r="G57" s="2">
        <f>SUMIF([1]!TblMasuk[KODE BARANG],TblKatalog[[#This Row],[KODE BARANG]],[1]!TblMasuk[BARANG MASUK])</f>
        <v>0</v>
      </c>
      <c r="H57" s="2">
        <f>SUMIF([1]!TblKeluar[KODE BARANG],TblKatalog[[#This Row],[KODE BARANG]],[1]!TblKeluar[BARANG KELUAR])</f>
        <v>6</v>
      </c>
      <c r="I57" s="2">
        <f xml:space="preserve"> TblKatalog[[#This Row],[STOCK AWAL ]]+TblKatalog[[#This Row],[BARANG MASUK]]-TblKatalog[[#This Row],[BARANG KELUAR]]</f>
        <v>0</v>
      </c>
      <c r="J57" s="2"/>
    </row>
    <row r="58" spans="1:10" ht="15.6" x14ac:dyDescent="0.3">
      <c r="A58" s="2">
        <v>53</v>
      </c>
      <c r="B58" s="3" t="s">
        <v>144</v>
      </c>
      <c r="C58" s="7" t="s">
        <v>79</v>
      </c>
      <c r="D58" s="7" t="s">
        <v>145</v>
      </c>
      <c r="E58" s="4">
        <v>3</v>
      </c>
      <c r="F58" s="4" t="s">
        <v>13</v>
      </c>
      <c r="G58" s="2">
        <f>SUMIF([1]!TblMasuk[KODE BARANG],TblKatalog[[#This Row],[KODE BARANG]],[1]!TblMasuk[BARANG MASUK])</f>
        <v>0</v>
      </c>
      <c r="H58" s="2">
        <f>SUMIF([1]!TblKeluar[KODE BARANG],TblKatalog[[#This Row],[KODE BARANG]],[1]!TblKeluar[BARANG KELUAR])</f>
        <v>3</v>
      </c>
      <c r="I58" s="2">
        <f xml:space="preserve"> TblKatalog[[#This Row],[STOCK AWAL ]]+TblKatalog[[#This Row],[BARANG MASUK]]-TblKatalog[[#This Row],[BARANG KELUAR]]</f>
        <v>0</v>
      </c>
      <c r="J58" s="2"/>
    </row>
    <row r="59" spans="1:10" ht="15.6" x14ac:dyDescent="0.3">
      <c r="A59" s="2">
        <v>54</v>
      </c>
      <c r="B59" s="3" t="s">
        <v>146</v>
      </c>
      <c r="C59" s="7" t="s">
        <v>147</v>
      </c>
      <c r="D59" s="7" t="s">
        <v>148</v>
      </c>
      <c r="E59" s="4">
        <v>3</v>
      </c>
      <c r="F59" s="4" t="s">
        <v>13</v>
      </c>
      <c r="G59" s="2">
        <f>SUMIF([1]!TblMasuk[KODE BARANG],TblKatalog[[#This Row],[KODE BARANG]],[1]!TblMasuk[BARANG MASUK])</f>
        <v>0</v>
      </c>
      <c r="H59" s="2">
        <f>SUMIF([1]!TblKeluar[KODE BARANG],TblKatalog[[#This Row],[KODE BARANG]],[1]!TblKeluar[BARANG KELUAR])</f>
        <v>3</v>
      </c>
      <c r="I59" s="2">
        <f xml:space="preserve"> TblKatalog[[#This Row],[STOCK AWAL ]]+TblKatalog[[#This Row],[BARANG MASUK]]-TblKatalog[[#This Row],[BARANG KELUAR]]</f>
        <v>0</v>
      </c>
      <c r="J59" s="2"/>
    </row>
    <row r="60" spans="1:10" ht="15.6" x14ac:dyDescent="0.3">
      <c r="A60" s="2">
        <v>55</v>
      </c>
      <c r="B60" s="6" t="s">
        <v>149</v>
      </c>
      <c r="C60" s="7" t="s">
        <v>150</v>
      </c>
      <c r="D60" s="7" t="s">
        <v>151</v>
      </c>
      <c r="E60" s="4">
        <v>3</v>
      </c>
      <c r="F60" s="4" t="s">
        <v>13</v>
      </c>
      <c r="G60" s="2">
        <f>SUMIF([1]!TblMasuk[KODE BARANG],TblKatalog[[#This Row],[KODE BARANG]],[1]!TblMasuk[BARANG MASUK])</f>
        <v>0</v>
      </c>
      <c r="H60" s="2">
        <f>SUMIF([1]!TblKeluar[KODE BARANG],TblKatalog[[#This Row],[KODE BARANG]],[1]!TblKeluar[BARANG KELUAR])</f>
        <v>3</v>
      </c>
      <c r="I60" s="2">
        <f xml:space="preserve"> TblKatalog[[#This Row],[STOCK AWAL ]]+TblKatalog[[#This Row],[BARANG MASUK]]-TblKatalog[[#This Row],[BARANG KELUAR]]</f>
        <v>0</v>
      </c>
      <c r="J60" s="2"/>
    </row>
    <row r="61" spans="1:10" ht="15.6" x14ac:dyDescent="0.3">
      <c r="A61" s="2">
        <v>56</v>
      </c>
      <c r="B61" s="6" t="s">
        <v>152</v>
      </c>
      <c r="C61" s="7" t="s">
        <v>153</v>
      </c>
      <c r="D61" s="7" t="s">
        <v>154</v>
      </c>
      <c r="E61" s="4">
        <v>3</v>
      </c>
      <c r="F61" s="4" t="s">
        <v>13</v>
      </c>
      <c r="G61" s="2">
        <f>SUMIF([1]!TblMasuk[KODE BARANG],TblKatalog[[#This Row],[KODE BARANG]],[1]!TblMasuk[BARANG MASUK])</f>
        <v>0</v>
      </c>
      <c r="H61" s="2">
        <f>SUMIF([1]!TblKeluar[KODE BARANG],TblKatalog[[#This Row],[KODE BARANG]],[1]!TblKeluar[BARANG KELUAR])</f>
        <v>3</v>
      </c>
      <c r="I61" s="2">
        <f xml:space="preserve"> TblKatalog[[#This Row],[STOCK AWAL ]]+TblKatalog[[#This Row],[BARANG MASUK]]-TblKatalog[[#This Row],[BARANG KELUAR]]</f>
        <v>0</v>
      </c>
      <c r="J61" s="2"/>
    </row>
    <row r="62" spans="1:10" ht="15.6" x14ac:dyDescent="0.3">
      <c r="A62" s="2">
        <v>57</v>
      </c>
      <c r="B62" s="6" t="s">
        <v>155</v>
      </c>
      <c r="C62" s="7" t="s">
        <v>156</v>
      </c>
      <c r="D62" s="7" t="s">
        <v>157</v>
      </c>
      <c r="E62" s="4">
        <v>0</v>
      </c>
      <c r="F62" s="4" t="s">
        <v>13</v>
      </c>
      <c r="G62" s="2">
        <f>SUMIF([1]!TblMasuk[KODE BARANG],TblKatalog[[#This Row],[KODE BARANG]],[1]!TblMasuk[BARANG MASUK])</f>
        <v>15</v>
      </c>
      <c r="H62" s="2">
        <f>SUMIF([1]!TblKeluar[KODE BARANG],TblKatalog[[#This Row],[KODE BARANG]],[1]!TblKeluar[BARANG KELUAR])</f>
        <v>15</v>
      </c>
      <c r="I62" s="2">
        <f xml:space="preserve"> TblKatalog[[#This Row],[STOCK AWAL ]]+TblKatalog[[#This Row],[BARANG MASUK]]-TblKatalog[[#This Row],[BARANG KELUAR]]</f>
        <v>0</v>
      </c>
      <c r="J62" s="2"/>
    </row>
    <row r="63" spans="1:10" ht="15.6" x14ac:dyDescent="0.3">
      <c r="A63" s="2">
        <v>58</v>
      </c>
      <c r="B63" s="6" t="s">
        <v>158</v>
      </c>
      <c r="C63" s="7" t="s">
        <v>159</v>
      </c>
      <c r="D63" s="7" t="s">
        <v>160</v>
      </c>
      <c r="E63" s="4">
        <v>0</v>
      </c>
      <c r="F63" s="4" t="s">
        <v>13</v>
      </c>
      <c r="G63" s="2">
        <f>SUMIF([1]!TblMasuk[KODE BARANG],TblKatalog[[#This Row],[KODE BARANG]],[1]!TblMasuk[BARANG MASUK])</f>
        <v>0</v>
      </c>
      <c r="H63" s="2">
        <f>SUMIF([1]!TblKeluar[KODE BARANG],TblKatalog[[#This Row],[KODE BARANG]],[1]!TblKeluar[BARANG KELUAR])</f>
        <v>0</v>
      </c>
      <c r="I63" s="2">
        <f xml:space="preserve"> TblKatalog[[#This Row],[STOCK AWAL ]]+TblKatalog[[#This Row],[BARANG MASUK]]-TblKatalog[[#This Row],[BARANG KELUAR]]</f>
        <v>0</v>
      </c>
      <c r="J63" s="2"/>
    </row>
    <row r="64" spans="1:10" ht="15.6" x14ac:dyDescent="0.3">
      <c r="A64" s="2">
        <v>59</v>
      </c>
      <c r="B64" s="6" t="s">
        <v>161</v>
      </c>
      <c r="C64" s="7" t="s">
        <v>156</v>
      </c>
      <c r="D64" s="7" t="s">
        <v>162</v>
      </c>
      <c r="E64" s="4">
        <v>0</v>
      </c>
      <c r="F64" s="4" t="s">
        <v>13</v>
      </c>
      <c r="G64" s="2">
        <f>SUMIF([1]!TblMasuk[KODE BARANG],TblKatalog[[#This Row],[KODE BARANG]],[1]!TblMasuk[BARANG MASUK])</f>
        <v>15</v>
      </c>
      <c r="H64" s="2">
        <f>SUMIF([1]!TblKeluar[KODE BARANG],TblKatalog[[#This Row],[KODE BARANG]],[1]!TblKeluar[BARANG KELUAR])</f>
        <v>15</v>
      </c>
      <c r="I64" s="2">
        <f xml:space="preserve"> TblKatalog[[#This Row],[STOCK AWAL ]]+TblKatalog[[#This Row],[BARANG MASUK]]-TblKatalog[[#This Row],[BARANG KELUAR]]</f>
        <v>0</v>
      </c>
      <c r="J64" s="2"/>
    </row>
    <row r="65" spans="1:10" ht="15.6" x14ac:dyDescent="0.3">
      <c r="A65" s="2">
        <v>61</v>
      </c>
      <c r="B65" s="9" t="s">
        <v>163</v>
      </c>
      <c r="C65" s="33" t="s">
        <v>164</v>
      </c>
      <c r="D65" s="33" t="s">
        <v>165</v>
      </c>
      <c r="E65" s="10"/>
      <c r="F65" s="4" t="s">
        <v>13</v>
      </c>
      <c r="G65" s="11">
        <f>SUMIF([1]!TblMasuk[KODE BARANG],TblKatalog[[#This Row],[KODE BARANG]],[1]!TblMasuk[BARANG MASUK])</f>
        <v>1</v>
      </c>
      <c r="H65" s="11">
        <f>SUMIF([1]!TblKeluar[KODE BARANG],TblKatalog[[#This Row],[KODE BARANG]],[1]!TblKeluar[BARANG KELUAR])</f>
        <v>1</v>
      </c>
      <c r="I65" s="11">
        <f xml:space="preserve"> TblKatalog[[#This Row],[STOCK AWAL ]]+TblKatalog[[#This Row],[BARANG MASUK]]-TblKatalog[[#This Row],[BARANG KELUAR]]</f>
        <v>0</v>
      </c>
      <c r="J65" s="11"/>
    </row>
    <row r="66" spans="1:10" ht="15.6" x14ac:dyDescent="0.3">
      <c r="A66" s="2">
        <v>62</v>
      </c>
      <c r="B66" s="3" t="s">
        <v>166</v>
      </c>
      <c r="C66" s="6" t="s">
        <v>167</v>
      </c>
      <c r="D66" s="6" t="s">
        <v>168</v>
      </c>
      <c r="E66" s="4">
        <v>0</v>
      </c>
      <c r="F66" s="4" t="s">
        <v>13</v>
      </c>
      <c r="G66" s="2">
        <f>SUMIF([1]!TblMasuk[KODE BARANG],TblKatalog[[#This Row],[KODE BARANG]],[1]!TblMasuk[BARANG MASUK])</f>
        <v>0</v>
      </c>
      <c r="H66" s="2">
        <f>SUMIF([1]!TblKeluar[KODE BARANG],TblKatalog[[#This Row],[KODE BARANG]],[1]!TblKeluar[BARANG KELUAR])</f>
        <v>0</v>
      </c>
      <c r="I66" s="2">
        <f xml:space="preserve"> TblKatalog[[#This Row],[STOCK AWAL ]]+TblKatalog[[#This Row],[BARANG MASUK]]-TblKatalog[[#This Row],[BARANG KELUAR]]</f>
        <v>0</v>
      </c>
      <c r="J66" s="2"/>
    </row>
    <row r="67" spans="1:10" ht="15.6" x14ac:dyDescent="0.3">
      <c r="A67" s="2">
        <v>63</v>
      </c>
      <c r="B67" s="3" t="s">
        <v>169</v>
      </c>
      <c r="C67" s="33" t="s">
        <v>170</v>
      </c>
      <c r="D67" s="33" t="s">
        <v>171</v>
      </c>
      <c r="E67" s="10"/>
      <c r="F67" s="4" t="s">
        <v>13</v>
      </c>
      <c r="G67" s="11">
        <f>SUMIF([1]!TblMasuk[KODE BARANG],TblKatalog[[#This Row],[KODE BARANG]],[1]!TblMasuk[BARANG MASUK])</f>
        <v>112</v>
      </c>
      <c r="H67" s="11">
        <f>SUMIF([1]!TblKeluar[KODE BARANG],TblKatalog[[#This Row],[KODE BARANG]],[1]!TblKeluar[BARANG KELUAR])</f>
        <v>112</v>
      </c>
      <c r="I67" s="11">
        <f xml:space="preserve"> TblKatalog[[#This Row],[STOCK AWAL ]]+TblKatalog[[#This Row],[BARANG MASUK]]-TblKatalog[[#This Row],[BARANG KELUAR]]</f>
        <v>0</v>
      </c>
      <c r="J67" s="11"/>
    </row>
    <row r="68" spans="1:10" ht="15.6" x14ac:dyDescent="0.3">
      <c r="A68" s="2">
        <v>64</v>
      </c>
      <c r="B68" s="3" t="s">
        <v>172</v>
      </c>
      <c r="C68" s="33" t="s">
        <v>88</v>
      </c>
      <c r="D68" s="33" t="s">
        <v>173</v>
      </c>
      <c r="E68" s="10"/>
      <c r="F68" s="4" t="s">
        <v>13</v>
      </c>
      <c r="G68" s="11">
        <f>SUMIF([1]!TblMasuk[KODE BARANG],TblKatalog[[#This Row],[KODE BARANG]],[1]!TblMasuk[BARANG MASUK])</f>
        <v>0</v>
      </c>
      <c r="H68" s="11">
        <f>SUMIF([1]!TblKeluar[KODE BARANG],TblKatalog[[#This Row],[KODE BARANG]],[1]!TblKeluar[BARANG KELUAR])</f>
        <v>0</v>
      </c>
      <c r="I68" s="11">
        <f xml:space="preserve"> TblKatalog[[#This Row],[STOCK AWAL ]]+TblKatalog[[#This Row],[BARANG MASUK]]-TblKatalog[[#This Row],[BARANG KELUAR]]</f>
        <v>0</v>
      </c>
      <c r="J68" s="11"/>
    </row>
    <row r="69" spans="1:10" ht="15.6" x14ac:dyDescent="0.3">
      <c r="A69" s="2"/>
      <c r="B69" s="3" t="s">
        <v>174</v>
      </c>
      <c r="C69" s="33" t="s">
        <v>33</v>
      </c>
      <c r="D69" s="33" t="s">
        <v>175</v>
      </c>
      <c r="E69" s="10">
        <v>1</v>
      </c>
      <c r="F69" s="4" t="s">
        <v>13</v>
      </c>
      <c r="G69" s="11">
        <f>SUMIF([1]!TblMasuk[KODE BARANG],TblKatalog[[#This Row],[KODE BARANG]],[1]!TblMasuk[BARANG MASUK])</f>
        <v>0</v>
      </c>
      <c r="H69" s="11">
        <f>SUMIF([1]!TblKeluar[KODE BARANG],TblKatalog[[#This Row],[KODE BARANG]],[1]!TblKeluar[BARANG KELUAR])</f>
        <v>0</v>
      </c>
      <c r="I69" s="11">
        <f xml:space="preserve"> TblKatalog[[#This Row],[STOCK AWAL ]]+TblKatalog[[#This Row],[BARANG MASUK]]-TblKatalog[[#This Row],[BARANG KELUAR]]</f>
        <v>1</v>
      </c>
      <c r="J69" s="11"/>
    </row>
    <row r="70" spans="1:10" ht="15.6" x14ac:dyDescent="0.3">
      <c r="A70" s="2"/>
      <c r="B70" s="3" t="s">
        <v>176</v>
      </c>
      <c r="C70" s="33" t="s">
        <v>33</v>
      </c>
      <c r="D70" s="33" t="s">
        <v>177</v>
      </c>
      <c r="E70" s="10">
        <v>1</v>
      </c>
      <c r="F70" s="4" t="s">
        <v>13</v>
      </c>
      <c r="G70" s="11">
        <f>SUMIF([1]!TblMasuk[KODE BARANG],TblKatalog[[#This Row],[KODE BARANG]],[1]!TblMasuk[BARANG MASUK])</f>
        <v>0</v>
      </c>
      <c r="H70" s="11">
        <f>SUMIF([1]!TblKeluar[KODE BARANG],TblKatalog[[#This Row],[KODE BARANG]],[1]!TblKeluar[BARANG KELUAR])</f>
        <v>0</v>
      </c>
      <c r="I70" s="11">
        <f xml:space="preserve"> TblKatalog[[#This Row],[STOCK AWAL ]]+TblKatalog[[#This Row],[BARANG MASUK]]-TblKatalog[[#This Row],[BARANG KELUAR]]</f>
        <v>1</v>
      </c>
      <c r="J70" s="11"/>
    </row>
    <row r="71" spans="1:10" ht="15.6" x14ac:dyDescent="0.3">
      <c r="A71" s="2">
        <v>65</v>
      </c>
      <c r="B71" s="3" t="s">
        <v>178</v>
      </c>
      <c r="C71" s="6" t="s">
        <v>179</v>
      </c>
      <c r="D71" s="6" t="s">
        <v>180</v>
      </c>
      <c r="E71" s="4">
        <v>65</v>
      </c>
      <c r="F71" s="4" t="s">
        <v>181</v>
      </c>
      <c r="G71" s="2">
        <f>SUMIF([1]!TblMasuk[KODE BARANG],TblKatalog[[#This Row],[KODE BARANG]],[1]!TblMasuk[BARANG MASUK])</f>
        <v>0</v>
      </c>
      <c r="H71" s="2">
        <f>SUMIF([1]!TblKeluar[KODE BARANG],TblKatalog[[#This Row],[KODE BARANG]],[1]!TblKeluar[BARANG KELUAR])</f>
        <v>65</v>
      </c>
      <c r="I71" s="2">
        <f xml:space="preserve"> TblKatalog[[#This Row],[STOCK AWAL ]]+TblKatalog[[#This Row],[BARANG MASUK]]-TblKatalog[[#This Row],[BARANG KELUAR]]</f>
        <v>0</v>
      </c>
      <c r="J71" s="2"/>
    </row>
    <row r="72" spans="1:10" ht="15.6" x14ac:dyDescent="0.3">
      <c r="A72" s="2">
        <v>66</v>
      </c>
      <c r="B72" s="3" t="s">
        <v>182</v>
      </c>
      <c r="C72" s="6" t="s">
        <v>183</v>
      </c>
      <c r="D72" s="6" t="s">
        <v>184</v>
      </c>
      <c r="E72" s="4">
        <v>190</v>
      </c>
      <c r="F72" s="4" t="s">
        <v>185</v>
      </c>
      <c r="G72" s="2">
        <f>SUMIF([1]!TblMasuk[KODE BARANG],TblKatalog[[#This Row],[KODE BARANG]],[1]!TblMasuk[BARANG MASUK])</f>
        <v>0</v>
      </c>
      <c r="H72" s="2">
        <f>SUMIF([1]!TblKeluar[KODE BARANG],TblKatalog[[#This Row],[KODE BARANG]],[1]!TblKeluar[BARANG KELUAR])</f>
        <v>0</v>
      </c>
      <c r="I72" s="2">
        <f xml:space="preserve"> TblKatalog[[#This Row],[STOCK AWAL ]]+TblKatalog[[#This Row],[BARANG MASUK]]-TblKatalog[[#This Row],[BARANG KELUAR]]</f>
        <v>190</v>
      </c>
      <c r="J72" s="2"/>
    </row>
    <row r="73" spans="1:10" ht="15.6" x14ac:dyDescent="0.3">
      <c r="A73" s="2">
        <v>67</v>
      </c>
      <c r="B73" s="6" t="s">
        <v>186</v>
      </c>
      <c r="C73" s="6" t="s">
        <v>187</v>
      </c>
      <c r="D73" s="6" t="s">
        <v>188</v>
      </c>
      <c r="E73" s="4">
        <v>20</v>
      </c>
      <c r="F73" s="4" t="s">
        <v>13</v>
      </c>
      <c r="G73" s="2">
        <f>SUMIF([1]!TblMasuk[KODE BARANG],TblKatalog[[#This Row],[KODE BARANG]],[1]!TblMasuk[BARANG MASUK])</f>
        <v>0</v>
      </c>
      <c r="H73" s="2">
        <f>SUMIF([1]!TblKeluar[KODE BARANG],TblKatalog[[#This Row],[KODE BARANG]],[1]!TblKeluar[BARANG KELUAR])</f>
        <v>0</v>
      </c>
      <c r="I73" s="2">
        <f xml:space="preserve"> TblKatalog[[#This Row],[STOCK AWAL ]]+TblKatalog[[#This Row],[BARANG MASUK]]-TblKatalog[[#This Row],[BARANG KELUAR]]</f>
        <v>20</v>
      </c>
      <c r="J73" s="2"/>
    </row>
    <row r="74" spans="1:10" ht="15.6" x14ac:dyDescent="0.3">
      <c r="A74" s="2">
        <v>68</v>
      </c>
      <c r="B74" s="3" t="s">
        <v>189</v>
      </c>
      <c r="C74" s="7" t="s">
        <v>190</v>
      </c>
      <c r="D74" s="7" t="s">
        <v>191</v>
      </c>
      <c r="E74" s="4">
        <v>209</v>
      </c>
      <c r="F74" s="4" t="s">
        <v>192</v>
      </c>
      <c r="G74" s="2">
        <f>SUMIF([1]!TblMasuk[KODE BARANG],TblKatalog[[#This Row],[KODE BARANG]],[1]!TblMasuk[BARANG MASUK])</f>
        <v>0</v>
      </c>
      <c r="H74" s="2">
        <f>SUMIF([1]!TblKeluar[KODE BARANG],TblKatalog[[#This Row],[KODE BARANG]],[1]!TblKeluar[BARANG KELUAR])</f>
        <v>65</v>
      </c>
      <c r="I74" s="2">
        <f xml:space="preserve"> TblKatalog[[#This Row],[STOCK AWAL ]]+TblKatalog[[#This Row],[BARANG MASUK]]-TblKatalog[[#This Row],[BARANG KELUAR]]</f>
        <v>144</v>
      </c>
      <c r="J74" s="2"/>
    </row>
    <row r="75" spans="1:10" ht="15.6" x14ac:dyDescent="0.3">
      <c r="A75" s="2">
        <v>69</v>
      </c>
      <c r="B75" s="6" t="s">
        <v>193</v>
      </c>
      <c r="C75" s="7" t="s">
        <v>194</v>
      </c>
      <c r="D75" s="7" t="s">
        <v>195</v>
      </c>
      <c r="E75" s="4"/>
      <c r="F75" s="4" t="s">
        <v>192</v>
      </c>
      <c r="G75" s="2">
        <f>SUMIF([1]!TblMasuk[KODE BARANG],TblKatalog[[#This Row],[KODE BARANG]],[1]!TblMasuk[BARANG MASUK])</f>
        <v>0</v>
      </c>
      <c r="H75" s="2">
        <f>SUMIF([1]!TblKeluar[KODE BARANG],TblKatalog[[#This Row],[KODE BARANG]],[1]!TblKeluar[BARANG KELUAR])</f>
        <v>0</v>
      </c>
      <c r="I75" s="2">
        <f xml:space="preserve"> TblKatalog[[#This Row],[STOCK AWAL ]]+TblKatalog[[#This Row],[BARANG MASUK]]-TblKatalog[[#This Row],[BARANG KELUAR]]</f>
        <v>0</v>
      </c>
      <c r="J75" s="2"/>
    </row>
    <row r="76" spans="1:10" ht="15.6" x14ac:dyDescent="0.3">
      <c r="A76" s="2">
        <v>70</v>
      </c>
      <c r="B76" s="6" t="s">
        <v>196</v>
      </c>
      <c r="C76" s="7" t="s">
        <v>197</v>
      </c>
      <c r="D76" s="7" t="s">
        <v>198</v>
      </c>
      <c r="E76" s="4"/>
      <c r="F76" s="4" t="s">
        <v>192</v>
      </c>
      <c r="G76" s="2">
        <f>SUMIF([1]!TblMasuk[KODE BARANG],TblKatalog[[#This Row],[KODE BARANG]],[1]!TblMasuk[BARANG MASUK])</f>
        <v>0</v>
      </c>
      <c r="H76" s="2">
        <f>SUMIF([1]!TblKeluar[KODE BARANG],TblKatalog[[#This Row],[KODE BARANG]],[1]!TblKeluar[BARANG KELUAR])</f>
        <v>0</v>
      </c>
      <c r="I76" s="2">
        <f xml:space="preserve"> TblKatalog[[#This Row],[STOCK AWAL ]]+TblKatalog[[#This Row],[BARANG MASUK]]-TblKatalog[[#This Row],[BARANG KELUAR]]</f>
        <v>0</v>
      </c>
      <c r="J76" s="2"/>
    </row>
    <row r="77" spans="1:10" ht="15.6" x14ac:dyDescent="0.3">
      <c r="A77" s="2">
        <v>71</v>
      </c>
      <c r="B77" s="6" t="s">
        <v>199</v>
      </c>
      <c r="C77" s="7" t="s">
        <v>200</v>
      </c>
      <c r="D77" s="7" t="s">
        <v>201</v>
      </c>
      <c r="E77" s="4"/>
      <c r="F77" s="4" t="s">
        <v>192</v>
      </c>
      <c r="G77" s="2">
        <f>SUMIF([1]!TblMasuk[KODE BARANG],TblKatalog[[#This Row],[KODE BARANG]],[1]!TblMasuk[BARANG MASUK])</f>
        <v>0</v>
      </c>
      <c r="H77" s="2">
        <f>SUMIF([1]!TblKeluar[KODE BARANG],TblKatalog[[#This Row],[KODE BARANG]],[1]!TblKeluar[BARANG KELUAR])</f>
        <v>0</v>
      </c>
      <c r="I77" s="2">
        <f xml:space="preserve"> TblKatalog[[#This Row],[STOCK AWAL ]]+TblKatalog[[#This Row],[BARANG MASUK]]-TblKatalog[[#This Row],[BARANG KELUAR]]</f>
        <v>0</v>
      </c>
      <c r="J77" s="2"/>
    </row>
    <row r="78" spans="1:10" ht="15.6" x14ac:dyDescent="0.3">
      <c r="A78" s="2">
        <v>72</v>
      </c>
      <c r="B78" s="6" t="s">
        <v>202</v>
      </c>
      <c r="C78" s="7" t="s">
        <v>203</v>
      </c>
      <c r="D78" s="7" t="s">
        <v>204</v>
      </c>
      <c r="E78" s="4"/>
      <c r="F78" s="4" t="s">
        <v>192</v>
      </c>
      <c r="G78" s="2">
        <f>SUMIF([1]!TblMasuk[KODE BARANG],TblKatalog[[#This Row],[KODE BARANG]],[1]!TblMasuk[BARANG MASUK])</f>
        <v>0</v>
      </c>
      <c r="H78" s="2">
        <f>SUMIF([1]!TblKeluar[KODE BARANG],TblKatalog[[#This Row],[KODE BARANG]],[1]!TblKeluar[BARANG KELUAR])</f>
        <v>0</v>
      </c>
      <c r="I78" s="2">
        <f xml:space="preserve"> TblKatalog[[#This Row],[STOCK AWAL ]]+TblKatalog[[#This Row],[BARANG MASUK]]-TblKatalog[[#This Row],[BARANG KELUAR]]</f>
        <v>0</v>
      </c>
      <c r="J78" s="2"/>
    </row>
    <row r="79" spans="1:10" ht="15.6" x14ac:dyDescent="0.3">
      <c r="A79" s="2">
        <v>73</v>
      </c>
      <c r="B79" s="34" t="s">
        <v>205</v>
      </c>
      <c r="C79" s="35" t="s">
        <v>206</v>
      </c>
      <c r="D79" s="36" t="s">
        <v>207</v>
      </c>
      <c r="E79" s="4"/>
      <c r="F79" s="4" t="s">
        <v>208</v>
      </c>
      <c r="G79" s="2">
        <f>SUMIF([1]!TblMasuk[KODE BARANG],TblKatalog[[#This Row],[KODE BARANG]],[1]!TblMasuk[BARANG MASUK])</f>
        <v>2</v>
      </c>
      <c r="H79" s="2">
        <f>SUMIF([1]!TblKeluar[KODE BARANG],TblKatalog[[#This Row],[KODE BARANG]],[1]!TblKeluar[BARANG KELUAR])</f>
        <v>2</v>
      </c>
      <c r="I79" s="2">
        <f xml:space="preserve"> TblKatalog[[#This Row],[STOCK AWAL ]]+TblKatalog[[#This Row],[BARANG MASUK]]-TblKatalog[[#This Row],[BARANG KELUAR]]</f>
        <v>0</v>
      </c>
      <c r="J79" s="2"/>
    </row>
    <row r="80" spans="1:10" ht="15.6" x14ac:dyDescent="0.3">
      <c r="A80" s="2">
        <v>74</v>
      </c>
      <c r="B80" s="34" t="s">
        <v>209</v>
      </c>
      <c r="C80" s="35" t="s">
        <v>210</v>
      </c>
      <c r="D80" s="36" t="s">
        <v>211</v>
      </c>
      <c r="E80" s="4"/>
      <c r="F80" s="4" t="s">
        <v>208</v>
      </c>
      <c r="G80" s="2">
        <f>SUMIF([1]!TblMasuk[KODE BARANG],TblKatalog[[#This Row],[KODE BARANG]],[1]!TblMasuk[BARANG MASUK])</f>
        <v>1</v>
      </c>
      <c r="H80" s="2">
        <f>SUMIF([1]!TblKeluar[KODE BARANG],TblKatalog[[#This Row],[KODE BARANG]],[1]!TblKeluar[BARANG KELUAR])</f>
        <v>1</v>
      </c>
      <c r="I80" s="2">
        <f xml:space="preserve"> TblKatalog[[#This Row],[STOCK AWAL ]]+TblKatalog[[#This Row],[BARANG MASUK]]-TblKatalog[[#This Row],[BARANG KELUAR]]</f>
        <v>0</v>
      </c>
      <c r="J80" s="2"/>
    </row>
    <row r="81" spans="1:10" ht="15.6" x14ac:dyDescent="0.3">
      <c r="A81" s="2">
        <v>75</v>
      </c>
      <c r="B81" s="37" t="s">
        <v>212</v>
      </c>
      <c r="C81" s="35" t="s">
        <v>213</v>
      </c>
      <c r="D81" s="35" t="s">
        <v>214</v>
      </c>
      <c r="E81" s="4"/>
      <c r="F81" s="4" t="s">
        <v>208</v>
      </c>
      <c r="G81" s="2">
        <f>SUMIF([1]!TblMasuk[KODE BARANG],TblKatalog[[#This Row],[KODE BARANG]],[1]!TblMasuk[BARANG MASUK])</f>
        <v>0</v>
      </c>
      <c r="H81" s="2">
        <f>SUMIF([1]!TblKeluar[KODE BARANG],TblKatalog[[#This Row],[KODE BARANG]],[1]!TblKeluar[BARANG KELUAR])</f>
        <v>0</v>
      </c>
      <c r="I81" s="2">
        <f xml:space="preserve"> TblKatalog[[#This Row],[STOCK AWAL ]]+TblKatalog[[#This Row],[BARANG MASUK]]-TblKatalog[[#This Row],[BARANG KELUAR]]</f>
        <v>0</v>
      </c>
      <c r="J81" s="2"/>
    </row>
    <row r="82" spans="1:10" ht="15.6" x14ac:dyDescent="0.3">
      <c r="A82" s="2">
        <v>76</v>
      </c>
      <c r="B82" s="38" t="s">
        <v>215</v>
      </c>
      <c r="C82" s="35" t="s">
        <v>213</v>
      </c>
      <c r="D82" s="35" t="s">
        <v>216</v>
      </c>
      <c r="E82" s="4"/>
      <c r="F82" s="4" t="s">
        <v>208</v>
      </c>
      <c r="G82" s="2">
        <f>SUMIF([1]!TblMasuk[KODE BARANG],TblKatalog[[#This Row],[KODE BARANG]],[1]!TblMasuk[BARANG MASUK])</f>
        <v>6</v>
      </c>
      <c r="H82" s="2">
        <f>SUMIF([1]!TblKeluar[KODE BARANG],TblKatalog[[#This Row],[KODE BARANG]],[1]!TblKeluar[BARANG KELUAR])</f>
        <v>6</v>
      </c>
      <c r="I82" s="2">
        <f xml:space="preserve"> TblKatalog[[#This Row],[STOCK AWAL ]]+TblKatalog[[#This Row],[BARANG MASUK]]-TblKatalog[[#This Row],[BARANG KELUAR]]</f>
        <v>0</v>
      </c>
      <c r="J82" s="2"/>
    </row>
    <row r="83" spans="1:10" ht="15.6" x14ac:dyDescent="0.3">
      <c r="A83" s="2">
        <v>77</v>
      </c>
      <c r="B83" s="6" t="s">
        <v>217</v>
      </c>
      <c r="C83" s="7" t="s">
        <v>218</v>
      </c>
      <c r="D83" s="7" t="s">
        <v>219</v>
      </c>
      <c r="E83" s="4"/>
      <c r="F83" s="4" t="s">
        <v>208</v>
      </c>
      <c r="G83" s="2">
        <f>SUMIF([1]!TblMasuk[KODE BARANG],TblKatalog[[#This Row],[KODE BARANG]],[1]!TblMasuk[BARANG MASUK])</f>
        <v>2</v>
      </c>
      <c r="H83" s="2">
        <f>SUMIF([1]!TblKeluar[KODE BARANG],TblKatalog[[#This Row],[KODE BARANG]],[1]!TblKeluar[BARANG KELUAR])</f>
        <v>2</v>
      </c>
      <c r="I83" s="2">
        <f xml:space="preserve"> TblKatalog[[#This Row],[STOCK AWAL ]]+TblKatalog[[#This Row],[BARANG MASUK]]-TblKatalog[[#This Row],[BARANG KELUAR]]</f>
        <v>0</v>
      </c>
      <c r="J83" s="2"/>
    </row>
    <row r="84" spans="1:10" ht="15.6" x14ac:dyDescent="0.3">
      <c r="A84" s="2">
        <v>78</v>
      </c>
      <c r="B84" s="3" t="s">
        <v>220</v>
      </c>
      <c r="C84" s="33" t="s">
        <v>221</v>
      </c>
      <c r="D84" s="33" t="s">
        <v>222</v>
      </c>
      <c r="E84" s="10"/>
      <c r="F84" s="10" t="s">
        <v>223</v>
      </c>
      <c r="G84" s="11">
        <f>SUMIF([1]!TblMasuk[KODE BARANG],TblKatalog[[#This Row],[KODE BARANG]],[1]!TblMasuk[BARANG MASUK])</f>
        <v>2</v>
      </c>
      <c r="H84" s="11">
        <f>SUMIF([1]!TblKeluar[KODE BARANG],TblKatalog[[#This Row],[KODE BARANG]],[1]!TblKeluar[BARANG KELUAR])</f>
        <v>2</v>
      </c>
      <c r="I84" s="11">
        <f xml:space="preserve"> TblKatalog[[#This Row],[STOCK AWAL ]]+TblKatalog[[#This Row],[BARANG MASUK]]-TblKatalog[[#This Row],[BARANG KELUAR]]</f>
        <v>0</v>
      </c>
      <c r="J84" s="11"/>
    </row>
    <row r="85" spans="1:10" ht="15.6" x14ac:dyDescent="0.3">
      <c r="A85" s="2">
        <v>79</v>
      </c>
      <c r="B85" s="6" t="s">
        <v>224</v>
      </c>
      <c r="C85" s="7" t="s">
        <v>225</v>
      </c>
      <c r="D85" s="7" t="s">
        <v>226</v>
      </c>
      <c r="E85" s="4"/>
      <c r="F85" s="10" t="s">
        <v>13</v>
      </c>
      <c r="G85" s="2">
        <f>SUMIF([1]!TblMasuk[KODE BARANG],TblKatalog[[#This Row],[KODE BARANG]],[1]!TblMasuk[BARANG MASUK])</f>
        <v>0</v>
      </c>
      <c r="H85" s="2">
        <f>SUMIF([1]!TblKeluar[KODE BARANG],TblKatalog[[#This Row],[KODE BARANG]],[1]!TblKeluar[BARANG KELUAR])</f>
        <v>0</v>
      </c>
      <c r="I85" s="2">
        <f xml:space="preserve"> TblKatalog[[#This Row],[STOCK AWAL ]]+TblKatalog[[#This Row],[BARANG MASUK]]-TblKatalog[[#This Row],[BARANG KELUAR]]</f>
        <v>0</v>
      </c>
      <c r="J85" s="2"/>
    </row>
    <row r="86" spans="1:10" ht="15.6" x14ac:dyDescent="0.3">
      <c r="A86" s="2">
        <v>80</v>
      </c>
      <c r="B86" s="6" t="s">
        <v>227</v>
      </c>
      <c r="C86" s="33" t="s">
        <v>228</v>
      </c>
      <c r="D86" s="33" t="s">
        <v>229</v>
      </c>
      <c r="E86" s="10"/>
      <c r="F86" s="10" t="s">
        <v>13</v>
      </c>
      <c r="G86" s="11">
        <f>SUMIF([1]!TblMasuk[KODE BARANG],TblKatalog[[#This Row],[KODE BARANG]],[1]!TblMasuk[BARANG MASUK])</f>
        <v>0</v>
      </c>
      <c r="H86" s="11">
        <f>SUMIF([1]!TblKeluar[KODE BARANG],TblKatalog[[#This Row],[KODE BARANG]],[1]!TblKeluar[BARANG KELUAR])</f>
        <v>0</v>
      </c>
      <c r="I86" s="11">
        <f xml:space="preserve"> TblKatalog[[#This Row],[STOCK AWAL ]]+TblKatalog[[#This Row],[BARANG MASUK]]-TblKatalog[[#This Row],[BARANG KELUAR]]</f>
        <v>0</v>
      </c>
      <c r="J86" s="11"/>
    </row>
    <row r="87" spans="1:10" ht="15.6" x14ac:dyDescent="0.3">
      <c r="A87" s="2">
        <v>81</v>
      </c>
      <c r="B87" s="6" t="s">
        <v>230</v>
      </c>
      <c r="C87" s="6" t="s">
        <v>231</v>
      </c>
      <c r="D87" s="6" t="s">
        <v>232</v>
      </c>
      <c r="E87" s="4">
        <v>12</v>
      </c>
      <c r="F87" s="4" t="s">
        <v>233</v>
      </c>
      <c r="G87" s="2">
        <f>SUMIF([1]!TblMasuk[KODE BARANG],TblKatalog[[#This Row],[KODE BARANG]],[1]!TblMasuk[BARANG MASUK])</f>
        <v>0</v>
      </c>
      <c r="H87" s="2">
        <f>SUMIF([1]!TblKeluar[KODE BARANG],TblKatalog[[#This Row],[KODE BARANG]],[1]!TblKeluar[BARANG KELUAR])</f>
        <v>0</v>
      </c>
      <c r="I87" s="2">
        <f xml:space="preserve"> TblKatalog[[#This Row],[STOCK AWAL ]]+TblKatalog[[#This Row],[BARANG MASUK]]-TblKatalog[[#This Row],[BARANG KELUAR]]</f>
        <v>12</v>
      </c>
      <c r="J87" s="2"/>
    </row>
    <row r="88" spans="1:10" ht="15.6" x14ac:dyDescent="0.3">
      <c r="A88" s="2">
        <v>82</v>
      </c>
      <c r="B88" s="3" t="s">
        <v>234</v>
      </c>
      <c r="C88" s="6" t="s">
        <v>231</v>
      </c>
      <c r="D88" s="6" t="s">
        <v>235</v>
      </c>
      <c r="E88" s="4">
        <v>18</v>
      </c>
      <c r="F88" s="4" t="s">
        <v>233</v>
      </c>
      <c r="G88" s="2">
        <f>SUMIF([1]!TblMasuk[KODE BARANG],TblKatalog[[#This Row],[KODE BARANG]],[1]!TblMasuk[BARANG MASUK])</f>
        <v>0</v>
      </c>
      <c r="H88" s="2">
        <f>SUMIF([1]!TblKeluar[KODE BARANG],TblKatalog[[#This Row],[KODE BARANG]],[1]!TblKeluar[BARANG KELUAR])</f>
        <v>0</v>
      </c>
      <c r="I88" s="2">
        <f xml:space="preserve"> TblKatalog[[#This Row],[STOCK AWAL ]]+TblKatalog[[#This Row],[BARANG MASUK]]-TblKatalog[[#This Row],[BARANG KELUAR]]</f>
        <v>18</v>
      </c>
      <c r="J88" s="2"/>
    </row>
    <row r="89" spans="1:10" ht="15.6" x14ac:dyDescent="0.3">
      <c r="A89" s="2">
        <v>83</v>
      </c>
      <c r="B89" s="3" t="s">
        <v>236</v>
      </c>
      <c r="C89" s="6" t="s">
        <v>237</v>
      </c>
      <c r="D89" s="6" t="s">
        <v>238</v>
      </c>
      <c r="E89" s="4">
        <v>4</v>
      </c>
      <c r="F89" s="4" t="s">
        <v>13</v>
      </c>
      <c r="G89" s="2">
        <f>SUMIF([1]!TblMasuk[KODE BARANG],TblKatalog[[#This Row],[KODE BARANG]],[1]!TblMasuk[BARANG MASUK])</f>
        <v>0</v>
      </c>
      <c r="H89" s="2">
        <f>SUMIF([1]!TblKeluar[KODE BARANG],TblKatalog[[#This Row],[KODE BARANG]],[1]!TblKeluar[BARANG KELUAR])</f>
        <v>0</v>
      </c>
      <c r="I89" s="2">
        <f xml:space="preserve"> TblKatalog[[#This Row],[STOCK AWAL ]]+TblKatalog[[#This Row],[BARANG MASUK]]-TblKatalog[[#This Row],[BARANG KELUAR]]</f>
        <v>4</v>
      </c>
      <c r="J89" s="2"/>
    </row>
    <row r="90" spans="1:10" ht="15.6" x14ac:dyDescent="0.3">
      <c r="A90" s="2">
        <v>84</v>
      </c>
      <c r="B90" s="6" t="s">
        <v>239</v>
      </c>
      <c r="C90" s="7" t="s">
        <v>240</v>
      </c>
      <c r="D90" s="7" t="s">
        <v>241</v>
      </c>
      <c r="E90" s="4"/>
      <c r="F90" s="4" t="s">
        <v>13</v>
      </c>
      <c r="G90" s="2">
        <f>SUMIF([1]!TblMasuk[KODE BARANG],TblKatalog[[#This Row],[KODE BARANG]],[1]!TblMasuk[BARANG MASUK])</f>
        <v>24</v>
      </c>
      <c r="H90" s="2">
        <f>SUMIF([1]!TblKeluar[KODE BARANG],TblKatalog[[#This Row],[KODE BARANG]],[1]!TblKeluar[BARANG KELUAR])</f>
        <v>24</v>
      </c>
      <c r="I90" s="2">
        <f xml:space="preserve"> TblKatalog[[#This Row],[STOCK AWAL ]]+TblKatalog[[#This Row],[BARANG MASUK]]-TblKatalog[[#This Row],[BARANG KELUAR]]</f>
        <v>0</v>
      </c>
      <c r="J90" s="2"/>
    </row>
    <row r="91" spans="1:10" ht="15.6" x14ac:dyDescent="0.3">
      <c r="A91" s="2">
        <v>85</v>
      </c>
      <c r="B91" s="6" t="s">
        <v>242</v>
      </c>
      <c r="C91" s="6" t="s">
        <v>243</v>
      </c>
      <c r="D91" s="6" t="s">
        <v>244</v>
      </c>
      <c r="E91" s="4">
        <v>33</v>
      </c>
      <c r="F91" s="4" t="s">
        <v>245</v>
      </c>
      <c r="G91" s="2">
        <f>SUMIF([1]!TblMasuk[KODE BARANG],TblKatalog[[#This Row],[KODE BARANG]],[1]!TblMasuk[BARANG MASUK])</f>
        <v>0</v>
      </c>
      <c r="H91" s="2">
        <f>SUMIF([1]!TblKeluar[KODE BARANG],TblKatalog[[#This Row],[KODE BARANG]],[1]!TblKeluar[BARANG KELUAR])</f>
        <v>0</v>
      </c>
      <c r="I91" s="2">
        <f xml:space="preserve"> TblKatalog[[#This Row],[STOCK AWAL ]]+TblKatalog[[#This Row],[BARANG MASUK]]-TblKatalog[[#This Row],[BARANG KELUAR]]</f>
        <v>33</v>
      </c>
      <c r="J91" s="2"/>
    </row>
    <row r="92" spans="1:10" ht="15.6" x14ac:dyDescent="0.3">
      <c r="A92" s="2">
        <v>86</v>
      </c>
      <c r="B92" s="6" t="s">
        <v>246</v>
      </c>
      <c r="C92" s="6" t="s">
        <v>243</v>
      </c>
      <c r="D92" s="6" t="s">
        <v>247</v>
      </c>
      <c r="E92" s="4">
        <v>8</v>
      </c>
      <c r="F92" s="4" t="s">
        <v>245</v>
      </c>
      <c r="G92" s="2">
        <f>SUMIF([1]!TblMasuk[KODE BARANG],TblKatalog[[#This Row],[KODE BARANG]],[1]!TblMasuk[BARANG MASUK])</f>
        <v>0</v>
      </c>
      <c r="H92" s="2">
        <f>SUMIF([1]!TblKeluar[KODE BARANG],TblKatalog[[#This Row],[KODE BARANG]],[1]!TblKeluar[BARANG KELUAR])</f>
        <v>0</v>
      </c>
      <c r="I92" s="2">
        <f xml:space="preserve"> TblKatalog[[#This Row],[STOCK AWAL ]]+TblKatalog[[#This Row],[BARANG MASUK]]-TblKatalog[[#This Row],[BARANG KELUAR]]</f>
        <v>8</v>
      </c>
      <c r="J92" s="2"/>
    </row>
    <row r="93" spans="1:10" ht="15.6" x14ac:dyDescent="0.3">
      <c r="A93" s="2">
        <v>87</v>
      </c>
      <c r="B93" s="6" t="s">
        <v>248</v>
      </c>
      <c r="C93" s="6" t="s">
        <v>243</v>
      </c>
      <c r="D93" s="6" t="s">
        <v>249</v>
      </c>
      <c r="E93" s="4">
        <v>4</v>
      </c>
      <c r="F93" s="4" t="s">
        <v>245</v>
      </c>
      <c r="G93" s="2">
        <f>SUMIF([1]!TblMasuk[KODE BARANG],TblKatalog[[#This Row],[KODE BARANG]],[1]!TblMasuk[BARANG MASUK])</f>
        <v>0</v>
      </c>
      <c r="H93" s="2">
        <f>SUMIF([1]!TblKeluar[KODE BARANG],TblKatalog[[#This Row],[KODE BARANG]],[1]!TblKeluar[BARANG KELUAR])</f>
        <v>0</v>
      </c>
      <c r="I93" s="2">
        <f xml:space="preserve"> TblKatalog[[#This Row],[STOCK AWAL ]]+TblKatalog[[#This Row],[BARANG MASUK]]-TblKatalog[[#This Row],[BARANG KELUAR]]</f>
        <v>4</v>
      </c>
      <c r="J93" s="2"/>
    </row>
    <row r="94" spans="1:10" ht="15.6" x14ac:dyDescent="0.3">
      <c r="A94" s="2">
        <v>88</v>
      </c>
      <c r="B94" s="6" t="s">
        <v>250</v>
      </c>
      <c r="C94" s="6" t="s">
        <v>243</v>
      </c>
      <c r="D94" s="6" t="s">
        <v>251</v>
      </c>
      <c r="E94" s="4">
        <v>18</v>
      </c>
      <c r="F94" s="4" t="s">
        <v>245</v>
      </c>
      <c r="G94" s="2">
        <f>SUMIF([1]!TblMasuk[KODE BARANG],TblKatalog[[#This Row],[KODE BARANG]],[1]!TblMasuk[BARANG MASUK])</f>
        <v>0</v>
      </c>
      <c r="H94" s="2">
        <f>SUMIF([1]!TblKeluar[KODE BARANG],TblKatalog[[#This Row],[KODE BARANG]],[1]!TblKeluar[BARANG KELUAR])</f>
        <v>0</v>
      </c>
      <c r="I94" s="2">
        <f xml:space="preserve"> TblKatalog[[#This Row],[STOCK AWAL ]]+TblKatalog[[#This Row],[BARANG MASUK]]-TblKatalog[[#This Row],[BARANG KELUAR]]</f>
        <v>18</v>
      </c>
      <c r="J94" s="2"/>
    </row>
    <row r="95" spans="1:10" ht="15.6" x14ac:dyDescent="0.3">
      <c r="A95" s="2">
        <v>89</v>
      </c>
      <c r="B95" s="3" t="s">
        <v>252</v>
      </c>
      <c r="C95" s="6" t="s">
        <v>253</v>
      </c>
      <c r="D95" s="6" t="s">
        <v>254</v>
      </c>
      <c r="E95" s="4">
        <v>16</v>
      </c>
      <c r="F95" s="4" t="s">
        <v>13</v>
      </c>
      <c r="G95" s="2">
        <f>SUMIF([1]!TblMasuk[KODE BARANG],TblKatalog[[#This Row],[KODE BARANG]],[1]!TblMasuk[BARANG MASUK])</f>
        <v>0</v>
      </c>
      <c r="H95" s="2">
        <f>SUMIF([1]!TblKeluar[KODE BARANG],TblKatalog[[#This Row],[KODE BARANG]],[1]!TblKeluar[BARANG KELUAR])</f>
        <v>0</v>
      </c>
      <c r="I95" s="2">
        <f xml:space="preserve"> TblKatalog[[#This Row],[STOCK AWAL ]]+TblKatalog[[#This Row],[BARANG MASUK]]-TblKatalog[[#This Row],[BARANG KELUAR]]</f>
        <v>16</v>
      </c>
      <c r="J95" s="2"/>
    </row>
    <row r="96" spans="1:10" ht="15.6" x14ac:dyDescent="0.3">
      <c r="A96" s="2">
        <v>90</v>
      </c>
      <c r="B96" s="6" t="s">
        <v>255</v>
      </c>
      <c r="C96" s="7" t="s">
        <v>256</v>
      </c>
      <c r="D96" s="39" t="s">
        <v>257</v>
      </c>
      <c r="E96" s="4">
        <v>0</v>
      </c>
      <c r="F96" s="4" t="s">
        <v>192</v>
      </c>
      <c r="G96" s="2">
        <f>SUMIF([1]!TblMasuk[KODE BARANG],TblKatalog[[#This Row],[KODE BARANG]],[1]!TblMasuk[BARANG MASUK])</f>
        <v>29</v>
      </c>
      <c r="H96" s="2">
        <f>SUMIF([1]!TblKeluar[KODE BARANG],TblKatalog[[#This Row],[KODE BARANG]],[1]!TblKeluar[BARANG KELUAR])</f>
        <v>15</v>
      </c>
      <c r="I96" s="2">
        <f xml:space="preserve"> TblKatalog[[#This Row],[STOCK AWAL ]]+TblKatalog[[#This Row],[BARANG MASUK]]-TblKatalog[[#This Row],[BARANG KELUAR]]</f>
        <v>14</v>
      </c>
      <c r="J96" s="2"/>
    </row>
    <row r="97" spans="1:10" ht="15.6" x14ac:dyDescent="0.3">
      <c r="A97" s="2">
        <v>91</v>
      </c>
      <c r="B97" s="6" t="s">
        <v>258</v>
      </c>
      <c r="C97" s="7" t="s">
        <v>259</v>
      </c>
      <c r="D97" s="7" t="s">
        <v>260</v>
      </c>
      <c r="E97" s="4">
        <v>0</v>
      </c>
      <c r="F97" s="4" t="s">
        <v>223</v>
      </c>
      <c r="G97" s="2">
        <f>SUMIF([1]!TblMasuk[KODE BARANG],TblKatalog[[#This Row],[KODE BARANG]],[1]!TblMasuk[BARANG MASUK])</f>
        <v>0</v>
      </c>
      <c r="H97" s="2">
        <f>SUMIF([1]!TblKeluar[KODE BARANG],TblKatalog[[#This Row],[KODE BARANG]],[1]!TblKeluar[BARANG KELUAR])</f>
        <v>0</v>
      </c>
      <c r="I97" s="2">
        <f xml:space="preserve"> TblKatalog[[#This Row],[STOCK AWAL ]]+TblKatalog[[#This Row],[BARANG MASUK]]-TblKatalog[[#This Row],[BARANG KELUAR]]</f>
        <v>0</v>
      </c>
      <c r="J97" s="2"/>
    </row>
    <row r="98" spans="1:10" ht="15.6" x14ac:dyDescent="0.3">
      <c r="A98" s="2">
        <v>92</v>
      </c>
      <c r="B98" s="6" t="s">
        <v>261</v>
      </c>
      <c r="C98" s="7" t="s">
        <v>262</v>
      </c>
      <c r="D98" s="7" t="s">
        <v>263</v>
      </c>
      <c r="E98" s="4"/>
      <c r="F98" s="4" t="s">
        <v>13</v>
      </c>
      <c r="G98" s="2">
        <f>SUMIF([1]!TblMasuk[KODE BARANG],TblKatalog[[#This Row],[KODE BARANG]],[1]!TblMasuk[BARANG MASUK])</f>
        <v>12</v>
      </c>
      <c r="H98" s="2">
        <f>SUMIF([1]!TblKeluar[KODE BARANG],TblKatalog[[#This Row],[KODE BARANG]],[1]!TblKeluar[BARANG KELUAR])</f>
        <v>11</v>
      </c>
      <c r="I98" s="2">
        <f xml:space="preserve"> TblKatalog[[#This Row],[STOCK AWAL ]]+TblKatalog[[#This Row],[BARANG MASUK]]-TblKatalog[[#This Row],[BARANG KELUAR]]</f>
        <v>1</v>
      </c>
      <c r="J98" s="2"/>
    </row>
    <row r="99" spans="1:10" ht="15.6" x14ac:dyDescent="0.3">
      <c r="A99" s="2">
        <v>93</v>
      </c>
      <c r="B99" s="6" t="s">
        <v>264</v>
      </c>
      <c r="C99" s="7" t="s">
        <v>262</v>
      </c>
      <c r="D99" s="7" t="s">
        <v>265</v>
      </c>
      <c r="E99" s="4"/>
      <c r="F99" s="4" t="s">
        <v>13</v>
      </c>
      <c r="G99" s="2">
        <f>SUMIF([1]!TblMasuk[KODE BARANG],TblKatalog[[#This Row],[KODE BARANG]],[1]!TblMasuk[BARANG MASUK])</f>
        <v>12</v>
      </c>
      <c r="H99" s="2">
        <f>SUMIF([1]!TblKeluar[KODE BARANG],TblKatalog[[#This Row],[KODE BARANG]],[1]!TblKeluar[BARANG KELUAR])</f>
        <v>11</v>
      </c>
      <c r="I99" s="2">
        <f xml:space="preserve"> TblKatalog[[#This Row],[STOCK AWAL ]]+TblKatalog[[#This Row],[BARANG MASUK]]-TblKatalog[[#This Row],[BARANG KELUAR]]</f>
        <v>1</v>
      </c>
      <c r="J99" s="2"/>
    </row>
    <row r="100" spans="1:10" ht="15.6" x14ac:dyDescent="0.3">
      <c r="A100" s="2">
        <v>94</v>
      </c>
      <c r="B100" s="6" t="s">
        <v>266</v>
      </c>
      <c r="C100" s="7" t="s">
        <v>267</v>
      </c>
      <c r="D100" s="7" t="s">
        <v>268</v>
      </c>
      <c r="E100" s="4"/>
      <c r="F100" s="4" t="s">
        <v>13</v>
      </c>
      <c r="G100" s="2">
        <f>SUMIF([1]!TblMasuk[KODE BARANG],TblKatalog[[#This Row],[KODE BARANG]],[1]!TblMasuk[BARANG MASUK])</f>
        <v>10</v>
      </c>
      <c r="H100" s="2">
        <f>SUMIF([1]!TblKeluar[KODE BARANG],TblKatalog[[#This Row],[KODE BARANG]],[1]!TblKeluar[BARANG KELUAR])</f>
        <v>6</v>
      </c>
      <c r="I100" s="2">
        <f xml:space="preserve"> TblKatalog[[#This Row],[STOCK AWAL ]]+TblKatalog[[#This Row],[BARANG MASUK]]-TblKatalog[[#This Row],[BARANG KELUAR]]</f>
        <v>4</v>
      </c>
      <c r="J100" s="2"/>
    </row>
    <row r="101" spans="1:10" ht="15.6" x14ac:dyDescent="0.3">
      <c r="A101" s="2">
        <v>95</v>
      </c>
      <c r="B101" s="6" t="s">
        <v>269</v>
      </c>
      <c r="C101" s="7" t="s">
        <v>270</v>
      </c>
      <c r="D101" s="7" t="s">
        <v>271</v>
      </c>
      <c r="E101" s="4"/>
      <c r="F101" s="4" t="s">
        <v>13</v>
      </c>
      <c r="G101" s="2">
        <f>SUMIF([1]!TblMasuk[KODE BARANG],TblKatalog[[#This Row],[KODE BARANG]],[1]!TblMasuk[BARANG MASUK])</f>
        <v>5</v>
      </c>
      <c r="H101" s="2">
        <f>SUMIF([1]!TblKeluar[KODE BARANG],TblKatalog[[#This Row],[KODE BARANG]],[1]!TblKeluar[BARANG KELUAR])</f>
        <v>5</v>
      </c>
      <c r="I101" s="2">
        <f xml:space="preserve"> TblKatalog[[#This Row],[STOCK AWAL ]]+TblKatalog[[#This Row],[BARANG MASUK]]-TblKatalog[[#This Row],[BARANG KELUAR]]</f>
        <v>0</v>
      </c>
      <c r="J101" s="2"/>
    </row>
    <row r="102" spans="1:10" ht="15.6" x14ac:dyDescent="0.3">
      <c r="A102" s="2"/>
      <c r="B102" s="6" t="s">
        <v>272</v>
      </c>
      <c r="C102" s="7" t="s">
        <v>273</v>
      </c>
      <c r="D102" s="7" t="s">
        <v>274</v>
      </c>
      <c r="E102" s="4"/>
      <c r="F102" s="4" t="s">
        <v>13</v>
      </c>
      <c r="G102" s="2">
        <f>SUMIF([1]!TblMasuk[KODE BARANG],TblKatalog[[#This Row],[KODE BARANG]],[1]!TblMasuk[BARANG MASUK])</f>
        <v>2</v>
      </c>
      <c r="H102" s="2">
        <f>SUMIF([1]!TblKeluar[KODE BARANG],TblKatalog[[#This Row],[KODE BARANG]],[1]!TblKeluar[BARANG KELUAR])</f>
        <v>2</v>
      </c>
      <c r="I102" s="2">
        <f xml:space="preserve"> TblKatalog[[#This Row],[STOCK AWAL ]]+TblKatalog[[#This Row],[BARANG MASUK]]-TblKatalog[[#This Row],[BARANG KELUAR]]</f>
        <v>0</v>
      </c>
      <c r="J102" s="2"/>
    </row>
    <row r="103" spans="1:10" ht="25.2" x14ac:dyDescent="0.3">
      <c r="A103" s="2">
        <v>96</v>
      </c>
      <c r="B103" s="3" t="s">
        <v>275</v>
      </c>
      <c r="C103" s="6" t="s">
        <v>276</v>
      </c>
      <c r="D103" s="6" t="s">
        <v>277</v>
      </c>
      <c r="E103" s="4">
        <v>2</v>
      </c>
      <c r="F103" s="4" t="s">
        <v>13</v>
      </c>
      <c r="G103" s="2">
        <f>SUMIF([1]!TblMasuk[KODE BARANG],TblKatalog[[#This Row],[KODE BARANG]],[1]!TblMasuk[BARANG MASUK])</f>
        <v>10</v>
      </c>
      <c r="H103" s="2">
        <f>SUMIF([1]!TblKeluar[KODE BARANG],TblKatalog[[#This Row],[KODE BARANG]],[1]!TblKeluar[BARANG KELUAR])</f>
        <v>10</v>
      </c>
      <c r="I103" s="2">
        <f xml:space="preserve"> TblKatalog[[#This Row],[STOCK AWAL ]]+TblKatalog[[#This Row],[BARANG MASUK]]-TblKatalog[[#This Row],[BARANG KELUAR]]</f>
        <v>2</v>
      </c>
      <c r="J103" s="12" t="s">
        <v>278</v>
      </c>
    </row>
    <row r="104" spans="1:10" ht="25.2" x14ac:dyDescent="0.3">
      <c r="A104" s="2">
        <v>97</v>
      </c>
      <c r="B104" s="3" t="s">
        <v>279</v>
      </c>
      <c r="C104" s="6" t="s">
        <v>280</v>
      </c>
      <c r="D104" s="6" t="s">
        <v>281</v>
      </c>
      <c r="E104" s="4"/>
      <c r="F104" s="4" t="s">
        <v>13</v>
      </c>
      <c r="G104" s="2">
        <f>SUMIF([1]!TblMasuk[KODE BARANG],TblKatalog[[#This Row],[KODE BARANG]],[1]!TblMasuk[BARANG MASUK])</f>
        <v>1</v>
      </c>
      <c r="H104" s="2">
        <f>SUMIF([1]!TblKeluar[KODE BARANG],TblKatalog[[#This Row],[KODE BARANG]],[1]!TblKeluar[BARANG KELUAR])</f>
        <v>1</v>
      </c>
      <c r="I104" s="2">
        <f xml:space="preserve"> TblKatalog[[#This Row],[STOCK AWAL ]]+TblKatalog[[#This Row],[BARANG MASUK]]-TblKatalog[[#This Row],[BARANG KELUAR]]</f>
        <v>0</v>
      </c>
      <c r="J104" s="13"/>
    </row>
    <row r="105" spans="1:10" ht="15.6" x14ac:dyDescent="0.3">
      <c r="A105" s="2">
        <v>98</v>
      </c>
      <c r="B105" s="3" t="s">
        <v>282</v>
      </c>
      <c r="C105" s="6" t="s">
        <v>283</v>
      </c>
      <c r="D105" s="6" t="s">
        <v>284</v>
      </c>
      <c r="E105" s="4">
        <v>1</v>
      </c>
      <c r="F105" s="4" t="s">
        <v>285</v>
      </c>
      <c r="G105" s="2">
        <f>SUMIF([1]!TblMasuk[KODE BARANG],TblKatalog[[#This Row],[KODE BARANG]],[1]!TblMasuk[BARANG MASUK])</f>
        <v>0</v>
      </c>
      <c r="H105" s="2">
        <f>SUMIF([1]!TblKeluar[KODE BARANG],TblKatalog[[#This Row],[KODE BARANG]],[1]!TblKeluar[BARANG KELUAR])</f>
        <v>1</v>
      </c>
      <c r="I105" s="2">
        <f xml:space="preserve"> TblKatalog[[#This Row],[STOCK AWAL ]]+TblKatalog[[#This Row],[BARANG MASUK]]-TblKatalog[[#This Row],[BARANG KELUAR]]</f>
        <v>0</v>
      </c>
      <c r="J105" s="2"/>
    </row>
    <row r="106" spans="1:10" ht="15.6" x14ac:dyDescent="0.3">
      <c r="A106" s="2">
        <v>99</v>
      </c>
      <c r="B106" s="3" t="s">
        <v>286</v>
      </c>
      <c r="C106" s="6" t="s">
        <v>287</v>
      </c>
      <c r="D106" s="6" t="s">
        <v>288</v>
      </c>
      <c r="E106" s="4">
        <v>1</v>
      </c>
      <c r="F106" s="4" t="s">
        <v>289</v>
      </c>
      <c r="G106" s="2">
        <f>SUMIF([1]!TblMasuk[KODE BARANG],TblKatalog[[#This Row],[KODE BARANG]],[1]!TblMasuk[BARANG MASUK])</f>
        <v>1</v>
      </c>
      <c r="H106" s="2">
        <f>SUMIF([1]!TblKeluar[KODE BARANG],TblKatalog[[#This Row],[KODE BARANG]],[1]!TblKeluar[BARANG KELUAR])</f>
        <v>1</v>
      </c>
      <c r="I106" s="2">
        <f xml:space="preserve"> TblKatalog[[#This Row],[STOCK AWAL ]]+TblKatalog[[#This Row],[BARANG MASUK]]-TblKatalog[[#This Row],[BARANG KELUAR]]</f>
        <v>1</v>
      </c>
      <c r="J106" s="2"/>
    </row>
    <row r="107" spans="1:10" ht="15.6" x14ac:dyDescent="0.3">
      <c r="A107" s="2">
        <v>100</v>
      </c>
      <c r="B107" s="6" t="s">
        <v>290</v>
      </c>
      <c r="C107" s="6" t="s">
        <v>291</v>
      </c>
      <c r="D107" s="6" t="s">
        <v>292</v>
      </c>
      <c r="E107" s="4">
        <v>0</v>
      </c>
      <c r="F107" s="4" t="s">
        <v>13</v>
      </c>
      <c r="G107" s="2">
        <f>SUMIF([1]!TblMasuk[KODE BARANG],TblKatalog[[#This Row],[KODE BARANG]],[1]!TblMasuk[BARANG MASUK])</f>
        <v>4</v>
      </c>
      <c r="H107" s="2">
        <f>SUMIF([1]!TblKeluar[KODE BARANG],TblKatalog[[#This Row],[KODE BARANG]],[1]!TblKeluar[BARANG KELUAR])</f>
        <v>4</v>
      </c>
      <c r="I107" s="2">
        <f xml:space="preserve"> TblKatalog[[#This Row],[STOCK AWAL ]]+TblKatalog[[#This Row],[BARANG MASUK]]-TblKatalog[[#This Row],[BARANG KELUAR]]</f>
        <v>0</v>
      </c>
      <c r="J107" s="2"/>
    </row>
    <row r="108" spans="1:10" ht="15.6" x14ac:dyDescent="0.3">
      <c r="A108" s="2">
        <v>101</v>
      </c>
      <c r="B108" s="6" t="s">
        <v>293</v>
      </c>
      <c r="C108" s="6" t="s">
        <v>291</v>
      </c>
      <c r="D108" s="6" t="s">
        <v>294</v>
      </c>
      <c r="E108" s="4"/>
      <c r="F108" s="4" t="s">
        <v>13</v>
      </c>
      <c r="G108" s="2">
        <f>SUMIF([1]!TblMasuk[KODE BARANG],TblKatalog[[#This Row],[KODE BARANG]],[1]!TblMasuk[BARANG MASUK])</f>
        <v>2</v>
      </c>
      <c r="H108" s="2">
        <f>SUMIF([1]!TblKeluar[KODE BARANG],TblKatalog[[#This Row],[KODE BARANG]],[1]!TblKeluar[BARANG KELUAR])</f>
        <v>2</v>
      </c>
      <c r="I108" s="2">
        <f xml:space="preserve"> TblKatalog[[#This Row],[STOCK AWAL ]]+TblKatalog[[#This Row],[BARANG MASUK]]-TblKatalog[[#This Row],[BARANG KELUAR]]</f>
        <v>0</v>
      </c>
      <c r="J108" s="2"/>
    </row>
    <row r="109" spans="1:10" ht="15.6" x14ac:dyDescent="0.3">
      <c r="A109" s="2">
        <v>102</v>
      </c>
      <c r="B109" s="3" t="s">
        <v>295</v>
      </c>
      <c r="C109" s="6" t="s">
        <v>296</v>
      </c>
      <c r="D109" s="6" t="s">
        <v>297</v>
      </c>
      <c r="E109" s="4">
        <v>1</v>
      </c>
      <c r="F109" s="4" t="s">
        <v>13</v>
      </c>
      <c r="G109" s="2">
        <f>SUMIF([1]!TblMasuk[KODE BARANG],TblKatalog[[#This Row],[KODE BARANG]],[1]!TblMasuk[BARANG MASUK])</f>
        <v>0</v>
      </c>
      <c r="H109" s="2">
        <f>SUMIF([1]!TblKeluar[KODE BARANG],TblKatalog[[#This Row],[KODE BARANG]],[1]!TblKeluar[BARANG KELUAR])</f>
        <v>0</v>
      </c>
      <c r="I109" s="2">
        <f xml:space="preserve"> TblKatalog[[#This Row],[STOCK AWAL ]]+TblKatalog[[#This Row],[BARANG MASUK]]-TblKatalog[[#This Row],[BARANG KELUAR]]</f>
        <v>1</v>
      </c>
      <c r="J109" s="2"/>
    </row>
    <row r="110" spans="1:10" ht="15.6" x14ac:dyDescent="0.3">
      <c r="A110" s="2">
        <v>103</v>
      </c>
      <c r="B110" s="3" t="s">
        <v>298</v>
      </c>
      <c r="C110" s="6" t="s">
        <v>296</v>
      </c>
      <c r="D110" s="6" t="s">
        <v>299</v>
      </c>
      <c r="E110" s="4">
        <v>1</v>
      </c>
      <c r="F110" s="4" t="s">
        <v>13</v>
      </c>
      <c r="G110" s="2">
        <f>SUMIF([1]!TblMasuk[KODE BARANG],TblKatalog[[#This Row],[KODE BARANG]],[1]!TblMasuk[BARANG MASUK])</f>
        <v>0</v>
      </c>
      <c r="H110" s="2">
        <f>SUMIF([1]!TblKeluar[KODE BARANG],TblKatalog[[#This Row],[KODE BARANG]],[1]!TblKeluar[BARANG KELUAR])</f>
        <v>0</v>
      </c>
      <c r="I110" s="2">
        <f xml:space="preserve"> TblKatalog[[#This Row],[STOCK AWAL ]]+TblKatalog[[#This Row],[BARANG MASUK]]-TblKatalog[[#This Row],[BARANG KELUAR]]</f>
        <v>1</v>
      </c>
      <c r="J110" s="2"/>
    </row>
    <row r="111" spans="1:10" ht="15.6" x14ac:dyDescent="0.3">
      <c r="A111" s="2">
        <v>104</v>
      </c>
      <c r="B111" s="3" t="s">
        <v>300</v>
      </c>
      <c r="C111" s="6" t="s">
        <v>301</v>
      </c>
      <c r="D111" s="6" t="s">
        <v>302</v>
      </c>
      <c r="E111" s="4">
        <v>4</v>
      </c>
      <c r="F111" s="4" t="s">
        <v>13</v>
      </c>
      <c r="G111" s="2">
        <f>SUMIF([1]!TblMasuk[KODE BARANG],TblKatalog[[#This Row],[KODE BARANG]],[1]!TblMasuk[BARANG MASUK])</f>
        <v>5</v>
      </c>
      <c r="H111" s="2">
        <f>SUMIF([1]!TblKeluar[KODE BARANG],TblKatalog[[#This Row],[KODE BARANG]],[1]!TblKeluar[BARANG KELUAR])</f>
        <v>5</v>
      </c>
      <c r="I111" s="2">
        <f xml:space="preserve"> TblKatalog[[#This Row],[STOCK AWAL ]]+TblKatalog[[#This Row],[BARANG MASUK]]-TblKatalog[[#This Row],[BARANG KELUAR]]</f>
        <v>4</v>
      </c>
      <c r="J111" s="2"/>
    </row>
    <row r="112" spans="1:10" ht="15.6" x14ac:dyDescent="0.3">
      <c r="A112" s="2">
        <v>105</v>
      </c>
      <c r="B112" s="3" t="s">
        <v>303</v>
      </c>
      <c r="C112" s="6" t="s">
        <v>304</v>
      </c>
      <c r="D112" s="6" t="s">
        <v>305</v>
      </c>
      <c r="E112" s="4">
        <v>0</v>
      </c>
      <c r="F112" s="4" t="s">
        <v>13</v>
      </c>
      <c r="G112" s="2">
        <f>SUMIF([1]!TblMasuk[KODE BARANG],TblKatalog[[#This Row],[KODE BARANG]],[1]!TblMasuk[BARANG MASUK])</f>
        <v>0</v>
      </c>
      <c r="H112" s="2">
        <f>SUMIF([1]!TblKeluar[KODE BARANG],TblKatalog[[#This Row],[KODE BARANG]],[1]!TblKeluar[BARANG KELUAR])</f>
        <v>0</v>
      </c>
      <c r="I112" s="2">
        <f xml:space="preserve"> TblKatalog[[#This Row],[STOCK AWAL ]]+TblKatalog[[#This Row],[BARANG MASUK]]-TblKatalog[[#This Row],[BARANG KELUAR]]</f>
        <v>0</v>
      </c>
      <c r="J112" s="2"/>
    </row>
    <row r="113" spans="1:10" ht="15.6" x14ac:dyDescent="0.3">
      <c r="A113" s="2">
        <v>106</v>
      </c>
      <c r="B113" s="3" t="s">
        <v>306</v>
      </c>
      <c r="C113" s="6" t="s">
        <v>307</v>
      </c>
      <c r="D113" s="6" t="s">
        <v>308</v>
      </c>
      <c r="E113" s="4">
        <v>8</v>
      </c>
      <c r="F113" s="4" t="s">
        <v>13</v>
      </c>
      <c r="G113" s="2">
        <f>SUMIF([1]!TblMasuk[KODE BARANG],TblKatalog[[#This Row],[KODE BARANG]],[1]!TblMasuk[BARANG MASUK])</f>
        <v>0</v>
      </c>
      <c r="H113" s="2">
        <f>SUMIF([1]!TblKeluar[KODE BARANG],TblKatalog[[#This Row],[KODE BARANG]],[1]!TblKeluar[BARANG KELUAR])</f>
        <v>2</v>
      </c>
      <c r="I113" s="2">
        <f xml:space="preserve"> TblKatalog[[#This Row],[STOCK AWAL ]]+TblKatalog[[#This Row],[BARANG MASUK]]-TblKatalog[[#This Row],[BARANG KELUAR]]</f>
        <v>6</v>
      </c>
      <c r="J113" s="2"/>
    </row>
    <row r="114" spans="1:10" ht="15.6" x14ac:dyDescent="0.3">
      <c r="A114" s="2">
        <v>107</v>
      </c>
      <c r="B114" s="3" t="s">
        <v>309</v>
      </c>
      <c r="C114" s="6" t="s">
        <v>310</v>
      </c>
      <c r="D114" s="6" t="s">
        <v>311</v>
      </c>
      <c r="E114" s="4">
        <v>1</v>
      </c>
      <c r="F114" s="4" t="s">
        <v>13</v>
      </c>
      <c r="G114" s="2">
        <f>SUMIF([1]!TblMasuk[KODE BARANG],TblKatalog[[#This Row],[KODE BARANG]],[1]!TblMasuk[BARANG MASUK])</f>
        <v>0</v>
      </c>
      <c r="H114" s="2">
        <f>SUMIF([1]!TblKeluar[KODE BARANG],TblKatalog[[#This Row],[KODE BARANG]],[1]!TblKeluar[BARANG KELUAR])</f>
        <v>0</v>
      </c>
      <c r="I114" s="2">
        <f xml:space="preserve"> TblKatalog[[#This Row],[STOCK AWAL ]]+TblKatalog[[#This Row],[BARANG MASUK]]-TblKatalog[[#This Row],[BARANG KELUAR]]</f>
        <v>1</v>
      </c>
      <c r="J114" s="2"/>
    </row>
    <row r="115" spans="1:10" ht="15.6" x14ac:dyDescent="0.3">
      <c r="A115" s="2">
        <v>108</v>
      </c>
      <c r="B115" s="3" t="s">
        <v>312</v>
      </c>
      <c r="C115" s="6" t="s">
        <v>313</v>
      </c>
      <c r="D115" s="6" t="s">
        <v>314</v>
      </c>
      <c r="E115" s="4">
        <v>2</v>
      </c>
      <c r="F115" s="4" t="s">
        <v>13</v>
      </c>
      <c r="G115" s="2">
        <f>SUMIF([1]!TblMasuk[KODE BARANG],TblKatalog[[#This Row],[KODE BARANG]],[1]!TblMasuk[BARANG MASUK])</f>
        <v>0</v>
      </c>
      <c r="H115" s="2">
        <f>SUMIF([1]!TblKeluar[KODE BARANG],TblKatalog[[#This Row],[KODE BARANG]],[1]!TblKeluar[BARANG KELUAR])</f>
        <v>0</v>
      </c>
      <c r="I115" s="2">
        <f xml:space="preserve"> TblKatalog[[#This Row],[STOCK AWAL ]]+TblKatalog[[#This Row],[BARANG MASUK]]-TblKatalog[[#This Row],[BARANG KELUAR]]</f>
        <v>2</v>
      </c>
      <c r="J115" s="2"/>
    </row>
    <row r="116" spans="1:10" ht="15.6" x14ac:dyDescent="0.3">
      <c r="A116" s="2">
        <v>109</v>
      </c>
      <c r="B116" s="3" t="s">
        <v>315</v>
      </c>
      <c r="C116" s="6" t="s">
        <v>316</v>
      </c>
      <c r="D116" s="6" t="s">
        <v>317</v>
      </c>
      <c r="E116" s="4">
        <v>2</v>
      </c>
      <c r="F116" s="4" t="s">
        <v>13</v>
      </c>
      <c r="G116" s="2">
        <f>SUMIF([1]!TblMasuk[KODE BARANG],TblKatalog[[#This Row],[KODE BARANG]],[1]!TblMasuk[BARANG MASUK])</f>
        <v>0</v>
      </c>
      <c r="H116" s="2">
        <f>SUMIF([1]!TblKeluar[KODE BARANG],TblKatalog[[#This Row],[KODE BARANG]],[1]!TblKeluar[BARANG KELUAR])</f>
        <v>0</v>
      </c>
      <c r="I116" s="2">
        <f xml:space="preserve"> TblKatalog[[#This Row],[STOCK AWAL ]]+TblKatalog[[#This Row],[BARANG MASUK]]-TblKatalog[[#This Row],[BARANG KELUAR]]</f>
        <v>2</v>
      </c>
      <c r="J116" s="2"/>
    </row>
    <row r="117" spans="1:10" ht="15.6" x14ac:dyDescent="0.3">
      <c r="A117" s="2">
        <v>110</v>
      </c>
      <c r="B117" s="3" t="s">
        <v>318</v>
      </c>
      <c r="C117" s="6" t="s">
        <v>316</v>
      </c>
      <c r="D117" s="6" t="s">
        <v>319</v>
      </c>
      <c r="E117" s="4">
        <v>2</v>
      </c>
      <c r="F117" s="4" t="s">
        <v>13</v>
      </c>
      <c r="G117" s="2">
        <f>SUMIF([1]!TblMasuk[KODE BARANG],TblKatalog[[#This Row],[KODE BARANG]],[1]!TblMasuk[BARANG MASUK])</f>
        <v>0</v>
      </c>
      <c r="H117" s="2">
        <f>SUMIF([1]!TblKeluar[KODE BARANG],TblKatalog[[#This Row],[KODE BARANG]],[1]!TblKeluar[BARANG KELUAR])</f>
        <v>0</v>
      </c>
      <c r="I117" s="2">
        <f xml:space="preserve"> TblKatalog[[#This Row],[STOCK AWAL ]]+TblKatalog[[#This Row],[BARANG MASUK]]-TblKatalog[[#This Row],[BARANG KELUAR]]</f>
        <v>2</v>
      </c>
      <c r="J117" s="2"/>
    </row>
    <row r="118" spans="1:10" ht="15.6" x14ac:dyDescent="0.3">
      <c r="A118" s="2">
        <v>111</v>
      </c>
      <c r="B118" s="3" t="s">
        <v>320</v>
      </c>
      <c r="C118" s="6" t="s">
        <v>316</v>
      </c>
      <c r="D118" s="6" t="s">
        <v>321</v>
      </c>
      <c r="E118" s="4">
        <v>2</v>
      </c>
      <c r="F118" s="4" t="s">
        <v>13</v>
      </c>
      <c r="G118" s="2">
        <f>SUMIF([1]!TblMasuk[KODE BARANG],TblKatalog[[#This Row],[KODE BARANG]],[1]!TblMasuk[BARANG MASUK])</f>
        <v>0</v>
      </c>
      <c r="H118" s="2">
        <f>SUMIF([1]!TblKeluar[KODE BARANG],TblKatalog[[#This Row],[KODE BARANG]],[1]!TblKeluar[BARANG KELUAR])</f>
        <v>0</v>
      </c>
      <c r="I118" s="2">
        <f xml:space="preserve"> TblKatalog[[#This Row],[STOCK AWAL ]]+TblKatalog[[#This Row],[BARANG MASUK]]-TblKatalog[[#This Row],[BARANG KELUAR]]</f>
        <v>2</v>
      </c>
      <c r="J118" s="2"/>
    </row>
    <row r="119" spans="1:10" ht="15.6" x14ac:dyDescent="0.3">
      <c r="A119" s="2">
        <v>112</v>
      </c>
      <c r="B119" s="3" t="s">
        <v>322</v>
      </c>
      <c r="C119" s="6" t="s">
        <v>316</v>
      </c>
      <c r="D119" s="6" t="s">
        <v>323</v>
      </c>
      <c r="E119" s="4">
        <v>0</v>
      </c>
      <c r="F119" s="4" t="s">
        <v>13</v>
      </c>
      <c r="G119" s="2">
        <f>SUMIF([1]!TblMasuk[KODE BARANG],TblKatalog[[#This Row],[KODE BARANG]],[1]!TblMasuk[BARANG MASUK])</f>
        <v>0</v>
      </c>
      <c r="H119" s="2">
        <f>SUMIF([1]!TblKeluar[KODE BARANG],TblKatalog[[#This Row],[KODE BARANG]],[1]!TblKeluar[BARANG KELUAR])</f>
        <v>0</v>
      </c>
      <c r="I119" s="2">
        <f xml:space="preserve"> TblKatalog[[#This Row],[STOCK AWAL ]]+TblKatalog[[#This Row],[BARANG MASUK]]-TblKatalog[[#This Row],[BARANG KELUAR]]</f>
        <v>0</v>
      </c>
      <c r="J119" s="2"/>
    </row>
    <row r="120" spans="1:10" ht="15.6" x14ac:dyDescent="0.3">
      <c r="A120" s="2">
        <v>113</v>
      </c>
      <c r="B120" s="3" t="s">
        <v>324</v>
      </c>
      <c r="C120" s="6" t="s">
        <v>316</v>
      </c>
      <c r="D120" s="6" t="s">
        <v>325</v>
      </c>
      <c r="E120" s="4">
        <v>0</v>
      </c>
      <c r="F120" s="4" t="s">
        <v>13</v>
      </c>
      <c r="G120" s="2">
        <f>SUMIF([1]!TblMasuk[KODE BARANG],TblKatalog[[#This Row],[KODE BARANG]],[1]!TblMasuk[BARANG MASUK])</f>
        <v>0</v>
      </c>
      <c r="H120" s="2">
        <f>SUMIF([1]!TblKeluar[KODE BARANG],TblKatalog[[#This Row],[KODE BARANG]],[1]!TblKeluar[BARANG KELUAR])</f>
        <v>0</v>
      </c>
      <c r="I120" s="2">
        <f xml:space="preserve"> TblKatalog[[#This Row],[STOCK AWAL ]]+TblKatalog[[#This Row],[BARANG MASUK]]-TblKatalog[[#This Row],[BARANG KELUAR]]</f>
        <v>0</v>
      </c>
      <c r="J120" s="2"/>
    </row>
    <row r="121" spans="1:10" ht="15.6" x14ac:dyDescent="0.3">
      <c r="A121" s="2"/>
      <c r="B121" s="3" t="s">
        <v>326</v>
      </c>
      <c r="C121" s="6" t="s">
        <v>327</v>
      </c>
      <c r="D121" s="6" t="s">
        <v>328</v>
      </c>
      <c r="E121" s="4">
        <v>8</v>
      </c>
      <c r="F121" s="4" t="s">
        <v>13</v>
      </c>
      <c r="G121" s="2">
        <f>SUMIF([1]!TblMasuk[KODE BARANG],TblKatalog[[#This Row],[KODE BARANG]],[1]!TblMasuk[BARANG MASUK])</f>
        <v>0</v>
      </c>
      <c r="H121" s="2">
        <f>SUMIF([1]!TblKeluar[KODE BARANG],TblKatalog[[#This Row],[KODE BARANG]],[1]!TblKeluar[BARANG KELUAR])</f>
        <v>0</v>
      </c>
      <c r="I121" s="2">
        <f xml:space="preserve"> TblKatalog[[#This Row],[STOCK AWAL ]]+TblKatalog[[#This Row],[BARANG MASUK]]-TblKatalog[[#This Row],[BARANG KELUAR]]</f>
        <v>8</v>
      </c>
      <c r="J121" s="2"/>
    </row>
    <row r="122" spans="1:10" ht="15.6" x14ac:dyDescent="0.3">
      <c r="A122" s="2">
        <v>114</v>
      </c>
      <c r="B122" s="3" t="s">
        <v>329</v>
      </c>
      <c r="C122" s="6" t="s">
        <v>330</v>
      </c>
      <c r="D122" s="6" t="s">
        <v>331</v>
      </c>
      <c r="E122" s="4">
        <v>4</v>
      </c>
      <c r="F122" s="4" t="s">
        <v>13</v>
      </c>
      <c r="G122" s="2">
        <f>SUMIF([1]!TblMasuk[KODE BARANG],TblKatalog[[#This Row],[KODE BARANG]],[1]!TblMasuk[BARANG MASUK])</f>
        <v>0</v>
      </c>
      <c r="H122" s="2">
        <f>SUMIF([1]!TblKeluar[KODE BARANG],TblKatalog[[#This Row],[KODE BARANG]],[1]!TblKeluar[BARANG KELUAR])</f>
        <v>0</v>
      </c>
      <c r="I122" s="2">
        <f xml:space="preserve"> TblKatalog[[#This Row],[STOCK AWAL ]]+TblKatalog[[#This Row],[BARANG MASUK]]-TblKatalog[[#This Row],[BARANG KELUAR]]</f>
        <v>4</v>
      </c>
      <c r="J122" s="2"/>
    </row>
    <row r="123" spans="1:10" ht="15.6" x14ac:dyDescent="0.3">
      <c r="A123" s="2">
        <v>115</v>
      </c>
      <c r="B123" s="3" t="s">
        <v>332</v>
      </c>
      <c r="C123" s="6" t="s">
        <v>333</v>
      </c>
      <c r="D123" s="6" t="s">
        <v>334</v>
      </c>
      <c r="E123" s="4">
        <v>1</v>
      </c>
      <c r="F123" s="4" t="s">
        <v>13</v>
      </c>
      <c r="G123" s="2">
        <f>SUMIF([1]!TblMasuk[KODE BARANG],TblKatalog[[#This Row],[KODE BARANG]],[1]!TblMasuk[BARANG MASUK])</f>
        <v>0</v>
      </c>
      <c r="H123" s="2">
        <f>SUMIF([1]!TblKeluar[KODE BARANG],TblKatalog[[#This Row],[KODE BARANG]],[1]!TblKeluar[BARANG KELUAR])</f>
        <v>0</v>
      </c>
      <c r="I123" s="2">
        <f xml:space="preserve"> TblKatalog[[#This Row],[STOCK AWAL ]]+TblKatalog[[#This Row],[BARANG MASUK]]-TblKatalog[[#This Row],[BARANG KELUAR]]</f>
        <v>1</v>
      </c>
      <c r="J123" s="2"/>
    </row>
    <row r="124" spans="1:10" ht="15.6" x14ac:dyDescent="0.3">
      <c r="A124" s="2">
        <v>116</v>
      </c>
      <c r="B124" s="3" t="s">
        <v>335</v>
      </c>
      <c r="C124" s="6" t="s">
        <v>333</v>
      </c>
      <c r="D124" s="6" t="s">
        <v>336</v>
      </c>
      <c r="E124" s="4"/>
      <c r="F124" s="4" t="s">
        <v>13</v>
      </c>
      <c r="G124" s="2">
        <f>SUMIF([1]!TblMasuk[KODE BARANG],TblKatalog[[#This Row],[KODE BARANG]],[1]!TblMasuk[BARANG MASUK])</f>
        <v>4</v>
      </c>
      <c r="H124" s="2">
        <f>SUMIF([1]!TblKeluar[KODE BARANG],TblKatalog[[#This Row],[KODE BARANG]],[1]!TblKeluar[BARANG KELUAR])</f>
        <v>4</v>
      </c>
      <c r="I124" s="2">
        <f xml:space="preserve"> TblKatalog[[#This Row],[STOCK AWAL ]]+TblKatalog[[#This Row],[BARANG MASUK]]-TblKatalog[[#This Row],[BARANG KELUAR]]</f>
        <v>0</v>
      </c>
      <c r="J124" s="2"/>
    </row>
    <row r="125" spans="1:10" ht="15.6" x14ac:dyDescent="0.3">
      <c r="A125" s="2">
        <v>117</v>
      </c>
      <c r="B125" s="3" t="s">
        <v>337</v>
      </c>
      <c r="C125" s="6" t="s">
        <v>338</v>
      </c>
      <c r="D125" s="6" t="s">
        <v>339</v>
      </c>
      <c r="E125" s="4">
        <v>3</v>
      </c>
      <c r="F125" s="4" t="s">
        <v>13</v>
      </c>
      <c r="G125" s="2">
        <f>SUMIF([1]!TblMasuk[KODE BARANG],TblKatalog[[#This Row],[KODE BARANG]],[1]!TblMasuk[BARANG MASUK])</f>
        <v>0</v>
      </c>
      <c r="H125" s="2">
        <f>SUMIF([1]!TblKeluar[KODE BARANG],TblKatalog[[#This Row],[KODE BARANG]],[1]!TblKeluar[BARANG KELUAR])</f>
        <v>0</v>
      </c>
      <c r="I125" s="2">
        <f xml:space="preserve"> TblKatalog[[#This Row],[STOCK AWAL ]]+TblKatalog[[#This Row],[BARANG MASUK]]-TblKatalog[[#This Row],[BARANG KELUAR]]</f>
        <v>3</v>
      </c>
      <c r="J125" s="2"/>
    </row>
    <row r="126" spans="1:10" ht="15.6" x14ac:dyDescent="0.3">
      <c r="A126" s="2">
        <v>118</v>
      </c>
      <c r="B126" s="3" t="s">
        <v>340</v>
      </c>
      <c r="C126" s="6" t="s">
        <v>341</v>
      </c>
      <c r="D126" s="6" t="s">
        <v>342</v>
      </c>
      <c r="E126" s="4">
        <v>2</v>
      </c>
      <c r="F126" s="4" t="s">
        <v>13</v>
      </c>
      <c r="G126" s="2">
        <f>SUMIF([1]!TblMasuk[KODE BARANG],TblKatalog[[#This Row],[KODE BARANG]],[1]!TblMasuk[BARANG MASUK])</f>
        <v>0</v>
      </c>
      <c r="H126" s="2">
        <f>SUMIF([1]!TblKeluar[KODE BARANG],TblKatalog[[#This Row],[KODE BARANG]],[1]!TblKeluar[BARANG KELUAR])</f>
        <v>0</v>
      </c>
      <c r="I126" s="2">
        <f xml:space="preserve"> TblKatalog[[#This Row],[STOCK AWAL ]]+TblKatalog[[#This Row],[BARANG MASUK]]-TblKatalog[[#This Row],[BARANG KELUAR]]</f>
        <v>2</v>
      </c>
      <c r="J126" s="2"/>
    </row>
    <row r="127" spans="1:10" ht="15.6" x14ac:dyDescent="0.3">
      <c r="A127" s="2">
        <v>119</v>
      </c>
      <c r="B127" s="3" t="s">
        <v>343</v>
      </c>
      <c r="C127" s="6" t="s">
        <v>344</v>
      </c>
      <c r="D127" s="6" t="s">
        <v>345</v>
      </c>
      <c r="E127" s="4">
        <v>2</v>
      </c>
      <c r="F127" s="4" t="s">
        <v>13</v>
      </c>
      <c r="G127" s="2">
        <f>SUMIF([1]!TblMasuk[KODE BARANG],TblKatalog[[#This Row],[KODE BARANG]],[1]!TblMasuk[BARANG MASUK])</f>
        <v>0</v>
      </c>
      <c r="H127" s="2">
        <f>SUMIF([1]!TblKeluar[KODE BARANG],TblKatalog[[#This Row],[KODE BARANG]],[1]!TblKeluar[BARANG KELUAR])</f>
        <v>0</v>
      </c>
      <c r="I127" s="2">
        <f xml:space="preserve"> TblKatalog[[#This Row],[STOCK AWAL ]]+TblKatalog[[#This Row],[BARANG MASUK]]-TblKatalog[[#This Row],[BARANG KELUAR]]</f>
        <v>2</v>
      </c>
      <c r="J127" s="2"/>
    </row>
    <row r="128" spans="1:10" ht="15.6" x14ac:dyDescent="0.3">
      <c r="A128" s="2">
        <v>120</v>
      </c>
      <c r="B128" s="3" t="s">
        <v>346</v>
      </c>
      <c r="C128" s="6" t="s">
        <v>344</v>
      </c>
      <c r="D128" s="6" t="s">
        <v>347</v>
      </c>
      <c r="E128" s="4">
        <v>1</v>
      </c>
      <c r="F128" s="4" t="s">
        <v>13</v>
      </c>
      <c r="G128" s="2">
        <f>SUMIF([1]!TblMasuk[KODE BARANG],TblKatalog[[#This Row],[KODE BARANG]],[1]!TblMasuk[BARANG MASUK])</f>
        <v>0</v>
      </c>
      <c r="H128" s="2">
        <f>SUMIF([1]!TblKeluar[KODE BARANG],TblKatalog[[#This Row],[KODE BARANG]],[1]!TblKeluar[BARANG KELUAR])</f>
        <v>0</v>
      </c>
      <c r="I128" s="2">
        <f xml:space="preserve"> TblKatalog[[#This Row],[STOCK AWAL ]]+TblKatalog[[#This Row],[BARANG MASUK]]-TblKatalog[[#This Row],[BARANG KELUAR]]</f>
        <v>1</v>
      </c>
      <c r="J128" s="2"/>
    </row>
    <row r="129" spans="1:10" ht="15.6" x14ac:dyDescent="0.3">
      <c r="A129" s="2">
        <v>121</v>
      </c>
      <c r="B129" s="3" t="s">
        <v>348</v>
      </c>
      <c r="C129" s="6" t="s">
        <v>349</v>
      </c>
      <c r="D129" s="6" t="s">
        <v>350</v>
      </c>
      <c r="E129" s="4">
        <v>1</v>
      </c>
      <c r="F129" s="4" t="s">
        <v>13</v>
      </c>
      <c r="G129" s="2">
        <f>SUMIF([1]!TblMasuk[KODE BARANG],TblKatalog[[#This Row],[KODE BARANG]],[1]!TblMasuk[BARANG MASUK])</f>
        <v>0</v>
      </c>
      <c r="H129" s="2">
        <f>SUMIF([1]!TblKeluar[KODE BARANG],TblKatalog[[#This Row],[KODE BARANG]],[1]!TblKeluar[BARANG KELUAR])</f>
        <v>0</v>
      </c>
      <c r="I129" s="2">
        <f xml:space="preserve"> TblKatalog[[#This Row],[STOCK AWAL ]]+TblKatalog[[#This Row],[BARANG MASUK]]-TblKatalog[[#This Row],[BARANG KELUAR]]</f>
        <v>1</v>
      </c>
      <c r="J129" s="2"/>
    </row>
    <row r="130" spans="1:10" ht="15.6" x14ac:dyDescent="0.3">
      <c r="A130" s="2">
        <v>122</v>
      </c>
      <c r="B130" s="3" t="s">
        <v>351</v>
      </c>
      <c r="C130" s="6" t="s">
        <v>352</v>
      </c>
      <c r="D130" s="6" t="s">
        <v>353</v>
      </c>
      <c r="E130" s="4">
        <v>10</v>
      </c>
      <c r="F130" s="4" t="s">
        <v>13</v>
      </c>
      <c r="G130" s="2">
        <f>SUMIF([1]!TblMasuk[KODE BARANG],TblKatalog[[#This Row],[KODE BARANG]],[1]!TblMasuk[BARANG MASUK])</f>
        <v>0</v>
      </c>
      <c r="H130" s="2">
        <f>SUMIF([1]!TblKeluar[KODE BARANG],TblKatalog[[#This Row],[KODE BARANG]],[1]!TblKeluar[BARANG KELUAR])</f>
        <v>0</v>
      </c>
      <c r="I130" s="2">
        <f xml:space="preserve"> TblKatalog[[#This Row],[STOCK AWAL ]]+TblKatalog[[#This Row],[BARANG MASUK]]-TblKatalog[[#This Row],[BARANG KELUAR]]</f>
        <v>10</v>
      </c>
      <c r="J130" s="2"/>
    </row>
    <row r="131" spans="1:10" ht="15.6" x14ac:dyDescent="0.3">
      <c r="A131" s="2">
        <v>123</v>
      </c>
      <c r="B131" s="3" t="s">
        <v>354</v>
      </c>
      <c r="C131" s="6" t="s">
        <v>352</v>
      </c>
      <c r="D131" s="6" t="s">
        <v>355</v>
      </c>
      <c r="E131" s="4">
        <v>9</v>
      </c>
      <c r="F131" s="4" t="s">
        <v>13</v>
      </c>
      <c r="G131" s="2">
        <f>SUMIF([1]!TblMasuk[KODE BARANG],TblKatalog[[#This Row],[KODE BARANG]],[1]!TblMasuk[BARANG MASUK])</f>
        <v>0</v>
      </c>
      <c r="H131" s="2">
        <f>SUMIF([1]!TblKeluar[KODE BARANG],TblKatalog[[#This Row],[KODE BARANG]],[1]!TblKeluar[BARANG KELUAR])</f>
        <v>0</v>
      </c>
      <c r="I131" s="2">
        <f xml:space="preserve"> TblKatalog[[#This Row],[STOCK AWAL ]]+TblKatalog[[#This Row],[BARANG MASUK]]-TblKatalog[[#This Row],[BARANG KELUAR]]</f>
        <v>9</v>
      </c>
      <c r="J131" s="2"/>
    </row>
    <row r="132" spans="1:10" ht="15.6" x14ac:dyDescent="0.3">
      <c r="A132" s="2">
        <v>124</v>
      </c>
      <c r="B132" s="3" t="s">
        <v>356</v>
      </c>
      <c r="C132" s="6" t="s">
        <v>357</v>
      </c>
      <c r="D132" s="6" t="s">
        <v>358</v>
      </c>
      <c r="E132" s="4">
        <v>12</v>
      </c>
      <c r="F132" s="4" t="s">
        <v>13</v>
      </c>
      <c r="G132" s="2">
        <f>SUMIF([1]!TblMasuk[KODE BARANG],TblKatalog[[#This Row],[KODE BARANG]],[1]!TblMasuk[BARANG MASUK])</f>
        <v>0</v>
      </c>
      <c r="H132" s="2">
        <f>SUMIF([1]!TblKeluar[KODE BARANG],TblKatalog[[#This Row],[KODE BARANG]],[1]!TblKeluar[BARANG KELUAR])</f>
        <v>0</v>
      </c>
      <c r="I132" s="2">
        <f xml:space="preserve"> TblKatalog[[#This Row],[STOCK AWAL ]]+TblKatalog[[#This Row],[BARANG MASUK]]-TblKatalog[[#This Row],[BARANG KELUAR]]</f>
        <v>12</v>
      </c>
      <c r="J132" s="2"/>
    </row>
    <row r="133" spans="1:10" ht="15.6" x14ac:dyDescent="0.3">
      <c r="A133" s="2">
        <v>125</v>
      </c>
      <c r="B133" s="3" t="s">
        <v>359</v>
      </c>
      <c r="C133" s="6" t="s">
        <v>360</v>
      </c>
      <c r="D133" s="6" t="s">
        <v>361</v>
      </c>
      <c r="E133" s="4">
        <v>1</v>
      </c>
      <c r="F133" s="4" t="s">
        <v>13</v>
      </c>
      <c r="G133" s="2">
        <f>SUMIF([1]!TblMasuk[KODE BARANG],TblKatalog[[#This Row],[KODE BARANG]],[1]!TblMasuk[BARANG MASUK])</f>
        <v>0</v>
      </c>
      <c r="H133" s="2">
        <f>SUMIF([1]!TblKeluar[KODE BARANG],TblKatalog[[#This Row],[KODE BARANG]],[1]!TblKeluar[BARANG KELUAR])</f>
        <v>0</v>
      </c>
      <c r="I133" s="2">
        <f xml:space="preserve"> TblKatalog[[#This Row],[STOCK AWAL ]]+TblKatalog[[#This Row],[BARANG MASUK]]-TblKatalog[[#This Row],[BARANG KELUAR]]</f>
        <v>1</v>
      </c>
      <c r="J133" s="2"/>
    </row>
    <row r="134" spans="1:10" ht="15.6" x14ac:dyDescent="0.3">
      <c r="A134" s="2">
        <v>126</v>
      </c>
      <c r="B134" s="3" t="s">
        <v>362</v>
      </c>
      <c r="C134" s="6" t="s">
        <v>352</v>
      </c>
      <c r="D134" s="6" t="s">
        <v>363</v>
      </c>
      <c r="E134" s="4">
        <v>7</v>
      </c>
      <c r="F134" s="4" t="s">
        <v>13</v>
      </c>
      <c r="G134" s="2">
        <f>SUMIF([1]!TblMasuk[KODE BARANG],TblKatalog[[#This Row],[KODE BARANG]],[1]!TblMasuk[BARANG MASUK])</f>
        <v>0</v>
      </c>
      <c r="H134" s="2">
        <f>SUMIF([1]!TblKeluar[KODE BARANG],TblKatalog[[#This Row],[KODE BARANG]],[1]!TblKeluar[BARANG KELUAR])</f>
        <v>0</v>
      </c>
      <c r="I134" s="2">
        <f xml:space="preserve"> TblKatalog[[#This Row],[STOCK AWAL ]]+TblKatalog[[#This Row],[BARANG MASUK]]-TblKatalog[[#This Row],[BARANG KELUAR]]</f>
        <v>7</v>
      </c>
      <c r="J134" s="2"/>
    </row>
    <row r="135" spans="1:10" ht="15.6" x14ac:dyDescent="0.3">
      <c r="A135" s="2">
        <v>127</v>
      </c>
      <c r="B135" s="3" t="s">
        <v>364</v>
      </c>
      <c r="C135" s="6" t="s">
        <v>365</v>
      </c>
      <c r="D135" s="6" t="s">
        <v>366</v>
      </c>
      <c r="E135" s="4">
        <v>2</v>
      </c>
      <c r="F135" s="4" t="s">
        <v>13</v>
      </c>
      <c r="G135" s="2">
        <f>SUMIF([1]!TblMasuk[KODE BARANG],TblKatalog[[#This Row],[KODE BARANG]],[1]!TblMasuk[BARANG MASUK])</f>
        <v>0</v>
      </c>
      <c r="H135" s="2">
        <f>SUMIF([1]!TblKeluar[KODE BARANG],TblKatalog[[#This Row],[KODE BARANG]],[1]!TblKeluar[BARANG KELUAR])</f>
        <v>0</v>
      </c>
      <c r="I135" s="2">
        <f xml:space="preserve"> TblKatalog[[#This Row],[STOCK AWAL ]]+TblKatalog[[#This Row],[BARANG MASUK]]-TblKatalog[[#This Row],[BARANG KELUAR]]</f>
        <v>2</v>
      </c>
      <c r="J135" s="2"/>
    </row>
    <row r="136" spans="1:10" ht="15.6" x14ac:dyDescent="0.3">
      <c r="A136" s="2">
        <v>128</v>
      </c>
      <c r="B136" s="3" t="s">
        <v>367</v>
      </c>
      <c r="C136" s="6" t="s">
        <v>368</v>
      </c>
      <c r="D136" s="6" t="s">
        <v>369</v>
      </c>
      <c r="E136" s="4">
        <v>3</v>
      </c>
      <c r="F136" s="4" t="s">
        <v>13</v>
      </c>
      <c r="G136" s="2">
        <f>SUMIF([1]!TblMasuk[KODE BARANG],TblKatalog[[#This Row],[KODE BARANG]],[1]!TblMasuk[BARANG MASUK])</f>
        <v>0</v>
      </c>
      <c r="H136" s="2">
        <f>SUMIF([1]!TblKeluar[KODE BARANG],TblKatalog[[#This Row],[KODE BARANG]],[1]!TblKeluar[BARANG KELUAR])</f>
        <v>0</v>
      </c>
      <c r="I136" s="2">
        <f xml:space="preserve"> TblKatalog[[#This Row],[STOCK AWAL ]]+TblKatalog[[#This Row],[BARANG MASUK]]-TblKatalog[[#This Row],[BARANG KELUAR]]</f>
        <v>3</v>
      </c>
      <c r="J136" s="2"/>
    </row>
    <row r="137" spans="1:10" ht="15.6" x14ac:dyDescent="0.3">
      <c r="A137" s="2">
        <v>129</v>
      </c>
      <c r="B137" s="3" t="s">
        <v>370</v>
      </c>
      <c r="C137" s="6" t="s">
        <v>368</v>
      </c>
      <c r="D137" s="6" t="s">
        <v>371</v>
      </c>
      <c r="E137" s="4">
        <v>4</v>
      </c>
      <c r="F137" s="4" t="s">
        <v>13</v>
      </c>
      <c r="G137" s="2">
        <f>SUMIF([1]!TblMasuk[KODE BARANG],TblKatalog[[#This Row],[KODE BARANG]],[1]!TblMasuk[BARANG MASUK])</f>
        <v>0</v>
      </c>
      <c r="H137" s="2">
        <f>SUMIF([1]!TblKeluar[KODE BARANG],TblKatalog[[#This Row],[KODE BARANG]],[1]!TblKeluar[BARANG KELUAR])</f>
        <v>0</v>
      </c>
      <c r="I137" s="2">
        <f xml:space="preserve"> TblKatalog[[#This Row],[STOCK AWAL ]]+TblKatalog[[#This Row],[BARANG MASUK]]-TblKatalog[[#This Row],[BARANG KELUAR]]</f>
        <v>4</v>
      </c>
      <c r="J137" s="2"/>
    </row>
    <row r="138" spans="1:10" ht="15.6" x14ac:dyDescent="0.3">
      <c r="A138" s="2">
        <v>130</v>
      </c>
      <c r="B138" s="3" t="s">
        <v>372</v>
      </c>
      <c r="C138" s="6" t="s">
        <v>373</v>
      </c>
      <c r="D138" s="6" t="s">
        <v>374</v>
      </c>
      <c r="E138" s="4">
        <v>2</v>
      </c>
      <c r="F138" s="4" t="s">
        <v>13</v>
      </c>
      <c r="G138" s="2">
        <f>SUMIF([1]!TblMasuk[KODE BARANG],TblKatalog[[#This Row],[KODE BARANG]],[1]!TblMasuk[BARANG MASUK])</f>
        <v>2</v>
      </c>
      <c r="H138" s="2">
        <f>SUMIF([1]!TblKeluar[KODE BARANG],TblKatalog[[#This Row],[KODE BARANG]],[1]!TblKeluar[BARANG KELUAR])</f>
        <v>2</v>
      </c>
      <c r="I138" s="2">
        <f xml:space="preserve"> TblKatalog[[#This Row],[STOCK AWAL ]]+TblKatalog[[#This Row],[BARANG MASUK]]-TblKatalog[[#This Row],[BARANG KELUAR]]</f>
        <v>2</v>
      </c>
      <c r="J138" s="2"/>
    </row>
    <row r="139" spans="1:10" ht="15.6" x14ac:dyDescent="0.3">
      <c r="A139" s="2">
        <v>131</v>
      </c>
      <c r="B139" s="3" t="s">
        <v>375</v>
      </c>
      <c r="C139" s="6" t="s">
        <v>376</v>
      </c>
      <c r="D139" s="6" t="s">
        <v>377</v>
      </c>
      <c r="E139" s="4">
        <v>2</v>
      </c>
      <c r="F139" s="4" t="s">
        <v>13</v>
      </c>
      <c r="G139" s="2">
        <f>SUMIF([1]!TblMasuk[KODE BARANG],TblKatalog[[#This Row],[KODE BARANG]],[1]!TblMasuk[BARANG MASUK])</f>
        <v>0</v>
      </c>
      <c r="H139" s="2">
        <f>SUMIF([1]!TblKeluar[KODE BARANG],TblKatalog[[#This Row],[KODE BARANG]],[1]!TblKeluar[BARANG KELUAR])</f>
        <v>0</v>
      </c>
      <c r="I139" s="2">
        <f xml:space="preserve"> TblKatalog[[#This Row],[STOCK AWAL ]]+TblKatalog[[#This Row],[BARANG MASUK]]-TblKatalog[[#This Row],[BARANG KELUAR]]</f>
        <v>2</v>
      </c>
      <c r="J139" s="2"/>
    </row>
    <row r="140" spans="1:10" ht="15.6" x14ac:dyDescent="0.3">
      <c r="A140" s="2">
        <v>132</v>
      </c>
      <c r="B140" s="3" t="s">
        <v>378</v>
      </c>
      <c r="C140" s="6" t="s">
        <v>379</v>
      </c>
      <c r="D140" s="6" t="s">
        <v>380</v>
      </c>
      <c r="E140" s="4">
        <v>2</v>
      </c>
      <c r="F140" s="4" t="s">
        <v>13</v>
      </c>
      <c r="G140" s="2">
        <f>SUMIF([1]!TblMasuk[KODE BARANG],TblKatalog[[#This Row],[KODE BARANG]],[1]!TblMasuk[BARANG MASUK])</f>
        <v>0</v>
      </c>
      <c r="H140" s="2">
        <f>SUMIF([1]!TblKeluar[KODE BARANG],TblKatalog[[#This Row],[KODE BARANG]],[1]!TblKeluar[BARANG KELUAR])</f>
        <v>0</v>
      </c>
      <c r="I140" s="2">
        <f xml:space="preserve"> TblKatalog[[#This Row],[STOCK AWAL ]]+TblKatalog[[#This Row],[BARANG MASUK]]-TblKatalog[[#This Row],[BARANG KELUAR]]</f>
        <v>2</v>
      </c>
      <c r="J140" s="2"/>
    </row>
    <row r="141" spans="1:10" ht="15.6" x14ac:dyDescent="0.3">
      <c r="A141" s="2">
        <v>133</v>
      </c>
      <c r="B141" s="3" t="s">
        <v>381</v>
      </c>
      <c r="C141" s="6" t="s">
        <v>382</v>
      </c>
      <c r="D141" s="6" t="s">
        <v>383</v>
      </c>
      <c r="E141" s="4">
        <v>1</v>
      </c>
      <c r="F141" s="4" t="s">
        <v>13</v>
      </c>
      <c r="G141" s="2">
        <f>SUMIF([1]!TblMasuk[KODE BARANG],TblKatalog[[#This Row],[KODE BARANG]],[1]!TblMasuk[BARANG MASUK])</f>
        <v>0</v>
      </c>
      <c r="H141" s="2">
        <f>SUMIF([1]!TblKeluar[KODE BARANG],TblKatalog[[#This Row],[KODE BARANG]],[1]!TblKeluar[BARANG KELUAR])</f>
        <v>0</v>
      </c>
      <c r="I141" s="2">
        <f xml:space="preserve"> TblKatalog[[#This Row],[STOCK AWAL ]]+TblKatalog[[#This Row],[BARANG MASUK]]-TblKatalog[[#This Row],[BARANG KELUAR]]</f>
        <v>1</v>
      </c>
      <c r="J141" s="2"/>
    </row>
    <row r="142" spans="1:10" ht="15.6" x14ac:dyDescent="0.3">
      <c r="A142" s="2">
        <v>134</v>
      </c>
      <c r="B142" s="3" t="s">
        <v>384</v>
      </c>
      <c r="C142" s="6" t="s">
        <v>385</v>
      </c>
      <c r="D142" s="6" t="s">
        <v>386</v>
      </c>
      <c r="E142" s="4">
        <v>2</v>
      </c>
      <c r="F142" s="4" t="s">
        <v>13</v>
      </c>
      <c r="G142" s="2">
        <f>SUMIF([1]!TblMasuk[KODE BARANG],TblKatalog[[#This Row],[KODE BARANG]],[1]!TblMasuk[BARANG MASUK])</f>
        <v>0</v>
      </c>
      <c r="H142" s="2">
        <f>SUMIF([1]!TblKeluar[KODE BARANG],TblKatalog[[#This Row],[KODE BARANG]],[1]!TblKeluar[BARANG KELUAR])</f>
        <v>0</v>
      </c>
      <c r="I142" s="2">
        <f xml:space="preserve"> TblKatalog[[#This Row],[STOCK AWAL ]]+TblKatalog[[#This Row],[BARANG MASUK]]-TblKatalog[[#This Row],[BARANG KELUAR]]</f>
        <v>2</v>
      </c>
      <c r="J142" s="2"/>
    </row>
    <row r="143" spans="1:10" ht="15.6" x14ac:dyDescent="0.3">
      <c r="A143" s="2">
        <v>135</v>
      </c>
      <c r="B143" s="3" t="s">
        <v>387</v>
      </c>
      <c r="C143" s="6" t="s">
        <v>388</v>
      </c>
      <c r="D143" s="6" t="s">
        <v>389</v>
      </c>
      <c r="E143" s="4">
        <v>4</v>
      </c>
      <c r="F143" s="4" t="s">
        <v>13</v>
      </c>
      <c r="G143" s="2">
        <f>SUMIF([1]!TblMasuk[KODE BARANG],TblKatalog[[#This Row],[KODE BARANG]],[1]!TblMasuk[BARANG MASUK])</f>
        <v>0</v>
      </c>
      <c r="H143" s="2">
        <f>SUMIF([1]!TblKeluar[KODE BARANG],TblKatalog[[#This Row],[KODE BARANG]],[1]!TblKeluar[BARANG KELUAR])</f>
        <v>0</v>
      </c>
      <c r="I143" s="2">
        <f xml:space="preserve"> TblKatalog[[#This Row],[STOCK AWAL ]]+TblKatalog[[#This Row],[BARANG MASUK]]-TblKatalog[[#This Row],[BARANG KELUAR]]</f>
        <v>4</v>
      </c>
      <c r="J143" s="2"/>
    </row>
    <row r="144" spans="1:10" ht="15.6" x14ac:dyDescent="0.3">
      <c r="A144" s="2">
        <v>136</v>
      </c>
      <c r="B144" s="3" t="s">
        <v>390</v>
      </c>
      <c r="C144" s="6" t="s">
        <v>352</v>
      </c>
      <c r="D144" s="6" t="s">
        <v>391</v>
      </c>
      <c r="E144" s="4">
        <v>2</v>
      </c>
      <c r="F144" s="4" t="s">
        <v>13</v>
      </c>
      <c r="G144" s="2">
        <f>SUMIF([1]!TblMasuk[KODE BARANG],TblKatalog[[#This Row],[KODE BARANG]],[1]!TblMasuk[BARANG MASUK])</f>
        <v>0</v>
      </c>
      <c r="H144" s="2">
        <f>SUMIF([1]!TblKeluar[KODE BARANG],TblKatalog[[#This Row],[KODE BARANG]],[1]!TblKeluar[BARANG KELUAR])</f>
        <v>0</v>
      </c>
      <c r="I144" s="2">
        <f xml:space="preserve"> TblKatalog[[#This Row],[STOCK AWAL ]]+TblKatalog[[#This Row],[BARANG MASUK]]-TblKatalog[[#This Row],[BARANG KELUAR]]</f>
        <v>2</v>
      </c>
      <c r="J144" s="2"/>
    </row>
    <row r="145" spans="1:10" ht="15.6" x14ac:dyDescent="0.3">
      <c r="A145" s="2">
        <v>137</v>
      </c>
      <c r="B145" s="3" t="s">
        <v>392</v>
      </c>
      <c r="C145" s="6" t="s">
        <v>393</v>
      </c>
      <c r="D145" s="6" t="s">
        <v>394</v>
      </c>
      <c r="E145" s="4">
        <v>3</v>
      </c>
      <c r="F145" s="4" t="s">
        <v>13</v>
      </c>
      <c r="G145" s="2">
        <f>SUMIF([1]!TblMasuk[KODE BARANG],TblKatalog[[#This Row],[KODE BARANG]],[1]!TblMasuk[BARANG MASUK])</f>
        <v>0</v>
      </c>
      <c r="H145" s="2">
        <f>SUMIF([1]!TblKeluar[KODE BARANG],TblKatalog[[#This Row],[KODE BARANG]],[1]!TblKeluar[BARANG KELUAR])</f>
        <v>0</v>
      </c>
      <c r="I145" s="2">
        <f xml:space="preserve"> TblKatalog[[#This Row],[STOCK AWAL ]]+TblKatalog[[#This Row],[BARANG MASUK]]-TblKatalog[[#This Row],[BARANG KELUAR]]</f>
        <v>3</v>
      </c>
      <c r="J145" s="2"/>
    </row>
    <row r="146" spans="1:10" ht="15.6" x14ac:dyDescent="0.3">
      <c r="A146" s="2">
        <v>138</v>
      </c>
      <c r="B146" s="3" t="s">
        <v>395</v>
      </c>
      <c r="C146" s="6" t="s">
        <v>396</v>
      </c>
      <c r="D146" s="6" t="s">
        <v>397</v>
      </c>
      <c r="E146" s="4">
        <v>4</v>
      </c>
      <c r="F146" s="4" t="s">
        <v>13</v>
      </c>
      <c r="G146" s="2">
        <f>SUMIF([1]!TblMasuk[KODE BARANG],TblKatalog[[#This Row],[KODE BARANG]],[1]!TblMasuk[BARANG MASUK])</f>
        <v>0</v>
      </c>
      <c r="H146" s="2">
        <f>SUMIF([1]!TblKeluar[KODE BARANG],TblKatalog[[#This Row],[KODE BARANG]],[1]!TblKeluar[BARANG KELUAR])</f>
        <v>0</v>
      </c>
      <c r="I146" s="2">
        <f xml:space="preserve"> TblKatalog[[#This Row],[STOCK AWAL ]]+TblKatalog[[#This Row],[BARANG MASUK]]-TblKatalog[[#This Row],[BARANG KELUAR]]</f>
        <v>4</v>
      </c>
      <c r="J146" s="2"/>
    </row>
    <row r="147" spans="1:10" ht="15.6" x14ac:dyDescent="0.3">
      <c r="A147" s="2">
        <v>139</v>
      </c>
      <c r="B147" s="3" t="s">
        <v>398</v>
      </c>
      <c r="C147" s="6" t="s">
        <v>376</v>
      </c>
      <c r="D147" s="6" t="s">
        <v>399</v>
      </c>
      <c r="E147" s="4">
        <v>1</v>
      </c>
      <c r="F147" s="4" t="s">
        <v>13</v>
      </c>
      <c r="G147" s="2">
        <f>SUMIF([1]!TblMasuk[KODE BARANG],TblKatalog[[#This Row],[KODE BARANG]],[1]!TblMasuk[BARANG MASUK])</f>
        <v>0</v>
      </c>
      <c r="H147" s="2">
        <f>SUMIF([1]!TblKeluar[KODE BARANG],TblKatalog[[#This Row],[KODE BARANG]],[1]!TblKeluar[BARANG KELUAR])</f>
        <v>0</v>
      </c>
      <c r="I147" s="2">
        <f xml:space="preserve"> TblKatalog[[#This Row],[STOCK AWAL ]]+TblKatalog[[#This Row],[BARANG MASUK]]-TblKatalog[[#This Row],[BARANG KELUAR]]</f>
        <v>1</v>
      </c>
      <c r="J147" s="2"/>
    </row>
    <row r="148" spans="1:10" ht="15.6" x14ac:dyDescent="0.3">
      <c r="A148" s="2">
        <v>140</v>
      </c>
      <c r="B148" s="3" t="s">
        <v>400</v>
      </c>
      <c r="C148" s="6" t="s">
        <v>333</v>
      </c>
      <c r="D148" s="6" t="s">
        <v>401</v>
      </c>
      <c r="E148" s="4">
        <v>1</v>
      </c>
      <c r="F148" s="4" t="s">
        <v>13</v>
      </c>
      <c r="G148" s="2">
        <f>SUMIF([1]!TblMasuk[KODE BARANG],TblKatalog[[#This Row],[KODE BARANG]],[1]!TblMasuk[BARANG MASUK])</f>
        <v>0</v>
      </c>
      <c r="H148" s="2">
        <f>SUMIF([1]!TblKeluar[KODE BARANG],TblKatalog[[#This Row],[KODE BARANG]],[1]!TblKeluar[BARANG KELUAR])</f>
        <v>0</v>
      </c>
      <c r="I148" s="2">
        <f xml:space="preserve"> TblKatalog[[#This Row],[STOCK AWAL ]]+TblKatalog[[#This Row],[BARANG MASUK]]-TblKatalog[[#This Row],[BARANG KELUAR]]</f>
        <v>1</v>
      </c>
      <c r="J148" s="2"/>
    </row>
    <row r="149" spans="1:10" ht="15.6" x14ac:dyDescent="0.3">
      <c r="A149" s="2">
        <v>141</v>
      </c>
      <c r="B149" s="3" t="s">
        <v>402</v>
      </c>
      <c r="C149" s="6" t="s">
        <v>403</v>
      </c>
      <c r="D149" s="6" t="s">
        <v>404</v>
      </c>
      <c r="E149" s="4">
        <v>1</v>
      </c>
      <c r="F149" s="4" t="s">
        <v>13</v>
      </c>
      <c r="G149" s="2">
        <f>SUMIF([1]!TblMasuk[KODE BARANG],TblKatalog[[#This Row],[KODE BARANG]],[1]!TblMasuk[BARANG MASUK])</f>
        <v>0</v>
      </c>
      <c r="H149" s="2">
        <f>SUMIF([1]!TblKeluar[KODE BARANG],TblKatalog[[#This Row],[KODE BARANG]],[1]!TblKeluar[BARANG KELUAR])</f>
        <v>0</v>
      </c>
      <c r="I149" s="2">
        <f xml:space="preserve"> TblKatalog[[#This Row],[STOCK AWAL ]]+TblKatalog[[#This Row],[BARANG MASUK]]-TblKatalog[[#This Row],[BARANG KELUAR]]</f>
        <v>1</v>
      </c>
      <c r="J149" s="2"/>
    </row>
    <row r="150" spans="1:10" ht="15.6" x14ac:dyDescent="0.3">
      <c r="A150" s="2">
        <v>142</v>
      </c>
      <c r="B150" s="3" t="s">
        <v>405</v>
      </c>
      <c r="C150" s="7" t="s">
        <v>406</v>
      </c>
      <c r="D150" s="7" t="s">
        <v>407</v>
      </c>
      <c r="E150" s="4">
        <v>0</v>
      </c>
      <c r="F150" s="4" t="s">
        <v>13</v>
      </c>
      <c r="G150" s="2">
        <f>SUMIF([1]!TblMasuk[KODE BARANG],TblKatalog[[#This Row],[KODE BARANG]],[1]!TblMasuk[BARANG MASUK])</f>
        <v>0</v>
      </c>
      <c r="H150" s="2">
        <f>SUMIF([1]!TblKeluar[KODE BARANG],TblKatalog[[#This Row],[KODE BARANG]],[1]!TblKeluar[BARANG KELUAR])</f>
        <v>0</v>
      </c>
      <c r="I150" s="2">
        <f xml:space="preserve"> TblKatalog[[#This Row],[STOCK AWAL ]]+TblKatalog[[#This Row],[BARANG MASUK]]-TblKatalog[[#This Row],[BARANG KELUAR]]</f>
        <v>0</v>
      </c>
      <c r="J150" s="2"/>
    </row>
    <row r="151" spans="1:10" ht="15.6" x14ac:dyDescent="0.3">
      <c r="A151" s="2">
        <v>143</v>
      </c>
      <c r="B151" s="3" t="s">
        <v>408</v>
      </c>
      <c r="C151" s="7" t="s">
        <v>409</v>
      </c>
      <c r="D151" s="7" t="s">
        <v>410</v>
      </c>
      <c r="E151" s="4">
        <v>0</v>
      </c>
      <c r="F151" s="4" t="s">
        <v>13</v>
      </c>
      <c r="G151" s="2">
        <f>SUMIF([1]!TblMasuk[KODE BARANG],TblKatalog[[#This Row],[KODE BARANG]],[1]!TblMasuk[BARANG MASUK])</f>
        <v>0</v>
      </c>
      <c r="H151" s="2">
        <f>SUMIF([1]!TblKeluar[KODE BARANG],TblKatalog[[#This Row],[KODE BARANG]],[1]!TblKeluar[BARANG KELUAR])</f>
        <v>0</v>
      </c>
      <c r="I151" s="2">
        <f xml:space="preserve"> TblKatalog[[#This Row],[STOCK AWAL ]]+TblKatalog[[#This Row],[BARANG MASUK]]-TblKatalog[[#This Row],[BARANG KELUAR]]</f>
        <v>0</v>
      </c>
      <c r="J151" s="2"/>
    </row>
    <row r="152" spans="1:10" ht="15.6" x14ac:dyDescent="0.3">
      <c r="A152" s="2">
        <v>144</v>
      </c>
      <c r="B152" s="3" t="s">
        <v>411</v>
      </c>
      <c r="C152" s="7" t="s">
        <v>409</v>
      </c>
      <c r="D152" s="7" t="s">
        <v>412</v>
      </c>
      <c r="E152" s="4">
        <v>0</v>
      </c>
      <c r="F152" s="4" t="s">
        <v>13</v>
      </c>
      <c r="G152" s="2">
        <f>SUMIF([1]!TblMasuk[KODE BARANG],TblKatalog[[#This Row],[KODE BARANG]],[1]!TblMasuk[BARANG MASUK])</f>
        <v>0</v>
      </c>
      <c r="H152" s="2">
        <f>SUMIF([1]!TblKeluar[KODE BARANG],TblKatalog[[#This Row],[KODE BARANG]],[1]!TblKeluar[BARANG KELUAR])</f>
        <v>0</v>
      </c>
      <c r="I152" s="2">
        <f xml:space="preserve"> TblKatalog[[#This Row],[STOCK AWAL ]]+TblKatalog[[#This Row],[BARANG MASUK]]-TblKatalog[[#This Row],[BARANG KELUAR]]</f>
        <v>0</v>
      </c>
      <c r="J152" s="2"/>
    </row>
    <row r="153" spans="1:10" ht="15.6" x14ac:dyDescent="0.3">
      <c r="A153" s="2">
        <v>145</v>
      </c>
      <c r="B153" s="9" t="s">
        <v>413</v>
      </c>
      <c r="C153" s="33" t="s">
        <v>414</v>
      </c>
      <c r="D153" s="33" t="s">
        <v>415</v>
      </c>
      <c r="E153" s="10"/>
      <c r="F153" s="10" t="s">
        <v>13</v>
      </c>
      <c r="G153" s="11">
        <f>SUMIF([1]!TblMasuk[KODE BARANG],TblKatalog[[#This Row],[KODE BARANG]],[1]!TblMasuk[BARANG MASUK])</f>
        <v>50</v>
      </c>
      <c r="H153" s="11">
        <f>SUMIF([1]!TblKeluar[KODE BARANG],TblKatalog[[#This Row],[KODE BARANG]],[1]!TblKeluar[BARANG KELUAR])</f>
        <v>50</v>
      </c>
      <c r="I153" s="11">
        <f xml:space="preserve"> TblKatalog[[#This Row],[STOCK AWAL ]]+TblKatalog[[#This Row],[BARANG MASUK]]-TblKatalog[[#This Row],[BARANG KELUAR]]</f>
        <v>0</v>
      </c>
      <c r="J153" s="11"/>
    </row>
    <row r="154" spans="1:10" ht="15.6" x14ac:dyDescent="0.3">
      <c r="A154" s="2">
        <v>146</v>
      </c>
      <c r="B154" s="9" t="s">
        <v>416</v>
      </c>
      <c r="C154" s="33" t="s">
        <v>417</v>
      </c>
      <c r="D154" s="33" t="s">
        <v>418</v>
      </c>
      <c r="E154" s="10"/>
      <c r="F154" s="10" t="s">
        <v>13</v>
      </c>
      <c r="G154" s="11">
        <f>SUMIF([1]!TblMasuk[KODE BARANG],TblKatalog[[#This Row],[KODE BARANG]],[1]!TblMasuk[BARANG MASUK])</f>
        <v>40</v>
      </c>
      <c r="H154" s="11">
        <f>SUMIF([1]!TblKeluar[KODE BARANG],TblKatalog[[#This Row],[KODE BARANG]],[1]!TblKeluar[BARANG KELUAR])</f>
        <v>40</v>
      </c>
      <c r="I154" s="11">
        <f xml:space="preserve"> TblKatalog[[#This Row],[STOCK AWAL ]]+TblKatalog[[#This Row],[BARANG MASUK]]-TblKatalog[[#This Row],[BARANG KELUAR]]</f>
        <v>0</v>
      </c>
      <c r="J154" s="11"/>
    </row>
    <row r="155" spans="1:10" ht="15.6" x14ac:dyDescent="0.3">
      <c r="A155" s="2">
        <v>147</v>
      </c>
      <c r="B155" s="6" t="s">
        <v>419</v>
      </c>
      <c r="C155" s="33" t="s">
        <v>420</v>
      </c>
      <c r="D155" s="33" t="s">
        <v>421</v>
      </c>
      <c r="E155" s="10"/>
      <c r="F155" s="10" t="s">
        <v>13</v>
      </c>
      <c r="G155" s="11">
        <f>SUMIF([1]!TblMasuk[KODE BARANG],TblKatalog[[#This Row],[KODE BARANG]],[1]!TblMasuk[BARANG MASUK])</f>
        <v>25</v>
      </c>
      <c r="H155" s="11">
        <f>SUMIF([1]!TblKeluar[KODE BARANG],TblKatalog[[#This Row],[KODE BARANG]],[1]!TblKeluar[BARANG KELUAR])</f>
        <v>25</v>
      </c>
      <c r="I155" s="11">
        <f xml:space="preserve"> TblKatalog[[#This Row],[STOCK AWAL ]]+TblKatalog[[#This Row],[BARANG MASUK]]-TblKatalog[[#This Row],[BARANG KELUAR]]</f>
        <v>0</v>
      </c>
      <c r="J155" s="11"/>
    </row>
    <row r="156" spans="1:10" ht="15.6" x14ac:dyDescent="0.3">
      <c r="A156" s="2">
        <v>148</v>
      </c>
      <c r="B156" s="6" t="s">
        <v>422</v>
      </c>
      <c r="C156" s="33" t="s">
        <v>420</v>
      </c>
      <c r="D156" s="33" t="s">
        <v>423</v>
      </c>
      <c r="E156" s="10"/>
      <c r="F156" s="10" t="s">
        <v>13</v>
      </c>
      <c r="G156" s="11">
        <f>SUMIF([1]!TblMasuk[KODE BARANG],TblKatalog[[#This Row],[KODE BARANG]],[1]!TblMasuk[BARANG MASUK])</f>
        <v>25</v>
      </c>
      <c r="H156" s="11">
        <f>SUMIF([1]!TblKeluar[KODE BARANG],TblKatalog[[#This Row],[KODE BARANG]],[1]!TblKeluar[BARANG KELUAR])</f>
        <v>25</v>
      </c>
      <c r="I156" s="11">
        <f xml:space="preserve"> TblKatalog[[#This Row],[STOCK AWAL ]]+TblKatalog[[#This Row],[BARANG MASUK]]-TblKatalog[[#This Row],[BARANG KELUAR]]</f>
        <v>0</v>
      </c>
      <c r="J156" s="11"/>
    </row>
    <row r="157" spans="1:10" ht="15.6" x14ac:dyDescent="0.3">
      <c r="A157" s="2">
        <v>149</v>
      </c>
      <c r="B157" s="9" t="s">
        <v>424</v>
      </c>
      <c r="C157" s="33" t="s">
        <v>420</v>
      </c>
      <c r="D157" s="33" t="s">
        <v>425</v>
      </c>
      <c r="E157" s="10"/>
      <c r="F157" s="10" t="s">
        <v>13</v>
      </c>
      <c r="G157" s="11">
        <f>SUMIF([1]!TblMasuk[KODE BARANG],TblKatalog[[#This Row],[KODE BARANG]],[1]!TblMasuk[BARANG MASUK])</f>
        <v>0</v>
      </c>
      <c r="H157" s="11">
        <f>SUMIF([1]!TblKeluar[KODE BARANG],TblKatalog[[#This Row],[KODE BARANG]],[1]!TblKeluar[BARANG KELUAR])</f>
        <v>0</v>
      </c>
      <c r="I157" s="11">
        <f xml:space="preserve"> TblKatalog[[#This Row],[STOCK AWAL ]]+TblKatalog[[#This Row],[BARANG MASUK]]-TblKatalog[[#This Row],[BARANG KELUAR]]</f>
        <v>0</v>
      </c>
      <c r="J157" s="11"/>
    </row>
    <row r="158" spans="1:10" ht="15.6" x14ac:dyDescent="0.3">
      <c r="A158" s="2">
        <v>150</v>
      </c>
      <c r="B158" s="6" t="s">
        <v>426</v>
      </c>
      <c r="C158" s="33" t="s">
        <v>427</v>
      </c>
      <c r="D158" s="33" t="s">
        <v>428</v>
      </c>
      <c r="E158" s="10"/>
      <c r="F158" s="10" t="s">
        <v>13</v>
      </c>
      <c r="G158" s="11">
        <f>SUMIF([1]!TblMasuk[KODE BARANG],TblKatalog[[#This Row],[KODE BARANG]],[1]!TblMasuk[BARANG MASUK])</f>
        <v>160</v>
      </c>
      <c r="H158" s="11">
        <f>SUMIF([1]!TblKeluar[KODE BARANG],TblKatalog[[#This Row],[KODE BARANG]],[1]!TblKeluar[BARANG KELUAR])</f>
        <v>160</v>
      </c>
      <c r="I158" s="11">
        <f xml:space="preserve"> TblKatalog[[#This Row],[STOCK AWAL ]]+TblKatalog[[#This Row],[BARANG MASUK]]-TblKatalog[[#This Row],[BARANG KELUAR]]</f>
        <v>0</v>
      </c>
      <c r="J158" s="11"/>
    </row>
    <row r="159" spans="1:10" ht="15.6" x14ac:dyDescent="0.3">
      <c r="A159" s="2">
        <v>151</v>
      </c>
      <c r="B159" s="34" t="s">
        <v>429</v>
      </c>
      <c r="C159" s="33" t="s">
        <v>430</v>
      </c>
      <c r="D159" s="33" t="s">
        <v>431</v>
      </c>
      <c r="E159" s="10"/>
      <c r="F159" s="10" t="s">
        <v>13</v>
      </c>
      <c r="G159" s="11">
        <f>SUMIF([1]!TblMasuk[KODE BARANG],TblKatalog[[#This Row],[KODE BARANG]],[1]!TblMasuk[BARANG MASUK])</f>
        <v>0</v>
      </c>
      <c r="H159" s="11">
        <f>SUMIF([1]!TblKeluar[KODE BARANG],TblKatalog[[#This Row],[KODE BARANG]],[1]!TblKeluar[BARANG KELUAR])</f>
        <v>0</v>
      </c>
      <c r="I159" s="11">
        <f xml:space="preserve"> TblKatalog[[#This Row],[STOCK AWAL ]]+TblKatalog[[#This Row],[BARANG MASUK]]-TblKatalog[[#This Row],[BARANG KELUAR]]</f>
        <v>0</v>
      </c>
      <c r="J159" s="11"/>
    </row>
    <row r="160" spans="1:10" ht="15.6" x14ac:dyDescent="0.3">
      <c r="A160" s="2">
        <v>152</v>
      </c>
      <c r="B160" s="6" t="s">
        <v>432</v>
      </c>
      <c r="C160" s="33" t="s">
        <v>433</v>
      </c>
      <c r="D160" s="33" t="s">
        <v>434</v>
      </c>
      <c r="E160" s="10"/>
      <c r="F160" s="10" t="s">
        <v>13</v>
      </c>
      <c r="G160" s="11">
        <f>SUMIF([1]!TblMasuk[KODE BARANG],TblKatalog[[#This Row],[KODE BARANG]],[1]!TblMasuk[BARANG MASUK])</f>
        <v>0</v>
      </c>
      <c r="H160" s="11">
        <f>SUMIF([1]!TblKeluar[KODE BARANG],TblKatalog[[#This Row],[KODE BARANG]],[1]!TblKeluar[BARANG KELUAR])</f>
        <v>0</v>
      </c>
      <c r="I160" s="11">
        <f xml:space="preserve"> TblKatalog[[#This Row],[STOCK AWAL ]]+TblKatalog[[#This Row],[BARANG MASUK]]-TblKatalog[[#This Row],[BARANG KELUAR]]</f>
        <v>0</v>
      </c>
      <c r="J160" s="11"/>
    </row>
    <row r="161" spans="1:10" ht="15.6" x14ac:dyDescent="0.3">
      <c r="A161" s="2">
        <v>153</v>
      </c>
      <c r="B161" s="6" t="s">
        <v>435</v>
      </c>
      <c r="C161" s="7" t="s">
        <v>436</v>
      </c>
      <c r="D161" s="7" t="s">
        <v>437</v>
      </c>
      <c r="E161" s="4"/>
      <c r="F161" s="10" t="s">
        <v>13</v>
      </c>
      <c r="G161" s="2">
        <f>SUMIF([1]!TblMasuk[KODE BARANG],TblKatalog[[#This Row],[KODE BARANG]],[1]!TblMasuk[BARANG MASUK])</f>
        <v>0</v>
      </c>
      <c r="H161" s="2">
        <f>SUMIF([1]!TblKeluar[KODE BARANG],TblKatalog[[#This Row],[KODE BARANG]],[1]!TblKeluar[BARANG KELUAR])</f>
        <v>0</v>
      </c>
      <c r="I161" s="2">
        <f xml:space="preserve"> TblKatalog[[#This Row],[STOCK AWAL ]]+TblKatalog[[#This Row],[BARANG MASUK]]-TblKatalog[[#This Row],[BARANG KELUAR]]</f>
        <v>0</v>
      </c>
      <c r="J161" s="2"/>
    </row>
    <row r="162" spans="1:10" ht="15.6" x14ac:dyDescent="0.3">
      <c r="A162" s="2">
        <v>154</v>
      </c>
      <c r="B162" s="6" t="s">
        <v>438</v>
      </c>
      <c r="C162" s="7" t="s">
        <v>439</v>
      </c>
      <c r="D162" s="7" t="s">
        <v>440</v>
      </c>
      <c r="E162" s="4"/>
      <c r="F162" s="10" t="s">
        <v>13</v>
      </c>
      <c r="G162" s="2">
        <f>SUMIF([1]!TblMasuk[KODE BARANG],TblKatalog[[#This Row],[KODE BARANG]],[1]!TblMasuk[BARANG MASUK])</f>
        <v>0</v>
      </c>
      <c r="H162" s="2">
        <f>SUMIF([1]!TblKeluar[KODE BARANG],TblKatalog[[#This Row],[KODE BARANG]],[1]!TblKeluar[BARANG KELUAR])</f>
        <v>0</v>
      </c>
      <c r="I162" s="2">
        <f xml:space="preserve"> TblKatalog[[#This Row],[STOCK AWAL ]]+TblKatalog[[#This Row],[BARANG MASUK]]-TblKatalog[[#This Row],[BARANG KELUAR]]</f>
        <v>0</v>
      </c>
      <c r="J162" s="2"/>
    </row>
    <row r="163" spans="1:10" ht="15.6" x14ac:dyDescent="0.3">
      <c r="A163" s="2">
        <v>155</v>
      </c>
      <c r="B163" s="6" t="s">
        <v>441</v>
      </c>
      <c r="C163" s="7" t="s">
        <v>365</v>
      </c>
      <c r="D163" s="7" t="s">
        <v>442</v>
      </c>
      <c r="E163" s="4"/>
      <c r="F163" s="10" t="s">
        <v>13</v>
      </c>
      <c r="G163" s="2">
        <f>SUMIF([1]!TblMasuk[KODE BARANG],TblKatalog[[#This Row],[KODE BARANG]],[1]!TblMasuk[BARANG MASUK])</f>
        <v>0</v>
      </c>
      <c r="H163" s="2">
        <f>SUMIF([1]!TblKeluar[KODE BARANG],TblKatalog[[#This Row],[KODE BARANG]],[1]!TblKeluar[BARANG KELUAR])</f>
        <v>0</v>
      </c>
      <c r="I163" s="2">
        <f xml:space="preserve"> TblKatalog[[#This Row],[STOCK AWAL ]]+TblKatalog[[#This Row],[BARANG MASUK]]-TblKatalog[[#This Row],[BARANG KELUAR]]</f>
        <v>0</v>
      </c>
      <c r="J163" s="2"/>
    </row>
    <row r="164" spans="1:10" ht="15.6" x14ac:dyDescent="0.3">
      <c r="A164" s="2">
        <v>156</v>
      </c>
      <c r="B164" s="6" t="s">
        <v>441</v>
      </c>
      <c r="C164" s="7" t="s">
        <v>365</v>
      </c>
      <c r="D164" s="7" t="s">
        <v>443</v>
      </c>
      <c r="E164" s="4"/>
      <c r="F164" s="10" t="s">
        <v>13</v>
      </c>
      <c r="G164" s="2">
        <f>SUMIF([1]!TblMasuk[KODE BARANG],TblKatalog[[#This Row],[KODE BARANG]],[1]!TblMasuk[BARANG MASUK])</f>
        <v>0</v>
      </c>
      <c r="H164" s="2">
        <f>SUMIF([1]!TblKeluar[KODE BARANG],TblKatalog[[#This Row],[KODE BARANG]],[1]!TblKeluar[BARANG KELUAR])</f>
        <v>0</v>
      </c>
      <c r="I164" s="2">
        <f xml:space="preserve"> TblKatalog[[#This Row],[STOCK AWAL ]]+TblKatalog[[#This Row],[BARANG MASUK]]-TblKatalog[[#This Row],[BARANG KELUAR]]</f>
        <v>0</v>
      </c>
      <c r="J164" s="2"/>
    </row>
    <row r="165" spans="1:10" ht="15.6" x14ac:dyDescent="0.3">
      <c r="A165" s="2">
        <v>157</v>
      </c>
      <c r="B165" s="6" t="s">
        <v>444</v>
      </c>
      <c r="C165" s="33" t="s">
        <v>445</v>
      </c>
      <c r="D165" s="33" t="s">
        <v>446</v>
      </c>
      <c r="E165" s="10"/>
      <c r="F165" s="10" t="s">
        <v>13</v>
      </c>
      <c r="G165" s="11">
        <f>SUMIF([1]!TblMasuk[KODE BARANG],TblKatalog[[#This Row],[KODE BARANG]],[1]!TblMasuk[BARANG MASUK])</f>
        <v>0</v>
      </c>
      <c r="H165" s="11">
        <f>SUMIF([1]!TblKeluar[KODE BARANG],TblKatalog[[#This Row],[KODE BARANG]],[1]!TblKeluar[BARANG KELUAR])</f>
        <v>0</v>
      </c>
      <c r="I165" s="11">
        <f xml:space="preserve"> TblKatalog[[#This Row],[STOCK AWAL ]]+TblKatalog[[#This Row],[BARANG MASUK]]-TblKatalog[[#This Row],[BARANG KELUAR]]</f>
        <v>0</v>
      </c>
      <c r="J165" s="11"/>
    </row>
    <row r="166" spans="1:10" ht="15.6" x14ac:dyDescent="0.3">
      <c r="A166" s="2">
        <v>158</v>
      </c>
      <c r="B166" s="40" t="s">
        <v>447</v>
      </c>
      <c r="C166" s="7" t="s">
        <v>448</v>
      </c>
      <c r="D166" s="7" t="s">
        <v>449</v>
      </c>
      <c r="E166" s="4"/>
      <c r="F166" s="10" t="s">
        <v>13</v>
      </c>
      <c r="G166" s="2">
        <f>SUMIF([1]!TblMasuk[KODE BARANG],TblKatalog[[#This Row],[KODE BARANG]],[1]!TblMasuk[BARANG MASUK])</f>
        <v>0</v>
      </c>
      <c r="H166" s="2">
        <f>SUMIF([1]!TblKeluar[KODE BARANG],TblKatalog[[#This Row],[KODE BARANG]],[1]!TblKeluar[BARANG KELUAR])</f>
        <v>0</v>
      </c>
      <c r="I166" s="2">
        <f xml:space="preserve"> TblKatalog[[#This Row],[STOCK AWAL ]]+TblKatalog[[#This Row],[BARANG MASUK]]-TblKatalog[[#This Row],[BARANG KELUAR]]</f>
        <v>0</v>
      </c>
      <c r="J166" s="2"/>
    </row>
    <row r="167" spans="1:10" ht="15.6" x14ac:dyDescent="0.3">
      <c r="A167" s="2">
        <v>159</v>
      </c>
      <c r="B167" s="40" t="s">
        <v>450</v>
      </c>
      <c r="C167" s="7" t="s">
        <v>451</v>
      </c>
      <c r="D167" s="7" t="s">
        <v>452</v>
      </c>
      <c r="E167" s="4"/>
      <c r="F167" s="10" t="s">
        <v>13</v>
      </c>
      <c r="G167" s="2">
        <f>SUMIF([1]!TblMasuk[KODE BARANG],TblKatalog[[#This Row],[KODE BARANG]],[1]!TblMasuk[BARANG MASUK])</f>
        <v>0</v>
      </c>
      <c r="H167" s="2">
        <f>SUMIF([1]!TblKeluar[KODE BARANG],TblKatalog[[#This Row],[KODE BARANG]],[1]!TblKeluar[BARANG KELUAR])</f>
        <v>0</v>
      </c>
      <c r="I167" s="2">
        <f xml:space="preserve"> TblKatalog[[#This Row],[STOCK AWAL ]]+TblKatalog[[#This Row],[BARANG MASUK]]-TblKatalog[[#This Row],[BARANG KELUAR]]</f>
        <v>0</v>
      </c>
      <c r="J167" s="2"/>
    </row>
    <row r="168" spans="1:10" ht="15.6" x14ac:dyDescent="0.3">
      <c r="A168" s="2">
        <v>160</v>
      </c>
      <c r="B168" s="40" t="s">
        <v>453</v>
      </c>
      <c r="C168" s="33" t="s">
        <v>451</v>
      </c>
      <c r="D168" s="33" t="s">
        <v>454</v>
      </c>
      <c r="E168" s="10"/>
      <c r="F168" s="10" t="s">
        <v>13</v>
      </c>
      <c r="G168" s="11">
        <f>SUMIF([1]!TblMasuk[KODE BARANG],TblKatalog[[#This Row],[KODE BARANG]],[1]!TblMasuk[BARANG MASUK])</f>
        <v>0</v>
      </c>
      <c r="H168" s="11">
        <f>SUMIF([1]!TblKeluar[KODE BARANG],TblKatalog[[#This Row],[KODE BARANG]],[1]!TblKeluar[BARANG KELUAR])</f>
        <v>0</v>
      </c>
      <c r="I168" s="11">
        <f xml:space="preserve"> TblKatalog[[#This Row],[STOCK AWAL ]]+TblKatalog[[#This Row],[BARANG MASUK]]-TblKatalog[[#This Row],[BARANG KELUAR]]</f>
        <v>0</v>
      </c>
      <c r="J168" s="11"/>
    </row>
    <row r="169" spans="1:10" ht="15.6" x14ac:dyDescent="0.3">
      <c r="A169" s="2">
        <v>161</v>
      </c>
      <c r="B169" s="40" t="s">
        <v>455</v>
      </c>
      <c r="C169" s="7" t="s">
        <v>456</v>
      </c>
      <c r="D169" s="7" t="s">
        <v>457</v>
      </c>
      <c r="E169" s="4"/>
      <c r="F169" s="10" t="s">
        <v>13</v>
      </c>
      <c r="G169" s="2">
        <f>SUMIF([1]!TblMasuk[KODE BARANG],TblKatalog[[#This Row],[KODE BARANG]],[1]!TblMasuk[BARANG MASUK])</f>
        <v>0</v>
      </c>
      <c r="H169" s="2">
        <f>SUMIF([1]!TblKeluar[KODE BARANG],TblKatalog[[#This Row],[KODE BARANG]],[1]!TblKeluar[BARANG KELUAR])</f>
        <v>0</v>
      </c>
      <c r="I169" s="2">
        <f xml:space="preserve"> TblKatalog[[#This Row],[STOCK AWAL ]]+TblKatalog[[#This Row],[BARANG MASUK]]-TblKatalog[[#This Row],[BARANG KELUAR]]</f>
        <v>0</v>
      </c>
      <c r="J169" s="2"/>
    </row>
    <row r="170" spans="1:10" ht="15.6" x14ac:dyDescent="0.3">
      <c r="A170" s="2">
        <v>162</v>
      </c>
      <c r="B170" s="40" t="s">
        <v>458</v>
      </c>
      <c r="C170" s="7" t="s">
        <v>459</v>
      </c>
      <c r="D170" s="7" t="s">
        <v>460</v>
      </c>
      <c r="E170" s="4"/>
      <c r="F170" s="10" t="s">
        <v>13</v>
      </c>
      <c r="G170" s="2">
        <f>SUMIF([1]!TblMasuk[KODE BARANG],TblKatalog[[#This Row],[KODE BARANG]],[1]!TblMasuk[BARANG MASUK])</f>
        <v>0</v>
      </c>
      <c r="H170" s="2">
        <f>SUMIF([1]!TblKeluar[KODE BARANG],TblKatalog[[#This Row],[KODE BARANG]],[1]!TblKeluar[BARANG KELUAR])</f>
        <v>0</v>
      </c>
      <c r="I170" s="2">
        <f xml:space="preserve"> TblKatalog[[#This Row],[STOCK AWAL ]]+TblKatalog[[#This Row],[BARANG MASUK]]-TblKatalog[[#This Row],[BARANG KELUAR]]</f>
        <v>0</v>
      </c>
      <c r="J170" s="2"/>
    </row>
    <row r="171" spans="1:10" ht="15.6" x14ac:dyDescent="0.3">
      <c r="A171" s="2">
        <v>163</v>
      </c>
      <c r="B171" s="40" t="s">
        <v>461</v>
      </c>
      <c r="C171" s="7" t="s">
        <v>459</v>
      </c>
      <c r="D171" s="7" t="s">
        <v>462</v>
      </c>
      <c r="E171" s="4"/>
      <c r="F171" s="10" t="s">
        <v>13</v>
      </c>
      <c r="G171" s="2">
        <f>SUMIF([1]!TblMasuk[KODE BARANG],TblKatalog[[#This Row],[KODE BARANG]],[1]!TblMasuk[BARANG MASUK])</f>
        <v>0</v>
      </c>
      <c r="H171" s="2">
        <f>SUMIF([1]!TblKeluar[KODE BARANG],TblKatalog[[#This Row],[KODE BARANG]],[1]!TblKeluar[BARANG KELUAR])</f>
        <v>0</v>
      </c>
      <c r="I171" s="2">
        <f xml:space="preserve"> TblKatalog[[#This Row],[STOCK AWAL ]]+TblKatalog[[#This Row],[BARANG MASUK]]-TblKatalog[[#This Row],[BARANG KELUAR]]</f>
        <v>0</v>
      </c>
      <c r="J171" s="2"/>
    </row>
    <row r="172" spans="1:10" ht="15.6" x14ac:dyDescent="0.3">
      <c r="A172" s="2">
        <v>164</v>
      </c>
      <c r="B172" s="40" t="s">
        <v>463</v>
      </c>
      <c r="C172" s="33" t="s">
        <v>464</v>
      </c>
      <c r="D172" s="33" t="s">
        <v>465</v>
      </c>
      <c r="E172" s="10"/>
      <c r="F172" s="10" t="s">
        <v>13</v>
      </c>
      <c r="G172" s="11">
        <f>SUMIF([1]!TblMasuk[KODE BARANG],TblKatalog[[#This Row],[KODE BARANG]],[1]!TblMasuk[BARANG MASUK])</f>
        <v>0</v>
      </c>
      <c r="H172" s="11">
        <f>SUMIF([1]!TblKeluar[KODE BARANG],TblKatalog[[#This Row],[KODE BARANG]],[1]!TblKeluar[BARANG KELUAR])</f>
        <v>0</v>
      </c>
      <c r="I172" s="11">
        <f xml:space="preserve"> TblKatalog[[#This Row],[STOCK AWAL ]]+TblKatalog[[#This Row],[BARANG MASUK]]-TblKatalog[[#This Row],[BARANG KELUAR]]</f>
        <v>0</v>
      </c>
      <c r="J172" s="11"/>
    </row>
    <row r="173" spans="1:10" ht="15.6" x14ac:dyDescent="0.3">
      <c r="A173" s="2">
        <v>165</v>
      </c>
      <c r="B173" s="40" t="s">
        <v>466</v>
      </c>
      <c r="C173" s="33" t="s">
        <v>467</v>
      </c>
      <c r="D173" s="33" t="s">
        <v>468</v>
      </c>
      <c r="E173" s="10"/>
      <c r="F173" s="10" t="s">
        <v>13</v>
      </c>
      <c r="G173" s="11">
        <f>SUMIF([1]!TblMasuk[KODE BARANG],TblKatalog[[#This Row],[KODE BARANG]],[1]!TblMasuk[BARANG MASUK])</f>
        <v>0</v>
      </c>
      <c r="H173" s="11">
        <f>SUMIF([1]!TblKeluar[KODE BARANG],TblKatalog[[#This Row],[KODE BARANG]],[1]!TblKeluar[BARANG KELUAR])</f>
        <v>0</v>
      </c>
      <c r="I173" s="11">
        <f xml:space="preserve"> TblKatalog[[#This Row],[STOCK AWAL ]]+TblKatalog[[#This Row],[BARANG MASUK]]-TblKatalog[[#This Row],[BARANG KELUAR]]</f>
        <v>0</v>
      </c>
      <c r="J173" s="11"/>
    </row>
    <row r="174" spans="1:10" ht="15.6" x14ac:dyDescent="0.3">
      <c r="A174" s="2">
        <v>166</v>
      </c>
      <c r="B174" s="6" t="s">
        <v>469</v>
      </c>
      <c r="C174" s="33" t="s">
        <v>470</v>
      </c>
      <c r="D174" s="33" t="s">
        <v>471</v>
      </c>
      <c r="E174" s="10"/>
      <c r="F174" s="10" t="s">
        <v>13</v>
      </c>
      <c r="G174" s="11">
        <f>SUMIF([1]!TblMasuk[KODE BARANG],TblKatalog[[#This Row],[KODE BARANG]],[1]!TblMasuk[BARANG MASUK])</f>
        <v>0</v>
      </c>
      <c r="H174" s="11">
        <f>SUMIF([1]!TblKeluar[KODE BARANG],TblKatalog[[#This Row],[KODE BARANG]],[1]!TblKeluar[BARANG KELUAR])</f>
        <v>0</v>
      </c>
      <c r="I174" s="11">
        <f xml:space="preserve"> TblKatalog[[#This Row],[STOCK AWAL ]]+TblKatalog[[#This Row],[BARANG MASUK]]-TblKatalog[[#This Row],[BARANG KELUAR]]</f>
        <v>0</v>
      </c>
      <c r="J174" s="11"/>
    </row>
    <row r="175" spans="1:10" ht="15.6" x14ac:dyDescent="0.3">
      <c r="A175" s="2">
        <v>167</v>
      </c>
      <c r="B175" s="6" t="s">
        <v>472</v>
      </c>
      <c r="C175" s="7" t="s">
        <v>464</v>
      </c>
      <c r="D175" s="7" t="s">
        <v>473</v>
      </c>
      <c r="E175" s="4"/>
      <c r="F175" s="10" t="s">
        <v>13</v>
      </c>
      <c r="G175" s="2">
        <f>SUMIF([1]!TblMasuk[KODE BARANG],TblKatalog[[#This Row],[KODE BARANG]],[1]!TblMasuk[BARANG MASUK])</f>
        <v>0</v>
      </c>
      <c r="H175" s="2">
        <f>SUMIF([1]!TblKeluar[KODE BARANG],TblKatalog[[#This Row],[KODE BARANG]],[1]!TblKeluar[BARANG KELUAR])</f>
        <v>0</v>
      </c>
      <c r="I175" s="2">
        <f xml:space="preserve"> TblKatalog[[#This Row],[STOCK AWAL ]]+TblKatalog[[#This Row],[BARANG MASUK]]-TblKatalog[[#This Row],[BARANG KELUAR]]</f>
        <v>0</v>
      </c>
      <c r="J175" s="2"/>
    </row>
    <row r="176" spans="1:10" ht="15.6" x14ac:dyDescent="0.3">
      <c r="A176" s="2">
        <v>168</v>
      </c>
      <c r="B176" s="6" t="s">
        <v>474</v>
      </c>
      <c r="C176" s="7" t="s">
        <v>475</v>
      </c>
      <c r="D176" s="7" t="s">
        <v>476</v>
      </c>
      <c r="E176" s="4"/>
      <c r="F176" s="10" t="s">
        <v>13</v>
      </c>
      <c r="G176" s="2">
        <f>SUMIF([1]!TblMasuk[KODE BARANG],TblKatalog[[#This Row],[KODE BARANG]],[1]!TblMasuk[BARANG MASUK])</f>
        <v>0</v>
      </c>
      <c r="H176" s="2">
        <f>SUMIF([1]!TblKeluar[KODE BARANG],TblKatalog[[#This Row],[KODE BARANG]],[1]!TblKeluar[BARANG KELUAR])</f>
        <v>0</v>
      </c>
      <c r="I176" s="2">
        <f xml:space="preserve"> TblKatalog[[#This Row],[STOCK AWAL ]]+TblKatalog[[#This Row],[BARANG MASUK]]-TblKatalog[[#This Row],[BARANG KELUAR]]</f>
        <v>0</v>
      </c>
      <c r="J176" s="2"/>
    </row>
    <row r="177" spans="1:10" ht="15.6" x14ac:dyDescent="0.3">
      <c r="A177" s="2">
        <v>169</v>
      </c>
      <c r="B177" s="6" t="s">
        <v>477</v>
      </c>
      <c r="C177" s="7" t="s">
        <v>475</v>
      </c>
      <c r="D177" s="7" t="s">
        <v>478</v>
      </c>
      <c r="E177" s="4"/>
      <c r="F177" s="10" t="s">
        <v>13</v>
      </c>
      <c r="G177" s="2">
        <f>SUMIF([1]!TblMasuk[KODE BARANG],TblKatalog[[#This Row],[KODE BARANG]],[1]!TblMasuk[BARANG MASUK])</f>
        <v>0</v>
      </c>
      <c r="H177" s="2">
        <f>SUMIF([1]!TblKeluar[KODE BARANG],TblKatalog[[#This Row],[KODE BARANG]],[1]!TblKeluar[BARANG KELUAR])</f>
        <v>0</v>
      </c>
      <c r="I177" s="2">
        <f xml:space="preserve"> TblKatalog[[#This Row],[STOCK AWAL ]]+TblKatalog[[#This Row],[BARANG MASUK]]-TblKatalog[[#This Row],[BARANG KELUAR]]</f>
        <v>0</v>
      </c>
      <c r="J177" s="2"/>
    </row>
    <row r="178" spans="1:10" ht="15.6" x14ac:dyDescent="0.3">
      <c r="A178" s="2">
        <v>170</v>
      </c>
      <c r="B178" s="6" t="s">
        <v>479</v>
      </c>
      <c r="C178" s="7" t="s">
        <v>475</v>
      </c>
      <c r="D178" s="7" t="s">
        <v>480</v>
      </c>
      <c r="E178" s="4"/>
      <c r="F178" s="10" t="s">
        <v>13</v>
      </c>
      <c r="G178" s="2">
        <f>SUMIF([1]!TblMasuk[KODE BARANG],TblKatalog[[#This Row],[KODE BARANG]],[1]!TblMasuk[BARANG MASUK])</f>
        <v>0</v>
      </c>
      <c r="H178" s="2">
        <f>SUMIF([1]!TblKeluar[KODE BARANG],TblKatalog[[#This Row],[KODE BARANG]],[1]!TblKeluar[BARANG KELUAR])</f>
        <v>0</v>
      </c>
      <c r="I178" s="2">
        <f xml:space="preserve"> TblKatalog[[#This Row],[STOCK AWAL ]]+TblKatalog[[#This Row],[BARANG MASUK]]-TblKatalog[[#This Row],[BARANG KELUAR]]</f>
        <v>0</v>
      </c>
      <c r="J178" s="2"/>
    </row>
    <row r="179" spans="1:10" ht="15.6" x14ac:dyDescent="0.3">
      <c r="A179" s="2">
        <v>171</v>
      </c>
      <c r="B179" s="6" t="s">
        <v>481</v>
      </c>
      <c r="C179" s="7" t="s">
        <v>376</v>
      </c>
      <c r="D179" s="7" t="s">
        <v>482</v>
      </c>
      <c r="E179" s="4"/>
      <c r="F179" s="10" t="s">
        <v>13</v>
      </c>
      <c r="G179" s="2">
        <f>SUMIF([1]!TblMasuk[KODE BARANG],TblKatalog[[#This Row],[KODE BARANG]],[1]!TblMasuk[BARANG MASUK])</f>
        <v>5</v>
      </c>
      <c r="H179" s="2">
        <f>SUMIF([1]!TblKeluar[KODE BARANG],TblKatalog[[#This Row],[KODE BARANG]],[1]!TblKeluar[BARANG KELUAR])</f>
        <v>5</v>
      </c>
      <c r="I179" s="2">
        <f xml:space="preserve"> TblKatalog[[#This Row],[STOCK AWAL ]]+TblKatalog[[#This Row],[BARANG MASUK]]-TblKatalog[[#This Row],[BARANG KELUAR]]</f>
        <v>0</v>
      </c>
      <c r="J179" s="2"/>
    </row>
    <row r="180" spans="1:10" ht="15.6" x14ac:dyDescent="0.3">
      <c r="A180" s="2">
        <v>172</v>
      </c>
      <c r="B180" s="6" t="s">
        <v>483</v>
      </c>
      <c r="C180" s="7" t="s">
        <v>459</v>
      </c>
      <c r="D180" s="7" t="s">
        <v>484</v>
      </c>
      <c r="E180" s="4"/>
      <c r="F180" s="10" t="s">
        <v>13</v>
      </c>
      <c r="G180" s="2">
        <f>SUMIF([1]!TblMasuk[KODE BARANG],TblKatalog[[#This Row],[KODE BARANG]],[1]!TblMasuk[BARANG MASUK])</f>
        <v>0</v>
      </c>
      <c r="H180" s="2">
        <f>SUMIF([1]!TblKeluar[KODE BARANG],TblKatalog[[#This Row],[KODE BARANG]],[1]!TblKeluar[BARANG KELUAR])</f>
        <v>0</v>
      </c>
      <c r="I180" s="2">
        <f xml:space="preserve"> TblKatalog[[#This Row],[STOCK AWAL ]]+TblKatalog[[#This Row],[BARANG MASUK]]-TblKatalog[[#This Row],[BARANG KELUAR]]</f>
        <v>0</v>
      </c>
      <c r="J180" s="2"/>
    </row>
    <row r="181" spans="1:10" ht="15.6" x14ac:dyDescent="0.3">
      <c r="A181" s="2">
        <v>173</v>
      </c>
      <c r="B181" s="6" t="s">
        <v>485</v>
      </c>
      <c r="C181" s="7" t="s">
        <v>459</v>
      </c>
      <c r="D181" s="7" t="s">
        <v>486</v>
      </c>
      <c r="E181" s="4"/>
      <c r="F181" s="10" t="s">
        <v>13</v>
      </c>
      <c r="G181" s="2">
        <f>SUMIF([1]!TblMasuk[KODE BARANG],TblKatalog[[#This Row],[KODE BARANG]],[1]!TblMasuk[BARANG MASUK])</f>
        <v>0</v>
      </c>
      <c r="H181" s="2">
        <f>SUMIF([1]!TblKeluar[KODE BARANG],TblKatalog[[#This Row],[KODE BARANG]],[1]!TblKeluar[BARANG KELUAR])</f>
        <v>0</v>
      </c>
      <c r="I181" s="2">
        <f xml:space="preserve"> TblKatalog[[#This Row],[STOCK AWAL ]]+TblKatalog[[#This Row],[BARANG MASUK]]-TblKatalog[[#This Row],[BARANG KELUAR]]</f>
        <v>0</v>
      </c>
      <c r="J181" s="2"/>
    </row>
    <row r="182" spans="1:10" ht="15.6" x14ac:dyDescent="0.3">
      <c r="A182" s="2">
        <v>174</v>
      </c>
      <c r="B182" s="41" t="s">
        <v>487</v>
      </c>
      <c r="C182" s="33" t="s">
        <v>488</v>
      </c>
      <c r="D182" s="33" t="s">
        <v>489</v>
      </c>
      <c r="E182" s="10"/>
      <c r="F182" s="10" t="s">
        <v>13</v>
      </c>
      <c r="G182" s="11">
        <f>SUMIF([1]!TblMasuk[KODE BARANG],TblKatalog[[#This Row],[KODE BARANG]],[1]!TblMasuk[BARANG MASUK])</f>
        <v>6</v>
      </c>
      <c r="H182" s="11">
        <f>SUMIF([1]!TblKeluar[KODE BARANG],TblKatalog[[#This Row],[KODE BARANG]],[1]!TblKeluar[BARANG KELUAR])</f>
        <v>6</v>
      </c>
      <c r="I182" s="11">
        <f xml:space="preserve"> TblKatalog[[#This Row],[STOCK AWAL ]]+TblKatalog[[#This Row],[BARANG MASUK]]-TblKatalog[[#This Row],[BARANG KELUAR]]</f>
        <v>0</v>
      </c>
      <c r="J182" s="11"/>
    </row>
    <row r="183" spans="1:10" ht="15.6" x14ac:dyDescent="0.3">
      <c r="A183" s="2">
        <v>175</v>
      </c>
      <c r="B183" s="9" t="s">
        <v>490</v>
      </c>
      <c r="C183" s="33" t="s">
        <v>491</v>
      </c>
      <c r="D183" s="33" t="s">
        <v>492</v>
      </c>
      <c r="E183" s="10"/>
      <c r="F183" s="10" t="s">
        <v>13</v>
      </c>
      <c r="G183" s="11">
        <f>SUMIF([1]!TblMasuk[KODE BARANG],TblKatalog[[#This Row],[KODE BARANG]],[1]!TblMasuk[BARANG MASUK])</f>
        <v>3</v>
      </c>
      <c r="H183" s="11">
        <f>SUMIF([1]!TblKeluar[KODE BARANG],TblKatalog[[#This Row],[KODE BARANG]],[1]!TblKeluar[BARANG KELUAR])</f>
        <v>3</v>
      </c>
      <c r="I183" s="11">
        <f xml:space="preserve"> TblKatalog[[#This Row],[STOCK AWAL ]]+TblKatalog[[#This Row],[BARANG MASUK]]-TblKatalog[[#This Row],[BARANG KELUAR]]</f>
        <v>0</v>
      </c>
      <c r="J183" s="11"/>
    </row>
    <row r="184" spans="1:10" ht="15.6" x14ac:dyDescent="0.3">
      <c r="A184" s="2">
        <v>176</v>
      </c>
      <c r="B184" s="3" t="s">
        <v>493</v>
      </c>
      <c r="C184" s="7" t="s">
        <v>494</v>
      </c>
      <c r="D184" s="7" t="s">
        <v>495</v>
      </c>
      <c r="E184" s="4"/>
      <c r="F184" s="10" t="s">
        <v>13</v>
      </c>
      <c r="G184" s="2">
        <f>SUMIF([1]!TblMasuk[KODE BARANG],TblKatalog[[#This Row],[KODE BARANG]],[1]!TblMasuk[BARANG MASUK])</f>
        <v>0</v>
      </c>
      <c r="H184" s="2">
        <f>SUMIF([1]!TblKeluar[KODE BARANG],TblKatalog[[#This Row],[KODE BARANG]],[1]!TblKeluar[BARANG KELUAR])</f>
        <v>0</v>
      </c>
      <c r="I184" s="2">
        <f xml:space="preserve"> TblKatalog[[#This Row],[STOCK AWAL ]]+TblKatalog[[#This Row],[BARANG MASUK]]-TblKatalog[[#This Row],[BARANG KELUAR]]</f>
        <v>0</v>
      </c>
      <c r="J184" s="2"/>
    </row>
    <row r="185" spans="1:10" ht="15.6" x14ac:dyDescent="0.3">
      <c r="A185" s="2">
        <v>177</v>
      </c>
      <c r="B185" s="6" t="s">
        <v>496</v>
      </c>
      <c r="C185" s="7" t="s">
        <v>497</v>
      </c>
      <c r="D185" s="7" t="s">
        <v>498</v>
      </c>
      <c r="E185" s="4"/>
      <c r="F185" s="10" t="s">
        <v>13</v>
      </c>
      <c r="G185" s="2">
        <f>SUMIF([1]!TblMasuk[KODE BARANG],TblKatalog[[#This Row],[KODE BARANG]],[1]!TblMasuk[BARANG MASUK])</f>
        <v>0</v>
      </c>
      <c r="H185" s="2">
        <f>SUMIF([1]!TblKeluar[KODE BARANG],TblKatalog[[#This Row],[KODE BARANG]],[1]!TblKeluar[BARANG KELUAR])</f>
        <v>0</v>
      </c>
      <c r="I185" s="2">
        <f xml:space="preserve"> TblKatalog[[#This Row],[STOCK AWAL ]]+TblKatalog[[#This Row],[BARANG MASUK]]-TblKatalog[[#This Row],[BARANG KELUAR]]</f>
        <v>0</v>
      </c>
      <c r="J185" s="2"/>
    </row>
    <row r="186" spans="1:10" ht="15.6" x14ac:dyDescent="0.3">
      <c r="A186" s="2">
        <v>178</v>
      </c>
      <c r="B186" s="21" t="s">
        <v>499</v>
      </c>
      <c r="C186" s="33" t="s">
        <v>500</v>
      </c>
      <c r="D186" s="42" t="s">
        <v>501</v>
      </c>
      <c r="E186" s="10"/>
      <c r="F186" s="10" t="s">
        <v>289</v>
      </c>
      <c r="G186" s="11">
        <f>SUMIF([1]!TblMasuk[KODE BARANG],TblKatalog[[#This Row],[KODE BARANG]],[1]!TblMasuk[BARANG MASUK])</f>
        <v>2</v>
      </c>
      <c r="H186" s="11">
        <f>SUMIF([1]!TblKeluar[KODE BARANG],TblKatalog[[#This Row],[KODE BARANG]],[1]!TblKeluar[BARANG KELUAR])</f>
        <v>2</v>
      </c>
      <c r="I186" s="11">
        <f xml:space="preserve"> TblKatalog[[#This Row],[STOCK AWAL ]]+TblKatalog[[#This Row],[BARANG MASUK]]-TblKatalog[[#This Row],[BARANG KELUAR]]</f>
        <v>0</v>
      </c>
      <c r="J186" s="11"/>
    </row>
    <row r="187" spans="1:10" ht="15.6" x14ac:dyDescent="0.3">
      <c r="A187" s="2">
        <v>179</v>
      </c>
      <c r="B187" s="9" t="s">
        <v>502</v>
      </c>
      <c r="C187" s="33" t="s">
        <v>503</v>
      </c>
      <c r="D187" s="33" t="s">
        <v>504</v>
      </c>
      <c r="E187" s="10"/>
      <c r="F187" s="10" t="s">
        <v>13</v>
      </c>
      <c r="G187" s="11">
        <f>SUMIF([1]!TblMasuk[KODE BARANG],TblKatalog[[#This Row],[KODE BARANG]],[1]!TblMasuk[BARANG MASUK])</f>
        <v>6</v>
      </c>
      <c r="H187" s="11">
        <f>SUMIF([1]!TblKeluar[KODE BARANG],TblKatalog[[#This Row],[KODE BARANG]],[1]!TblKeluar[BARANG KELUAR])</f>
        <v>6</v>
      </c>
      <c r="I187" s="11">
        <f xml:space="preserve"> TblKatalog[[#This Row],[STOCK AWAL ]]+TblKatalog[[#This Row],[BARANG MASUK]]-TblKatalog[[#This Row],[BARANG KELUAR]]</f>
        <v>0</v>
      </c>
      <c r="J187" s="11"/>
    </row>
    <row r="188" spans="1:10" ht="15.6" x14ac:dyDescent="0.3">
      <c r="A188" s="2">
        <v>180</v>
      </c>
      <c r="B188" s="9" t="s">
        <v>505</v>
      </c>
      <c r="C188" s="33" t="s">
        <v>506</v>
      </c>
      <c r="D188" s="33" t="s">
        <v>507</v>
      </c>
      <c r="E188" s="10"/>
      <c r="F188" s="10" t="s">
        <v>13</v>
      </c>
      <c r="G188" s="11">
        <f>SUMIF([1]!TblMasuk[KODE BARANG],TblKatalog[[#This Row],[KODE BARANG]],[1]!TblMasuk[BARANG MASUK])</f>
        <v>18</v>
      </c>
      <c r="H188" s="11">
        <f>SUMIF([1]!TblKeluar[KODE BARANG],TblKatalog[[#This Row],[KODE BARANG]],[1]!TblKeluar[BARANG KELUAR])</f>
        <v>18</v>
      </c>
      <c r="I188" s="11">
        <f xml:space="preserve"> TblKatalog[[#This Row],[STOCK AWAL ]]+TblKatalog[[#This Row],[BARANG MASUK]]-TblKatalog[[#This Row],[BARANG KELUAR]]</f>
        <v>0</v>
      </c>
      <c r="J188" s="11"/>
    </row>
    <row r="189" spans="1:10" ht="15.6" x14ac:dyDescent="0.3">
      <c r="A189" s="2">
        <v>181</v>
      </c>
      <c r="B189" s="9" t="s">
        <v>508</v>
      </c>
      <c r="C189" s="33" t="s">
        <v>368</v>
      </c>
      <c r="D189" s="33" t="s">
        <v>509</v>
      </c>
      <c r="E189" s="10"/>
      <c r="F189" s="10" t="s">
        <v>13</v>
      </c>
      <c r="G189" s="11">
        <f>SUMIF([1]!TblMasuk[KODE BARANG],TblKatalog[[#This Row],[KODE BARANG]],[1]!TblMasuk[BARANG MASUK])</f>
        <v>1</v>
      </c>
      <c r="H189" s="11">
        <f>SUMIF([1]!TblKeluar[KODE BARANG],TblKatalog[[#This Row],[KODE BARANG]],[1]!TblKeluar[BARANG KELUAR])</f>
        <v>1</v>
      </c>
      <c r="I189" s="11">
        <f xml:space="preserve"> TblKatalog[[#This Row],[STOCK AWAL ]]+TblKatalog[[#This Row],[BARANG MASUK]]-TblKatalog[[#This Row],[BARANG KELUAR]]</f>
        <v>0</v>
      </c>
      <c r="J189" s="11"/>
    </row>
    <row r="190" spans="1:10" ht="15.6" x14ac:dyDescent="0.3">
      <c r="A190" s="2">
        <v>182</v>
      </c>
      <c r="B190" s="6" t="s">
        <v>510</v>
      </c>
      <c r="C190" s="7" t="s">
        <v>511</v>
      </c>
      <c r="D190" s="7" t="s">
        <v>512</v>
      </c>
      <c r="E190" s="4">
        <v>2</v>
      </c>
      <c r="F190" s="4" t="s">
        <v>13</v>
      </c>
      <c r="G190" s="2">
        <f>SUMIF([1]!TblMasuk[KODE BARANG],TblKatalog[[#This Row],[KODE BARANG]],[1]!TblMasuk[BARANG MASUK])</f>
        <v>0</v>
      </c>
      <c r="H190" s="2">
        <f>SUMIF([1]!TblKeluar[KODE BARANG],TblKatalog[[#This Row],[KODE BARANG]],[1]!TblKeluar[BARANG KELUAR])</f>
        <v>0</v>
      </c>
      <c r="I190" s="2">
        <f xml:space="preserve"> TblKatalog[[#This Row],[STOCK AWAL ]]+TblKatalog[[#This Row],[BARANG MASUK]]-TblKatalog[[#This Row],[BARANG KELUAR]]</f>
        <v>2</v>
      </c>
      <c r="J190" s="2"/>
    </row>
    <row r="191" spans="1:10" ht="15.6" x14ac:dyDescent="0.3">
      <c r="A191" s="2">
        <v>183</v>
      </c>
      <c r="B191" s="6" t="s">
        <v>513</v>
      </c>
      <c r="C191" s="7" t="s">
        <v>514</v>
      </c>
      <c r="D191" s="7" t="s">
        <v>515</v>
      </c>
      <c r="E191" s="4">
        <v>1</v>
      </c>
      <c r="F191" s="4" t="s">
        <v>13</v>
      </c>
      <c r="G191" s="2">
        <f>SUMIF([1]!TblMasuk[KODE BARANG],TblKatalog[[#This Row],[KODE BARANG]],[1]!TblMasuk[BARANG MASUK])</f>
        <v>0</v>
      </c>
      <c r="H191" s="2">
        <f>SUMIF([1]!TblKeluar[KODE BARANG],TblKatalog[[#This Row],[KODE BARANG]],[1]!TblKeluar[BARANG KELUAR])</f>
        <v>0</v>
      </c>
      <c r="I191" s="2">
        <f xml:space="preserve"> TblKatalog[[#This Row],[STOCK AWAL ]]+TblKatalog[[#This Row],[BARANG MASUK]]-TblKatalog[[#This Row],[BARANG KELUAR]]</f>
        <v>1</v>
      </c>
      <c r="J191" s="2"/>
    </row>
    <row r="192" spans="1:10" ht="15.6" x14ac:dyDescent="0.3">
      <c r="A192" s="2">
        <v>184</v>
      </c>
      <c r="B192" s="6" t="s">
        <v>516</v>
      </c>
      <c r="C192" s="7" t="s">
        <v>517</v>
      </c>
      <c r="D192" s="7" t="s">
        <v>518</v>
      </c>
      <c r="E192" s="4"/>
      <c r="F192" s="4" t="s">
        <v>13</v>
      </c>
      <c r="G192" s="2">
        <f>SUMIF([1]!TblMasuk[KODE BARANG],TblKatalog[[#This Row],[KODE BARANG]],[1]!TblMasuk[BARANG MASUK])</f>
        <v>1</v>
      </c>
      <c r="H192" s="2">
        <f>SUMIF([1]!TblKeluar[KODE BARANG],TblKatalog[[#This Row],[KODE BARANG]],[1]!TblKeluar[BARANG KELUAR])</f>
        <v>1</v>
      </c>
      <c r="I192" s="2">
        <f xml:space="preserve"> TblKatalog[[#This Row],[STOCK AWAL ]]+TblKatalog[[#This Row],[BARANG MASUK]]-TblKatalog[[#This Row],[BARANG KELUAR]]</f>
        <v>0</v>
      </c>
      <c r="J192" s="2"/>
    </row>
    <row r="193" spans="1:10" ht="15.6" x14ac:dyDescent="0.3">
      <c r="A193" s="2">
        <v>185</v>
      </c>
      <c r="B193" s="6" t="s">
        <v>519</v>
      </c>
      <c r="C193" s="6" t="s">
        <v>520</v>
      </c>
      <c r="D193" s="6" t="s">
        <v>521</v>
      </c>
      <c r="E193" s="4">
        <v>1</v>
      </c>
      <c r="F193" s="4" t="s">
        <v>289</v>
      </c>
      <c r="G193" s="2">
        <f>SUMIF([1]!TblMasuk[KODE BARANG],TblKatalog[[#This Row],[KODE BARANG]],[1]!TblMasuk[BARANG MASUK])</f>
        <v>0</v>
      </c>
      <c r="H193" s="2">
        <f>SUMIF([1]!TblKeluar[KODE BARANG],TblKatalog[[#This Row],[KODE BARANG]],[1]!TblKeluar[BARANG KELUAR])</f>
        <v>1</v>
      </c>
      <c r="I193" s="2">
        <f xml:space="preserve"> TblKatalog[[#This Row],[STOCK AWAL ]]+TblKatalog[[#This Row],[BARANG MASUK]]-TblKatalog[[#This Row],[BARANG KELUAR]]</f>
        <v>0</v>
      </c>
      <c r="J193" s="2"/>
    </row>
    <row r="194" spans="1:10" ht="15.6" x14ac:dyDescent="0.3">
      <c r="A194" s="2">
        <v>186</v>
      </c>
      <c r="B194" s="6" t="s">
        <v>522</v>
      </c>
      <c r="C194" s="6" t="s">
        <v>523</v>
      </c>
      <c r="D194" s="6" t="s">
        <v>524</v>
      </c>
      <c r="E194" s="4"/>
      <c r="F194" s="4" t="s">
        <v>13</v>
      </c>
      <c r="G194" s="2">
        <f>SUMIF([1]!TblMasuk[KODE BARANG],TblKatalog[[#This Row],[KODE BARANG]],[1]!TblMasuk[BARANG MASUK])</f>
        <v>2</v>
      </c>
      <c r="H194" s="2">
        <f>SUMIF([1]!TblKeluar[KODE BARANG],TblKatalog[[#This Row],[KODE BARANG]],[1]!TblKeluar[BARANG KELUAR])</f>
        <v>2</v>
      </c>
      <c r="I194" s="2">
        <f xml:space="preserve"> TblKatalog[[#This Row],[STOCK AWAL ]]+TblKatalog[[#This Row],[BARANG MASUK]]-TblKatalog[[#This Row],[BARANG KELUAR]]</f>
        <v>0</v>
      </c>
      <c r="J194" s="2"/>
    </row>
    <row r="195" spans="1:10" ht="15.6" x14ac:dyDescent="0.3">
      <c r="A195" s="2"/>
      <c r="B195" s="6" t="s">
        <v>525</v>
      </c>
      <c r="C195" s="6" t="s">
        <v>526</v>
      </c>
      <c r="D195" s="6" t="s">
        <v>527</v>
      </c>
      <c r="E195" s="4">
        <v>0</v>
      </c>
      <c r="F195" s="4" t="s">
        <v>13</v>
      </c>
      <c r="G195" s="2">
        <f>SUMIF([1]!TblMasuk[KODE BARANG],TblKatalog[[#This Row],[KODE BARANG]],[1]!TblMasuk[BARANG MASUK])</f>
        <v>0</v>
      </c>
      <c r="H195" s="2">
        <f>SUMIF([1]!TblKeluar[KODE BARANG],TblKatalog[[#This Row],[KODE BARANG]],[1]!TblKeluar[BARANG KELUAR])</f>
        <v>0</v>
      </c>
      <c r="I195" s="2">
        <f xml:space="preserve"> TblKatalog[[#This Row],[STOCK AWAL ]]+TblKatalog[[#This Row],[BARANG MASUK]]-TblKatalog[[#This Row],[BARANG KELUAR]]</f>
        <v>0</v>
      </c>
      <c r="J195" s="2"/>
    </row>
    <row r="196" spans="1:10" ht="15.6" x14ac:dyDescent="0.3">
      <c r="A196" s="2">
        <v>187</v>
      </c>
      <c r="B196" s="6" t="s">
        <v>528</v>
      </c>
      <c r="C196" s="6" t="s">
        <v>529</v>
      </c>
      <c r="D196" s="6" t="s">
        <v>530</v>
      </c>
      <c r="E196" s="4"/>
      <c r="F196" s="4" t="s">
        <v>13</v>
      </c>
      <c r="G196" s="2">
        <f>SUMIF([1]!TblMasuk[KODE BARANG],TblKatalog[[#This Row],[KODE BARANG]],[1]!TblMasuk[BARANG MASUK])</f>
        <v>3</v>
      </c>
      <c r="H196" s="2">
        <f>SUMIF([1]!TblKeluar[KODE BARANG],TblKatalog[[#This Row],[KODE BARANG]],[1]!TblKeluar[BARANG KELUAR])</f>
        <v>3</v>
      </c>
      <c r="I196" s="2">
        <f xml:space="preserve"> TblKatalog[[#This Row],[STOCK AWAL ]]+TblKatalog[[#This Row],[BARANG MASUK]]-TblKatalog[[#This Row],[BARANG KELUAR]]</f>
        <v>0</v>
      </c>
      <c r="J196" s="2"/>
    </row>
    <row r="197" spans="1:10" ht="15.6" x14ac:dyDescent="0.3">
      <c r="A197" s="2">
        <v>188</v>
      </c>
      <c r="B197" s="6" t="s">
        <v>531</v>
      </c>
      <c r="C197" s="6" t="s">
        <v>532</v>
      </c>
      <c r="D197" s="6" t="s">
        <v>533</v>
      </c>
      <c r="E197" s="4"/>
      <c r="F197" s="4" t="s">
        <v>13</v>
      </c>
      <c r="G197" s="2">
        <f>SUMIF([1]!TblMasuk[KODE BARANG],TblKatalog[[#This Row],[KODE BARANG]],[1]!TblMasuk[BARANG MASUK])</f>
        <v>2</v>
      </c>
      <c r="H197" s="2">
        <f>SUMIF([1]!TblKeluar[KODE BARANG],TblKatalog[[#This Row],[KODE BARANG]],[1]!TblKeluar[BARANG KELUAR])</f>
        <v>2</v>
      </c>
      <c r="I197" s="2">
        <f xml:space="preserve"> TblKatalog[[#This Row],[STOCK AWAL ]]+TblKatalog[[#This Row],[BARANG MASUK]]-TblKatalog[[#This Row],[BARANG KELUAR]]</f>
        <v>0</v>
      </c>
      <c r="J197" s="2"/>
    </row>
    <row r="198" spans="1:10" ht="15.6" x14ac:dyDescent="0.3">
      <c r="A198" s="2">
        <v>189</v>
      </c>
      <c r="B198" s="6" t="s">
        <v>534</v>
      </c>
      <c r="C198" s="6" t="s">
        <v>488</v>
      </c>
      <c r="D198" s="6" t="s">
        <v>535</v>
      </c>
      <c r="E198" s="4"/>
      <c r="F198" s="4" t="s">
        <v>13</v>
      </c>
      <c r="G198" s="2">
        <f>SUMIF([1]!TblMasuk[KODE BARANG],TblKatalog[[#This Row],[KODE BARANG]],[1]!TblMasuk[BARANG MASUK])</f>
        <v>0</v>
      </c>
      <c r="H198" s="2">
        <f>SUMIF([1]!TblKeluar[KODE BARANG],TblKatalog[[#This Row],[KODE BARANG]],[1]!TblKeluar[BARANG KELUAR])</f>
        <v>0</v>
      </c>
      <c r="I198" s="2">
        <f xml:space="preserve"> TblKatalog[[#This Row],[STOCK AWAL ]]+TblKatalog[[#This Row],[BARANG MASUK]]-TblKatalog[[#This Row],[BARANG KELUAR]]</f>
        <v>0</v>
      </c>
      <c r="J198" s="2"/>
    </row>
    <row r="199" spans="1:10" ht="15.6" x14ac:dyDescent="0.3">
      <c r="A199" s="2">
        <v>190</v>
      </c>
      <c r="B199" s="6" t="s">
        <v>536</v>
      </c>
      <c r="C199" s="6" t="s">
        <v>537</v>
      </c>
      <c r="D199" s="6" t="s">
        <v>538</v>
      </c>
      <c r="E199" s="4"/>
      <c r="F199" s="4" t="s">
        <v>13</v>
      </c>
      <c r="G199" s="2">
        <f>SUMIF([1]!TblMasuk[KODE BARANG],TblKatalog[[#This Row],[KODE BARANG]],[1]!TblMasuk[BARANG MASUK])</f>
        <v>2</v>
      </c>
      <c r="H199" s="2">
        <f>SUMIF([1]!TblKeluar[KODE BARANG],TblKatalog[[#This Row],[KODE BARANG]],[1]!TblKeluar[BARANG KELUAR])</f>
        <v>2</v>
      </c>
      <c r="I199" s="2">
        <f xml:space="preserve"> TblKatalog[[#This Row],[STOCK AWAL ]]+TblKatalog[[#This Row],[BARANG MASUK]]-TblKatalog[[#This Row],[BARANG KELUAR]]</f>
        <v>0</v>
      </c>
      <c r="J199" s="2"/>
    </row>
    <row r="200" spans="1:10" ht="15.6" x14ac:dyDescent="0.3">
      <c r="A200" s="2">
        <v>191</v>
      </c>
      <c r="B200" s="6" t="s">
        <v>539</v>
      </c>
      <c r="C200" s="6" t="s">
        <v>540</v>
      </c>
      <c r="D200" s="6" t="s">
        <v>541</v>
      </c>
      <c r="E200" s="4"/>
      <c r="F200" s="4" t="s">
        <v>13</v>
      </c>
      <c r="G200" s="2">
        <f>SUMIF([1]!TblMasuk[KODE BARANG],TblKatalog[[#This Row],[KODE BARANG]],[1]!TblMasuk[BARANG MASUK])</f>
        <v>2</v>
      </c>
      <c r="H200" s="2">
        <f>SUMIF([1]!TblKeluar[KODE BARANG],TblKatalog[[#This Row],[KODE BARANG]],[1]!TblKeluar[BARANG KELUAR])</f>
        <v>2</v>
      </c>
      <c r="I200" s="2">
        <f xml:space="preserve"> TblKatalog[[#This Row],[STOCK AWAL ]]+TblKatalog[[#This Row],[BARANG MASUK]]-TblKatalog[[#This Row],[BARANG KELUAR]]</f>
        <v>0</v>
      </c>
      <c r="J200" s="2"/>
    </row>
    <row r="201" spans="1:10" ht="15.6" x14ac:dyDescent="0.3">
      <c r="A201" s="2">
        <v>192</v>
      </c>
      <c r="B201" s="6" t="s">
        <v>542</v>
      </c>
      <c r="C201" s="6" t="s">
        <v>543</v>
      </c>
      <c r="D201" s="6" t="s">
        <v>544</v>
      </c>
      <c r="E201" s="4"/>
      <c r="F201" s="4" t="s">
        <v>545</v>
      </c>
      <c r="G201" s="2">
        <f>SUMIF([1]!TblMasuk[KODE BARANG],TblKatalog[[#This Row],[KODE BARANG]],[1]!TblMasuk[BARANG MASUK])</f>
        <v>2</v>
      </c>
      <c r="H201" s="2">
        <f>SUMIF([1]!TblKeluar[KODE BARANG],TblKatalog[[#This Row],[KODE BARANG]],[1]!TblKeluar[BARANG KELUAR])</f>
        <v>2</v>
      </c>
      <c r="I201" s="2">
        <f xml:space="preserve"> TblKatalog[[#This Row],[STOCK AWAL ]]+TblKatalog[[#This Row],[BARANG MASUK]]-TblKatalog[[#This Row],[BARANG KELUAR]]</f>
        <v>0</v>
      </c>
      <c r="J201" s="2"/>
    </row>
    <row r="202" spans="1:10" ht="15.6" x14ac:dyDescent="0.3">
      <c r="A202" s="2">
        <v>193</v>
      </c>
      <c r="B202" s="6" t="s">
        <v>546</v>
      </c>
      <c r="C202" s="6" t="s">
        <v>547</v>
      </c>
      <c r="D202" s="6" t="s">
        <v>548</v>
      </c>
      <c r="E202" s="4"/>
      <c r="F202" s="4" t="s">
        <v>13</v>
      </c>
      <c r="G202" s="2">
        <f>SUMIF([1]!TblMasuk[KODE BARANG],TblKatalog[[#This Row],[KODE BARANG]],[1]!TblMasuk[BARANG MASUK])</f>
        <v>8</v>
      </c>
      <c r="H202" s="2">
        <f>SUMIF([1]!TblKeluar[KODE BARANG],TblKatalog[[#This Row],[KODE BARANG]],[1]!TblKeluar[BARANG KELUAR])</f>
        <v>53</v>
      </c>
      <c r="I202" s="2">
        <f xml:space="preserve"> TblKatalog[[#This Row],[STOCK AWAL ]]+TblKatalog[[#This Row],[BARANG MASUK]]-TblKatalog[[#This Row],[BARANG KELUAR]]</f>
        <v>-45</v>
      </c>
      <c r="J202" s="2"/>
    </row>
    <row r="203" spans="1:10" ht="15.6" x14ac:dyDescent="0.3">
      <c r="A203" s="2">
        <v>194</v>
      </c>
      <c r="B203" s="6" t="s">
        <v>549</v>
      </c>
      <c r="C203" s="6" t="s">
        <v>550</v>
      </c>
      <c r="D203" s="6" t="s">
        <v>551</v>
      </c>
      <c r="E203" s="4"/>
      <c r="F203" s="4" t="s">
        <v>285</v>
      </c>
      <c r="G203" s="2">
        <f>SUMIF([1]!TblMasuk[KODE BARANG],TblKatalog[[#This Row],[KODE BARANG]],[1]!TblMasuk[BARANG MASUK])</f>
        <v>0</v>
      </c>
      <c r="H203" s="2">
        <f>SUMIF([1]!TblKeluar[KODE BARANG],TblKatalog[[#This Row],[KODE BARANG]],[1]!TblKeluar[BARANG KELUAR])</f>
        <v>0</v>
      </c>
      <c r="I203" s="2">
        <f xml:space="preserve"> TblKatalog[[#This Row],[STOCK AWAL ]]+TblKatalog[[#This Row],[BARANG MASUK]]-TblKatalog[[#This Row],[BARANG KELUAR]]</f>
        <v>0</v>
      </c>
      <c r="J203" s="2"/>
    </row>
    <row r="204" spans="1:10" ht="15.6" x14ac:dyDescent="0.3">
      <c r="A204" s="2">
        <v>195</v>
      </c>
      <c r="B204" s="6" t="s">
        <v>552</v>
      </c>
      <c r="C204" s="6" t="s">
        <v>553</v>
      </c>
      <c r="D204" s="6" t="s">
        <v>554</v>
      </c>
      <c r="E204" s="4"/>
      <c r="F204" s="4" t="s">
        <v>285</v>
      </c>
      <c r="G204" s="2">
        <f>SUMIF([1]!TblMasuk[KODE BARANG],TblKatalog[[#This Row],[KODE BARANG]],[1]!TblMasuk[BARANG MASUK])</f>
        <v>0</v>
      </c>
      <c r="H204" s="2">
        <f>SUMIF([1]!TblKeluar[KODE BARANG],TblKatalog[[#This Row],[KODE BARANG]],[1]!TblKeluar[BARANG KELUAR])</f>
        <v>0</v>
      </c>
      <c r="I204" s="2">
        <f xml:space="preserve"> TblKatalog[[#This Row],[STOCK AWAL ]]+TblKatalog[[#This Row],[BARANG MASUK]]-TblKatalog[[#This Row],[BARANG KELUAR]]</f>
        <v>0</v>
      </c>
      <c r="J204" s="2"/>
    </row>
    <row r="205" spans="1:10" ht="15.6" x14ac:dyDescent="0.3">
      <c r="A205" s="2">
        <v>196</v>
      </c>
      <c r="B205" s="6" t="s">
        <v>348</v>
      </c>
      <c r="C205" s="6" t="s">
        <v>368</v>
      </c>
      <c r="D205" s="6" t="s">
        <v>555</v>
      </c>
      <c r="E205" s="4"/>
      <c r="F205" s="4" t="s">
        <v>13</v>
      </c>
      <c r="G205" s="2">
        <f>SUMIF([1]!TblMasuk[KODE BARANG],TblKatalog[[#This Row],[KODE BARANG]],[1]!TblMasuk[BARANG MASUK])</f>
        <v>0</v>
      </c>
      <c r="H205" s="2">
        <f>SUMIF([1]!TblKeluar[KODE BARANG],TblKatalog[[#This Row],[KODE BARANG]],[1]!TblKeluar[BARANG KELUAR])</f>
        <v>0</v>
      </c>
      <c r="I205" s="2">
        <f xml:space="preserve"> TblKatalog[[#This Row],[STOCK AWAL ]]+TblKatalog[[#This Row],[BARANG MASUK]]-TblKatalog[[#This Row],[BARANG KELUAR]]</f>
        <v>0</v>
      </c>
      <c r="J205" s="2"/>
    </row>
    <row r="206" spans="1:10" ht="15.6" x14ac:dyDescent="0.3">
      <c r="A206" s="2">
        <v>197</v>
      </c>
      <c r="B206" s="6" t="s">
        <v>556</v>
      </c>
      <c r="C206" s="6" t="s">
        <v>368</v>
      </c>
      <c r="D206" s="6" t="s">
        <v>557</v>
      </c>
      <c r="E206" s="4"/>
      <c r="F206" s="4" t="s">
        <v>13</v>
      </c>
      <c r="G206" s="2">
        <f>SUMIF([1]!TblMasuk[KODE BARANG],TblKatalog[[#This Row],[KODE BARANG]],[1]!TblMasuk[BARANG MASUK])</f>
        <v>0</v>
      </c>
      <c r="H206" s="2">
        <f>SUMIF([1]!TblKeluar[KODE BARANG],TblKatalog[[#This Row],[KODE BARANG]],[1]!TblKeluar[BARANG KELUAR])</f>
        <v>0</v>
      </c>
      <c r="I206" s="2">
        <f xml:space="preserve"> TblKatalog[[#This Row],[STOCK AWAL ]]+TblKatalog[[#This Row],[BARANG MASUK]]-TblKatalog[[#This Row],[BARANG KELUAR]]</f>
        <v>0</v>
      </c>
      <c r="J206" s="2"/>
    </row>
    <row r="207" spans="1:10" ht="15.6" x14ac:dyDescent="0.3">
      <c r="A207" s="2">
        <v>198</v>
      </c>
      <c r="B207" s="6" t="s">
        <v>558</v>
      </c>
      <c r="C207" s="6" t="s">
        <v>559</v>
      </c>
      <c r="D207" s="6" t="s">
        <v>560</v>
      </c>
      <c r="E207" s="4"/>
      <c r="F207" s="4" t="s">
        <v>13</v>
      </c>
      <c r="G207" s="2">
        <f>SUMIF([1]!TblMasuk[KODE BARANG],TblKatalog[[#This Row],[KODE BARANG]],[1]!TblMasuk[BARANG MASUK])</f>
        <v>0</v>
      </c>
      <c r="H207" s="2">
        <f>SUMIF([1]!TblKeluar[KODE BARANG],TblKatalog[[#This Row],[KODE BARANG]],[1]!TblKeluar[BARANG KELUAR])</f>
        <v>0</v>
      </c>
      <c r="I207" s="2">
        <f xml:space="preserve"> TblKatalog[[#This Row],[STOCK AWAL ]]+TblKatalog[[#This Row],[BARANG MASUK]]-TblKatalog[[#This Row],[BARANG KELUAR]]</f>
        <v>0</v>
      </c>
      <c r="J207" s="2"/>
    </row>
    <row r="208" spans="1:10" ht="15.6" x14ac:dyDescent="0.3">
      <c r="A208" s="2">
        <v>199</v>
      </c>
      <c r="B208" s="6" t="s">
        <v>561</v>
      </c>
      <c r="C208" s="6" t="s">
        <v>559</v>
      </c>
      <c r="D208" s="6" t="s">
        <v>562</v>
      </c>
      <c r="E208" s="4"/>
      <c r="F208" s="4" t="s">
        <v>13</v>
      </c>
      <c r="G208" s="2">
        <f>SUMIF([1]!TblMasuk[KODE BARANG],TblKatalog[[#This Row],[KODE BARANG]],[1]!TblMasuk[BARANG MASUK])</f>
        <v>0</v>
      </c>
      <c r="H208" s="2">
        <f>SUMIF([1]!TblKeluar[KODE BARANG],TblKatalog[[#This Row],[KODE BARANG]],[1]!TblKeluar[BARANG KELUAR])</f>
        <v>0</v>
      </c>
      <c r="I208" s="2">
        <f xml:space="preserve"> TblKatalog[[#This Row],[STOCK AWAL ]]+TblKatalog[[#This Row],[BARANG MASUK]]-TblKatalog[[#This Row],[BARANG KELUAR]]</f>
        <v>0</v>
      </c>
      <c r="J208" s="2"/>
    </row>
    <row r="209" spans="1:10" ht="15.6" x14ac:dyDescent="0.3">
      <c r="A209" s="2">
        <v>200</v>
      </c>
      <c r="B209" s="6" t="s">
        <v>563</v>
      </c>
      <c r="C209" s="6" t="s">
        <v>564</v>
      </c>
      <c r="D209" s="6" t="s">
        <v>565</v>
      </c>
      <c r="E209" s="4"/>
      <c r="F209" s="4" t="s">
        <v>13</v>
      </c>
      <c r="G209" s="2">
        <f>SUMIF([1]!TblMasuk[KODE BARANG],TblKatalog[[#This Row],[KODE BARANG]],[1]!TblMasuk[BARANG MASUK])</f>
        <v>0</v>
      </c>
      <c r="H209" s="2">
        <f>SUMIF([1]!TblKeluar[KODE BARANG],TblKatalog[[#This Row],[KODE BARANG]],[1]!TblKeluar[BARANG KELUAR])</f>
        <v>0</v>
      </c>
      <c r="I209" s="2">
        <f xml:space="preserve"> TblKatalog[[#This Row],[STOCK AWAL ]]+TblKatalog[[#This Row],[BARANG MASUK]]-TblKatalog[[#This Row],[BARANG KELUAR]]</f>
        <v>0</v>
      </c>
      <c r="J209" s="2"/>
    </row>
    <row r="210" spans="1:10" ht="15.6" x14ac:dyDescent="0.3">
      <c r="A210" s="2">
        <v>201</v>
      </c>
      <c r="B210" s="6" t="s">
        <v>566</v>
      </c>
      <c r="C210" s="6" t="s">
        <v>567</v>
      </c>
      <c r="D210" s="6" t="s">
        <v>568</v>
      </c>
      <c r="E210" s="4"/>
      <c r="F210" s="4" t="s">
        <v>13</v>
      </c>
      <c r="G210" s="2">
        <f>SUMIF([1]!TblMasuk[KODE BARANG],TblKatalog[[#This Row],[KODE BARANG]],[1]!TblMasuk[BARANG MASUK])</f>
        <v>0</v>
      </c>
      <c r="H210" s="2">
        <f>SUMIF([1]!TblKeluar[KODE BARANG],TblKatalog[[#This Row],[KODE BARANG]],[1]!TblKeluar[BARANG KELUAR])</f>
        <v>0</v>
      </c>
      <c r="I210" s="2">
        <f xml:space="preserve"> TblKatalog[[#This Row],[STOCK AWAL ]]+TblKatalog[[#This Row],[BARANG MASUK]]-TblKatalog[[#This Row],[BARANG KELUAR]]</f>
        <v>0</v>
      </c>
      <c r="J210" s="2"/>
    </row>
    <row r="211" spans="1:10" ht="15.6" x14ac:dyDescent="0.3">
      <c r="A211" s="2">
        <v>202</v>
      </c>
      <c r="B211" s="6" t="s">
        <v>569</v>
      </c>
      <c r="C211" s="6" t="s">
        <v>570</v>
      </c>
      <c r="D211" s="6" t="s">
        <v>571</v>
      </c>
      <c r="E211" s="4"/>
      <c r="F211" s="4" t="s">
        <v>13</v>
      </c>
      <c r="G211" s="2">
        <f>SUMIF([1]!TblMasuk[KODE BARANG],TblKatalog[[#This Row],[KODE BARANG]],[1]!TblMasuk[BARANG MASUK])</f>
        <v>0</v>
      </c>
      <c r="H211" s="2">
        <f>SUMIF([1]!TblKeluar[KODE BARANG],TblKatalog[[#This Row],[KODE BARANG]],[1]!TblKeluar[BARANG KELUAR])</f>
        <v>0</v>
      </c>
      <c r="I211" s="2">
        <f xml:space="preserve"> TblKatalog[[#This Row],[STOCK AWAL ]]+TblKatalog[[#This Row],[BARANG MASUK]]-TblKatalog[[#This Row],[BARANG KELUAR]]</f>
        <v>0</v>
      </c>
      <c r="J211" s="2"/>
    </row>
    <row r="212" spans="1:10" ht="15.6" x14ac:dyDescent="0.3">
      <c r="A212" s="2">
        <v>203</v>
      </c>
      <c r="B212" s="6" t="s">
        <v>572</v>
      </c>
      <c r="C212" s="6" t="s">
        <v>573</v>
      </c>
      <c r="D212" s="6" t="s">
        <v>574</v>
      </c>
      <c r="E212" s="4"/>
      <c r="F212" s="4" t="s">
        <v>13</v>
      </c>
      <c r="G212" s="2">
        <f>SUMIF([1]!TblMasuk[KODE BARANG],TblKatalog[[#This Row],[KODE BARANG]],[1]!TblMasuk[BARANG MASUK])</f>
        <v>0</v>
      </c>
      <c r="H212" s="2">
        <f>SUMIF([1]!TblKeluar[KODE BARANG],TblKatalog[[#This Row],[KODE BARANG]],[1]!TblKeluar[BARANG KELUAR])</f>
        <v>0</v>
      </c>
      <c r="I212" s="2">
        <f xml:space="preserve"> TblKatalog[[#This Row],[STOCK AWAL ]]+TblKatalog[[#This Row],[BARANG MASUK]]-TblKatalog[[#This Row],[BARANG KELUAR]]</f>
        <v>0</v>
      </c>
      <c r="J212" s="2"/>
    </row>
    <row r="213" spans="1:10" ht="15.6" x14ac:dyDescent="0.3">
      <c r="A213" s="2">
        <v>204</v>
      </c>
      <c r="B213" s="6" t="s">
        <v>575</v>
      </c>
      <c r="C213" s="6" t="s">
        <v>576</v>
      </c>
      <c r="D213" s="6" t="s">
        <v>577</v>
      </c>
      <c r="E213" s="4"/>
      <c r="F213" s="4" t="s">
        <v>13</v>
      </c>
      <c r="G213" s="2">
        <f>SUMIF([1]!TblMasuk[KODE BARANG],TblKatalog[[#This Row],[KODE BARANG]],[1]!TblMasuk[BARANG MASUK])</f>
        <v>0</v>
      </c>
      <c r="H213" s="2">
        <f>SUMIF([1]!TblKeluar[KODE BARANG],TblKatalog[[#This Row],[KODE BARANG]],[1]!TblKeluar[BARANG KELUAR])</f>
        <v>0</v>
      </c>
      <c r="I213" s="2">
        <f xml:space="preserve"> TblKatalog[[#This Row],[STOCK AWAL ]]+TblKatalog[[#This Row],[BARANG MASUK]]-TblKatalog[[#This Row],[BARANG KELUAR]]</f>
        <v>0</v>
      </c>
      <c r="J213" s="2"/>
    </row>
    <row r="214" spans="1:10" ht="15.6" x14ac:dyDescent="0.3">
      <c r="A214" s="2">
        <v>205</v>
      </c>
      <c r="B214" s="6" t="s">
        <v>578</v>
      </c>
      <c r="C214" s="6" t="s">
        <v>576</v>
      </c>
      <c r="D214" s="6" t="s">
        <v>579</v>
      </c>
      <c r="E214" s="4"/>
      <c r="F214" s="4" t="s">
        <v>13</v>
      </c>
      <c r="G214" s="2">
        <f>SUMIF([1]!TblMasuk[KODE BARANG],TblKatalog[[#This Row],[KODE BARANG]],[1]!TblMasuk[BARANG MASUK])</f>
        <v>0</v>
      </c>
      <c r="H214" s="2">
        <f>SUMIF([1]!TblKeluar[KODE BARANG],TblKatalog[[#This Row],[KODE BARANG]],[1]!TblKeluar[BARANG KELUAR])</f>
        <v>0</v>
      </c>
      <c r="I214" s="2">
        <f xml:space="preserve"> TblKatalog[[#This Row],[STOCK AWAL ]]+TblKatalog[[#This Row],[BARANG MASUK]]-TblKatalog[[#This Row],[BARANG KELUAR]]</f>
        <v>0</v>
      </c>
      <c r="J214" s="2"/>
    </row>
    <row r="215" spans="1:10" ht="15.6" x14ac:dyDescent="0.3">
      <c r="A215" s="2">
        <v>206</v>
      </c>
      <c r="B215" s="6" t="s">
        <v>580</v>
      </c>
      <c r="C215" s="6" t="s">
        <v>581</v>
      </c>
      <c r="D215" s="6" t="s">
        <v>582</v>
      </c>
      <c r="E215" s="4"/>
      <c r="F215" s="4" t="s">
        <v>13</v>
      </c>
      <c r="G215" s="2">
        <f>SUMIF([1]!TblMasuk[KODE BARANG],TblKatalog[[#This Row],[KODE BARANG]],[1]!TblMasuk[BARANG MASUK])</f>
        <v>1</v>
      </c>
      <c r="H215" s="2">
        <f>SUMIF([1]!TblKeluar[KODE BARANG],TblKatalog[[#This Row],[KODE BARANG]],[1]!TblKeluar[BARANG KELUAR])</f>
        <v>1</v>
      </c>
      <c r="I215" s="2">
        <f xml:space="preserve"> TblKatalog[[#This Row],[STOCK AWAL ]]+TblKatalog[[#This Row],[BARANG MASUK]]-TblKatalog[[#This Row],[BARANG KELUAR]]</f>
        <v>0</v>
      </c>
      <c r="J215" s="2"/>
    </row>
    <row r="216" spans="1:10" ht="15.6" x14ac:dyDescent="0.3">
      <c r="A216" s="2">
        <v>207</v>
      </c>
      <c r="B216" s="6" t="s">
        <v>583</v>
      </c>
      <c r="C216" s="6" t="s">
        <v>584</v>
      </c>
      <c r="D216" s="6" t="s">
        <v>585</v>
      </c>
      <c r="E216" s="4"/>
      <c r="F216" s="4" t="s">
        <v>13</v>
      </c>
      <c r="G216" s="2">
        <f>SUMIF([1]!TblMasuk[KODE BARANG],TblKatalog[[#This Row],[KODE BARANG]],[1]!TblMasuk[BARANG MASUK])</f>
        <v>1</v>
      </c>
      <c r="H216" s="2">
        <f>SUMIF([1]!TblKeluar[KODE BARANG],TblKatalog[[#This Row],[KODE BARANG]],[1]!TblKeluar[BARANG KELUAR])</f>
        <v>1</v>
      </c>
      <c r="I216" s="2">
        <f xml:space="preserve"> TblKatalog[[#This Row],[STOCK AWAL ]]+TblKatalog[[#This Row],[BARANG MASUK]]-TblKatalog[[#This Row],[BARANG KELUAR]]</f>
        <v>0</v>
      </c>
      <c r="J216" s="2"/>
    </row>
    <row r="217" spans="1:10" ht="15.6" x14ac:dyDescent="0.3">
      <c r="A217" s="2">
        <v>208</v>
      </c>
      <c r="B217" s="6" t="s">
        <v>586</v>
      </c>
      <c r="C217" s="6" t="s">
        <v>587</v>
      </c>
      <c r="D217" s="6" t="s">
        <v>588</v>
      </c>
      <c r="E217" s="4"/>
      <c r="F217" s="4" t="s">
        <v>13</v>
      </c>
      <c r="G217" s="2">
        <f>SUMIF([1]!TblMasuk[KODE BARANG],TblKatalog[[#This Row],[KODE BARANG]],[1]!TblMasuk[BARANG MASUK])</f>
        <v>1</v>
      </c>
      <c r="H217" s="2">
        <f>SUMIF([1]!TblKeluar[KODE BARANG],TblKatalog[[#This Row],[KODE BARANG]],[1]!TblKeluar[BARANG KELUAR])</f>
        <v>1</v>
      </c>
      <c r="I217" s="2">
        <f xml:space="preserve"> TblKatalog[[#This Row],[STOCK AWAL ]]+TblKatalog[[#This Row],[BARANG MASUK]]-TblKatalog[[#This Row],[BARANG KELUAR]]</f>
        <v>0</v>
      </c>
      <c r="J217" s="2"/>
    </row>
    <row r="218" spans="1:10" ht="15.6" x14ac:dyDescent="0.3">
      <c r="A218" s="2">
        <v>209</v>
      </c>
      <c r="B218" s="6" t="s">
        <v>589</v>
      </c>
      <c r="C218" s="6" t="s">
        <v>590</v>
      </c>
      <c r="D218" s="6" t="s">
        <v>591</v>
      </c>
      <c r="E218" s="4"/>
      <c r="F218" s="4" t="s">
        <v>289</v>
      </c>
      <c r="G218" s="2">
        <f>SUMIF([1]!TblMasuk[KODE BARANG],TblKatalog[[#This Row],[KODE BARANG]],[1]!TblMasuk[BARANG MASUK])</f>
        <v>4</v>
      </c>
      <c r="H218" s="2">
        <f>SUMIF([1]!TblKeluar[KODE BARANG],TblKatalog[[#This Row],[KODE BARANG]],[1]!TblKeluar[BARANG KELUAR])</f>
        <v>4</v>
      </c>
      <c r="I218" s="2">
        <f xml:space="preserve"> TblKatalog[[#This Row],[STOCK AWAL ]]+TblKatalog[[#This Row],[BARANG MASUK]]-TblKatalog[[#This Row],[BARANG KELUAR]]</f>
        <v>0</v>
      </c>
      <c r="J218" s="2"/>
    </row>
    <row r="219" spans="1:10" ht="15.6" x14ac:dyDescent="0.3">
      <c r="A219" s="2">
        <v>210</v>
      </c>
      <c r="B219" s="6" t="s">
        <v>592</v>
      </c>
      <c r="C219" s="6" t="s">
        <v>593</v>
      </c>
      <c r="D219" s="6" t="s">
        <v>594</v>
      </c>
      <c r="E219" s="4"/>
      <c r="F219" s="4" t="s">
        <v>13</v>
      </c>
      <c r="G219" s="2">
        <f>SUMIF([1]!TblMasuk[KODE BARANG],TblKatalog[[#This Row],[KODE BARANG]],[1]!TblMasuk[BARANG MASUK])</f>
        <v>1</v>
      </c>
      <c r="H219" s="2">
        <f>SUMIF([1]!TblKeluar[KODE BARANG],TblKatalog[[#This Row],[KODE BARANG]],[1]!TblKeluar[BARANG KELUAR])</f>
        <v>1</v>
      </c>
      <c r="I219" s="2">
        <f xml:space="preserve"> TblKatalog[[#This Row],[STOCK AWAL ]]+TblKatalog[[#This Row],[BARANG MASUK]]-TblKatalog[[#This Row],[BARANG KELUAR]]</f>
        <v>0</v>
      </c>
      <c r="J219" s="2"/>
    </row>
    <row r="220" spans="1:10" ht="15.6" x14ac:dyDescent="0.3">
      <c r="A220" s="2">
        <v>211</v>
      </c>
      <c r="B220" s="6" t="s">
        <v>595</v>
      </c>
      <c r="C220" s="6" t="s">
        <v>596</v>
      </c>
      <c r="D220" s="6" t="s">
        <v>597</v>
      </c>
      <c r="E220" s="4"/>
      <c r="F220" s="4" t="s">
        <v>13</v>
      </c>
      <c r="G220" s="2">
        <f>SUMIF([1]!TblMasuk[KODE BARANG],TblKatalog[[#This Row],[KODE BARANG]],[1]!TblMasuk[BARANG MASUK])</f>
        <v>1</v>
      </c>
      <c r="H220" s="2">
        <f>SUMIF([1]!TblKeluar[KODE BARANG],TblKatalog[[#This Row],[KODE BARANG]],[1]!TblKeluar[BARANG KELUAR])</f>
        <v>1</v>
      </c>
      <c r="I220" s="2">
        <f xml:space="preserve"> TblKatalog[[#This Row],[STOCK AWAL ]]+TblKatalog[[#This Row],[BARANG MASUK]]-TblKatalog[[#This Row],[BARANG KELUAR]]</f>
        <v>0</v>
      </c>
      <c r="J220" s="2"/>
    </row>
    <row r="221" spans="1:10" ht="15.6" x14ac:dyDescent="0.3">
      <c r="A221" s="2">
        <v>212</v>
      </c>
      <c r="B221" s="6" t="s">
        <v>598</v>
      </c>
      <c r="C221" s="6" t="s">
        <v>599</v>
      </c>
      <c r="D221" s="6" t="s">
        <v>600</v>
      </c>
      <c r="E221" s="4"/>
      <c r="F221" s="4" t="s">
        <v>13</v>
      </c>
      <c r="G221" s="2">
        <f>SUMIF([1]!TblMasuk[KODE BARANG],TblKatalog[[#This Row],[KODE BARANG]],[1]!TblMasuk[BARANG MASUK])</f>
        <v>1</v>
      </c>
      <c r="H221" s="2">
        <f>SUMIF([1]!TblKeluar[KODE BARANG],TblKatalog[[#This Row],[KODE BARANG]],[1]!TblKeluar[BARANG KELUAR])</f>
        <v>1</v>
      </c>
      <c r="I221" s="2">
        <f xml:space="preserve"> TblKatalog[[#This Row],[STOCK AWAL ]]+TblKatalog[[#This Row],[BARANG MASUK]]-TblKatalog[[#This Row],[BARANG KELUAR]]</f>
        <v>0</v>
      </c>
      <c r="J221" s="2"/>
    </row>
    <row r="222" spans="1:10" ht="15.6" x14ac:dyDescent="0.3">
      <c r="A222" s="2">
        <v>213</v>
      </c>
      <c r="B222" s="6" t="s">
        <v>601</v>
      </c>
      <c r="C222" s="6" t="s">
        <v>602</v>
      </c>
      <c r="D222" s="6" t="s">
        <v>603</v>
      </c>
      <c r="E222" s="4"/>
      <c r="F222" s="4" t="s">
        <v>13</v>
      </c>
      <c r="G222" s="2">
        <f>SUMIF([1]!TblMasuk[KODE BARANG],TblKatalog[[#This Row],[KODE BARANG]],[1]!TblMasuk[BARANG MASUK])</f>
        <v>1</v>
      </c>
      <c r="H222" s="2">
        <f>SUMIF([1]!TblKeluar[KODE BARANG],TblKatalog[[#This Row],[KODE BARANG]],[1]!TblKeluar[BARANG KELUAR])</f>
        <v>1</v>
      </c>
      <c r="I222" s="2">
        <f xml:space="preserve"> TblKatalog[[#This Row],[STOCK AWAL ]]+TblKatalog[[#This Row],[BARANG MASUK]]-TblKatalog[[#This Row],[BARANG KELUAR]]</f>
        <v>0</v>
      </c>
      <c r="J222" s="2"/>
    </row>
    <row r="223" spans="1:10" ht="15.6" x14ac:dyDescent="0.3">
      <c r="A223" s="2">
        <v>214</v>
      </c>
      <c r="B223" s="6" t="s">
        <v>604</v>
      </c>
      <c r="C223" s="6" t="s">
        <v>605</v>
      </c>
      <c r="D223" s="6" t="s">
        <v>606</v>
      </c>
      <c r="E223" s="4"/>
      <c r="F223" s="4" t="s">
        <v>13</v>
      </c>
      <c r="G223" s="2">
        <f>SUMIF([1]!TblMasuk[KODE BARANG],TblKatalog[[#This Row],[KODE BARANG]],[1]!TblMasuk[BARANG MASUK])</f>
        <v>10</v>
      </c>
      <c r="H223" s="2">
        <f>SUMIF([1]!TblKeluar[KODE BARANG],TblKatalog[[#This Row],[KODE BARANG]],[1]!TblKeluar[BARANG KELUAR])</f>
        <v>10</v>
      </c>
      <c r="I223" s="2">
        <f xml:space="preserve"> TblKatalog[[#This Row],[STOCK AWAL ]]+TblKatalog[[#This Row],[BARANG MASUK]]-TblKatalog[[#This Row],[BARANG KELUAR]]</f>
        <v>0</v>
      </c>
      <c r="J223" s="2"/>
    </row>
    <row r="224" spans="1:10" ht="15.6" x14ac:dyDescent="0.3">
      <c r="A224" s="2">
        <v>215</v>
      </c>
      <c r="B224" s="6" t="s">
        <v>607</v>
      </c>
      <c r="C224" s="6" t="s">
        <v>608</v>
      </c>
      <c r="D224" s="6" t="s">
        <v>609</v>
      </c>
      <c r="E224" s="4"/>
      <c r="F224" s="4" t="s">
        <v>13</v>
      </c>
      <c r="G224" s="2">
        <f>SUMIF([1]!TblMasuk[KODE BARANG],TblKatalog[[#This Row],[KODE BARANG]],[1]!TblMasuk[BARANG MASUK])</f>
        <v>2</v>
      </c>
      <c r="H224" s="2">
        <f>SUMIF([1]!TblKeluar[KODE BARANG],TblKatalog[[#This Row],[KODE BARANG]],[1]!TblKeluar[BARANG KELUAR])</f>
        <v>2</v>
      </c>
      <c r="I224" s="2">
        <f xml:space="preserve"> TblKatalog[[#This Row],[STOCK AWAL ]]+TblKatalog[[#This Row],[BARANG MASUK]]-TblKatalog[[#This Row],[BARANG KELUAR]]</f>
        <v>0</v>
      </c>
      <c r="J224" s="2"/>
    </row>
    <row r="225" spans="1:10" ht="15.6" x14ac:dyDescent="0.3">
      <c r="A225" s="2">
        <v>216</v>
      </c>
      <c r="B225" s="6" t="s">
        <v>610</v>
      </c>
      <c r="C225" s="6" t="s">
        <v>611</v>
      </c>
      <c r="D225" s="6" t="s">
        <v>612</v>
      </c>
      <c r="E225" s="4"/>
      <c r="F225" s="4" t="s">
        <v>13</v>
      </c>
      <c r="G225" s="2">
        <f>SUMIF([1]!TblMasuk[KODE BARANG],TblKatalog[[#This Row],[KODE BARANG]],[1]!TblMasuk[BARANG MASUK])</f>
        <v>1</v>
      </c>
      <c r="H225" s="2">
        <f>SUMIF([1]!TblKeluar[KODE BARANG],TblKatalog[[#This Row],[KODE BARANG]],[1]!TblKeluar[BARANG KELUAR])</f>
        <v>1</v>
      </c>
      <c r="I225" s="2">
        <f xml:space="preserve"> TblKatalog[[#This Row],[STOCK AWAL ]]+TblKatalog[[#This Row],[BARANG MASUK]]-TblKatalog[[#This Row],[BARANG KELUAR]]</f>
        <v>0</v>
      </c>
      <c r="J225" s="2"/>
    </row>
    <row r="226" spans="1:10" ht="15.6" x14ac:dyDescent="0.3">
      <c r="A226" s="2">
        <v>217</v>
      </c>
      <c r="B226" s="6" t="s">
        <v>613</v>
      </c>
      <c r="C226" s="6" t="s">
        <v>614</v>
      </c>
      <c r="D226" s="6" t="s">
        <v>615</v>
      </c>
      <c r="E226" s="4"/>
      <c r="F226" s="4" t="s">
        <v>13</v>
      </c>
      <c r="G226" s="2">
        <f>SUMIF([1]!TblMasuk[KODE BARANG],TblKatalog[[#This Row],[KODE BARANG]],[1]!TblMasuk[BARANG MASUK])</f>
        <v>1</v>
      </c>
      <c r="H226" s="2">
        <f>SUMIF([1]!TblKeluar[KODE BARANG],TblKatalog[[#This Row],[KODE BARANG]],[1]!TblKeluar[BARANG KELUAR])</f>
        <v>1</v>
      </c>
      <c r="I226" s="2">
        <f xml:space="preserve"> TblKatalog[[#This Row],[STOCK AWAL ]]+TblKatalog[[#This Row],[BARANG MASUK]]-TblKatalog[[#This Row],[BARANG KELUAR]]</f>
        <v>0</v>
      </c>
      <c r="J226" s="2"/>
    </row>
    <row r="227" spans="1:10" ht="15.6" x14ac:dyDescent="0.3">
      <c r="A227" s="2">
        <v>218</v>
      </c>
      <c r="B227" s="14" t="s">
        <v>616</v>
      </c>
      <c r="C227" s="14" t="s">
        <v>617</v>
      </c>
      <c r="D227" s="14" t="s">
        <v>618</v>
      </c>
      <c r="E227" s="10"/>
      <c r="F227" s="10" t="s">
        <v>13</v>
      </c>
      <c r="G227" s="11">
        <f>SUMIF([1]!TblMasuk[KODE BARANG],TblKatalog[[#This Row],[KODE BARANG]],[1]!TblMasuk[BARANG MASUK])</f>
        <v>15</v>
      </c>
      <c r="H227" s="11">
        <f>SUMIF([1]!TblKeluar[KODE BARANG],TblKatalog[[#This Row],[KODE BARANG]],[1]!TblKeluar[BARANG KELUAR])</f>
        <v>10</v>
      </c>
      <c r="I227" s="11">
        <f xml:space="preserve"> TblKatalog[[#This Row],[STOCK AWAL ]]+TblKatalog[[#This Row],[BARANG MASUK]]-TblKatalog[[#This Row],[BARANG KELUAR]]</f>
        <v>5</v>
      </c>
      <c r="J227" s="11"/>
    </row>
    <row r="228" spans="1:10" ht="15.6" x14ac:dyDescent="0.3">
      <c r="A228" s="2">
        <v>219</v>
      </c>
      <c r="B228" s="6" t="s">
        <v>619</v>
      </c>
      <c r="C228" s="6" t="s">
        <v>617</v>
      </c>
      <c r="D228" s="6" t="s">
        <v>620</v>
      </c>
      <c r="E228" s="4"/>
      <c r="F228" s="4" t="s">
        <v>13</v>
      </c>
      <c r="G228" s="2">
        <f>SUMIF([1]!TblMasuk[KODE BARANG],TblKatalog[[#This Row],[KODE BARANG]],[1]!TblMasuk[BARANG MASUK])</f>
        <v>15</v>
      </c>
      <c r="H228" s="2">
        <f>SUMIF([1]!TblKeluar[KODE BARANG],TblKatalog[[#This Row],[KODE BARANG]],[1]!TblKeluar[BARANG KELUAR])</f>
        <v>10</v>
      </c>
      <c r="I228" s="2">
        <f xml:space="preserve"> TblKatalog[[#This Row],[STOCK AWAL ]]+TblKatalog[[#This Row],[BARANG MASUK]]-TblKatalog[[#This Row],[BARANG KELUAR]]</f>
        <v>5</v>
      </c>
      <c r="J228" s="2"/>
    </row>
    <row r="229" spans="1:10" ht="15.6" x14ac:dyDescent="0.3">
      <c r="A229" s="2">
        <v>220</v>
      </c>
      <c r="B229" s="15" t="s">
        <v>621</v>
      </c>
      <c r="C229" s="15" t="s">
        <v>475</v>
      </c>
      <c r="D229" s="15" t="s">
        <v>622</v>
      </c>
      <c r="E229" s="16"/>
      <c r="F229" s="16" t="s">
        <v>13</v>
      </c>
      <c r="G229" s="17">
        <f>SUMIF([1]!TblMasuk[KODE BARANG],TblKatalog[[#This Row],[KODE BARANG]],[1]!TblMasuk[BARANG MASUK])</f>
        <v>1</v>
      </c>
      <c r="H229" s="17">
        <f>SUMIF([1]!TblKeluar[KODE BARANG],TblKatalog[[#This Row],[KODE BARANG]],[1]!TblKeluar[BARANG KELUAR])</f>
        <v>1</v>
      </c>
      <c r="I229" s="17">
        <f xml:space="preserve"> TblKatalog[[#This Row],[STOCK AWAL ]]+TblKatalog[[#This Row],[BARANG MASUK]]-TblKatalog[[#This Row],[BARANG KELUAR]]</f>
        <v>0</v>
      </c>
      <c r="J229" s="17"/>
    </row>
    <row r="230" spans="1:10" ht="15.6" x14ac:dyDescent="0.3">
      <c r="A230" s="2">
        <v>221</v>
      </c>
      <c r="B230" s="15" t="s">
        <v>623</v>
      </c>
      <c r="C230" s="15" t="s">
        <v>624</v>
      </c>
      <c r="D230" s="15" t="s">
        <v>625</v>
      </c>
      <c r="E230" s="16"/>
      <c r="F230" s="16" t="s">
        <v>13</v>
      </c>
      <c r="G230" s="17">
        <f>SUMIF([1]!TblMasuk[KODE BARANG],TblKatalog[[#This Row],[KODE BARANG]],[1]!TblMasuk[BARANG MASUK])</f>
        <v>1</v>
      </c>
      <c r="H230" s="17">
        <f>SUMIF([1]!TblKeluar[KODE BARANG],TblKatalog[[#This Row],[KODE BARANG]],[1]!TblKeluar[BARANG KELUAR])</f>
        <v>1</v>
      </c>
      <c r="I230" s="17">
        <f xml:space="preserve"> TblKatalog[[#This Row],[STOCK AWAL ]]+TblKatalog[[#This Row],[BARANG MASUK]]-TblKatalog[[#This Row],[BARANG KELUAR]]</f>
        <v>0</v>
      </c>
      <c r="J230" s="17"/>
    </row>
    <row r="231" spans="1:10" ht="15.6" x14ac:dyDescent="0.3">
      <c r="A231" s="2">
        <v>222</v>
      </c>
      <c r="B231" s="15" t="s">
        <v>626</v>
      </c>
      <c r="C231" s="15" t="s">
        <v>627</v>
      </c>
      <c r="D231" s="15" t="s">
        <v>628</v>
      </c>
      <c r="E231" s="16"/>
      <c r="F231" s="16" t="s">
        <v>13</v>
      </c>
      <c r="G231" s="17">
        <f>SUMIF([1]!TblMasuk[KODE BARANG],TblKatalog[[#This Row],[KODE BARANG]],[1]!TblMasuk[BARANG MASUK])</f>
        <v>28</v>
      </c>
      <c r="H231" s="17">
        <f>SUMIF([1]!TblKeluar[KODE BARANG],TblKatalog[[#This Row],[KODE BARANG]],[1]!TblKeluar[BARANG KELUAR])</f>
        <v>28</v>
      </c>
      <c r="I231" s="17">
        <f xml:space="preserve"> TblKatalog[[#This Row],[STOCK AWAL ]]+TblKatalog[[#This Row],[BARANG MASUK]]-TblKatalog[[#This Row],[BARANG KELUAR]]</f>
        <v>0</v>
      </c>
      <c r="J231" s="17"/>
    </row>
    <row r="232" spans="1:10" ht="15.6" x14ac:dyDescent="0.3">
      <c r="A232" s="2">
        <v>223</v>
      </c>
      <c r="B232" s="15" t="s">
        <v>629</v>
      </c>
      <c r="C232" s="15" t="s">
        <v>624</v>
      </c>
      <c r="D232" s="15" t="s">
        <v>630</v>
      </c>
      <c r="E232" s="16"/>
      <c r="F232" s="16" t="s">
        <v>13</v>
      </c>
      <c r="G232" s="17">
        <f>SUMIF([1]!TblMasuk[KODE BARANG],TblKatalog[[#This Row],[KODE BARANG]],[1]!TblMasuk[BARANG MASUK])</f>
        <v>1</v>
      </c>
      <c r="H232" s="17">
        <f>SUMIF([1]!TblKeluar[KODE BARANG],TblKatalog[[#This Row],[KODE BARANG]],[1]!TblKeluar[BARANG KELUAR])</f>
        <v>1</v>
      </c>
      <c r="I232" s="17">
        <f xml:space="preserve"> TblKatalog[[#This Row],[STOCK AWAL ]]+TblKatalog[[#This Row],[BARANG MASUK]]-TblKatalog[[#This Row],[BARANG KELUAR]]</f>
        <v>0</v>
      </c>
      <c r="J232" s="17"/>
    </row>
    <row r="233" spans="1:10" ht="25.2" x14ac:dyDescent="0.3">
      <c r="A233" s="2">
        <v>224</v>
      </c>
      <c r="B233" s="6" t="s">
        <v>631</v>
      </c>
      <c r="C233" s="6" t="s">
        <v>632</v>
      </c>
      <c r="D233" s="6" t="s">
        <v>633</v>
      </c>
      <c r="E233" s="4">
        <v>2</v>
      </c>
      <c r="F233" s="4" t="s">
        <v>13</v>
      </c>
      <c r="G233" s="2">
        <f>SUMIF([1]!TblMasuk[KODE BARANG],TblKatalog[[#This Row],[KODE BARANG]],[1]!TblMasuk[BARANG MASUK])</f>
        <v>0</v>
      </c>
      <c r="H233" s="2">
        <f>SUMIF([1]!TblKeluar[KODE BARANG],TblKatalog[[#This Row],[KODE BARANG]],[1]!TblKeluar[BARANG KELUAR])</f>
        <v>0</v>
      </c>
      <c r="I233" s="2">
        <f xml:space="preserve"> TblKatalog[[#This Row],[STOCK AWAL ]]+TblKatalog[[#This Row],[BARANG MASUK]]-TblKatalog[[#This Row],[BARANG KELUAR]]</f>
        <v>2</v>
      </c>
      <c r="J233" s="18" t="s">
        <v>634</v>
      </c>
    </row>
    <row r="234" spans="1:10" ht="15.6" x14ac:dyDescent="0.3">
      <c r="A234" s="2">
        <v>225</v>
      </c>
      <c r="B234" s="6" t="s">
        <v>635</v>
      </c>
      <c r="C234" s="6" t="s">
        <v>636</v>
      </c>
      <c r="D234" s="6" t="s">
        <v>637</v>
      </c>
      <c r="E234" s="4">
        <v>1</v>
      </c>
      <c r="F234" s="4" t="s">
        <v>13</v>
      </c>
      <c r="G234" s="2">
        <f>SUMIF([1]!TblMasuk[KODE BARANG],TblKatalog[[#This Row],[KODE BARANG]],[1]!TblMasuk[BARANG MASUK])</f>
        <v>0</v>
      </c>
      <c r="H234" s="2">
        <f>SUMIF([1]!TblKeluar[KODE BARANG],TblKatalog[[#This Row],[KODE BARANG]],[1]!TblKeluar[BARANG KELUAR])</f>
        <v>0</v>
      </c>
      <c r="I234" s="2">
        <f xml:space="preserve"> TblKatalog[[#This Row],[STOCK AWAL ]]+TblKatalog[[#This Row],[BARANG MASUK]]-TblKatalog[[#This Row],[BARANG KELUAR]]</f>
        <v>1</v>
      </c>
      <c r="J234" s="2"/>
    </row>
    <row r="235" spans="1:10" ht="15.6" x14ac:dyDescent="0.3">
      <c r="A235" s="2">
        <v>226</v>
      </c>
      <c r="B235" s="3" t="s">
        <v>638</v>
      </c>
      <c r="C235" s="6" t="s">
        <v>639</v>
      </c>
      <c r="D235" s="6" t="s">
        <v>640</v>
      </c>
      <c r="E235" s="4">
        <v>16</v>
      </c>
      <c r="F235" s="4" t="s">
        <v>13</v>
      </c>
      <c r="G235" s="2">
        <f>SUMIF([1]!TblMasuk[KODE BARANG],TblKatalog[[#This Row],[KODE BARANG]],[1]!TblMasuk[BARANG MASUK])</f>
        <v>0</v>
      </c>
      <c r="H235" s="2">
        <f>SUMIF([1]!TblKeluar[KODE BARANG],TblKatalog[[#This Row],[KODE BARANG]],[1]!TblKeluar[BARANG KELUAR])</f>
        <v>0</v>
      </c>
      <c r="I235" s="2">
        <f xml:space="preserve"> TblKatalog[[#This Row],[STOCK AWAL ]]+TblKatalog[[#This Row],[BARANG MASUK]]-TblKatalog[[#This Row],[BARANG KELUAR]]</f>
        <v>16</v>
      </c>
      <c r="J235" s="2"/>
    </row>
    <row r="236" spans="1:10" ht="15.6" x14ac:dyDescent="0.3">
      <c r="A236" s="2">
        <v>227</v>
      </c>
      <c r="B236" s="3" t="s">
        <v>641</v>
      </c>
      <c r="C236" s="6" t="s">
        <v>642</v>
      </c>
      <c r="D236" s="6" t="s">
        <v>643</v>
      </c>
      <c r="E236" s="4">
        <v>10</v>
      </c>
      <c r="F236" s="4" t="s">
        <v>13</v>
      </c>
      <c r="G236" s="2">
        <f>SUMIF([1]!TblMasuk[KODE BARANG],TblKatalog[[#This Row],[KODE BARANG]],[1]!TblMasuk[BARANG MASUK])</f>
        <v>0</v>
      </c>
      <c r="H236" s="2">
        <f>SUMIF([1]!TblKeluar[KODE BARANG],TblKatalog[[#This Row],[KODE BARANG]],[1]!TblKeluar[BARANG KELUAR])</f>
        <v>0</v>
      </c>
      <c r="I236" s="2">
        <f xml:space="preserve"> TblKatalog[[#This Row],[STOCK AWAL ]]+TblKatalog[[#This Row],[BARANG MASUK]]-TblKatalog[[#This Row],[BARANG KELUAR]]</f>
        <v>10</v>
      </c>
      <c r="J236" s="2"/>
    </row>
    <row r="237" spans="1:10" ht="15.6" x14ac:dyDescent="0.3">
      <c r="A237" s="2">
        <v>228</v>
      </c>
      <c r="B237" s="3" t="s">
        <v>644</v>
      </c>
      <c r="C237" s="6" t="s">
        <v>645</v>
      </c>
      <c r="D237" s="43" t="s">
        <v>646</v>
      </c>
      <c r="E237" s="4">
        <v>2</v>
      </c>
      <c r="F237" s="4" t="s">
        <v>13</v>
      </c>
      <c r="G237" s="2">
        <f>SUMIF([1]!TblMasuk[KODE BARANG],TblKatalog[[#This Row],[KODE BARANG]],[1]!TblMasuk[BARANG MASUK])</f>
        <v>0</v>
      </c>
      <c r="H237" s="2">
        <f>SUMIF([1]!TblKeluar[KODE BARANG],TblKatalog[[#This Row],[KODE BARANG]],[1]!TblKeluar[BARANG KELUAR])</f>
        <v>0</v>
      </c>
      <c r="I237" s="2">
        <f xml:space="preserve"> TblKatalog[[#This Row],[STOCK AWAL ]]+TblKatalog[[#This Row],[BARANG MASUK]]-TblKatalog[[#This Row],[BARANG KELUAR]]</f>
        <v>2</v>
      </c>
      <c r="J237" s="2"/>
    </row>
    <row r="238" spans="1:10" ht="15.6" x14ac:dyDescent="0.3">
      <c r="A238" s="2">
        <v>229</v>
      </c>
      <c r="B238" s="3" t="s">
        <v>647</v>
      </c>
      <c r="C238" s="6" t="s">
        <v>648</v>
      </c>
      <c r="D238" s="6" t="s">
        <v>649</v>
      </c>
      <c r="E238" s="4">
        <v>15</v>
      </c>
      <c r="F238" s="4" t="s">
        <v>13</v>
      </c>
      <c r="G238" s="2">
        <f>SUMIF([1]!TblMasuk[KODE BARANG],TblKatalog[[#This Row],[KODE BARANG]],[1]!TblMasuk[BARANG MASUK])</f>
        <v>0</v>
      </c>
      <c r="H238" s="2">
        <f>SUMIF([1]!TblKeluar[KODE BARANG],TblKatalog[[#This Row],[KODE BARANG]],[1]!TblKeluar[BARANG KELUAR])</f>
        <v>0</v>
      </c>
      <c r="I238" s="2">
        <f xml:space="preserve"> TblKatalog[[#This Row],[STOCK AWAL ]]+TblKatalog[[#This Row],[BARANG MASUK]]-TblKatalog[[#This Row],[BARANG KELUAR]]</f>
        <v>15</v>
      </c>
      <c r="J238" s="2"/>
    </row>
    <row r="239" spans="1:10" ht="15.6" x14ac:dyDescent="0.3">
      <c r="A239" s="2">
        <v>230</v>
      </c>
      <c r="B239" s="3" t="s">
        <v>650</v>
      </c>
      <c r="C239" s="6" t="s">
        <v>648</v>
      </c>
      <c r="D239" s="6" t="s">
        <v>651</v>
      </c>
      <c r="E239" s="4">
        <v>15</v>
      </c>
      <c r="F239" s="4" t="s">
        <v>13</v>
      </c>
      <c r="G239" s="2">
        <f>SUMIF([1]!TblMasuk[KODE BARANG],TblKatalog[[#This Row],[KODE BARANG]],[1]!TblMasuk[BARANG MASUK])</f>
        <v>0</v>
      </c>
      <c r="H239" s="2">
        <f>SUMIF([1]!TblKeluar[KODE BARANG],TblKatalog[[#This Row],[KODE BARANG]],[1]!TblKeluar[BARANG KELUAR])</f>
        <v>0</v>
      </c>
      <c r="I239" s="2">
        <f xml:space="preserve"> TblKatalog[[#This Row],[STOCK AWAL ]]+TblKatalog[[#This Row],[BARANG MASUK]]-TblKatalog[[#This Row],[BARANG KELUAR]]</f>
        <v>15</v>
      </c>
      <c r="J239" s="2"/>
    </row>
    <row r="240" spans="1:10" ht="15.6" x14ac:dyDescent="0.3">
      <c r="A240" s="2">
        <v>231</v>
      </c>
      <c r="B240" s="3" t="s">
        <v>652</v>
      </c>
      <c r="C240" s="6" t="s">
        <v>653</v>
      </c>
      <c r="D240" s="6" t="s">
        <v>654</v>
      </c>
      <c r="E240" s="4">
        <v>7</v>
      </c>
      <c r="F240" s="4" t="s">
        <v>13</v>
      </c>
      <c r="G240" s="2">
        <f>SUMIF([1]!TblMasuk[KODE BARANG],TblKatalog[[#This Row],[KODE BARANG]],[1]!TblMasuk[BARANG MASUK])</f>
        <v>0</v>
      </c>
      <c r="H240" s="2">
        <f>SUMIF([1]!TblKeluar[KODE BARANG],TblKatalog[[#This Row],[KODE BARANG]],[1]!TblKeluar[BARANG KELUAR])</f>
        <v>0</v>
      </c>
      <c r="I240" s="2">
        <f xml:space="preserve"> TblKatalog[[#This Row],[STOCK AWAL ]]+TblKatalog[[#This Row],[BARANG MASUK]]-TblKatalog[[#This Row],[BARANG KELUAR]]</f>
        <v>7</v>
      </c>
      <c r="J240" s="2"/>
    </row>
    <row r="241" spans="1:10" ht="15.6" x14ac:dyDescent="0.3">
      <c r="A241" s="2">
        <v>232</v>
      </c>
      <c r="B241" s="3" t="s">
        <v>655</v>
      </c>
      <c r="C241" s="6" t="s">
        <v>656</v>
      </c>
      <c r="D241" s="6" t="s">
        <v>657</v>
      </c>
      <c r="E241" s="4">
        <v>1</v>
      </c>
      <c r="F241" s="4" t="s">
        <v>13</v>
      </c>
      <c r="G241" s="2">
        <f>SUMIF([1]!TblMasuk[KODE BARANG],TblKatalog[[#This Row],[KODE BARANG]],[1]!TblMasuk[BARANG MASUK])</f>
        <v>0</v>
      </c>
      <c r="H241" s="2">
        <f>SUMIF([1]!TblKeluar[KODE BARANG],TblKatalog[[#This Row],[KODE BARANG]],[1]!TblKeluar[BARANG KELUAR])</f>
        <v>0</v>
      </c>
      <c r="I241" s="2">
        <f xml:space="preserve"> TblKatalog[[#This Row],[STOCK AWAL ]]+TblKatalog[[#This Row],[BARANG MASUK]]-TblKatalog[[#This Row],[BARANG KELUAR]]</f>
        <v>1</v>
      </c>
      <c r="J241" s="2"/>
    </row>
    <row r="242" spans="1:10" ht="15.6" x14ac:dyDescent="0.3">
      <c r="A242" s="2">
        <v>233</v>
      </c>
      <c r="B242" s="3" t="s">
        <v>658</v>
      </c>
      <c r="C242" s="6" t="s">
        <v>659</v>
      </c>
      <c r="D242" s="43" t="s">
        <v>660</v>
      </c>
      <c r="E242" s="4">
        <v>2</v>
      </c>
      <c r="F242" s="4" t="s">
        <v>661</v>
      </c>
      <c r="G242" s="2">
        <f>SUMIF([1]!TblMasuk[KODE BARANG],TblKatalog[[#This Row],[KODE BARANG]],[1]!TblMasuk[BARANG MASUK])</f>
        <v>0</v>
      </c>
      <c r="H242" s="2">
        <f>SUMIF([1]!TblKeluar[KODE BARANG],TblKatalog[[#This Row],[KODE BARANG]],[1]!TblKeluar[BARANG KELUAR])</f>
        <v>0</v>
      </c>
      <c r="I242" s="2">
        <f xml:space="preserve"> TblKatalog[[#This Row],[STOCK AWAL ]]+TblKatalog[[#This Row],[BARANG MASUK]]-TblKatalog[[#This Row],[BARANG KELUAR]]</f>
        <v>2</v>
      </c>
      <c r="J242" s="2"/>
    </row>
    <row r="243" spans="1:10" ht="15.6" x14ac:dyDescent="0.3">
      <c r="A243" s="2">
        <v>234</v>
      </c>
      <c r="B243" s="3" t="s">
        <v>662</v>
      </c>
      <c r="C243" s="6" t="s">
        <v>663</v>
      </c>
      <c r="D243" s="6" t="s">
        <v>664</v>
      </c>
      <c r="E243" s="4">
        <v>1</v>
      </c>
      <c r="F243" s="4" t="s">
        <v>13</v>
      </c>
      <c r="G243" s="2">
        <f>SUMIF([1]!TblMasuk[KODE BARANG],TblKatalog[[#This Row],[KODE BARANG]],[1]!TblMasuk[BARANG MASUK])</f>
        <v>0</v>
      </c>
      <c r="H243" s="2">
        <f>SUMIF([1]!TblKeluar[KODE BARANG],TblKatalog[[#This Row],[KODE BARANG]],[1]!TblKeluar[BARANG KELUAR])</f>
        <v>0</v>
      </c>
      <c r="I243" s="2">
        <f xml:space="preserve"> TblKatalog[[#This Row],[STOCK AWAL ]]+TblKatalog[[#This Row],[BARANG MASUK]]-TblKatalog[[#This Row],[BARANG KELUAR]]</f>
        <v>1</v>
      </c>
      <c r="J243" s="2"/>
    </row>
    <row r="244" spans="1:10" ht="15.6" x14ac:dyDescent="0.3">
      <c r="A244" s="2">
        <v>235</v>
      </c>
      <c r="B244" s="3" t="s">
        <v>665</v>
      </c>
      <c r="C244" s="6" t="s">
        <v>666</v>
      </c>
      <c r="D244" s="6" t="s">
        <v>667</v>
      </c>
      <c r="E244" s="4">
        <v>2</v>
      </c>
      <c r="F244" s="4" t="s">
        <v>13</v>
      </c>
      <c r="G244" s="2">
        <f>SUMIF([1]!TblMasuk[KODE BARANG],TblKatalog[[#This Row],[KODE BARANG]],[1]!TblMasuk[BARANG MASUK])</f>
        <v>0</v>
      </c>
      <c r="H244" s="2">
        <f>SUMIF([1]!TblKeluar[KODE BARANG],TblKatalog[[#This Row],[KODE BARANG]],[1]!TblKeluar[BARANG KELUAR])</f>
        <v>0</v>
      </c>
      <c r="I244" s="2">
        <f xml:space="preserve"> TblKatalog[[#This Row],[STOCK AWAL ]]+TblKatalog[[#This Row],[BARANG MASUK]]-TblKatalog[[#This Row],[BARANG KELUAR]]</f>
        <v>2</v>
      </c>
      <c r="J244" s="2"/>
    </row>
    <row r="245" spans="1:10" ht="15.6" x14ac:dyDescent="0.3">
      <c r="A245" s="2">
        <v>236</v>
      </c>
      <c r="B245" s="3" t="s">
        <v>668</v>
      </c>
      <c r="C245" s="6" t="s">
        <v>666</v>
      </c>
      <c r="D245" s="6" t="s">
        <v>669</v>
      </c>
      <c r="E245" s="4">
        <v>2</v>
      </c>
      <c r="F245" s="4" t="s">
        <v>13</v>
      </c>
      <c r="G245" s="2">
        <f>SUMIF([1]!TblMasuk[KODE BARANG],TblKatalog[[#This Row],[KODE BARANG]],[1]!TblMasuk[BARANG MASUK])</f>
        <v>0</v>
      </c>
      <c r="H245" s="2">
        <f>SUMIF([1]!TblKeluar[KODE BARANG],TblKatalog[[#This Row],[KODE BARANG]],[1]!TblKeluar[BARANG KELUAR])</f>
        <v>0</v>
      </c>
      <c r="I245" s="2">
        <f xml:space="preserve"> TblKatalog[[#This Row],[STOCK AWAL ]]+TblKatalog[[#This Row],[BARANG MASUK]]-TblKatalog[[#This Row],[BARANG KELUAR]]</f>
        <v>2</v>
      </c>
      <c r="J245" s="2"/>
    </row>
    <row r="246" spans="1:10" ht="15.6" x14ac:dyDescent="0.3">
      <c r="A246" s="2">
        <v>237</v>
      </c>
      <c r="B246" s="3" t="s">
        <v>670</v>
      </c>
      <c r="C246" s="6" t="s">
        <v>671</v>
      </c>
      <c r="D246" s="6" t="s">
        <v>672</v>
      </c>
      <c r="E246" s="4">
        <v>2</v>
      </c>
      <c r="F246" s="4" t="s">
        <v>13</v>
      </c>
      <c r="G246" s="2">
        <f>SUMIF([1]!TblMasuk[KODE BARANG],TblKatalog[[#This Row],[KODE BARANG]],[1]!TblMasuk[BARANG MASUK])</f>
        <v>0</v>
      </c>
      <c r="H246" s="2">
        <f>SUMIF([1]!TblKeluar[KODE BARANG],TblKatalog[[#This Row],[KODE BARANG]],[1]!TblKeluar[BARANG KELUAR])</f>
        <v>0</v>
      </c>
      <c r="I246" s="2">
        <f xml:space="preserve"> TblKatalog[[#This Row],[STOCK AWAL ]]+TblKatalog[[#This Row],[BARANG MASUK]]-TblKatalog[[#This Row],[BARANG KELUAR]]</f>
        <v>2</v>
      </c>
      <c r="J246" s="2"/>
    </row>
    <row r="247" spans="1:10" ht="15.6" x14ac:dyDescent="0.3">
      <c r="A247" s="2">
        <v>238</v>
      </c>
      <c r="B247" s="3" t="s">
        <v>673</v>
      </c>
      <c r="C247" s="6" t="s">
        <v>674</v>
      </c>
      <c r="D247" s="6" t="s">
        <v>675</v>
      </c>
      <c r="E247" s="4">
        <v>3</v>
      </c>
      <c r="F247" s="4" t="s">
        <v>13</v>
      </c>
      <c r="G247" s="2">
        <f>SUMIF([1]!TblMasuk[KODE BARANG],TblKatalog[[#This Row],[KODE BARANG]],[1]!TblMasuk[BARANG MASUK])</f>
        <v>0</v>
      </c>
      <c r="H247" s="2">
        <f>SUMIF([1]!TblKeluar[KODE BARANG],TblKatalog[[#This Row],[KODE BARANG]],[1]!TblKeluar[BARANG KELUAR])</f>
        <v>0</v>
      </c>
      <c r="I247" s="2">
        <f xml:space="preserve"> TblKatalog[[#This Row],[STOCK AWAL ]]+TblKatalog[[#This Row],[BARANG MASUK]]-TblKatalog[[#This Row],[BARANG KELUAR]]</f>
        <v>3</v>
      </c>
      <c r="J247" s="2"/>
    </row>
    <row r="248" spans="1:10" ht="15.6" x14ac:dyDescent="0.3">
      <c r="A248" s="2">
        <v>239</v>
      </c>
      <c r="B248" s="3" t="s">
        <v>676</v>
      </c>
      <c r="C248" s="6" t="s">
        <v>677</v>
      </c>
      <c r="D248" s="6" t="s">
        <v>678</v>
      </c>
      <c r="E248" s="4"/>
      <c r="F248" s="4" t="s">
        <v>13</v>
      </c>
      <c r="G248" s="2">
        <f>SUMIF([1]!TblMasuk[KODE BARANG],TblKatalog[[#This Row],[KODE BARANG]],[1]!TblMasuk[BARANG MASUK])</f>
        <v>3</v>
      </c>
      <c r="H248" s="2">
        <f>SUMIF([1]!TblKeluar[KODE BARANG],TblKatalog[[#This Row],[KODE BARANG]],[1]!TblKeluar[BARANG KELUAR])</f>
        <v>3</v>
      </c>
      <c r="I248" s="2">
        <f xml:space="preserve"> TblKatalog[[#This Row],[STOCK AWAL ]]+TblKatalog[[#This Row],[BARANG MASUK]]-TblKatalog[[#This Row],[BARANG KELUAR]]</f>
        <v>0</v>
      </c>
      <c r="J248" s="2"/>
    </row>
    <row r="249" spans="1:10" ht="15.6" x14ac:dyDescent="0.3">
      <c r="A249" s="2">
        <v>240</v>
      </c>
      <c r="B249" s="3" t="s">
        <v>679</v>
      </c>
      <c r="C249" s="6" t="s">
        <v>680</v>
      </c>
      <c r="D249" s="6" t="s">
        <v>678</v>
      </c>
      <c r="E249" s="4"/>
      <c r="F249" s="4" t="s">
        <v>13</v>
      </c>
      <c r="G249" s="2">
        <f>SUMIF([1]!TblMasuk[KODE BARANG],TblKatalog[[#This Row],[KODE BARANG]],[1]!TblMasuk[BARANG MASUK])</f>
        <v>1</v>
      </c>
      <c r="H249" s="2">
        <f>SUMIF([1]!TblKeluar[KODE BARANG],TblKatalog[[#This Row],[KODE BARANG]],[1]!TblKeluar[BARANG KELUAR])</f>
        <v>0</v>
      </c>
      <c r="I249" s="2">
        <f xml:space="preserve"> TblKatalog[[#This Row],[STOCK AWAL ]]+TblKatalog[[#This Row],[BARANG MASUK]]-TblKatalog[[#This Row],[BARANG KELUAR]]</f>
        <v>1</v>
      </c>
      <c r="J249" s="2"/>
    </row>
    <row r="250" spans="1:10" ht="15.6" x14ac:dyDescent="0.3">
      <c r="A250" s="2">
        <v>241</v>
      </c>
      <c r="B250" s="3" t="s">
        <v>681</v>
      </c>
      <c r="C250" s="6" t="s">
        <v>682</v>
      </c>
      <c r="D250" s="6" t="s">
        <v>683</v>
      </c>
      <c r="E250" s="4"/>
      <c r="F250" s="4" t="s">
        <v>13</v>
      </c>
      <c r="G250" s="2">
        <f>SUMIF([1]!TblMasuk[KODE BARANG],TblKatalog[[#This Row],[KODE BARANG]],[1]!TblMasuk[BARANG MASUK])</f>
        <v>1</v>
      </c>
      <c r="H250" s="2">
        <f>SUMIF([1]!TblKeluar[KODE BARANG],TblKatalog[[#This Row],[KODE BARANG]],[1]!TblKeluar[BARANG KELUAR])</f>
        <v>1</v>
      </c>
      <c r="I250" s="2">
        <f xml:space="preserve"> TblKatalog[[#This Row],[STOCK AWAL ]]+TblKatalog[[#This Row],[BARANG MASUK]]-TblKatalog[[#This Row],[BARANG KELUAR]]</f>
        <v>0</v>
      </c>
      <c r="J250" s="2"/>
    </row>
    <row r="251" spans="1:10" ht="15.6" x14ac:dyDescent="0.3">
      <c r="A251" s="2">
        <v>242</v>
      </c>
      <c r="B251" s="3" t="s">
        <v>684</v>
      </c>
      <c r="C251" s="6" t="s">
        <v>685</v>
      </c>
      <c r="D251" s="6" t="s">
        <v>686</v>
      </c>
      <c r="E251" s="4"/>
      <c r="F251" s="4" t="s">
        <v>13</v>
      </c>
      <c r="G251" s="2">
        <f>SUMIF([1]!TblMasuk[KODE BARANG],TblKatalog[[#This Row],[KODE BARANG]],[1]!TblMasuk[BARANG MASUK])</f>
        <v>0</v>
      </c>
      <c r="H251" s="2">
        <f>SUMIF([1]!TblKeluar[KODE BARANG],TblKatalog[[#This Row],[KODE BARANG]],[1]!TblKeluar[BARANG KELUAR])</f>
        <v>0</v>
      </c>
      <c r="I251" s="2">
        <f xml:space="preserve"> TblKatalog[[#This Row],[STOCK AWAL ]]+TblKatalog[[#This Row],[BARANG MASUK]]-TblKatalog[[#This Row],[BARANG KELUAR]]</f>
        <v>0</v>
      </c>
      <c r="J251" s="2"/>
    </row>
    <row r="252" spans="1:10" ht="15.6" x14ac:dyDescent="0.3">
      <c r="A252" s="2">
        <v>243</v>
      </c>
      <c r="B252" s="3" t="s">
        <v>687</v>
      </c>
      <c r="C252" s="6" t="s">
        <v>688</v>
      </c>
      <c r="D252" s="6" t="s">
        <v>689</v>
      </c>
      <c r="E252" s="4"/>
      <c r="F252" s="4" t="s">
        <v>13</v>
      </c>
      <c r="G252" s="2">
        <f>SUMIF([1]!TblMasuk[KODE BARANG],TblKatalog[[#This Row],[KODE BARANG]],[1]!TblMasuk[BARANG MASUK])</f>
        <v>2</v>
      </c>
      <c r="H252" s="2">
        <f>SUMIF([1]!TblKeluar[KODE BARANG],TblKatalog[[#This Row],[KODE BARANG]],[1]!TblKeluar[BARANG KELUAR])</f>
        <v>2</v>
      </c>
      <c r="I252" s="2">
        <f xml:space="preserve"> TblKatalog[[#This Row],[STOCK AWAL ]]+TblKatalog[[#This Row],[BARANG MASUK]]-TblKatalog[[#This Row],[BARANG KELUAR]]</f>
        <v>0</v>
      </c>
      <c r="J252" s="2"/>
    </row>
    <row r="253" spans="1:10" ht="15.6" x14ac:dyDescent="0.3">
      <c r="A253" s="2">
        <v>244</v>
      </c>
      <c r="B253" s="3" t="s">
        <v>690</v>
      </c>
      <c r="C253" s="6" t="s">
        <v>691</v>
      </c>
      <c r="D253" s="6" t="s">
        <v>692</v>
      </c>
      <c r="E253" s="4"/>
      <c r="F253" s="4" t="s">
        <v>289</v>
      </c>
      <c r="G253" s="2">
        <f>SUMIF([1]!TblMasuk[KODE BARANG],TblKatalog[[#This Row],[KODE BARANG]],[1]!TblMasuk[BARANG MASUK])</f>
        <v>0</v>
      </c>
      <c r="H253" s="2">
        <f>SUMIF([1]!TblKeluar[KODE BARANG],TblKatalog[[#This Row],[KODE BARANG]],[1]!TblKeluar[BARANG KELUAR])</f>
        <v>0</v>
      </c>
      <c r="I253" s="2">
        <f xml:space="preserve"> TblKatalog[[#This Row],[STOCK AWAL ]]+TblKatalog[[#This Row],[BARANG MASUK]]-TblKatalog[[#This Row],[BARANG KELUAR]]</f>
        <v>0</v>
      </c>
      <c r="J253" s="2"/>
    </row>
    <row r="254" spans="1:10" ht="15.6" x14ac:dyDescent="0.3">
      <c r="A254" s="2">
        <v>245</v>
      </c>
      <c r="B254" s="3" t="s">
        <v>693</v>
      </c>
      <c r="C254" s="6" t="s">
        <v>691</v>
      </c>
      <c r="D254" s="6" t="s">
        <v>694</v>
      </c>
      <c r="E254" s="4"/>
      <c r="F254" s="4" t="s">
        <v>289</v>
      </c>
      <c r="G254" s="2">
        <f>SUMIF([1]!TblMasuk[KODE BARANG],TblKatalog[[#This Row],[KODE BARANG]],[1]!TblMasuk[BARANG MASUK])</f>
        <v>31</v>
      </c>
      <c r="H254" s="2">
        <f>SUMIF([1]!TblKeluar[KODE BARANG],TblKatalog[[#This Row],[KODE BARANG]],[1]!TblKeluar[BARANG KELUAR])</f>
        <v>31</v>
      </c>
      <c r="I254" s="2">
        <f xml:space="preserve"> TblKatalog[[#This Row],[STOCK AWAL ]]+TblKatalog[[#This Row],[BARANG MASUK]]-TblKatalog[[#This Row],[BARANG KELUAR]]</f>
        <v>0</v>
      </c>
      <c r="J254" s="2"/>
    </row>
    <row r="255" spans="1:10" ht="15.6" x14ac:dyDescent="0.3">
      <c r="A255" s="2">
        <v>246</v>
      </c>
      <c r="B255" s="3" t="s">
        <v>695</v>
      </c>
      <c r="C255" s="6" t="s">
        <v>691</v>
      </c>
      <c r="D255" s="6" t="s">
        <v>696</v>
      </c>
      <c r="E255" s="4">
        <v>0</v>
      </c>
      <c r="F255" s="4" t="s">
        <v>289</v>
      </c>
      <c r="G255" s="2">
        <f>SUMIF([1]!TblMasuk[KODE BARANG],TblKatalog[[#This Row],[KODE BARANG]],[1]!TblMasuk[BARANG MASUK])</f>
        <v>16</v>
      </c>
      <c r="H255" s="2">
        <f>SUMIF([1]!TblKeluar[KODE BARANG],TblKatalog[[#This Row],[KODE BARANG]],[1]!TblKeluar[BARANG KELUAR])</f>
        <v>16</v>
      </c>
      <c r="I255" s="2">
        <f xml:space="preserve"> TblKatalog[[#This Row],[STOCK AWAL ]]+TblKatalog[[#This Row],[BARANG MASUK]]-TblKatalog[[#This Row],[BARANG KELUAR]]</f>
        <v>0</v>
      </c>
      <c r="J255" s="2"/>
    </row>
    <row r="256" spans="1:10" ht="15.6" x14ac:dyDescent="0.3">
      <c r="A256" s="2">
        <v>247</v>
      </c>
      <c r="B256" s="3" t="s">
        <v>697</v>
      </c>
      <c r="C256" s="6" t="s">
        <v>698</v>
      </c>
      <c r="D256" s="6" t="s">
        <v>699</v>
      </c>
      <c r="E256" s="4">
        <v>1</v>
      </c>
      <c r="F256" s="4" t="s">
        <v>13</v>
      </c>
      <c r="G256" s="2">
        <f>SUMIF([1]!TblMasuk[KODE BARANG],TblKatalog[[#This Row],[KODE BARANG]],[1]!TblMasuk[BARANG MASUK])</f>
        <v>0</v>
      </c>
      <c r="H256" s="2">
        <f>SUMIF([1]!TblKeluar[KODE BARANG],TblKatalog[[#This Row],[KODE BARANG]],[1]!TblKeluar[BARANG KELUAR])</f>
        <v>0</v>
      </c>
      <c r="I256" s="2">
        <f xml:space="preserve"> TblKatalog[[#This Row],[STOCK AWAL ]]+TblKatalog[[#This Row],[BARANG MASUK]]-TblKatalog[[#This Row],[BARANG KELUAR]]</f>
        <v>1</v>
      </c>
      <c r="J256" s="2"/>
    </row>
    <row r="257" spans="1:10" ht="15.6" x14ac:dyDescent="0.3">
      <c r="A257" s="2">
        <v>248</v>
      </c>
      <c r="B257" s="3" t="s">
        <v>700</v>
      </c>
      <c r="C257" s="6" t="s">
        <v>701</v>
      </c>
      <c r="D257" s="6" t="s">
        <v>702</v>
      </c>
      <c r="E257" s="4">
        <v>1</v>
      </c>
      <c r="F257" s="4" t="s">
        <v>13</v>
      </c>
      <c r="G257" s="2">
        <f>SUMIF([1]!TblMasuk[KODE BARANG],TblKatalog[[#This Row],[KODE BARANG]],[1]!TblMasuk[BARANG MASUK])</f>
        <v>0</v>
      </c>
      <c r="H257" s="2">
        <f>SUMIF([1]!TblKeluar[KODE BARANG],TblKatalog[[#This Row],[KODE BARANG]],[1]!TblKeluar[BARANG KELUAR])</f>
        <v>0</v>
      </c>
      <c r="I257" s="2">
        <f xml:space="preserve"> TblKatalog[[#This Row],[STOCK AWAL ]]+TblKatalog[[#This Row],[BARANG MASUK]]-TblKatalog[[#This Row],[BARANG KELUAR]]</f>
        <v>1</v>
      </c>
      <c r="J257" s="2"/>
    </row>
    <row r="258" spans="1:10" ht="15.6" x14ac:dyDescent="0.3">
      <c r="A258" s="2">
        <v>249</v>
      </c>
      <c r="B258" s="3" t="s">
        <v>703</v>
      </c>
      <c r="C258" s="6" t="s">
        <v>704</v>
      </c>
      <c r="D258" s="6" t="s">
        <v>705</v>
      </c>
      <c r="E258" s="4">
        <v>1</v>
      </c>
      <c r="F258" s="4" t="s">
        <v>13</v>
      </c>
      <c r="G258" s="2">
        <f>SUMIF([1]!TblMasuk[KODE BARANG],TblKatalog[[#This Row],[KODE BARANG]],[1]!TblMasuk[BARANG MASUK])</f>
        <v>2</v>
      </c>
      <c r="H258" s="2">
        <f>SUMIF([1]!TblKeluar[KODE BARANG],TblKatalog[[#This Row],[KODE BARANG]],[1]!TblKeluar[BARANG KELUAR])</f>
        <v>2</v>
      </c>
      <c r="I258" s="2">
        <f xml:space="preserve"> TblKatalog[[#This Row],[STOCK AWAL ]]+TblKatalog[[#This Row],[BARANG MASUK]]-TblKatalog[[#This Row],[BARANG KELUAR]]</f>
        <v>1</v>
      </c>
      <c r="J258" s="2"/>
    </row>
    <row r="259" spans="1:10" ht="15.6" x14ac:dyDescent="0.3">
      <c r="A259" s="2">
        <v>250</v>
      </c>
      <c r="B259" s="3" t="s">
        <v>706</v>
      </c>
      <c r="C259" s="6" t="s">
        <v>707</v>
      </c>
      <c r="D259" s="6" t="s">
        <v>708</v>
      </c>
      <c r="E259" s="4">
        <v>6</v>
      </c>
      <c r="F259" s="19" t="s">
        <v>13</v>
      </c>
      <c r="G259" s="2">
        <f>SUMIF([1]!TblMasuk[KODE BARANG],TblKatalog[[#This Row],[KODE BARANG]],[1]!TblMasuk[BARANG MASUK])</f>
        <v>0</v>
      </c>
      <c r="H259" s="2">
        <f>SUMIF([1]!TblKeluar[KODE BARANG],TblKatalog[[#This Row],[KODE BARANG]],[1]!TblKeluar[BARANG KELUAR])</f>
        <v>0</v>
      </c>
      <c r="I259" s="2">
        <f xml:space="preserve"> TblKatalog[[#This Row],[STOCK AWAL ]]+TblKatalog[[#This Row],[BARANG MASUK]]-TblKatalog[[#This Row],[BARANG KELUAR]]</f>
        <v>6</v>
      </c>
      <c r="J259" s="2"/>
    </row>
    <row r="260" spans="1:10" ht="15.6" x14ac:dyDescent="0.3">
      <c r="A260" s="2">
        <v>251</v>
      </c>
      <c r="B260" s="3" t="s">
        <v>709</v>
      </c>
      <c r="C260" s="6" t="s">
        <v>707</v>
      </c>
      <c r="D260" s="6" t="s">
        <v>710</v>
      </c>
      <c r="E260" s="4">
        <v>14</v>
      </c>
      <c r="F260" s="20" t="s">
        <v>13</v>
      </c>
      <c r="G260" s="2">
        <f>SUMIF([1]!TblMasuk[KODE BARANG],TblKatalog[[#This Row],[KODE BARANG]],[1]!TblMasuk[BARANG MASUK])</f>
        <v>0</v>
      </c>
      <c r="H260" s="2">
        <f>SUMIF([1]!TblKeluar[KODE BARANG],TblKatalog[[#This Row],[KODE BARANG]],[1]!TblKeluar[BARANG KELUAR])</f>
        <v>0</v>
      </c>
      <c r="I260" s="2">
        <f xml:space="preserve"> TblKatalog[[#This Row],[STOCK AWAL ]]+TblKatalog[[#This Row],[BARANG MASUK]]-TblKatalog[[#This Row],[BARANG KELUAR]]</f>
        <v>14</v>
      </c>
      <c r="J260" s="2"/>
    </row>
    <row r="261" spans="1:10" ht="15.6" x14ac:dyDescent="0.3">
      <c r="A261" s="2">
        <v>252</v>
      </c>
      <c r="B261" s="3" t="s">
        <v>711</v>
      </c>
      <c r="C261" s="3" t="s">
        <v>707</v>
      </c>
      <c r="D261" s="3" t="s">
        <v>712</v>
      </c>
      <c r="E261" s="20">
        <v>40</v>
      </c>
      <c r="F261" s="20" t="s">
        <v>13</v>
      </c>
      <c r="G261" s="2">
        <f>SUMIF([1]!TblMasuk[KODE BARANG],TblKatalog[[#This Row],[KODE BARANG]],[1]!TblMasuk[BARANG MASUK])</f>
        <v>0</v>
      </c>
      <c r="H261" s="2">
        <f>SUMIF([1]!TblKeluar[KODE BARANG],TblKatalog[[#This Row],[KODE BARANG]],[1]!TblKeluar[BARANG KELUAR])</f>
        <v>0</v>
      </c>
      <c r="I261" s="2">
        <f xml:space="preserve"> TblKatalog[[#This Row],[STOCK AWAL ]]+TblKatalog[[#This Row],[BARANG MASUK]]-TblKatalog[[#This Row],[BARANG KELUAR]]</f>
        <v>40</v>
      </c>
      <c r="J261" s="2"/>
    </row>
    <row r="262" spans="1:10" ht="15.6" x14ac:dyDescent="0.3">
      <c r="A262" s="2">
        <v>253</v>
      </c>
      <c r="B262" s="3" t="s">
        <v>713</v>
      </c>
      <c r="C262" s="3" t="s">
        <v>707</v>
      </c>
      <c r="D262" s="3" t="s">
        <v>714</v>
      </c>
      <c r="E262" s="20">
        <v>30</v>
      </c>
      <c r="F262" s="4" t="s">
        <v>13</v>
      </c>
      <c r="G262" s="2">
        <f>SUMIF([1]!TblMasuk[KODE BARANG],TblKatalog[[#This Row],[KODE BARANG]],[1]!TblMasuk[BARANG MASUK])</f>
        <v>0</v>
      </c>
      <c r="H262" s="2">
        <f>SUMIF([1]!TblKeluar[KODE BARANG],TblKatalog[[#This Row],[KODE BARANG]],[1]!TblKeluar[BARANG KELUAR])</f>
        <v>0</v>
      </c>
      <c r="I262" s="2">
        <f xml:space="preserve"> TblKatalog[[#This Row],[STOCK AWAL ]]+TblKatalog[[#This Row],[BARANG MASUK]]-TblKatalog[[#This Row],[BARANG KELUAR]]</f>
        <v>30</v>
      </c>
      <c r="J262" s="2"/>
    </row>
    <row r="263" spans="1:10" ht="15.6" x14ac:dyDescent="0.3">
      <c r="A263" s="2">
        <v>255</v>
      </c>
      <c r="B263" s="3" t="s">
        <v>715</v>
      </c>
      <c r="C263" s="6" t="s">
        <v>716</v>
      </c>
      <c r="D263" s="6" t="s">
        <v>717</v>
      </c>
      <c r="E263" s="4">
        <v>160</v>
      </c>
      <c r="F263" s="4" t="s">
        <v>13</v>
      </c>
      <c r="G263" s="2">
        <f>SUMIF([1]!TblMasuk[KODE BARANG],TblKatalog[[#This Row],[KODE BARANG]],[1]!TblMasuk[BARANG MASUK])</f>
        <v>0</v>
      </c>
      <c r="H263" s="2">
        <f>SUMIF([1]!TblKeluar[KODE BARANG],TblKatalog[[#This Row],[KODE BARANG]],[1]!TblKeluar[BARANG KELUAR])</f>
        <v>0</v>
      </c>
      <c r="I263" s="2">
        <f xml:space="preserve"> TblKatalog[[#This Row],[STOCK AWAL ]]+TblKatalog[[#This Row],[BARANG MASUK]]-TblKatalog[[#This Row],[BARANG KELUAR]]</f>
        <v>160</v>
      </c>
      <c r="J263" s="2"/>
    </row>
    <row r="264" spans="1:10" ht="15.6" x14ac:dyDescent="0.3">
      <c r="A264" s="2">
        <v>256</v>
      </c>
      <c r="B264" s="3" t="s">
        <v>718</v>
      </c>
      <c r="C264" s="7" t="s">
        <v>636</v>
      </c>
      <c r="D264" s="7" t="s">
        <v>719</v>
      </c>
      <c r="E264" s="4">
        <v>2</v>
      </c>
      <c r="F264" s="4" t="s">
        <v>13</v>
      </c>
      <c r="G264" s="2">
        <f>SUMIF([1]!TblMasuk[KODE BARANG],TblKatalog[[#This Row],[KODE BARANG]],[1]!TblMasuk[BARANG MASUK])</f>
        <v>0</v>
      </c>
      <c r="H264" s="2">
        <f>SUMIF([1]!TblKeluar[KODE BARANG],TblKatalog[[#This Row],[KODE BARANG]],[1]!TblKeluar[BARANG KELUAR])</f>
        <v>0</v>
      </c>
      <c r="I264" s="2">
        <f xml:space="preserve"> TblKatalog[[#This Row],[STOCK AWAL ]]+TblKatalog[[#This Row],[BARANG MASUK]]-TblKatalog[[#This Row],[BARANG KELUAR]]</f>
        <v>2</v>
      </c>
      <c r="J264" s="2"/>
    </row>
    <row r="265" spans="1:10" ht="15.6" x14ac:dyDescent="0.3">
      <c r="A265" s="2">
        <v>257</v>
      </c>
      <c r="B265" s="3" t="s">
        <v>720</v>
      </c>
      <c r="C265" s="7" t="s">
        <v>636</v>
      </c>
      <c r="D265" s="7" t="s">
        <v>721</v>
      </c>
      <c r="E265" s="4">
        <v>20</v>
      </c>
      <c r="F265" s="4" t="s">
        <v>13</v>
      </c>
      <c r="G265" s="2">
        <f>SUMIF([1]!TblMasuk[KODE BARANG],TblKatalog[[#This Row],[KODE BARANG]],[1]!TblMasuk[BARANG MASUK])</f>
        <v>0</v>
      </c>
      <c r="H265" s="2">
        <f>SUMIF([1]!TblKeluar[KODE BARANG],TblKatalog[[#This Row],[KODE BARANG]],[1]!TblKeluar[BARANG KELUAR])</f>
        <v>0</v>
      </c>
      <c r="I265" s="2">
        <f xml:space="preserve"> TblKatalog[[#This Row],[STOCK AWAL ]]+TblKatalog[[#This Row],[BARANG MASUK]]-TblKatalog[[#This Row],[BARANG KELUAR]]</f>
        <v>20</v>
      </c>
      <c r="J265" s="2"/>
    </row>
    <row r="266" spans="1:10" ht="15.6" x14ac:dyDescent="0.3">
      <c r="A266" s="2">
        <v>258</v>
      </c>
      <c r="B266" s="3" t="s">
        <v>722</v>
      </c>
      <c r="C266" s="7" t="s">
        <v>723</v>
      </c>
      <c r="D266" s="7" t="s">
        <v>724</v>
      </c>
      <c r="E266" s="4">
        <v>10</v>
      </c>
      <c r="F266" s="4" t="s">
        <v>13</v>
      </c>
      <c r="G266" s="2">
        <f>SUMIF([1]!TblMasuk[KODE BARANG],TblKatalog[[#This Row],[KODE BARANG]],[1]!TblMasuk[BARANG MASUK])</f>
        <v>6</v>
      </c>
      <c r="H266" s="2">
        <f>SUMIF([1]!TblKeluar[KODE BARANG],TblKatalog[[#This Row],[KODE BARANG]],[1]!TblKeluar[BARANG KELUAR])</f>
        <v>16</v>
      </c>
      <c r="I266" s="2">
        <f xml:space="preserve"> TblKatalog[[#This Row],[STOCK AWAL ]]+TblKatalog[[#This Row],[BARANG MASUK]]-TblKatalog[[#This Row],[BARANG KELUAR]]</f>
        <v>0</v>
      </c>
      <c r="J266" s="2"/>
    </row>
    <row r="267" spans="1:10" ht="15.6" x14ac:dyDescent="0.3">
      <c r="A267" s="2">
        <v>259</v>
      </c>
      <c r="B267" s="6" t="s">
        <v>725</v>
      </c>
      <c r="C267" s="6" t="s">
        <v>726</v>
      </c>
      <c r="D267" s="7" t="s">
        <v>727</v>
      </c>
      <c r="E267" s="4">
        <v>2</v>
      </c>
      <c r="F267" s="4" t="s">
        <v>13</v>
      </c>
      <c r="G267" s="2">
        <f>SUMIF([1]!TblMasuk[KODE BARANG],TblKatalog[[#This Row],[KODE BARANG]],[1]!TblMasuk[BARANG MASUK])</f>
        <v>0</v>
      </c>
      <c r="H267" s="2">
        <f>SUMIF([1]!TblKeluar[KODE BARANG],TblKatalog[[#This Row],[KODE BARANG]],[1]!TblKeluar[BARANG KELUAR])</f>
        <v>0</v>
      </c>
      <c r="I267" s="2">
        <f xml:space="preserve"> TblKatalog[[#This Row],[STOCK AWAL ]]+TblKatalog[[#This Row],[BARANG MASUK]]-TblKatalog[[#This Row],[BARANG KELUAR]]</f>
        <v>2</v>
      </c>
      <c r="J267" s="2"/>
    </row>
    <row r="268" spans="1:10" ht="15.6" x14ac:dyDescent="0.3">
      <c r="A268" s="2">
        <v>260</v>
      </c>
      <c r="B268" s="6" t="s">
        <v>728</v>
      </c>
      <c r="C268" s="6" t="s">
        <v>729</v>
      </c>
      <c r="D268" s="7" t="s">
        <v>730</v>
      </c>
      <c r="E268" s="4">
        <v>8</v>
      </c>
      <c r="F268" s="4" t="s">
        <v>13</v>
      </c>
      <c r="G268" s="2">
        <f>SUMIF([1]!TblMasuk[KODE BARANG],TblKatalog[[#This Row],[KODE BARANG]],[1]!TblMasuk[BARANG MASUK])</f>
        <v>0</v>
      </c>
      <c r="H268" s="2">
        <f>SUMIF([1]!TblKeluar[KODE BARANG],TblKatalog[[#This Row],[KODE BARANG]],[1]!TblKeluar[BARANG KELUAR])</f>
        <v>0</v>
      </c>
      <c r="I268" s="2">
        <f xml:space="preserve"> TblKatalog[[#This Row],[STOCK AWAL ]]+TblKatalog[[#This Row],[BARANG MASUK]]-TblKatalog[[#This Row],[BARANG KELUAR]]</f>
        <v>8</v>
      </c>
      <c r="J268" s="2"/>
    </row>
    <row r="269" spans="1:10" ht="15.6" x14ac:dyDescent="0.3">
      <c r="A269" s="2">
        <v>261</v>
      </c>
      <c r="B269" s="6" t="s">
        <v>731</v>
      </c>
      <c r="C269" s="6" t="s">
        <v>732</v>
      </c>
      <c r="D269" s="6" t="s">
        <v>733</v>
      </c>
      <c r="E269" s="4">
        <v>35</v>
      </c>
      <c r="F269" s="4" t="s">
        <v>734</v>
      </c>
      <c r="G269" s="2">
        <f>SUMIF([1]!TblMasuk[KODE BARANG],TblKatalog[[#This Row],[KODE BARANG]],[1]!TblMasuk[BARANG MASUK])</f>
        <v>0</v>
      </c>
      <c r="H269" s="2">
        <f>SUMIF([1]!TblKeluar[KODE BARANG],TblKatalog[[#This Row],[KODE BARANG]],[1]!TblKeluar[BARANG KELUAR])</f>
        <v>0</v>
      </c>
      <c r="I269" s="2">
        <f xml:space="preserve"> TblKatalog[[#This Row],[STOCK AWAL ]]+TblKatalog[[#This Row],[BARANG MASUK]]-TblKatalog[[#This Row],[BARANG KELUAR]]</f>
        <v>35</v>
      </c>
      <c r="J269" s="2"/>
    </row>
    <row r="270" spans="1:10" ht="15.6" x14ac:dyDescent="0.3">
      <c r="A270" s="2">
        <v>262</v>
      </c>
      <c r="B270" s="6" t="s">
        <v>735</v>
      </c>
      <c r="C270" s="6" t="s">
        <v>736</v>
      </c>
      <c r="D270" s="6" t="s">
        <v>633</v>
      </c>
      <c r="E270" s="4">
        <v>2</v>
      </c>
      <c r="F270" s="4" t="s">
        <v>289</v>
      </c>
      <c r="G270" s="2">
        <f>SUMIF([1]!TblMasuk[KODE BARANG],TblKatalog[[#This Row],[KODE BARANG]],[1]!TblMasuk[BARANG MASUK])</f>
        <v>0</v>
      </c>
      <c r="H270" s="2">
        <f>SUMIF([1]!TblKeluar[KODE BARANG],TblKatalog[[#This Row],[KODE BARANG]],[1]!TblKeluar[BARANG KELUAR])</f>
        <v>0</v>
      </c>
      <c r="I270" s="2">
        <f xml:space="preserve"> TblKatalog[[#This Row],[STOCK AWAL ]]+TblKatalog[[#This Row],[BARANG MASUK]]-TblKatalog[[#This Row],[BARANG KELUAR]]</f>
        <v>2</v>
      </c>
      <c r="J270" s="2"/>
    </row>
    <row r="271" spans="1:10" ht="15.6" x14ac:dyDescent="0.3">
      <c r="A271" s="2">
        <v>263</v>
      </c>
      <c r="B271" s="6" t="s">
        <v>737</v>
      </c>
      <c r="C271" s="6" t="s">
        <v>738</v>
      </c>
      <c r="D271" s="6" t="s">
        <v>739</v>
      </c>
      <c r="E271" s="4">
        <v>3</v>
      </c>
      <c r="F271" s="4" t="s">
        <v>13</v>
      </c>
      <c r="G271" s="2">
        <f>SUMIF([1]!TblMasuk[KODE BARANG],TblKatalog[[#This Row],[KODE BARANG]],[1]!TblMasuk[BARANG MASUK])</f>
        <v>0</v>
      </c>
      <c r="H271" s="2">
        <f>SUMIF([1]!TblKeluar[KODE BARANG],TblKatalog[[#This Row],[KODE BARANG]],[1]!TblKeluar[BARANG KELUAR])</f>
        <v>0</v>
      </c>
      <c r="I271" s="2">
        <f xml:space="preserve"> TblKatalog[[#This Row],[STOCK AWAL ]]+TblKatalog[[#This Row],[BARANG MASUK]]-TblKatalog[[#This Row],[BARANG KELUAR]]</f>
        <v>3</v>
      </c>
      <c r="J271" s="2"/>
    </row>
    <row r="272" spans="1:10" ht="15.6" x14ac:dyDescent="0.3">
      <c r="A272" s="2">
        <v>264</v>
      </c>
      <c r="B272" s="6" t="s">
        <v>740</v>
      </c>
      <c r="C272" s="6" t="s">
        <v>741</v>
      </c>
      <c r="D272" s="6" t="s">
        <v>742</v>
      </c>
      <c r="E272" s="4">
        <v>20</v>
      </c>
      <c r="F272" s="4" t="s">
        <v>13</v>
      </c>
      <c r="G272" s="2">
        <f>SUMIF([1]!TblMasuk[KODE BARANG],TblKatalog[[#This Row],[KODE BARANG]],[1]!TblMasuk[BARANG MASUK])</f>
        <v>0</v>
      </c>
      <c r="H272" s="2">
        <f>SUMIF([1]!TblKeluar[KODE BARANG],TblKatalog[[#This Row],[KODE BARANG]],[1]!TblKeluar[BARANG KELUAR])</f>
        <v>0</v>
      </c>
      <c r="I272" s="2">
        <f xml:space="preserve"> TblKatalog[[#This Row],[STOCK AWAL ]]+TblKatalog[[#This Row],[BARANG MASUK]]-TblKatalog[[#This Row],[BARANG KELUAR]]</f>
        <v>20</v>
      </c>
      <c r="J272" s="2"/>
    </row>
    <row r="273" spans="1:10" ht="15.6" x14ac:dyDescent="0.3">
      <c r="A273" s="2">
        <v>265</v>
      </c>
      <c r="B273" s="6" t="s">
        <v>743</v>
      </c>
      <c r="C273" s="6" t="s">
        <v>741</v>
      </c>
      <c r="D273" s="6" t="s">
        <v>744</v>
      </c>
      <c r="E273" s="4">
        <v>27</v>
      </c>
      <c r="F273" s="4" t="s">
        <v>13</v>
      </c>
      <c r="G273" s="2">
        <f>SUMIF([1]!TblMasuk[KODE BARANG],TblKatalog[[#This Row],[KODE BARANG]],[1]!TblMasuk[BARANG MASUK])</f>
        <v>25</v>
      </c>
      <c r="H273" s="2">
        <f>SUMIF([1]!TblKeluar[KODE BARANG],TblKatalog[[#This Row],[KODE BARANG]],[1]!TblKeluar[BARANG KELUAR])</f>
        <v>0</v>
      </c>
      <c r="I273" s="2">
        <f xml:space="preserve"> TblKatalog[[#This Row],[STOCK AWAL ]]+TblKatalog[[#This Row],[BARANG MASUK]]-TblKatalog[[#This Row],[BARANG KELUAR]]</f>
        <v>52</v>
      </c>
      <c r="J273" s="2"/>
    </row>
    <row r="274" spans="1:10" ht="15.6" x14ac:dyDescent="0.3">
      <c r="A274" s="2">
        <v>266</v>
      </c>
      <c r="B274" s="6" t="s">
        <v>745</v>
      </c>
      <c r="C274" s="6" t="s">
        <v>746</v>
      </c>
      <c r="D274" s="6" t="s">
        <v>747</v>
      </c>
      <c r="E274" s="4">
        <v>14</v>
      </c>
      <c r="F274" s="4" t="s">
        <v>13</v>
      </c>
      <c r="G274" s="2">
        <f>SUMIF([1]!TblMasuk[KODE BARANG],TblKatalog[[#This Row],[KODE BARANG]],[1]!TblMasuk[BARANG MASUK])</f>
        <v>0</v>
      </c>
      <c r="H274" s="2">
        <f>SUMIF([1]!TblKeluar[KODE BARANG],TblKatalog[[#This Row],[KODE BARANG]],[1]!TblKeluar[BARANG KELUAR])</f>
        <v>10</v>
      </c>
      <c r="I274" s="2">
        <f xml:space="preserve"> TblKatalog[[#This Row],[STOCK AWAL ]]+TblKatalog[[#This Row],[BARANG MASUK]]-TblKatalog[[#This Row],[BARANG KELUAR]]</f>
        <v>4</v>
      </c>
      <c r="J274" s="2"/>
    </row>
    <row r="275" spans="1:10" ht="15.6" x14ac:dyDescent="0.3">
      <c r="A275" s="2">
        <v>267</v>
      </c>
      <c r="B275" s="6" t="s">
        <v>748</v>
      </c>
      <c r="C275" s="6" t="s">
        <v>746</v>
      </c>
      <c r="D275" s="6" t="s">
        <v>749</v>
      </c>
      <c r="E275" s="4">
        <v>220</v>
      </c>
      <c r="F275" s="4" t="s">
        <v>13</v>
      </c>
      <c r="G275" s="2">
        <f>SUMIF([1]!TblMasuk[KODE BARANG],TblKatalog[[#This Row],[KODE BARANG]],[1]!TblMasuk[BARANG MASUK])</f>
        <v>0</v>
      </c>
      <c r="H275" s="2">
        <f>SUMIF([1]!TblKeluar[KODE BARANG],TblKatalog[[#This Row],[KODE BARANG]],[1]!TblKeluar[BARANG KELUAR])</f>
        <v>50</v>
      </c>
      <c r="I275" s="2">
        <f xml:space="preserve"> TblKatalog[[#This Row],[STOCK AWAL ]]+TblKatalog[[#This Row],[BARANG MASUK]]-TblKatalog[[#This Row],[BARANG KELUAR]]</f>
        <v>170</v>
      </c>
      <c r="J275" s="2"/>
    </row>
    <row r="276" spans="1:10" ht="15.6" x14ac:dyDescent="0.3">
      <c r="A276" s="2">
        <v>268</v>
      </c>
      <c r="B276" s="3" t="s">
        <v>750</v>
      </c>
      <c r="C276" s="7" t="s">
        <v>751</v>
      </c>
      <c r="D276" s="7" t="s">
        <v>752</v>
      </c>
      <c r="E276" s="4">
        <v>0</v>
      </c>
      <c r="F276" s="4" t="s">
        <v>289</v>
      </c>
      <c r="G276" s="2">
        <f>SUMIF([1]!TblMasuk[KODE BARANG],TblKatalog[[#This Row],[KODE BARANG]],[1]!TblMasuk[BARANG MASUK])</f>
        <v>0</v>
      </c>
      <c r="H276" s="2">
        <f>SUMIF([1]!TblKeluar[KODE BARANG],TblKatalog[[#This Row],[KODE BARANG]],[1]!TblKeluar[BARANG KELUAR])</f>
        <v>0</v>
      </c>
      <c r="I276" s="2">
        <f xml:space="preserve"> TblKatalog[[#This Row],[STOCK AWAL ]]+TblKatalog[[#This Row],[BARANG MASUK]]-TblKatalog[[#This Row],[BARANG KELUAR]]</f>
        <v>0</v>
      </c>
      <c r="J276" s="2"/>
    </row>
    <row r="277" spans="1:10" ht="15.6" x14ac:dyDescent="0.3">
      <c r="A277" s="2">
        <v>269</v>
      </c>
      <c r="B277" s="21" t="s">
        <v>753</v>
      </c>
      <c r="C277" s="7" t="s">
        <v>754</v>
      </c>
      <c r="D277" s="7" t="s">
        <v>755</v>
      </c>
      <c r="E277" s="4">
        <v>12</v>
      </c>
      <c r="F277" s="4" t="s">
        <v>13</v>
      </c>
      <c r="G277" s="2">
        <f>SUMIF([1]!TblMasuk[KODE BARANG],TblKatalog[[#This Row],[KODE BARANG]],[1]!TblMasuk[BARANG MASUK])</f>
        <v>0</v>
      </c>
      <c r="H277" s="2">
        <f>SUMIF([1]!TblKeluar[KODE BARANG],TblKatalog[[#This Row],[KODE BARANG]],[1]!TblKeluar[BARANG KELUAR])</f>
        <v>0</v>
      </c>
      <c r="I277" s="2">
        <f xml:space="preserve"> TblKatalog[[#This Row],[STOCK AWAL ]]+TblKatalog[[#This Row],[BARANG MASUK]]-TblKatalog[[#This Row],[BARANG KELUAR]]</f>
        <v>12</v>
      </c>
      <c r="J277" s="2"/>
    </row>
    <row r="278" spans="1:10" ht="15.6" x14ac:dyDescent="0.3">
      <c r="A278" s="2">
        <v>270</v>
      </c>
      <c r="B278" s="21" t="s">
        <v>756</v>
      </c>
      <c r="C278" s="7" t="s">
        <v>757</v>
      </c>
      <c r="D278" s="44" t="s">
        <v>758</v>
      </c>
      <c r="E278" s="4">
        <v>16</v>
      </c>
      <c r="F278" s="4" t="s">
        <v>13</v>
      </c>
      <c r="G278" s="2">
        <f>SUMIF([1]!TblMasuk[KODE BARANG],TblKatalog[[#This Row],[KODE BARANG]],[1]!TblMasuk[BARANG MASUK])</f>
        <v>0</v>
      </c>
      <c r="H278" s="2">
        <f>SUMIF([1]!TblKeluar[KODE BARANG],TblKatalog[[#This Row],[KODE BARANG]],[1]!TblKeluar[BARANG KELUAR])</f>
        <v>0</v>
      </c>
      <c r="I278" s="2">
        <f xml:space="preserve"> TblKatalog[[#This Row],[STOCK AWAL ]]+TblKatalog[[#This Row],[BARANG MASUK]]-TblKatalog[[#This Row],[BARANG KELUAR]]</f>
        <v>16</v>
      </c>
      <c r="J278" s="2"/>
    </row>
    <row r="279" spans="1:10" ht="15.6" x14ac:dyDescent="0.3">
      <c r="A279" s="2">
        <v>271</v>
      </c>
      <c r="B279" s="6" t="s">
        <v>759</v>
      </c>
      <c r="C279" s="7" t="s">
        <v>760</v>
      </c>
      <c r="D279" s="7" t="s">
        <v>761</v>
      </c>
      <c r="E279" s="4">
        <v>1</v>
      </c>
      <c r="F279" s="4" t="s">
        <v>289</v>
      </c>
      <c r="G279" s="2">
        <f>SUMIF([1]!TblMasuk[KODE BARANG],TblKatalog[[#This Row],[KODE BARANG]],[1]!TblMasuk[BARANG MASUK])</f>
        <v>0</v>
      </c>
      <c r="H279" s="2">
        <f>SUMIF([1]!TblKeluar[KODE BARANG],TblKatalog[[#This Row],[KODE BARANG]],[1]!TblKeluar[BARANG KELUAR])</f>
        <v>0</v>
      </c>
      <c r="I279" s="2">
        <f xml:space="preserve"> TblKatalog[[#This Row],[STOCK AWAL ]]+TblKatalog[[#This Row],[BARANG MASUK]]-TblKatalog[[#This Row],[BARANG KELUAR]]</f>
        <v>1</v>
      </c>
      <c r="J279" s="2"/>
    </row>
    <row r="280" spans="1:10" ht="15.6" x14ac:dyDescent="0.3">
      <c r="A280" s="2">
        <v>272</v>
      </c>
      <c r="B280" s="6" t="s">
        <v>762</v>
      </c>
      <c r="C280" s="7" t="s">
        <v>763</v>
      </c>
      <c r="D280" s="7" t="s">
        <v>764</v>
      </c>
      <c r="E280" s="4">
        <v>21</v>
      </c>
      <c r="F280" s="4" t="s">
        <v>13</v>
      </c>
      <c r="G280" s="2">
        <f>SUMIF([1]!TblMasuk[KODE BARANG],TblKatalog[[#This Row],[KODE BARANG]],[1]!TblMasuk[BARANG MASUK])</f>
        <v>0</v>
      </c>
      <c r="H280" s="2">
        <f>SUMIF([1]!TblKeluar[KODE BARANG],TblKatalog[[#This Row],[KODE BARANG]],[1]!TblKeluar[BARANG KELUAR])</f>
        <v>0</v>
      </c>
      <c r="I280" s="2">
        <f xml:space="preserve"> TblKatalog[[#This Row],[STOCK AWAL ]]+TblKatalog[[#This Row],[BARANG MASUK]]-TblKatalog[[#This Row],[BARANG KELUAR]]</f>
        <v>21</v>
      </c>
      <c r="J280" s="2"/>
    </row>
    <row r="281" spans="1:10" ht="15.6" x14ac:dyDescent="0.3">
      <c r="A281" s="2">
        <v>273</v>
      </c>
      <c r="B281" s="6" t="s">
        <v>765</v>
      </c>
      <c r="C281" s="7" t="s">
        <v>766</v>
      </c>
      <c r="D281" s="7" t="s">
        <v>767</v>
      </c>
      <c r="E281" s="4">
        <v>2</v>
      </c>
      <c r="F281" s="4" t="s">
        <v>13</v>
      </c>
      <c r="G281" s="2">
        <f>SUMIF([1]!TblMasuk[KODE BARANG],TblKatalog[[#This Row],[KODE BARANG]],[1]!TblMasuk[BARANG MASUK])</f>
        <v>1339</v>
      </c>
      <c r="H281" s="2">
        <f>SUMIF([1]!TblKeluar[KODE BARANG],TblKatalog[[#This Row],[KODE BARANG]],[1]!TblKeluar[BARANG KELUAR])</f>
        <v>1341</v>
      </c>
      <c r="I281" s="2">
        <f xml:space="preserve"> TblKatalog[[#This Row],[STOCK AWAL ]]+TblKatalog[[#This Row],[BARANG MASUK]]-TblKatalog[[#This Row],[BARANG KELUAR]]</f>
        <v>0</v>
      </c>
      <c r="J281" s="2"/>
    </row>
    <row r="282" spans="1:10" ht="15.6" x14ac:dyDescent="0.3">
      <c r="A282" s="2">
        <v>274</v>
      </c>
      <c r="B282" s="9" t="s">
        <v>768</v>
      </c>
      <c r="C282" s="33" t="s">
        <v>769</v>
      </c>
      <c r="D282" s="33" t="s">
        <v>770</v>
      </c>
      <c r="E282" s="10"/>
      <c r="F282" s="10" t="s">
        <v>13</v>
      </c>
      <c r="G282" s="2">
        <f>SUMIF([1]!TblMasuk[KODE BARANG],TblKatalog[[#This Row],[KODE BARANG]],[1]!TblMasuk[BARANG MASUK])</f>
        <v>6</v>
      </c>
      <c r="H282" s="2">
        <f>SUMIF([1]!TblKeluar[KODE BARANG],TblKatalog[[#This Row],[KODE BARANG]],[1]!TblKeluar[BARANG KELUAR])</f>
        <v>6</v>
      </c>
      <c r="I282" s="2">
        <f xml:space="preserve"> TblKatalog[[#This Row],[STOCK AWAL ]]+TblKatalog[[#This Row],[BARANG MASUK]]-TblKatalog[[#This Row],[BARANG KELUAR]]</f>
        <v>0</v>
      </c>
      <c r="J282" s="11"/>
    </row>
    <row r="283" spans="1:10" ht="15.6" x14ac:dyDescent="0.3">
      <c r="A283" s="2">
        <v>275</v>
      </c>
      <c r="B283" s="9" t="s">
        <v>771</v>
      </c>
      <c r="C283" s="33" t="s">
        <v>772</v>
      </c>
      <c r="D283" s="33" t="s">
        <v>770</v>
      </c>
      <c r="E283" s="10"/>
      <c r="F283" s="10" t="s">
        <v>13</v>
      </c>
      <c r="G283" s="2">
        <f>SUMIF([1]!TblMasuk[KODE BARANG],TblKatalog[[#This Row],[KODE BARANG]],[1]!TblMasuk[BARANG MASUK])</f>
        <v>2</v>
      </c>
      <c r="H283" s="2">
        <f>SUMIF([1]!TblKeluar[KODE BARANG],TblKatalog[[#This Row],[KODE BARANG]],[1]!TblKeluar[BARANG KELUAR])</f>
        <v>2</v>
      </c>
      <c r="I283" s="2">
        <f xml:space="preserve"> TblKatalog[[#This Row],[STOCK AWAL ]]+TblKatalog[[#This Row],[BARANG MASUK]]-TblKatalog[[#This Row],[BARANG KELUAR]]</f>
        <v>0</v>
      </c>
      <c r="J283" s="11"/>
    </row>
    <row r="284" spans="1:10" ht="15.6" x14ac:dyDescent="0.3">
      <c r="A284" s="2">
        <v>276</v>
      </c>
      <c r="B284" s="9" t="s">
        <v>773</v>
      </c>
      <c r="C284" s="33" t="s">
        <v>774</v>
      </c>
      <c r="D284" s="33" t="s">
        <v>775</v>
      </c>
      <c r="E284" s="10"/>
      <c r="F284" s="10" t="s">
        <v>13</v>
      </c>
      <c r="G284" s="2">
        <f>SUMIF([1]!TblMasuk[KODE BARANG],TblKatalog[[#This Row],[KODE BARANG]],[1]!TblMasuk[BARANG MASUK])</f>
        <v>11</v>
      </c>
      <c r="H284" s="2">
        <f>SUMIF([1]!TblKeluar[KODE BARANG],TblKatalog[[#This Row],[KODE BARANG]],[1]!TblKeluar[BARANG KELUAR])</f>
        <v>11</v>
      </c>
      <c r="I284" s="2">
        <f xml:space="preserve"> TblKatalog[[#This Row],[STOCK AWAL ]]+TblKatalog[[#This Row],[BARANG MASUK]]-TblKatalog[[#This Row],[BARANG KELUAR]]</f>
        <v>0</v>
      </c>
      <c r="J284" s="11"/>
    </row>
    <row r="285" spans="1:10" ht="15.6" x14ac:dyDescent="0.3">
      <c r="A285" s="2">
        <v>277</v>
      </c>
      <c r="B285" s="9" t="s">
        <v>776</v>
      </c>
      <c r="C285" s="33" t="s">
        <v>777</v>
      </c>
      <c r="D285" s="33" t="s">
        <v>775</v>
      </c>
      <c r="E285" s="10"/>
      <c r="F285" s="10" t="s">
        <v>13</v>
      </c>
      <c r="G285" s="2">
        <f>SUMIF([1]!TblMasuk[KODE BARANG],TblKatalog[[#This Row],[KODE BARANG]],[1]!TblMasuk[BARANG MASUK])</f>
        <v>0</v>
      </c>
      <c r="H285" s="2">
        <f>SUMIF([1]!TblKeluar[KODE BARANG],TblKatalog[[#This Row],[KODE BARANG]],[1]!TblKeluar[BARANG KELUAR])</f>
        <v>0</v>
      </c>
      <c r="I285" s="2">
        <f xml:space="preserve"> TblKatalog[[#This Row],[STOCK AWAL ]]+TblKatalog[[#This Row],[BARANG MASUK]]-TblKatalog[[#This Row],[BARANG KELUAR]]</f>
        <v>0</v>
      </c>
      <c r="J285" s="11"/>
    </row>
    <row r="286" spans="1:10" ht="15.6" x14ac:dyDescent="0.3">
      <c r="A286" s="2">
        <v>278</v>
      </c>
      <c r="B286" s="9" t="s">
        <v>778</v>
      </c>
      <c r="C286" s="33" t="s">
        <v>779</v>
      </c>
      <c r="D286" s="33" t="s">
        <v>780</v>
      </c>
      <c r="E286" s="10"/>
      <c r="F286" s="10" t="s">
        <v>13</v>
      </c>
      <c r="G286" s="2">
        <f>SUMIF([1]!TblMasuk[KODE BARANG],TblKatalog[[#This Row],[KODE BARANG]],[1]!TblMasuk[BARANG MASUK])</f>
        <v>8</v>
      </c>
      <c r="H286" s="2">
        <f>SUMIF([1]!TblKeluar[KODE BARANG],TblKatalog[[#This Row],[KODE BARANG]],[1]!TblKeluar[BARANG KELUAR])</f>
        <v>8</v>
      </c>
      <c r="I286" s="2">
        <f xml:space="preserve"> TblKatalog[[#This Row],[STOCK AWAL ]]+TblKatalog[[#This Row],[BARANG MASUK]]-TblKatalog[[#This Row],[BARANG KELUAR]]</f>
        <v>0</v>
      </c>
      <c r="J286" s="11"/>
    </row>
    <row r="287" spans="1:10" ht="15.6" x14ac:dyDescent="0.3">
      <c r="A287" s="2">
        <v>279</v>
      </c>
      <c r="B287" s="6" t="s">
        <v>781</v>
      </c>
      <c r="C287" s="7" t="s">
        <v>782</v>
      </c>
      <c r="D287" s="7" t="s">
        <v>783</v>
      </c>
      <c r="E287" s="4"/>
      <c r="F287" s="10" t="s">
        <v>13</v>
      </c>
      <c r="G287" s="2">
        <f>SUMIF([1]!TblMasuk[KODE BARANG],TblKatalog[[#This Row],[KODE BARANG]],[1]!TblMasuk[BARANG MASUK])</f>
        <v>0</v>
      </c>
      <c r="H287" s="2">
        <f>SUMIF([1]!TblKeluar[KODE BARANG],TblKatalog[[#This Row],[KODE BARANG]],[1]!TblKeluar[BARANG KELUAR])</f>
        <v>0</v>
      </c>
      <c r="I287" s="2">
        <f xml:space="preserve"> TblKatalog[[#This Row],[STOCK AWAL ]]+TblKatalog[[#This Row],[BARANG MASUK]]-TblKatalog[[#This Row],[BARANG KELUAR]]</f>
        <v>0</v>
      </c>
      <c r="J287" s="2"/>
    </row>
    <row r="288" spans="1:10" ht="15.6" x14ac:dyDescent="0.3">
      <c r="A288" s="2">
        <v>280</v>
      </c>
      <c r="B288" s="6" t="s">
        <v>784</v>
      </c>
      <c r="C288" s="7" t="s">
        <v>785</v>
      </c>
      <c r="D288" s="7" t="s">
        <v>786</v>
      </c>
      <c r="E288" s="4"/>
      <c r="F288" s="10" t="s">
        <v>13</v>
      </c>
      <c r="G288" s="2">
        <f>SUMIF([1]!TblMasuk[KODE BARANG],TblKatalog[[#This Row],[KODE BARANG]],[1]!TblMasuk[BARANG MASUK])</f>
        <v>0</v>
      </c>
      <c r="H288" s="2">
        <f>SUMIF([1]!TblKeluar[KODE BARANG],TblKatalog[[#This Row],[KODE BARANG]],[1]!TblKeluar[BARANG KELUAR])</f>
        <v>0</v>
      </c>
      <c r="I288" s="2">
        <f xml:space="preserve"> TblKatalog[[#This Row],[STOCK AWAL ]]+TblKatalog[[#This Row],[BARANG MASUK]]-TblKatalog[[#This Row],[BARANG KELUAR]]</f>
        <v>0</v>
      </c>
      <c r="J288" s="2"/>
    </row>
    <row r="289" spans="1:10" ht="15.6" x14ac:dyDescent="0.3">
      <c r="A289" s="2">
        <v>281</v>
      </c>
      <c r="B289" s="6" t="s">
        <v>784</v>
      </c>
      <c r="C289" s="7" t="s">
        <v>787</v>
      </c>
      <c r="D289" s="7" t="s">
        <v>788</v>
      </c>
      <c r="E289" s="4"/>
      <c r="F289" s="10" t="s">
        <v>13</v>
      </c>
      <c r="G289" s="2">
        <f>SUMIF([1]!TblMasuk[KODE BARANG],TblKatalog[[#This Row],[KODE BARANG]],[1]!TblMasuk[BARANG MASUK])</f>
        <v>0</v>
      </c>
      <c r="H289" s="2">
        <f>SUMIF([1]!TblKeluar[KODE BARANG],TblKatalog[[#This Row],[KODE BARANG]],[1]!TblKeluar[BARANG KELUAR])</f>
        <v>0</v>
      </c>
      <c r="I289" s="2">
        <f xml:space="preserve"> TblKatalog[[#This Row],[STOCK AWAL ]]+TblKatalog[[#This Row],[BARANG MASUK]]-TblKatalog[[#This Row],[BARANG KELUAR]]</f>
        <v>0</v>
      </c>
      <c r="J289" s="2"/>
    </row>
    <row r="290" spans="1:10" ht="15.6" x14ac:dyDescent="0.3">
      <c r="A290" s="2">
        <v>282</v>
      </c>
      <c r="B290" s="9" t="s">
        <v>789</v>
      </c>
      <c r="C290" s="33" t="s">
        <v>790</v>
      </c>
      <c r="D290" s="33" t="s">
        <v>791</v>
      </c>
      <c r="E290" s="10"/>
      <c r="F290" s="10" t="s">
        <v>13</v>
      </c>
      <c r="G290" s="11">
        <f>SUMIF([1]!TblMasuk[KODE BARANG],TblKatalog[[#This Row],[KODE BARANG]],[1]!TblMasuk[BARANG MASUK])</f>
        <v>3</v>
      </c>
      <c r="H290" s="11">
        <f>SUMIF([1]!TblKeluar[KODE BARANG],TblKatalog[[#This Row],[KODE BARANG]],[1]!TblKeluar[BARANG KELUAR])</f>
        <v>3</v>
      </c>
      <c r="I290" s="11">
        <f xml:space="preserve"> TblKatalog[[#This Row],[STOCK AWAL ]]+TblKatalog[[#This Row],[BARANG MASUK]]-TblKatalog[[#This Row],[BARANG KELUAR]]</f>
        <v>0</v>
      </c>
      <c r="J290" s="11"/>
    </row>
    <row r="291" spans="1:10" ht="15.6" x14ac:dyDescent="0.3">
      <c r="A291" s="2">
        <v>283</v>
      </c>
      <c r="B291" s="3" t="s">
        <v>792</v>
      </c>
      <c r="C291" s="7" t="s">
        <v>793</v>
      </c>
      <c r="D291" s="7" t="s">
        <v>794</v>
      </c>
      <c r="E291" s="4"/>
      <c r="F291" s="4" t="s">
        <v>13</v>
      </c>
      <c r="G291" s="2">
        <f>SUMIF([1]!TblMasuk[KODE BARANG],TblKatalog[[#This Row],[KODE BARANG]],[1]!TblMasuk[BARANG MASUK])</f>
        <v>32</v>
      </c>
      <c r="H291" s="2">
        <f>SUMIF([1]!TblKeluar[KODE BARANG],TblKatalog[[#This Row],[KODE BARANG]],[1]!TblKeluar[BARANG KELUAR])</f>
        <v>32</v>
      </c>
      <c r="I291" s="2">
        <f xml:space="preserve"> TblKatalog[[#This Row],[STOCK AWAL ]]+TblKatalog[[#This Row],[BARANG MASUK]]-TblKatalog[[#This Row],[BARANG KELUAR]]</f>
        <v>0</v>
      </c>
      <c r="J291" s="2"/>
    </row>
    <row r="292" spans="1:10" ht="15.6" x14ac:dyDescent="0.3">
      <c r="A292" s="2">
        <v>284</v>
      </c>
      <c r="B292" s="22" t="s">
        <v>795</v>
      </c>
      <c r="C292" s="45" t="s">
        <v>796</v>
      </c>
      <c r="D292" s="45" t="s">
        <v>797</v>
      </c>
      <c r="E292" s="23"/>
      <c r="F292" s="23" t="s">
        <v>13</v>
      </c>
      <c r="G292" s="17">
        <f>SUMIF([1]!TblMasuk[KODE BARANG],TblKatalog[[#This Row],[KODE BARANG]],[1]!TblMasuk[BARANG MASUK])</f>
        <v>6</v>
      </c>
      <c r="H292" s="17">
        <f>SUMIF([1]!TblKeluar[KODE BARANG],TblKatalog[[#This Row],[KODE BARANG]],[1]!TblKeluar[BARANG KELUAR])</f>
        <v>6</v>
      </c>
      <c r="I292" s="17">
        <f xml:space="preserve"> TblKatalog[[#This Row],[STOCK AWAL ]]+TblKatalog[[#This Row],[BARANG MASUK]]-TblKatalog[[#This Row],[BARANG KELUAR]]</f>
        <v>0</v>
      </c>
      <c r="J292" s="17"/>
    </row>
    <row r="293" spans="1:10" ht="15.6" x14ac:dyDescent="0.3">
      <c r="A293" s="2">
        <v>285</v>
      </c>
      <c r="B293" s="9" t="s">
        <v>798</v>
      </c>
      <c r="C293" s="46" t="s">
        <v>796</v>
      </c>
      <c r="D293" s="46" t="s">
        <v>799</v>
      </c>
      <c r="E293" s="10"/>
      <c r="F293" s="10" t="s">
        <v>13</v>
      </c>
      <c r="G293" s="2">
        <f>SUMIF([1]!TblMasuk[KODE BARANG],TblKatalog[[#This Row],[KODE BARANG]],[1]!TblMasuk[BARANG MASUK])</f>
        <v>1</v>
      </c>
      <c r="H293" s="2">
        <f>SUMIF([1]!TblKeluar[KODE BARANG],TblKatalog[[#This Row],[KODE BARANG]],[1]!TblKeluar[BARANG KELUAR])</f>
        <v>1</v>
      </c>
      <c r="I293" s="2">
        <f xml:space="preserve"> TblKatalog[[#This Row],[STOCK AWAL ]]+TblKatalog[[#This Row],[BARANG MASUK]]-TblKatalog[[#This Row],[BARANG KELUAR]]</f>
        <v>0</v>
      </c>
      <c r="J293" s="2"/>
    </row>
    <row r="294" spans="1:10" ht="15.6" x14ac:dyDescent="0.3">
      <c r="A294" s="2">
        <v>286</v>
      </c>
      <c r="B294" s="9" t="s">
        <v>800</v>
      </c>
      <c r="C294" s="46" t="s">
        <v>801</v>
      </c>
      <c r="D294" s="46" t="s">
        <v>802</v>
      </c>
      <c r="E294" s="10"/>
      <c r="F294" s="10" t="s">
        <v>289</v>
      </c>
      <c r="G294" s="2">
        <f>SUMIF([1]!TblMasuk[KODE BARANG],TblKatalog[[#This Row],[KODE BARANG]],[1]!TblMasuk[BARANG MASUK])</f>
        <v>5</v>
      </c>
      <c r="H294" s="2">
        <f>SUMIF([1]!TblKeluar[KODE BARANG],TblKatalog[[#This Row],[KODE BARANG]],[1]!TblKeluar[BARANG KELUAR])</f>
        <v>5</v>
      </c>
      <c r="I294" s="2">
        <f xml:space="preserve"> TblKatalog[[#This Row],[STOCK AWAL ]]+TblKatalog[[#This Row],[BARANG MASUK]]-TblKatalog[[#This Row],[BARANG KELUAR]]</f>
        <v>0</v>
      </c>
      <c r="J294" s="2"/>
    </row>
    <row r="295" spans="1:10" ht="15.6" x14ac:dyDescent="0.3">
      <c r="A295" s="2">
        <v>287</v>
      </c>
      <c r="B295" s="9" t="s">
        <v>803</v>
      </c>
      <c r="C295" s="46" t="s">
        <v>804</v>
      </c>
      <c r="D295" s="46" t="s">
        <v>805</v>
      </c>
      <c r="E295" s="10"/>
      <c r="F295" s="10" t="s">
        <v>285</v>
      </c>
      <c r="G295" s="2">
        <f>SUMIF([1]!TblMasuk[KODE BARANG],TblKatalog[[#This Row],[KODE BARANG]],[1]!TblMasuk[BARANG MASUK])</f>
        <v>2</v>
      </c>
      <c r="H295" s="2">
        <f>SUMIF([1]!TblKeluar[KODE BARANG],TblKatalog[[#This Row],[KODE BARANG]],[1]!TblKeluar[BARANG KELUAR])</f>
        <v>2</v>
      </c>
      <c r="I295" s="2">
        <f xml:space="preserve"> TblKatalog[[#This Row],[STOCK AWAL ]]+TblKatalog[[#This Row],[BARANG MASUK]]-TblKatalog[[#This Row],[BARANG KELUAR]]</f>
        <v>0</v>
      </c>
      <c r="J295" s="2"/>
    </row>
    <row r="296" spans="1:10" ht="15.6" x14ac:dyDescent="0.3">
      <c r="A296" s="2">
        <v>288</v>
      </c>
      <c r="B296" s="9" t="s">
        <v>806</v>
      </c>
      <c r="C296" s="46" t="s">
        <v>807</v>
      </c>
      <c r="D296" s="46" t="s">
        <v>808</v>
      </c>
      <c r="E296" s="10"/>
      <c r="F296" s="10" t="s">
        <v>285</v>
      </c>
      <c r="G296" s="2">
        <f>SUMIF([1]!TblMasuk[KODE BARANG],TblKatalog[[#This Row],[KODE BARANG]],[1]!TblMasuk[BARANG MASUK])</f>
        <v>1</v>
      </c>
      <c r="H296" s="2">
        <f>SUMIF([1]!TblKeluar[KODE BARANG],TblKatalog[[#This Row],[KODE BARANG]],[1]!TblKeluar[BARANG KELUAR])</f>
        <v>1</v>
      </c>
      <c r="I296" s="2">
        <f xml:space="preserve"> TblKatalog[[#This Row],[STOCK AWAL ]]+TblKatalog[[#This Row],[BARANG MASUK]]-TblKatalog[[#This Row],[BARANG KELUAR]]</f>
        <v>0</v>
      </c>
      <c r="J296" s="2"/>
    </row>
    <row r="297" spans="1:10" ht="15.6" x14ac:dyDescent="0.3">
      <c r="A297" s="2">
        <v>289</v>
      </c>
      <c r="B297" s="9" t="s">
        <v>809</v>
      </c>
      <c r="C297" s="46" t="s">
        <v>810</v>
      </c>
      <c r="D297" s="46" t="s">
        <v>811</v>
      </c>
      <c r="E297" s="10"/>
      <c r="F297" s="10" t="s">
        <v>13</v>
      </c>
      <c r="G297" s="2">
        <f>SUMIF([1]!TblMasuk[KODE BARANG],TblKatalog[[#This Row],[KODE BARANG]],[1]!TblMasuk[BARANG MASUK])</f>
        <v>7812</v>
      </c>
      <c r="H297" s="2">
        <f>SUMIF([1]!TblKeluar[KODE BARANG],TblKatalog[[#This Row],[KODE BARANG]],[1]!TblKeluar[BARANG KELUAR])</f>
        <v>4580</v>
      </c>
      <c r="I297" s="2">
        <f xml:space="preserve"> TblKatalog[[#This Row],[STOCK AWAL ]]+TblKatalog[[#This Row],[BARANG MASUK]]-TblKatalog[[#This Row],[BARANG KELUAR]]</f>
        <v>3232</v>
      </c>
      <c r="J297" s="2"/>
    </row>
    <row r="298" spans="1:10" ht="15.6" x14ac:dyDescent="0.3">
      <c r="A298" s="2">
        <v>290</v>
      </c>
      <c r="B298" s="9" t="s">
        <v>812</v>
      </c>
      <c r="C298" s="46" t="s">
        <v>813</v>
      </c>
      <c r="D298" s="46" t="s">
        <v>814</v>
      </c>
      <c r="E298" s="10"/>
      <c r="F298" s="10" t="s">
        <v>13</v>
      </c>
      <c r="G298" s="2">
        <f>SUMIF([1]!TblMasuk[KODE BARANG],TblKatalog[[#This Row],[KODE BARANG]],[1]!TblMasuk[BARANG MASUK])</f>
        <v>2</v>
      </c>
      <c r="H298" s="2">
        <f>SUMIF([1]!TblKeluar[KODE BARANG],TblKatalog[[#This Row],[KODE BARANG]],[1]!TblKeluar[BARANG KELUAR])</f>
        <v>2</v>
      </c>
      <c r="I298" s="2">
        <f xml:space="preserve"> TblKatalog[[#This Row],[STOCK AWAL ]]+TblKatalog[[#This Row],[BARANG MASUK]]-TblKatalog[[#This Row],[BARANG KELUAR]]</f>
        <v>0</v>
      </c>
      <c r="J298" s="2"/>
    </row>
    <row r="299" spans="1:10" ht="15.6" x14ac:dyDescent="0.3">
      <c r="A299" s="2">
        <v>291</v>
      </c>
      <c r="B299" s="9" t="s">
        <v>815</v>
      </c>
      <c r="C299" s="46" t="s">
        <v>816</v>
      </c>
      <c r="D299" s="46" t="s">
        <v>817</v>
      </c>
      <c r="E299" s="10"/>
      <c r="F299" s="10" t="s">
        <v>285</v>
      </c>
      <c r="G299" s="2">
        <f>SUMIF([1]!TblMasuk[KODE BARANG],TblKatalog[[#This Row],[KODE BARANG]],[1]!TblMasuk[BARANG MASUK])</f>
        <v>1</v>
      </c>
      <c r="H299" s="2">
        <f>SUMIF([1]!TblKeluar[KODE BARANG],TblKatalog[[#This Row],[KODE BARANG]],[1]!TblKeluar[BARANG KELUAR])</f>
        <v>0</v>
      </c>
      <c r="I299" s="2">
        <f xml:space="preserve"> TblKatalog[[#This Row],[STOCK AWAL ]]+TblKatalog[[#This Row],[BARANG MASUK]]-TblKatalog[[#This Row],[BARANG KELUAR]]</f>
        <v>1</v>
      </c>
      <c r="J299" s="2"/>
    </row>
    <row r="300" spans="1:10" ht="15.6" x14ac:dyDescent="0.3">
      <c r="A300" s="2">
        <v>292</v>
      </c>
      <c r="B300" s="9" t="s">
        <v>818</v>
      </c>
      <c r="C300" s="46" t="s">
        <v>819</v>
      </c>
      <c r="D300" s="46" t="s">
        <v>820</v>
      </c>
      <c r="E300" s="10"/>
      <c r="F300" s="10" t="s">
        <v>13</v>
      </c>
      <c r="G300" s="2">
        <f>SUMIF([1]!TblMasuk[KODE BARANG],TblKatalog[[#This Row],[KODE BARANG]],[1]!TblMasuk[BARANG MASUK])</f>
        <v>2</v>
      </c>
      <c r="H300" s="2">
        <f>SUMIF([1]!TblKeluar[KODE BARANG],TblKatalog[[#This Row],[KODE BARANG]],[1]!TblKeluar[BARANG KELUAR])</f>
        <v>2</v>
      </c>
      <c r="I300" s="2">
        <f xml:space="preserve"> TblKatalog[[#This Row],[STOCK AWAL ]]+TblKatalog[[#This Row],[BARANG MASUK]]-TblKatalog[[#This Row],[BARANG KELUAR]]</f>
        <v>0</v>
      </c>
      <c r="J300" s="2"/>
    </row>
    <row r="301" spans="1:10" ht="15.6" x14ac:dyDescent="0.3">
      <c r="A301" s="2">
        <v>293</v>
      </c>
      <c r="B301" s="9" t="s">
        <v>821</v>
      </c>
      <c r="C301" s="46" t="s">
        <v>642</v>
      </c>
      <c r="D301" s="46" t="s">
        <v>822</v>
      </c>
      <c r="E301" s="10"/>
      <c r="F301" s="10" t="s">
        <v>13</v>
      </c>
      <c r="G301" s="2">
        <f>SUMIF([1]!TblMasuk[KODE BARANG],TblKatalog[[#This Row],[KODE BARANG]],[1]!TblMasuk[BARANG MASUK])</f>
        <v>0</v>
      </c>
      <c r="H301" s="2">
        <f>SUMIF([1]!TblKeluar[KODE BARANG],TblKatalog[[#This Row],[KODE BARANG]],[1]!TblKeluar[BARANG KELUAR])</f>
        <v>0</v>
      </c>
      <c r="I301" s="2">
        <f xml:space="preserve"> TblKatalog[[#This Row],[STOCK AWAL ]]+TblKatalog[[#This Row],[BARANG MASUK]]-TblKatalog[[#This Row],[BARANG KELUAR]]</f>
        <v>0</v>
      </c>
      <c r="J301" s="2"/>
    </row>
    <row r="302" spans="1:10" ht="15.6" x14ac:dyDescent="0.3">
      <c r="A302" s="2">
        <v>294</v>
      </c>
      <c r="B302" s="9" t="s">
        <v>823</v>
      </c>
      <c r="C302" s="46" t="s">
        <v>824</v>
      </c>
      <c r="D302" s="46" t="s">
        <v>825</v>
      </c>
      <c r="E302" s="10"/>
      <c r="F302" s="10" t="s">
        <v>13</v>
      </c>
      <c r="G302" s="2">
        <f>SUMIF([1]!TblMasuk[KODE BARANG],TblKatalog[[#This Row],[KODE BARANG]],[1]!TblMasuk[BARANG MASUK])</f>
        <v>20</v>
      </c>
      <c r="H302" s="2">
        <f>SUMIF([1]!TblKeluar[KODE BARANG],TblKatalog[[#This Row],[KODE BARANG]],[1]!TblKeluar[BARANG KELUAR])</f>
        <v>20</v>
      </c>
      <c r="I302" s="2">
        <f xml:space="preserve"> TblKatalog[[#This Row],[STOCK AWAL ]]+TblKatalog[[#This Row],[BARANG MASUK]]-TblKatalog[[#This Row],[BARANG KELUAR]]</f>
        <v>0</v>
      </c>
      <c r="J302" s="2"/>
    </row>
    <row r="303" spans="1:10" ht="15.6" x14ac:dyDescent="0.3">
      <c r="A303" s="2">
        <v>295</v>
      </c>
      <c r="B303" s="9" t="s">
        <v>826</v>
      </c>
      <c r="C303" s="46" t="s">
        <v>827</v>
      </c>
      <c r="D303" s="46" t="s">
        <v>828</v>
      </c>
      <c r="E303" s="10"/>
      <c r="F303" s="10" t="s">
        <v>13</v>
      </c>
      <c r="G303" s="2">
        <f>SUMIF([1]!TblMasuk[KODE BARANG],TblKatalog[[#This Row],[KODE BARANG]],[1]!TblMasuk[BARANG MASUK])</f>
        <v>1</v>
      </c>
      <c r="H303" s="2">
        <f>SUMIF([1]!TblKeluar[KODE BARANG],TblKatalog[[#This Row],[KODE BARANG]],[1]!TblKeluar[BARANG KELUAR])</f>
        <v>1</v>
      </c>
      <c r="I303" s="2">
        <f xml:space="preserve"> TblKatalog[[#This Row],[STOCK AWAL ]]+TblKatalog[[#This Row],[BARANG MASUK]]-TblKatalog[[#This Row],[BARANG KELUAR]]</f>
        <v>0</v>
      </c>
      <c r="J303" s="2"/>
    </row>
    <row r="304" spans="1:10" ht="15.6" x14ac:dyDescent="0.3">
      <c r="A304" s="2">
        <v>296</v>
      </c>
      <c r="B304" s="9" t="s">
        <v>829</v>
      </c>
      <c r="C304" s="46" t="s">
        <v>830</v>
      </c>
      <c r="D304" s="46" t="s">
        <v>831</v>
      </c>
      <c r="E304" s="10"/>
      <c r="F304" s="10" t="s">
        <v>13</v>
      </c>
      <c r="G304" s="2">
        <f>SUMIF([1]!TblMasuk[KODE BARANG],TblKatalog[[#This Row],[KODE BARANG]],[1]!TblMasuk[BARANG MASUK])</f>
        <v>2</v>
      </c>
      <c r="H304" s="2">
        <f>SUMIF([1]!TblKeluar[KODE BARANG],TblKatalog[[#This Row],[KODE BARANG]],[1]!TblKeluar[BARANG KELUAR])</f>
        <v>2</v>
      </c>
      <c r="I304" s="2">
        <f xml:space="preserve"> TblKatalog[[#This Row],[STOCK AWAL ]]+TblKatalog[[#This Row],[BARANG MASUK]]-TblKatalog[[#This Row],[BARANG KELUAR]]</f>
        <v>0</v>
      </c>
      <c r="J304" s="2"/>
    </row>
    <row r="305" spans="1:10" ht="15.6" x14ac:dyDescent="0.3">
      <c r="A305" s="2">
        <v>297</v>
      </c>
      <c r="B305" s="9" t="s">
        <v>832</v>
      </c>
      <c r="C305" s="46" t="s">
        <v>833</v>
      </c>
      <c r="D305" s="46" t="s">
        <v>834</v>
      </c>
      <c r="E305" s="10"/>
      <c r="F305" s="10" t="s">
        <v>13</v>
      </c>
      <c r="G305" s="2">
        <f>SUMIF([1]!TblMasuk[KODE BARANG],TblKatalog[[#This Row],[KODE BARANG]],[1]!TblMasuk[BARANG MASUK])</f>
        <v>6</v>
      </c>
      <c r="H305" s="2">
        <f>SUMIF([1]!TblKeluar[KODE BARANG],TblKatalog[[#This Row],[KODE BARANG]],[1]!TblKeluar[BARANG KELUAR])</f>
        <v>6</v>
      </c>
      <c r="I305" s="2">
        <f xml:space="preserve"> TblKatalog[[#This Row],[STOCK AWAL ]]+TblKatalog[[#This Row],[BARANG MASUK]]-TblKatalog[[#This Row],[BARANG KELUAR]]</f>
        <v>0</v>
      </c>
      <c r="J305" s="2"/>
    </row>
    <row r="306" spans="1:10" ht="15.6" x14ac:dyDescent="0.3">
      <c r="A306" s="2">
        <v>298</v>
      </c>
      <c r="B306" s="9" t="s">
        <v>835</v>
      </c>
      <c r="C306" s="46" t="s">
        <v>836</v>
      </c>
      <c r="D306" s="46" t="s">
        <v>837</v>
      </c>
      <c r="E306" s="10"/>
      <c r="F306" s="10" t="s">
        <v>13</v>
      </c>
      <c r="G306" s="2">
        <f>SUMIF([1]!TblMasuk[KODE BARANG],TblKatalog[[#This Row],[KODE BARANG]],[1]!TblMasuk[BARANG MASUK])</f>
        <v>2</v>
      </c>
      <c r="H306" s="2">
        <f>SUMIF([1]!TblKeluar[KODE BARANG],TblKatalog[[#This Row],[KODE BARANG]],[1]!TblKeluar[BARANG KELUAR])</f>
        <v>2</v>
      </c>
      <c r="I306" s="2">
        <f xml:space="preserve"> TblKatalog[[#This Row],[STOCK AWAL ]]+TblKatalog[[#This Row],[BARANG MASUK]]-TblKatalog[[#This Row],[BARANG KELUAR]]</f>
        <v>0</v>
      </c>
      <c r="J306" s="2"/>
    </row>
    <row r="307" spans="1:10" ht="15.6" x14ac:dyDescent="0.3">
      <c r="A307" s="2">
        <v>299</v>
      </c>
      <c r="B307" s="24" t="s">
        <v>838</v>
      </c>
      <c r="C307" s="46" t="s">
        <v>839</v>
      </c>
      <c r="D307" s="46" t="s">
        <v>840</v>
      </c>
      <c r="E307" s="10"/>
      <c r="F307" s="10" t="s">
        <v>13</v>
      </c>
      <c r="G307" s="2">
        <f>SUMIF([1]!TblMasuk[KODE BARANG],TblKatalog[[#This Row],[KODE BARANG]],[1]!TblMasuk[BARANG MASUK])</f>
        <v>20</v>
      </c>
      <c r="H307" s="2">
        <f>SUMIF([1]!TblKeluar[KODE BARANG],TblKatalog[[#This Row],[KODE BARANG]],[1]!TblKeluar[BARANG KELUAR])</f>
        <v>20</v>
      </c>
      <c r="I307" s="2">
        <f xml:space="preserve"> TblKatalog[[#This Row],[STOCK AWAL ]]+TblKatalog[[#This Row],[BARANG MASUK]]-TblKatalog[[#This Row],[BARANG KELUAR]]</f>
        <v>0</v>
      </c>
      <c r="J307" s="2"/>
    </row>
    <row r="308" spans="1:10" ht="15.6" x14ac:dyDescent="0.3">
      <c r="A308" s="2">
        <v>300</v>
      </c>
      <c r="B308" s="24" t="s">
        <v>841</v>
      </c>
      <c r="C308" s="46" t="s">
        <v>842</v>
      </c>
      <c r="D308" s="46" t="s">
        <v>843</v>
      </c>
      <c r="E308" s="10"/>
      <c r="F308" s="10" t="s">
        <v>13</v>
      </c>
      <c r="G308" s="2">
        <f>SUMIF([1]!TblMasuk[KODE BARANG],TblKatalog[[#This Row],[KODE BARANG]],[1]!TblMasuk[BARANG MASUK])</f>
        <v>1</v>
      </c>
      <c r="H308" s="2">
        <f>SUMIF([1]!TblKeluar[KODE BARANG],TblKatalog[[#This Row],[KODE BARANG]],[1]!TblKeluar[BARANG KELUAR])</f>
        <v>1</v>
      </c>
      <c r="I308" s="2">
        <f xml:space="preserve"> TblKatalog[[#This Row],[STOCK AWAL ]]+TblKatalog[[#This Row],[BARANG MASUK]]-TblKatalog[[#This Row],[BARANG KELUAR]]</f>
        <v>0</v>
      </c>
      <c r="J308" s="2"/>
    </row>
    <row r="309" spans="1:10" ht="15.6" x14ac:dyDescent="0.3">
      <c r="A309" s="2">
        <v>301</v>
      </c>
      <c r="B309" s="24" t="s">
        <v>844</v>
      </c>
      <c r="C309" s="46" t="s">
        <v>845</v>
      </c>
      <c r="D309" s="46" t="s">
        <v>846</v>
      </c>
      <c r="E309" s="10"/>
      <c r="F309" s="10" t="s">
        <v>289</v>
      </c>
      <c r="G309" s="2">
        <f>SUMIF([1]!TblMasuk[KODE BARANG],TblKatalog[[#This Row],[KODE BARANG]],[1]!TblMasuk[BARANG MASUK])</f>
        <v>3</v>
      </c>
      <c r="H309" s="2">
        <f>SUMIF([1]!TblKeluar[KODE BARANG],TblKatalog[[#This Row],[KODE BARANG]],[1]!TblKeluar[BARANG KELUAR])</f>
        <v>3</v>
      </c>
      <c r="I309" s="2">
        <f xml:space="preserve"> TblKatalog[[#This Row],[STOCK AWAL ]]+TblKatalog[[#This Row],[BARANG MASUK]]-TblKatalog[[#This Row],[BARANG KELUAR]]</f>
        <v>0</v>
      </c>
      <c r="J309" s="2"/>
    </row>
    <row r="310" spans="1:10" ht="15.6" x14ac:dyDescent="0.3">
      <c r="A310" s="2">
        <v>302</v>
      </c>
      <c r="B310" s="24" t="s">
        <v>847</v>
      </c>
      <c r="C310" s="46" t="s">
        <v>848</v>
      </c>
      <c r="D310" s="46" t="s">
        <v>849</v>
      </c>
      <c r="E310" s="10"/>
      <c r="F310" s="10" t="s">
        <v>13</v>
      </c>
      <c r="G310" s="2">
        <f>SUMIF([1]!TblMasuk[KODE BARANG],TblKatalog[[#This Row],[KODE BARANG]],[1]!TblMasuk[BARANG MASUK])</f>
        <v>16</v>
      </c>
      <c r="H310" s="2">
        <f>SUMIF([1]!TblKeluar[KODE BARANG],TblKatalog[[#This Row],[KODE BARANG]],[1]!TblKeluar[BARANG KELUAR])</f>
        <v>16</v>
      </c>
      <c r="I310" s="2">
        <f xml:space="preserve"> TblKatalog[[#This Row],[STOCK AWAL ]]+TblKatalog[[#This Row],[BARANG MASUK]]-TblKatalog[[#This Row],[BARANG KELUAR]]</f>
        <v>0</v>
      </c>
      <c r="J310" s="2"/>
    </row>
    <row r="311" spans="1:10" ht="15.6" x14ac:dyDescent="0.3">
      <c r="A311" s="2">
        <v>303</v>
      </c>
      <c r="B311" s="24" t="s">
        <v>850</v>
      </c>
      <c r="C311" s="46" t="s">
        <v>851</v>
      </c>
      <c r="D311" s="46" t="s">
        <v>852</v>
      </c>
      <c r="E311" s="10"/>
      <c r="F311" s="10" t="s">
        <v>289</v>
      </c>
      <c r="G311" s="2">
        <f>SUMIF([1]!TblMasuk[KODE BARANG],TblKatalog[[#This Row],[KODE BARANG]],[1]!TblMasuk[BARANG MASUK])</f>
        <v>2</v>
      </c>
      <c r="H311" s="2">
        <f>SUMIF([1]!TblKeluar[KODE BARANG],TblKatalog[[#This Row],[KODE BARANG]],[1]!TblKeluar[BARANG KELUAR])</f>
        <v>2</v>
      </c>
      <c r="I311" s="2">
        <f xml:space="preserve"> TblKatalog[[#This Row],[STOCK AWAL ]]+TblKatalog[[#This Row],[BARANG MASUK]]-TblKatalog[[#This Row],[BARANG KELUAR]]</f>
        <v>0</v>
      </c>
      <c r="J311" s="2"/>
    </row>
    <row r="312" spans="1:10" ht="15.6" x14ac:dyDescent="0.3">
      <c r="A312" s="2"/>
      <c r="B312" s="24" t="s">
        <v>853</v>
      </c>
      <c r="C312" s="46" t="s">
        <v>854</v>
      </c>
      <c r="D312" s="46" t="s">
        <v>855</v>
      </c>
      <c r="E312" s="10"/>
      <c r="F312" s="10" t="s">
        <v>13</v>
      </c>
      <c r="G312" s="2">
        <f>SUMIF([1]!TblMasuk[KODE BARANG],TblKatalog[[#This Row],[KODE BARANG]],[1]!TblMasuk[BARANG MASUK])</f>
        <v>3</v>
      </c>
      <c r="H312" s="2">
        <f>SUMIF([1]!TblKeluar[KODE BARANG],TblKatalog[[#This Row],[KODE BARANG]],[1]!TblKeluar[BARANG KELUAR])</f>
        <v>0</v>
      </c>
      <c r="I312" s="2">
        <f xml:space="preserve"> TblKatalog[[#This Row],[STOCK AWAL ]]+TblKatalog[[#This Row],[BARANG MASUK]]-TblKatalog[[#This Row],[BARANG KELUAR]]</f>
        <v>3</v>
      </c>
      <c r="J312" s="2"/>
    </row>
    <row r="313" spans="1:10" ht="15.6" x14ac:dyDescent="0.3">
      <c r="A313" s="2"/>
      <c r="B313" s="24" t="s">
        <v>856</v>
      </c>
      <c r="C313" s="46" t="s">
        <v>857</v>
      </c>
      <c r="D313" s="46" t="s">
        <v>858</v>
      </c>
      <c r="E313" s="10"/>
      <c r="F313" s="10" t="s">
        <v>13</v>
      </c>
      <c r="G313" s="2">
        <f>SUMIF([1]!TblMasuk[KODE BARANG],TblKatalog[[#This Row],[KODE BARANG]],[1]!TblMasuk[BARANG MASUK])</f>
        <v>0</v>
      </c>
      <c r="H313" s="2">
        <f>SUMIF([1]!TblKeluar[KODE BARANG],TblKatalog[[#This Row],[KODE BARANG]],[1]!TblKeluar[BARANG KELUAR])</f>
        <v>0</v>
      </c>
      <c r="I313" s="2">
        <f xml:space="preserve"> TblKatalog[[#This Row],[STOCK AWAL ]]+TblKatalog[[#This Row],[BARANG MASUK]]-TblKatalog[[#This Row],[BARANG KELUAR]]</f>
        <v>0</v>
      </c>
      <c r="J313" s="2"/>
    </row>
    <row r="314" spans="1:10" ht="15.6" x14ac:dyDescent="0.3">
      <c r="A314" s="2"/>
      <c r="B314" s="24" t="s">
        <v>859</v>
      </c>
      <c r="C314" s="46" t="s">
        <v>860</v>
      </c>
      <c r="D314" s="46" t="s">
        <v>861</v>
      </c>
      <c r="E314" s="10"/>
      <c r="F314" s="10" t="s">
        <v>13</v>
      </c>
      <c r="G314" s="2">
        <f>SUMIF([1]!TblMasuk[KODE BARANG],TblKatalog[[#This Row],[KODE BARANG]],[1]!TblMasuk[BARANG MASUK])</f>
        <v>0</v>
      </c>
      <c r="H314" s="2">
        <f>SUMIF([1]!TblKeluar[KODE BARANG],TblKatalog[[#This Row],[KODE BARANG]],[1]!TblKeluar[BARANG KELUAR])</f>
        <v>0</v>
      </c>
      <c r="I314" s="2">
        <f xml:space="preserve"> TblKatalog[[#This Row],[STOCK AWAL ]]+TblKatalog[[#This Row],[BARANG MASUK]]-TblKatalog[[#This Row],[BARANG KELUAR]]</f>
        <v>0</v>
      </c>
      <c r="J314" s="2"/>
    </row>
    <row r="315" spans="1:10" ht="15.6" x14ac:dyDescent="0.3">
      <c r="A315" s="2"/>
      <c r="B315" s="24" t="s">
        <v>862</v>
      </c>
      <c r="C315" s="46" t="s">
        <v>863</v>
      </c>
      <c r="D315" s="46" t="s">
        <v>864</v>
      </c>
      <c r="E315" s="10"/>
      <c r="F315" s="10" t="s">
        <v>13</v>
      </c>
      <c r="G315" s="2">
        <f>SUMIF([1]!TblMasuk[KODE BARANG],TblKatalog[[#This Row],[KODE BARANG]],[1]!TblMasuk[BARANG MASUK])</f>
        <v>22</v>
      </c>
      <c r="H315" s="2">
        <f>SUMIF([1]!TblKeluar[KODE BARANG],TblKatalog[[#This Row],[KODE BARANG]],[1]!TblKeluar[BARANG KELUAR])</f>
        <v>6</v>
      </c>
      <c r="I315" s="2">
        <f xml:space="preserve"> TblKatalog[[#This Row],[STOCK AWAL ]]+TblKatalog[[#This Row],[BARANG MASUK]]-TblKatalog[[#This Row],[BARANG KELUAR]]</f>
        <v>16</v>
      </c>
      <c r="J315" s="2"/>
    </row>
    <row r="316" spans="1:10" ht="15.6" x14ac:dyDescent="0.3">
      <c r="A316" s="2"/>
      <c r="B316" s="24" t="s">
        <v>865</v>
      </c>
      <c r="C316" s="46" t="s">
        <v>866</v>
      </c>
      <c r="D316" s="46" t="s">
        <v>867</v>
      </c>
      <c r="E316" s="10"/>
      <c r="F316" s="10" t="s">
        <v>13</v>
      </c>
      <c r="G316" s="2">
        <f>SUMIF([1]!TblMasuk[KODE BARANG],TblKatalog[[#This Row],[KODE BARANG]],[1]!TblMasuk[BARANG MASUK])</f>
        <v>1</v>
      </c>
      <c r="H316" s="2">
        <f>SUMIF([1]!TblKeluar[KODE BARANG],TblKatalog[[#This Row],[KODE BARANG]],[1]!TblKeluar[BARANG KELUAR])</f>
        <v>0</v>
      </c>
      <c r="I316" s="2">
        <f xml:space="preserve"> TblKatalog[[#This Row],[STOCK AWAL ]]+TblKatalog[[#This Row],[BARANG MASUK]]-TblKatalog[[#This Row],[BARANG KELUAR]]</f>
        <v>1</v>
      </c>
      <c r="J316" s="2"/>
    </row>
    <row r="317" spans="1:10" ht="15.6" x14ac:dyDescent="0.3">
      <c r="A317" s="2"/>
      <c r="B317" s="24" t="s">
        <v>868</v>
      </c>
      <c r="C317" s="46" t="s">
        <v>866</v>
      </c>
      <c r="D317" s="46" t="s">
        <v>869</v>
      </c>
      <c r="E317" s="10"/>
      <c r="F317" s="10" t="s">
        <v>13</v>
      </c>
      <c r="G317" s="2">
        <f>SUMIF([1]!TblMasuk[KODE BARANG],TblKatalog[[#This Row],[KODE BARANG]],[1]!TblMasuk[BARANG MASUK])</f>
        <v>2</v>
      </c>
      <c r="H317" s="2">
        <f>SUMIF([1]!TblKeluar[KODE BARANG],TblKatalog[[#This Row],[KODE BARANG]],[1]!TblKeluar[BARANG KELUAR])</f>
        <v>0</v>
      </c>
      <c r="I317" s="2">
        <f xml:space="preserve"> TblKatalog[[#This Row],[STOCK AWAL ]]+TblKatalog[[#This Row],[BARANG MASUK]]-TblKatalog[[#This Row],[BARANG KELUAR]]</f>
        <v>2</v>
      </c>
      <c r="J317" s="2"/>
    </row>
    <row r="318" spans="1:10" ht="25.2" x14ac:dyDescent="0.3">
      <c r="A318" s="2">
        <v>304</v>
      </c>
      <c r="B318" s="25" t="s">
        <v>870</v>
      </c>
      <c r="C318" s="7" t="s">
        <v>871</v>
      </c>
      <c r="D318" s="7" t="s">
        <v>872</v>
      </c>
      <c r="E318" s="4"/>
      <c r="F318" s="10" t="s">
        <v>13</v>
      </c>
      <c r="G318" s="2">
        <f>SUMIF([1]!TblMasuk[KODE BARANG],TblKatalog[[#This Row],[KODE BARANG]],[1]!TblMasuk[BARANG MASUK])</f>
        <v>25</v>
      </c>
      <c r="H318" s="2">
        <f>SUMIF([1]!TblKeluar[KODE BARANG],TblKatalog[[#This Row],[KODE BARANG]],[1]!TblKeluar[BARANG KELUAR])</f>
        <v>25</v>
      </c>
      <c r="I318" s="2">
        <f xml:space="preserve"> TblKatalog[[#This Row],[STOCK AWAL ]]+TblKatalog[[#This Row],[BARANG MASUK]]-TblKatalog[[#This Row],[BARANG KELUAR]]</f>
        <v>0</v>
      </c>
      <c r="J318" s="26" t="s">
        <v>873</v>
      </c>
    </row>
    <row r="319" spans="1:10" ht="15.6" x14ac:dyDescent="0.3">
      <c r="A319" s="2">
        <v>305</v>
      </c>
      <c r="B319" s="25" t="s">
        <v>874</v>
      </c>
      <c r="C319" s="7" t="s">
        <v>875</v>
      </c>
      <c r="D319" s="7" t="s">
        <v>876</v>
      </c>
      <c r="E319" s="4"/>
      <c r="F319" s="10" t="s">
        <v>13</v>
      </c>
      <c r="G319" s="2">
        <f>SUMIF([1]!TblMasuk[KODE BARANG],TblKatalog[[#This Row],[KODE BARANG]],[1]!TblMasuk[BARANG MASUK])</f>
        <v>0</v>
      </c>
      <c r="H319" s="2">
        <f>SUMIF([1]!TblKeluar[KODE BARANG],TblKatalog[[#This Row],[KODE BARANG]],[1]!TblKeluar[BARANG KELUAR])</f>
        <v>0</v>
      </c>
      <c r="I319" s="2">
        <f xml:space="preserve"> TblKatalog[[#This Row],[STOCK AWAL ]]+TblKatalog[[#This Row],[BARANG MASUK]]-TblKatalog[[#This Row],[BARANG KELUAR]]</f>
        <v>0</v>
      </c>
      <c r="J319" s="2"/>
    </row>
    <row r="320" spans="1:10" ht="15.6" x14ac:dyDescent="0.3">
      <c r="A320" s="2">
        <v>306</v>
      </c>
      <c r="B320" s="25" t="s">
        <v>877</v>
      </c>
      <c r="C320" s="7" t="s">
        <v>878</v>
      </c>
      <c r="D320" s="7" t="s">
        <v>879</v>
      </c>
      <c r="E320" s="4"/>
      <c r="F320" s="10" t="s">
        <v>13</v>
      </c>
      <c r="G320" s="2">
        <f>SUMIF([1]!TblMasuk[KODE BARANG],TblKatalog[[#This Row],[KODE BARANG]],[1]!TblMasuk[BARANG MASUK])</f>
        <v>20</v>
      </c>
      <c r="H320" s="2">
        <f>SUMIF([1]!TblKeluar[KODE BARANG],TblKatalog[[#This Row],[KODE BARANG]],[1]!TblKeluar[BARANG KELUAR])</f>
        <v>20</v>
      </c>
      <c r="I320" s="2">
        <f xml:space="preserve"> TblKatalog[[#This Row],[STOCK AWAL ]]+TblKatalog[[#This Row],[BARANG MASUK]]-TblKatalog[[#This Row],[BARANG KELUAR]]</f>
        <v>0</v>
      </c>
      <c r="J320" s="2"/>
    </row>
    <row r="321" spans="1:10" ht="15.6" x14ac:dyDescent="0.3">
      <c r="A321" s="2">
        <v>307</v>
      </c>
      <c r="B321" s="25" t="s">
        <v>880</v>
      </c>
      <c r="C321" s="7" t="s">
        <v>878</v>
      </c>
      <c r="D321" s="7" t="s">
        <v>881</v>
      </c>
      <c r="E321" s="4"/>
      <c r="F321" s="10" t="s">
        <v>13</v>
      </c>
      <c r="G321" s="2">
        <f>SUMIF([1]!TblMasuk[KODE BARANG],TblKatalog[[#This Row],[KODE BARANG]],[1]!TblMasuk[BARANG MASUK])</f>
        <v>10</v>
      </c>
      <c r="H321" s="2">
        <f>SUMIF([1]!TblKeluar[KODE BARANG],TblKatalog[[#This Row],[KODE BARANG]],[1]!TblKeluar[BARANG KELUAR])</f>
        <v>10</v>
      </c>
      <c r="I321" s="2">
        <f xml:space="preserve"> TblKatalog[[#This Row],[STOCK AWAL ]]+TblKatalog[[#This Row],[BARANG MASUK]]-TblKatalog[[#This Row],[BARANG KELUAR]]</f>
        <v>0</v>
      </c>
      <c r="J321" s="2"/>
    </row>
    <row r="322" spans="1:10" ht="15.6" x14ac:dyDescent="0.3">
      <c r="A322" s="2">
        <v>308</v>
      </c>
      <c r="B322" s="25" t="s">
        <v>882</v>
      </c>
      <c r="C322" s="7" t="s">
        <v>883</v>
      </c>
      <c r="D322" s="7" t="s">
        <v>884</v>
      </c>
      <c r="E322" s="4"/>
      <c r="F322" s="10" t="s">
        <v>13</v>
      </c>
      <c r="G322" s="2">
        <f>SUMIF([1]!TblMasuk[KODE BARANG],TblKatalog[[#This Row],[KODE BARANG]],[1]!TblMasuk[BARANG MASUK])</f>
        <v>0</v>
      </c>
      <c r="H322" s="2">
        <f>SUMIF([1]!TblKeluar[KODE BARANG],TblKatalog[[#This Row],[KODE BARANG]],[1]!TblKeluar[BARANG KELUAR])</f>
        <v>0</v>
      </c>
      <c r="I322" s="2">
        <f xml:space="preserve"> TblKatalog[[#This Row],[STOCK AWAL ]]+TblKatalog[[#This Row],[BARANG MASUK]]-TblKatalog[[#This Row],[BARANG KELUAR]]</f>
        <v>0</v>
      </c>
      <c r="J322" s="2"/>
    </row>
    <row r="323" spans="1:10" ht="15.6" x14ac:dyDescent="0.3">
      <c r="A323" s="2">
        <v>309</v>
      </c>
      <c r="B323" s="25" t="s">
        <v>885</v>
      </c>
      <c r="C323" s="7" t="s">
        <v>883</v>
      </c>
      <c r="D323" s="7" t="s">
        <v>886</v>
      </c>
      <c r="E323" s="4"/>
      <c r="F323" s="10" t="s">
        <v>13</v>
      </c>
      <c r="G323" s="2">
        <f>SUMIF([1]!TblMasuk[KODE BARANG],TblKatalog[[#This Row],[KODE BARANG]],[1]!TblMasuk[BARANG MASUK])</f>
        <v>0</v>
      </c>
      <c r="H323" s="2">
        <f>SUMIF([1]!TblKeluar[KODE BARANG],TblKatalog[[#This Row],[KODE BARANG]],[1]!TblKeluar[BARANG KELUAR])</f>
        <v>0</v>
      </c>
      <c r="I323" s="2">
        <f xml:space="preserve"> TblKatalog[[#This Row],[STOCK AWAL ]]+TblKatalog[[#This Row],[BARANG MASUK]]-TblKatalog[[#This Row],[BARANG KELUAR]]</f>
        <v>0</v>
      </c>
      <c r="J323" s="2"/>
    </row>
    <row r="324" spans="1:10" ht="15.6" x14ac:dyDescent="0.3">
      <c r="A324" s="2">
        <v>310</v>
      </c>
      <c r="B324" s="25" t="s">
        <v>887</v>
      </c>
      <c r="C324" s="33" t="s">
        <v>888</v>
      </c>
      <c r="D324" s="33" t="s">
        <v>889</v>
      </c>
      <c r="E324" s="10"/>
      <c r="F324" s="10" t="s">
        <v>13</v>
      </c>
      <c r="G324" s="2">
        <f>SUMIF([1]!TblMasuk[KODE BARANG],TblKatalog[[#This Row],[KODE BARANG]],[1]!TblMasuk[BARANG MASUK])</f>
        <v>1</v>
      </c>
      <c r="H324" s="2">
        <f>SUMIF([1]!TblKeluar[KODE BARANG],TblKatalog[[#This Row],[KODE BARANG]],[1]!TblKeluar[BARANG KELUAR])</f>
        <v>1</v>
      </c>
      <c r="I324" s="2">
        <f xml:space="preserve"> TblKatalog[[#This Row],[STOCK AWAL ]]+TblKatalog[[#This Row],[BARANG MASUK]]-TblKatalog[[#This Row],[BARANG KELUAR]]</f>
        <v>0</v>
      </c>
      <c r="J324" s="11"/>
    </row>
    <row r="325" spans="1:10" ht="15.6" x14ac:dyDescent="0.3">
      <c r="A325" s="2">
        <v>311</v>
      </c>
      <c r="B325" s="25" t="s">
        <v>890</v>
      </c>
      <c r="C325" s="33" t="s">
        <v>888</v>
      </c>
      <c r="D325" s="33" t="s">
        <v>891</v>
      </c>
      <c r="E325" s="10"/>
      <c r="F325" s="10" t="s">
        <v>13</v>
      </c>
      <c r="G325" s="2">
        <f>SUMIF([1]!TblMasuk[KODE BARANG],TblKatalog[[#This Row],[KODE BARANG]],[1]!TblMasuk[BARANG MASUK])</f>
        <v>2</v>
      </c>
      <c r="H325" s="2">
        <f>SUMIF([1]!TblKeluar[KODE BARANG],TblKatalog[[#This Row],[KODE BARANG]],[1]!TblKeluar[BARANG KELUAR])</f>
        <v>2</v>
      </c>
      <c r="I325" s="2">
        <f xml:space="preserve"> TblKatalog[[#This Row],[STOCK AWAL ]]+TblKatalog[[#This Row],[BARANG MASUK]]-TblKatalog[[#This Row],[BARANG KELUAR]]</f>
        <v>0</v>
      </c>
      <c r="J325" s="11"/>
    </row>
    <row r="326" spans="1:10" ht="15.6" x14ac:dyDescent="0.3">
      <c r="A326" s="2">
        <v>312</v>
      </c>
      <c r="B326" s="6" t="s">
        <v>892</v>
      </c>
      <c r="C326" s="7" t="s">
        <v>893</v>
      </c>
      <c r="D326" s="7" t="s">
        <v>894</v>
      </c>
      <c r="E326" s="4"/>
      <c r="F326" s="10" t="s">
        <v>13</v>
      </c>
      <c r="G326" s="2">
        <f>SUMIF([1]!TblMasuk[KODE BARANG],TblKatalog[[#This Row],[KODE BARANG]],[1]!TblMasuk[BARANG MASUK])</f>
        <v>0</v>
      </c>
      <c r="H326" s="2">
        <f>SUMIF([1]!TblKeluar[KODE BARANG],TblKatalog[[#This Row],[KODE BARANG]],[1]!TblKeluar[BARANG KELUAR])</f>
        <v>0</v>
      </c>
      <c r="I326" s="2">
        <f xml:space="preserve"> TblKatalog[[#This Row],[STOCK AWAL ]]+TblKatalog[[#This Row],[BARANG MASUK]]-TblKatalog[[#This Row],[BARANG KELUAR]]</f>
        <v>0</v>
      </c>
      <c r="J326" s="2"/>
    </row>
    <row r="327" spans="1:10" ht="15.6" x14ac:dyDescent="0.3">
      <c r="A327" s="2">
        <v>313</v>
      </c>
      <c r="B327" s="6" t="s">
        <v>895</v>
      </c>
      <c r="C327" s="33" t="s">
        <v>896</v>
      </c>
      <c r="D327" s="33" t="s">
        <v>894</v>
      </c>
      <c r="E327" s="10"/>
      <c r="F327" s="10" t="s">
        <v>13</v>
      </c>
      <c r="G327" s="2">
        <f>SUMIF([1]!TblMasuk[KODE BARANG],TblKatalog[[#This Row],[KODE BARANG]],[1]!TblMasuk[BARANG MASUK])</f>
        <v>0</v>
      </c>
      <c r="H327" s="2">
        <f>SUMIF([1]!TblKeluar[KODE BARANG],TblKatalog[[#This Row],[KODE BARANG]],[1]!TblKeluar[BARANG KELUAR])</f>
        <v>0</v>
      </c>
      <c r="I327" s="2">
        <f xml:space="preserve"> TblKatalog[[#This Row],[STOCK AWAL ]]+TblKatalog[[#This Row],[BARANG MASUK]]-TblKatalog[[#This Row],[BARANG KELUAR]]</f>
        <v>0</v>
      </c>
      <c r="J327" s="11"/>
    </row>
    <row r="328" spans="1:10" ht="15.6" x14ac:dyDescent="0.3">
      <c r="A328" s="2">
        <v>314</v>
      </c>
      <c r="B328" s="6" t="s">
        <v>897</v>
      </c>
      <c r="C328" s="7" t="s">
        <v>898</v>
      </c>
      <c r="D328" s="7" t="s">
        <v>899</v>
      </c>
      <c r="E328" s="4"/>
      <c r="F328" s="10" t="s">
        <v>13</v>
      </c>
      <c r="G328" s="2">
        <f>SUMIF([1]!TblMasuk[KODE BARANG],TblKatalog[[#This Row],[KODE BARANG]],[1]!TblMasuk[BARANG MASUK])</f>
        <v>0</v>
      </c>
      <c r="H328" s="2">
        <f>SUMIF([1]!TblKeluar[KODE BARANG],TblKatalog[[#This Row],[KODE BARANG]],[1]!TblKeluar[BARANG KELUAR])</f>
        <v>0</v>
      </c>
      <c r="I328" s="2">
        <f xml:space="preserve"> TblKatalog[[#This Row],[STOCK AWAL ]]+TblKatalog[[#This Row],[BARANG MASUK]]-TblKatalog[[#This Row],[BARANG KELUAR]]</f>
        <v>0</v>
      </c>
      <c r="J328" s="2"/>
    </row>
    <row r="329" spans="1:10" ht="15.6" x14ac:dyDescent="0.3">
      <c r="A329" s="2">
        <v>315</v>
      </c>
      <c r="B329" s="6" t="s">
        <v>900</v>
      </c>
      <c r="C329" s="33" t="s">
        <v>901</v>
      </c>
      <c r="D329" s="33" t="s">
        <v>902</v>
      </c>
      <c r="E329" s="10"/>
      <c r="F329" s="10" t="s">
        <v>13</v>
      </c>
      <c r="G329" s="2">
        <f>SUMIF([1]!TblMasuk[KODE BARANG],TblKatalog[[#This Row],[KODE BARANG]],[1]!TblMasuk[BARANG MASUK])</f>
        <v>0</v>
      </c>
      <c r="H329" s="2">
        <f>SUMIF([1]!TblKeluar[KODE BARANG],TblKatalog[[#This Row],[KODE BARANG]],[1]!TblKeluar[BARANG KELUAR])</f>
        <v>0</v>
      </c>
      <c r="I329" s="2">
        <f xml:space="preserve"> TblKatalog[[#This Row],[STOCK AWAL ]]+TblKatalog[[#This Row],[BARANG MASUK]]-TblKatalog[[#This Row],[BARANG KELUAR]]</f>
        <v>0</v>
      </c>
      <c r="J329" s="11"/>
    </row>
    <row r="330" spans="1:10" ht="15.6" x14ac:dyDescent="0.3">
      <c r="A330" s="2">
        <v>316</v>
      </c>
      <c r="B330" s="6" t="s">
        <v>903</v>
      </c>
      <c r="C330" s="7" t="s">
        <v>904</v>
      </c>
      <c r="D330" s="7" t="s">
        <v>905</v>
      </c>
      <c r="E330" s="4"/>
      <c r="F330" s="10" t="s">
        <v>13</v>
      </c>
      <c r="G330" s="2">
        <f>SUMIF([1]!TblMasuk[KODE BARANG],TblKatalog[[#This Row],[KODE BARANG]],[1]!TblMasuk[BARANG MASUK])</f>
        <v>0</v>
      </c>
      <c r="H330" s="2">
        <f>SUMIF([1]!TblKeluar[KODE BARANG],TblKatalog[[#This Row],[KODE BARANG]],[1]!TblKeluar[BARANG KELUAR])</f>
        <v>0</v>
      </c>
      <c r="I330" s="2">
        <f xml:space="preserve"> TblKatalog[[#This Row],[STOCK AWAL ]]+TblKatalog[[#This Row],[BARANG MASUK]]-TblKatalog[[#This Row],[BARANG KELUAR]]</f>
        <v>0</v>
      </c>
      <c r="J330" s="2"/>
    </row>
    <row r="331" spans="1:10" ht="15.6" x14ac:dyDescent="0.3">
      <c r="A331" s="2">
        <v>317</v>
      </c>
      <c r="B331" s="6" t="s">
        <v>906</v>
      </c>
      <c r="C331" s="7" t="s">
        <v>904</v>
      </c>
      <c r="D331" s="7" t="s">
        <v>907</v>
      </c>
      <c r="E331" s="4"/>
      <c r="F331" s="10" t="s">
        <v>13</v>
      </c>
      <c r="G331" s="2">
        <f>SUMIF([1]!TblMasuk[KODE BARANG],TblKatalog[[#This Row],[KODE BARANG]],[1]!TblMasuk[BARANG MASUK])</f>
        <v>0</v>
      </c>
      <c r="H331" s="2">
        <f>SUMIF([1]!TblKeluar[KODE BARANG],TblKatalog[[#This Row],[KODE BARANG]],[1]!TblKeluar[BARANG KELUAR])</f>
        <v>0</v>
      </c>
      <c r="I331" s="2">
        <f xml:space="preserve"> TblKatalog[[#This Row],[STOCK AWAL ]]+TblKatalog[[#This Row],[BARANG MASUK]]-TblKatalog[[#This Row],[BARANG KELUAR]]</f>
        <v>0</v>
      </c>
      <c r="J331" s="2"/>
    </row>
    <row r="332" spans="1:10" ht="15.6" x14ac:dyDescent="0.3">
      <c r="A332" s="2">
        <v>318</v>
      </c>
      <c r="B332" s="6" t="s">
        <v>908</v>
      </c>
      <c r="C332" s="33" t="s">
        <v>904</v>
      </c>
      <c r="D332" s="33" t="s">
        <v>909</v>
      </c>
      <c r="E332" s="10"/>
      <c r="F332" s="10" t="s">
        <v>13</v>
      </c>
      <c r="G332" s="2">
        <f>SUMIF([1]!TblMasuk[KODE BARANG],TblKatalog[[#This Row],[KODE BARANG]],[1]!TblMasuk[BARANG MASUK])</f>
        <v>0</v>
      </c>
      <c r="H332" s="2">
        <f>SUMIF([1]!TblKeluar[KODE BARANG],TblKatalog[[#This Row],[KODE BARANG]],[1]!TblKeluar[BARANG KELUAR])</f>
        <v>0</v>
      </c>
      <c r="I332" s="2">
        <f xml:space="preserve"> TblKatalog[[#This Row],[STOCK AWAL ]]+TblKatalog[[#This Row],[BARANG MASUK]]-TblKatalog[[#This Row],[BARANG KELUAR]]</f>
        <v>0</v>
      </c>
      <c r="J332" s="11"/>
    </row>
    <row r="333" spans="1:10" ht="15.6" x14ac:dyDescent="0.3">
      <c r="A333" s="2">
        <v>319</v>
      </c>
      <c r="B333" s="6" t="s">
        <v>910</v>
      </c>
      <c r="C333" s="7" t="s">
        <v>911</v>
      </c>
      <c r="D333" s="7" t="s">
        <v>912</v>
      </c>
      <c r="E333" s="4"/>
      <c r="F333" s="10" t="s">
        <v>13</v>
      </c>
      <c r="G333" s="2">
        <f>SUMIF([1]!TblMasuk[KODE BARANG],TblKatalog[[#This Row],[KODE BARANG]],[1]!TblMasuk[BARANG MASUK])</f>
        <v>20</v>
      </c>
      <c r="H333" s="2">
        <f>SUMIF([1]!TblKeluar[KODE BARANG],TblKatalog[[#This Row],[KODE BARANG]],[1]!TblKeluar[BARANG KELUAR])</f>
        <v>20</v>
      </c>
      <c r="I333" s="2">
        <f xml:space="preserve"> TblKatalog[[#This Row],[STOCK AWAL ]]+TblKatalog[[#This Row],[BARANG MASUK]]-TblKatalog[[#This Row],[BARANG KELUAR]]</f>
        <v>0</v>
      </c>
      <c r="J333" s="2"/>
    </row>
    <row r="334" spans="1:10" ht="15.6" x14ac:dyDescent="0.3">
      <c r="A334" s="2">
        <v>320</v>
      </c>
      <c r="B334" s="6" t="s">
        <v>913</v>
      </c>
      <c r="C334" s="33" t="s">
        <v>914</v>
      </c>
      <c r="D334" s="33" t="s">
        <v>915</v>
      </c>
      <c r="E334" s="10"/>
      <c r="F334" s="10" t="s">
        <v>13</v>
      </c>
      <c r="G334" s="2">
        <f>SUMIF([1]!TblMasuk[KODE BARANG],TblKatalog[[#This Row],[KODE BARANG]],[1]!TblMasuk[BARANG MASUK])</f>
        <v>15</v>
      </c>
      <c r="H334" s="2">
        <f>SUMIF([1]!TblKeluar[KODE BARANG],TblKatalog[[#This Row],[KODE BARANG]],[1]!TblKeluar[BARANG KELUAR])</f>
        <v>15</v>
      </c>
      <c r="I334" s="2">
        <f xml:space="preserve"> TblKatalog[[#This Row],[STOCK AWAL ]]+TblKatalog[[#This Row],[BARANG MASUK]]-TblKatalog[[#This Row],[BARANG KELUAR]]</f>
        <v>0</v>
      </c>
      <c r="J334" s="11"/>
    </row>
    <row r="335" spans="1:10" ht="15.6" x14ac:dyDescent="0.3">
      <c r="A335" s="2">
        <v>321</v>
      </c>
      <c r="B335" s="47" t="s">
        <v>916</v>
      </c>
      <c r="C335" s="7" t="s">
        <v>917</v>
      </c>
      <c r="D335" s="7" t="s">
        <v>918</v>
      </c>
      <c r="E335" s="4"/>
      <c r="F335" s="10" t="s">
        <v>13</v>
      </c>
      <c r="G335" s="2">
        <f>SUMIF([1]!TblMasuk[KODE BARANG],TblKatalog[[#This Row],[KODE BARANG]],[1]!TblMasuk[BARANG MASUK])</f>
        <v>0</v>
      </c>
      <c r="H335" s="2">
        <f>SUMIF([1]!TblKeluar[KODE BARANG],TblKatalog[[#This Row],[KODE BARANG]],[1]!TblKeluar[BARANG KELUAR])</f>
        <v>0</v>
      </c>
      <c r="I335" s="2">
        <f xml:space="preserve"> TblKatalog[[#This Row],[STOCK AWAL ]]+TblKatalog[[#This Row],[BARANG MASUK]]-TblKatalog[[#This Row],[BARANG KELUAR]]</f>
        <v>0</v>
      </c>
      <c r="J335" s="2"/>
    </row>
    <row r="336" spans="1:10" ht="15.6" x14ac:dyDescent="0.3">
      <c r="A336" s="2">
        <v>322</v>
      </c>
      <c r="B336" s="47" t="s">
        <v>919</v>
      </c>
      <c r="C336" s="7" t="s">
        <v>920</v>
      </c>
      <c r="D336" s="7" t="s">
        <v>921</v>
      </c>
      <c r="E336" s="4"/>
      <c r="F336" s="10" t="s">
        <v>13</v>
      </c>
      <c r="G336" s="2">
        <f>SUMIF([1]!TblMasuk[KODE BARANG],TblKatalog[[#This Row],[KODE BARANG]],[1]!TblMasuk[BARANG MASUK])</f>
        <v>3</v>
      </c>
      <c r="H336" s="2">
        <f>SUMIF([1]!TblKeluar[KODE BARANG],TblKatalog[[#This Row],[KODE BARANG]],[1]!TblKeluar[BARANG KELUAR])</f>
        <v>3</v>
      </c>
      <c r="I336" s="2">
        <f xml:space="preserve"> TblKatalog[[#This Row],[STOCK AWAL ]]+TblKatalog[[#This Row],[BARANG MASUK]]-TblKatalog[[#This Row],[BARANG KELUAR]]</f>
        <v>0</v>
      </c>
      <c r="J336" s="2"/>
    </row>
    <row r="337" spans="1:10" ht="15.6" x14ac:dyDescent="0.3">
      <c r="A337" s="2">
        <v>323</v>
      </c>
      <c r="B337" s="47" t="s">
        <v>922</v>
      </c>
      <c r="C337" s="7" t="s">
        <v>923</v>
      </c>
      <c r="D337" s="7" t="s">
        <v>923</v>
      </c>
      <c r="E337" s="4"/>
      <c r="F337" s="10" t="s">
        <v>13</v>
      </c>
      <c r="G337" s="2">
        <f>SUMIF([1]!TblMasuk[KODE BARANG],TblKatalog[[#This Row],[KODE BARANG]],[1]!TblMasuk[BARANG MASUK])</f>
        <v>0</v>
      </c>
      <c r="H337" s="2">
        <f>SUMIF([1]!TblKeluar[KODE BARANG],TblKatalog[[#This Row],[KODE BARANG]],[1]!TblKeluar[BARANG KELUAR])</f>
        <v>0</v>
      </c>
      <c r="I337" s="2">
        <f xml:space="preserve"> TblKatalog[[#This Row],[STOCK AWAL ]]+TblKatalog[[#This Row],[BARANG MASUK]]-TblKatalog[[#This Row],[BARANG KELUAR]]</f>
        <v>0</v>
      </c>
      <c r="J337" s="2"/>
    </row>
    <row r="338" spans="1:10" ht="15.6" x14ac:dyDescent="0.3">
      <c r="A338" s="2">
        <v>324</v>
      </c>
      <c r="B338" s="47" t="s">
        <v>924</v>
      </c>
      <c r="C338" s="7" t="s">
        <v>925</v>
      </c>
      <c r="D338" s="7" t="s">
        <v>925</v>
      </c>
      <c r="E338" s="4"/>
      <c r="F338" s="10" t="s">
        <v>13</v>
      </c>
      <c r="G338" s="2">
        <f>SUMIF([1]!TblMasuk[KODE BARANG],TblKatalog[[#This Row],[KODE BARANG]],[1]!TblMasuk[BARANG MASUK])</f>
        <v>0</v>
      </c>
      <c r="H338" s="2">
        <f>SUMIF([1]!TblKeluar[KODE BARANG],TblKatalog[[#This Row],[KODE BARANG]],[1]!TblKeluar[BARANG KELUAR])</f>
        <v>0</v>
      </c>
      <c r="I338" s="2">
        <f xml:space="preserve"> TblKatalog[[#This Row],[STOCK AWAL ]]+TblKatalog[[#This Row],[BARANG MASUK]]-TblKatalog[[#This Row],[BARANG KELUAR]]</f>
        <v>0</v>
      </c>
      <c r="J338" s="2"/>
    </row>
    <row r="339" spans="1:10" ht="15.6" x14ac:dyDescent="0.3">
      <c r="A339" s="2">
        <v>325</v>
      </c>
      <c r="B339" s="47" t="s">
        <v>926</v>
      </c>
      <c r="C339" s="7" t="s">
        <v>927</v>
      </c>
      <c r="D339" s="7" t="s">
        <v>928</v>
      </c>
      <c r="E339" s="4"/>
      <c r="F339" s="10" t="s">
        <v>13</v>
      </c>
      <c r="G339" s="2">
        <f>SUMIF([1]!TblMasuk[KODE BARANG],TblKatalog[[#This Row],[KODE BARANG]],[1]!TblMasuk[BARANG MASUK])</f>
        <v>0</v>
      </c>
      <c r="H339" s="2">
        <f>SUMIF([1]!TblKeluar[KODE BARANG],TblKatalog[[#This Row],[KODE BARANG]],[1]!TblKeluar[BARANG KELUAR])</f>
        <v>0</v>
      </c>
      <c r="I339" s="2">
        <f xml:space="preserve"> TblKatalog[[#This Row],[STOCK AWAL ]]+TblKatalog[[#This Row],[BARANG MASUK]]-TblKatalog[[#This Row],[BARANG KELUAR]]</f>
        <v>0</v>
      </c>
      <c r="J339" s="2"/>
    </row>
    <row r="340" spans="1:10" ht="15.6" x14ac:dyDescent="0.3">
      <c r="A340" s="2">
        <v>326</v>
      </c>
      <c r="B340" s="47" t="s">
        <v>929</v>
      </c>
      <c r="C340" s="7" t="s">
        <v>927</v>
      </c>
      <c r="D340" s="7" t="s">
        <v>930</v>
      </c>
      <c r="E340" s="4"/>
      <c r="F340" s="10" t="s">
        <v>13</v>
      </c>
      <c r="G340" s="2">
        <f>SUMIF([1]!TblMasuk[KODE BARANG],TblKatalog[[#This Row],[KODE BARANG]],[1]!TblMasuk[BARANG MASUK])</f>
        <v>0</v>
      </c>
      <c r="H340" s="2">
        <f>SUMIF([1]!TblKeluar[KODE BARANG],TblKatalog[[#This Row],[KODE BARANG]],[1]!TblKeluar[BARANG KELUAR])</f>
        <v>0</v>
      </c>
      <c r="I340" s="2">
        <f xml:space="preserve"> TblKatalog[[#This Row],[STOCK AWAL ]]+TblKatalog[[#This Row],[BARANG MASUK]]-TblKatalog[[#This Row],[BARANG KELUAR]]</f>
        <v>0</v>
      </c>
      <c r="J340" s="2"/>
    </row>
    <row r="341" spans="1:10" ht="15.6" x14ac:dyDescent="0.3">
      <c r="A341" s="2">
        <v>327</v>
      </c>
      <c r="B341" s="47" t="s">
        <v>931</v>
      </c>
      <c r="C341" s="7" t="s">
        <v>804</v>
      </c>
      <c r="D341" s="7" t="s">
        <v>932</v>
      </c>
      <c r="E341" s="4"/>
      <c r="F341" s="10" t="s">
        <v>13</v>
      </c>
      <c r="G341" s="2">
        <f>SUMIF([1]!TblMasuk[KODE BARANG],TblKatalog[[#This Row],[KODE BARANG]],[1]!TblMasuk[BARANG MASUK])</f>
        <v>0</v>
      </c>
      <c r="H341" s="2">
        <f>SUMIF([1]!TblKeluar[KODE BARANG],TblKatalog[[#This Row],[KODE BARANG]],[1]!TblKeluar[BARANG KELUAR])</f>
        <v>0</v>
      </c>
      <c r="I341" s="2">
        <f xml:space="preserve"> TblKatalog[[#This Row],[STOCK AWAL ]]+TblKatalog[[#This Row],[BARANG MASUK]]-TblKatalog[[#This Row],[BARANG KELUAR]]</f>
        <v>0</v>
      </c>
      <c r="J341" s="2"/>
    </row>
    <row r="342" spans="1:10" ht="15.6" x14ac:dyDescent="0.3">
      <c r="A342" s="2">
        <v>328</v>
      </c>
      <c r="B342" s="47" t="s">
        <v>933</v>
      </c>
      <c r="C342" s="7" t="s">
        <v>934</v>
      </c>
      <c r="D342" s="7" t="s">
        <v>935</v>
      </c>
      <c r="E342" s="4"/>
      <c r="F342" s="10" t="s">
        <v>13</v>
      </c>
      <c r="G342" s="2">
        <f>SUMIF([1]!TblMasuk[KODE BARANG],TblKatalog[[#This Row],[KODE BARANG]],[1]!TblMasuk[BARANG MASUK])</f>
        <v>0</v>
      </c>
      <c r="H342" s="2">
        <f>SUMIF([1]!TblKeluar[KODE BARANG],TblKatalog[[#This Row],[KODE BARANG]],[1]!TblKeluar[BARANG KELUAR])</f>
        <v>0</v>
      </c>
      <c r="I342" s="2">
        <f xml:space="preserve"> TblKatalog[[#This Row],[STOCK AWAL ]]+TblKatalog[[#This Row],[BARANG MASUK]]-TblKatalog[[#This Row],[BARANG KELUAR]]</f>
        <v>0</v>
      </c>
      <c r="J342" s="2"/>
    </row>
    <row r="343" spans="1:10" ht="15.6" x14ac:dyDescent="0.3">
      <c r="A343" s="2">
        <v>329</v>
      </c>
      <c r="B343" s="47" t="s">
        <v>936</v>
      </c>
      <c r="C343" s="7" t="s">
        <v>937</v>
      </c>
      <c r="D343" s="7" t="s">
        <v>938</v>
      </c>
      <c r="E343" s="4"/>
      <c r="F343" s="10" t="s">
        <v>13</v>
      </c>
      <c r="G343" s="2">
        <f>SUMIF([1]!TblMasuk[KODE BARANG],TblKatalog[[#This Row],[KODE BARANG]],[1]!TblMasuk[BARANG MASUK])</f>
        <v>0</v>
      </c>
      <c r="H343" s="2">
        <f>SUMIF([1]!TblKeluar[KODE BARANG],TblKatalog[[#This Row],[KODE BARANG]],[1]!TblKeluar[BARANG KELUAR])</f>
        <v>0</v>
      </c>
      <c r="I343" s="2">
        <f xml:space="preserve"> TblKatalog[[#This Row],[STOCK AWAL ]]+TblKatalog[[#This Row],[BARANG MASUK]]-TblKatalog[[#This Row],[BARANG KELUAR]]</f>
        <v>0</v>
      </c>
      <c r="J343" s="2"/>
    </row>
    <row r="344" spans="1:10" ht="15.6" x14ac:dyDescent="0.3">
      <c r="A344" s="2">
        <v>330</v>
      </c>
      <c r="B344" s="47" t="s">
        <v>939</v>
      </c>
      <c r="C344" s="7" t="s">
        <v>940</v>
      </c>
      <c r="D344" s="7" t="s">
        <v>941</v>
      </c>
      <c r="E344" s="4"/>
      <c r="F344" s="10" t="s">
        <v>13</v>
      </c>
      <c r="G344" s="2">
        <f>SUMIF([1]!TblMasuk[KODE BARANG],TblKatalog[[#This Row],[KODE BARANG]],[1]!TblMasuk[BARANG MASUK])</f>
        <v>0</v>
      </c>
      <c r="H344" s="2">
        <f>SUMIF([1]!TblKeluar[KODE BARANG],TblKatalog[[#This Row],[KODE BARANG]],[1]!TblKeluar[BARANG KELUAR])</f>
        <v>0</v>
      </c>
      <c r="I344" s="2">
        <f xml:space="preserve"> TblKatalog[[#This Row],[STOCK AWAL ]]+TblKatalog[[#This Row],[BARANG MASUK]]-TblKatalog[[#This Row],[BARANG KELUAR]]</f>
        <v>0</v>
      </c>
      <c r="J344" s="2"/>
    </row>
    <row r="345" spans="1:10" ht="15.6" x14ac:dyDescent="0.3">
      <c r="A345" s="2">
        <v>331</v>
      </c>
      <c r="B345" s="47" t="s">
        <v>942</v>
      </c>
      <c r="C345" s="7" t="s">
        <v>943</v>
      </c>
      <c r="D345" s="7" t="s">
        <v>943</v>
      </c>
      <c r="E345" s="4"/>
      <c r="F345" s="10" t="s">
        <v>13</v>
      </c>
      <c r="G345" s="2">
        <f>SUMIF([1]!TblMasuk[KODE BARANG],TblKatalog[[#This Row],[KODE BARANG]],[1]!TblMasuk[BARANG MASUK])</f>
        <v>0</v>
      </c>
      <c r="H345" s="2">
        <f>SUMIF([1]!TblKeluar[KODE BARANG],TblKatalog[[#This Row],[KODE BARANG]],[1]!TblKeluar[BARANG KELUAR])</f>
        <v>0</v>
      </c>
      <c r="I345" s="2">
        <f xml:space="preserve"> TblKatalog[[#This Row],[STOCK AWAL ]]+TblKatalog[[#This Row],[BARANG MASUK]]-TblKatalog[[#This Row],[BARANG KELUAR]]</f>
        <v>0</v>
      </c>
      <c r="J345" s="2"/>
    </row>
    <row r="346" spans="1:10" ht="15.6" x14ac:dyDescent="0.3">
      <c r="A346" s="2">
        <v>332</v>
      </c>
      <c r="B346" s="47" t="s">
        <v>944</v>
      </c>
      <c r="C346" s="7" t="s">
        <v>945</v>
      </c>
      <c r="D346" s="7" t="s">
        <v>946</v>
      </c>
      <c r="E346" s="4"/>
      <c r="F346" s="10" t="s">
        <v>13</v>
      </c>
      <c r="G346" s="2">
        <f>SUMIF([1]!TblMasuk[KODE BARANG],TblKatalog[[#This Row],[KODE BARANG]],[1]!TblMasuk[BARANG MASUK])</f>
        <v>0</v>
      </c>
      <c r="H346" s="2">
        <f>SUMIF([1]!TblKeluar[KODE BARANG],TblKatalog[[#This Row],[KODE BARANG]],[1]!TblKeluar[BARANG KELUAR])</f>
        <v>0</v>
      </c>
      <c r="I346" s="2">
        <f xml:space="preserve"> TblKatalog[[#This Row],[STOCK AWAL ]]+TblKatalog[[#This Row],[BARANG MASUK]]-TblKatalog[[#This Row],[BARANG KELUAR]]</f>
        <v>0</v>
      </c>
      <c r="J346" s="2"/>
    </row>
    <row r="347" spans="1:10" ht="15.6" x14ac:dyDescent="0.3">
      <c r="A347" s="2">
        <v>333</v>
      </c>
      <c r="B347" s="47" t="s">
        <v>947</v>
      </c>
      <c r="C347" s="7" t="s">
        <v>948</v>
      </c>
      <c r="D347" s="7" t="s">
        <v>948</v>
      </c>
      <c r="E347" s="4"/>
      <c r="F347" s="10" t="s">
        <v>13</v>
      </c>
      <c r="G347" s="2">
        <f>SUMIF([1]!TblMasuk[KODE BARANG],TblKatalog[[#This Row],[KODE BARANG]],[1]!TblMasuk[BARANG MASUK])</f>
        <v>0</v>
      </c>
      <c r="H347" s="2">
        <f>SUMIF([1]!TblKeluar[KODE BARANG],TblKatalog[[#This Row],[KODE BARANG]],[1]!TblKeluar[BARANG KELUAR])</f>
        <v>0</v>
      </c>
      <c r="I347" s="2">
        <f xml:space="preserve"> TblKatalog[[#This Row],[STOCK AWAL ]]+TblKatalog[[#This Row],[BARANG MASUK]]-TblKatalog[[#This Row],[BARANG KELUAR]]</f>
        <v>0</v>
      </c>
      <c r="J347" s="2"/>
    </row>
    <row r="348" spans="1:10" ht="15.6" x14ac:dyDescent="0.3">
      <c r="A348" s="2">
        <v>334</v>
      </c>
      <c r="B348" s="47" t="s">
        <v>949</v>
      </c>
      <c r="C348" s="7" t="s">
        <v>950</v>
      </c>
      <c r="D348" s="7" t="s">
        <v>951</v>
      </c>
      <c r="E348" s="4"/>
      <c r="F348" s="10" t="s">
        <v>13</v>
      </c>
      <c r="G348" s="2">
        <f>SUMIF([1]!TblMasuk[KODE BARANG],TblKatalog[[#This Row],[KODE BARANG]],[1]!TblMasuk[BARANG MASUK])</f>
        <v>0</v>
      </c>
      <c r="H348" s="2">
        <f>SUMIF([1]!TblKeluar[KODE BARANG],TblKatalog[[#This Row],[KODE BARANG]],[1]!TblKeluar[BARANG KELUAR])</f>
        <v>0</v>
      </c>
      <c r="I348" s="2">
        <f xml:space="preserve"> TblKatalog[[#This Row],[STOCK AWAL ]]+TblKatalog[[#This Row],[BARANG MASUK]]-TblKatalog[[#This Row],[BARANG KELUAR]]</f>
        <v>0</v>
      </c>
      <c r="J348" s="2"/>
    </row>
    <row r="349" spans="1:10" ht="15.6" x14ac:dyDescent="0.3">
      <c r="A349" s="2">
        <v>335</v>
      </c>
      <c r="B349" s="47" t="s">
        <v>952</v>
      </c>
      <c r="C349" s="7" t="s">
        <v>953</v>
      </c>
      <c r="D349" s="7" t="s">
        <v>954</v>
      </c>
      <c r="E349" s="4"/>
      <c r="F349" s="10" t="s">
        <v>13</v>
      </c>
      <c r="G349" s="2">
        <f>SUMIF([1]!TblMasuk[KODE BARANG],TblKatalog[[#This Row],[KODE BARANG]],[1]!TblMasuk[BARANG MASUK])</f>
        <v>0</v>
      </c>
      <c r="H349" s="2">
        <f>SUMIF([1]!TblKeluar[KODE BARANG],TblKatalog[[#This Row],[KODE BARANG]],[1]!TblKeluar[BARANG KELUAR])</f>
        <v>0</v>
      </c>
      <c r="I349" s="2">
        <f xml:space="preserve"> TblKatalog[[#This Row],[STOCK AWAL ]]+TblKatalog[[#This Row],[BARANG MASUK]]-TblKatalog[[#This Row],[BARANG KELUAR]]</f>
        <v>0</v>
      </c>
      <c r="J349" s="2"/>
    </row>
    <row r="350" spans="1:10" ht="15.6" x14ac:dyDescent="0.3">
      <c r="A350" s="2">
        <v>336</v>
      </c>
      <c r="B350" s="47" t="s">
        <v>955</v>
      </c>
      <c r="C350" s="7" t="s">
        <v>956</v>
      </c>
      <c r="D350" s="7" t="s">
        <v>957</v>
      </c>
      <c r="E350" s="4"/>
      <c r="F350" s="10" t="s">
        <v>13</v>
      </c>
      <c r="G350" s="2">
        <f>SUMIF([1]!TblMasuk[KODE BARANG],TblKatalog[[#This Row],[KODE BARANG]],[1]!TblMasuk[BARANG MASUK])</f>
        <v>0</v>
      </c>
      <c r="H350" s="2">
        <f>SUMIF([1]!TblKeluar[KODE BARANG],TblKatalog[[#This Row],[KODE BARANG]],[1]!TblKeluar[BARANG KELUAR])</f>
        <v>0</v>
      </c>
      <c r="I350" s="2">
        <f xml:space="preserve"> TblKatalog[[#This Row],[STOCK AWAL ]]+TblKatalog[[#This Row],[BARANG MASUK]]-TblKatalog[[#This Row],[BARANG KELUAR]]</f>
        <v>0</v>
      </c>
      <c r="J350" s="2"/>
    </row>
    <row r="351" spans="1:10" ht="15.6" x14ac:dyDescent="0.3">
      <c r="A351" s="2">
        <v>337</v>
      </c>
      <c r="B351" s="47" t="s">
        <v>958</v>
      </c>
      <c r="C351" s="7" t="s">
        <v>959</v>
      </c>
      <c r="D351" s="7" t="s">
        <v>959</v>
      </c>
      <c r="E351" s="4"/>
      <c r="F351" s="10" t="s">
        <v>13</v>
      </c>
      <c r="G351" s="2">
        <f>SUMIF([1]!TblMasuk[KODE BARANG],TblKatalog[[#This Row],[KODE BARANG]],[1]!TblMasuk[BARANG MASUK])</f>
        <v>0</v>
      </c>
      <c r="H351" s="2">
        <f>SUMIF([1]!TblKeluar[KODE BARANG],TblKatalog[[#This Row],[KODE BARANG]],[1]!TblKeluar[BARANG KELUAR])</f>
        <v>0</v>
      </c>
      <c r="I351" s="2">
        <f xml:space="preserve"> TblKatalog[[#This Row],[STOCK AWAL ]]+TblKatalog[[#This Row],[BARANG MASUK]]-TblKatalog[[#This Row],[BARANG KELUAR]]</f>
        <v>0</v>
      </c>
      <c r="J351" s="2"/>
    </row>
    <row r="352" spans="1:10" ht="15.6" x14ac:dyDescent="0.3">
      <c r="A352" s="2">
        <v>338</v>
      </c>
      <c r="B352" s="47" t="s">
        <v>960</v>
      </c>
      <c r="C352" s="7" t="s">
        <v>961</v>
      </c>
      <c r="D352" s="7" t="s">
        <v>962</v>
      </c>
      <c r="E352" s="4"/>
      <c r="F352" s="10" t="s">
        <v>13</v>
      </c>
      <c r="G352" s="2">
        <f>SUMIF([1]!TblMasuk[KODE BARANG],TblKatalog[[#This Row],[KODE BARANG]],[1]!TblMasuk[BARANG MASUK])</f>
        <v>0</v>
      </c>
      <c r="H352" s="2">
        <f>SUMIF([1]!TblKeluar[KODE BARANG],TblKatalog[[#This Row],[KODE BARANG]],[1]!TblKeluar[BARANG KELUAR])</f>
        <v>0</v>
      </c>
      <c r="I352" s="2">
        <f xml:space="preserve"> TblKatalog[[#This Row],[STOCK AWAL ]]+TblKatalog[[#This Row],[BARANG MASUK]]-TblKatalog[[#This Row],[BARANG KELUAR]]</f>
        <v>0</v>
      </c>
      <c r="J352" s="2"/>
    </row>
    <row r="353" spans="1:10" ht="15.6" x14ac:dyDescent="0.3">
      <c r="A353" s="2">
        <v>339</v>
      </c>
      <c r="B353" s="47" t="s">
        <v>963</v>
      </c>
      <c r="C353" s="7" t="s">
        <v>964</v>
      </c>
      <c r="D353" s="7" t="s">
        <v>965</v>
      </c>
      <c r="E353" s="4"/>
      <c r="F353" s="10" t="s">
        <v>13</v>
      </c>
      <c r="G353" s="2">
        <f>SUMIF([1]!TblMasuk[KODE BARANG],TblKatalog[[#This Row],[KODE BARANG]],[1]!TblMasuk[BARANG MASUK])</f>
        <v>0</v>
      </c>
      <c r="H353" s="2">
        <f>SUMIF([1]!TblKeluar[KODE BARANG],TblKatalog[[#This Row],[KODE BARANG]],[1]!TblKeluar[BARANG KELUAR])</f>
        <v>0</v>
      </c>
      <c r="I353" s="2">
        <f xml:space="preserve"> TblKatalog[[#This Row],[STOCK AWAL ]]+TblKatalog[[#This Row],[BARANG MASUK]]-TblKatalog[[#This Row],[BARANG KELUAR]]</f>
        <v>0</v>
      </c>
      <c r="J353" s="2"/>
    </row>
    <row r="354" spans="1:10" ht="15.6" x14ac:dyDescent="0.3">
      <c r="A354" s="2">
        <v>340</v>
      </c>
      <c r="B354" s="47" t="s">
        <v>966</v>
      </c>
      <c r="C354" s="7" t="s">
        <v>967</v>
      </c>
      <c r="D354" s="7" t="s">
        <v>967</v>
      </c>
      <c r="E354" s="4"/>
      <c r="F354" s="10" t="s">
        <v>13</v>
      </c>
      <c r="G354" s="2">
        <f>SUMIF([1]!TblMasuk[KODE BARANG],TblKatalog[[#This Row],[KODE BARANG]],[1]!TblMasuk[BARANG MASUK])</f>
        <v>0</v>
      </c>
      <c r="H354" s="2">
        <f>SUMIF([1]!TblKeluar[KODE BARANG],TblKatalog[[#This Row],[KODE BARANG]],[1]!TblKeluar[BARANG KELUAR])</f>
        <v>0</v>
      </c>
      <c r="I354" s="2">
        <f xml:space="preserve"> TblKatalog[[#This Row],[STOCK AWAL ]]+TblKatalog[[#This Row],[BARANG MASUK]]-TblKatalog[[#This Row],[BARANG KELUAR]]</f>
        <v>0</v>
      </c>
      <c r="J354" s="2"/>
    </row>
    <row r="355" spans="1:10" ht="15.6" x14ac:dyDescent="0.3">
      <c r="A355" s="2">
        <v>341</v>
      </c>
      <c r="B355" s="47" t="s">
        <v>968</v>
      </c>
      <c r="C355" s="7" t="s">
        <v>969</v>
      </c>
      <c r="D355" s="7" t="s">
        <v>969</v>
      </c>
      <c r="E355" s="4"/>
      <c r="F355" s="10" t="s">
        <v>13</v>
      </c>
      <c r="G355" s="2">
        <f>SUMIF([1]!TblMasuk[KODE BARANG],TblKatalog[[#This Row],[KODE BARANG]],[1]!TblMasuk[BARANG MASUK])</f>
        <v>0</v>
      </c>
      <c r="H355" s="2">
        <f>SUMIF([1]!TblKeluar[KODE BARANG],TblKatalog[[#This Row],[KODE BARANG]],[1]!TblKeluar[BARANG KELUAR])</f>
        <v>0</v>
      </c>
      <c r="I355" s="2">
        <f xml:space="preserve"> TblKatalog[[#This Row],[STOCK AWAL ]]+TblKatalog[[#This Row],[BARANG MASUK]]-TblKatalog[[#This Row],[BARANG KELUAR]]</f>
        <v>0</v>
      </c>
      <c r="J355" s="2"/>
    </row>
    <row r="356" spans="1:10" ht="15.6" x14ac:dyDescent="0.3">
      <c r="A356" s="2">
        <v>342</v>
      </c>
      <c r="B356" s="47" t="s">
        <v>970</v>
      </c>
      <c r="C356" s="7" t="s">
        <v>971</v>
      </c>
      <c r="D356" s="7" t="s">
        <v>971</v>
      </c>
      <c r="E356" s="4"/>
      <c r="F356" s="10" t="s">
        <v>13</v>
      </c>
      <c r="G356" s="2">
        <f>SUMIF([1]!TblMasuk[KODE BARANG],TblKatalog[[#This Row],[KODE BARANG]],[1]!TblMasuk[BARANG MASUK])</f>
        <v>0</v>
      </c>
      <c r="H356" s="2">
        <f>SUMIF([1]!TblKeluar[KODE BARANG],TblKatalog[[#This Row],[KODE BARANG]],[1]!TblKeluar[BARANG KELUAR])</f>
        <v>0</v>
      </c>
      <c r="I356" s="2">
        <f xml:space="preserve"> TblKatalog[[#This Row],[STOCK AWAL ]]+TblKatalog[[#This Row],[BARANG MASUK]]-TblKatalog[[#This Row],[BARANG KELUAR]]</f>
        <v>0</v>
      </c>
      <c r="J356" s="2"/>
    </row>
    <row r="357" spans="1:10" ht="15.6" x14ac:dyDescent="0.3">
      <c r="A357" s="2">
        <v>343</v>
      </c>
      <c r="B357" s="47" t="s">
        <v>972</v>
      </c>
      <c r="C357" s="7" t="s">
        <v>973</v>
      </c>
      <c r="D357" s="7" t="s">
        <v>973</v>
      </c>
      <c r="E357" s="4"/>
      <c r="F357" s="10" t="s">
        <v>13</v>
      </c>
      <c r="G357" s="2">
        <f>SUMIF([1]!TblMasuk[KODE BARANG],TblKatalog[[#This Row],[KODE BARANG]],[1]!TblMasuk[BARANG MASUK])</f>
        <v>0</v>
      </c>
      <c r="H357" s="2">
        <f>SUMIF([1]!TblKeluar[KODE BARANG],TblKatalog[[#This Row],[KODE BARANG]],[1]!TblKeluar[BARANG KELUAR])</f>
        <v>0</v>
      </c>
      <c r="I357" s="2">
        <f xml:space="preserve"> TblKatalog[[#This Row],[STOCK AWAL ]]+TblKatalog[[#This Row],[BARANG MASUK]]-TblKatalog[[#This Row],[BARANG KELUAR]]</f>
        <v>0</v>
      </c>
      <c r="J357" s="2"/>
    </row>
    <row r="358" spans="1:10" ht="15.6" x14ac:dyDescent="0.3">
      <c r="A358" s="2">
        <v>344</v>
      </c>
      <c r="B358" s="47" t="s">
        <v>974</v>
      </c>
      <c r="C358" s="33" t="s">
        <v>975</v>
      </c>
      <c r="D358" s="33" t="s">
        <v>975</v>
      </c>
      <c r="E358" s="10"/>
      <c r="F358" s="10" t="s">
        <v>13</v>
      </c>
      <c r="G358" s="2">
        <f>SUMIF([1]!TblMasuk[KODE BARANG],TblKatalog[[#This Row],[KODE BARANG]],[1]!TblMasuk[BARANG MASUK])</f>
        <v>0</v>
      </c>
      <c r="H358" s="2">
        <f>SUMIF([1]!TblKeluar[KODE BARANG],TblKatalog[[#This Row],[KODE BARANG]],[1]!TblKeluar[BARANG KELUAR])</f>
        <v>0</v>
      </c>
      <c r="I358" s="2">
        <f xml:space="preserve"> TblKatalog[[#This Row],[STOCK AWAL ]]+TblKatalog[[#This Row],[BARANG MASUK]]-TblKatalog[[#This Row],[BARANG KELUAR]]</f>
        <v>0</v>
      </c>
      <c r="J358" s="11"/>
    </row>
    <row r="359" spans="1:10" ht="15.6" x14ac:dyDescent="0.3">
      <c r="A359" s="2">
        <v>345</v>
      </c>
      <c r="B359" s="41" t="s">
        <v>976</v>
      </c>
      <c r="C359" s="7" t="s">
        <v>977</v>
      </c>
      <c r="D359" s="7" t="s">
        <v>978</v>
      </c>
      <c r="E359" s="4"/>
      <c r="F359" s="10" t="s">
        <v>13</v>
      </c>
      <c r="G359" s="2">
        <f>SUMIF([1]!TblMasuk[KODE BARANG],TblKatalog[[#This Row],[KODE BARANG]],[1]!TblMasuk[BARANG MASUK])</f>
        <v>10</v>
      </c>
      <c r="H359" s="2">
        <f>SUMIF([1]!TblKeluar[KODE BARANG],TblKatalog[[#This Row],[KODE BARANG]],[1]!TblKeluar[BARANG KELUAR])</f>
        <v>10</v>
      </c>
      <c r="I359" s="2">
        <f xml:space="preserve"> TblKatalog[[#This Row],[STOCK AWAL ]]+TblKatalog[[#This Row],[BARANG MASUK]]-TblKatalog[[#This Row],[BARANG KELUAR]]</f>
        <v>0</v>
      </c>
      <c r="J359" s="2"/>
    </row>
    <row r="360" spans="1:10" ht="15.6" x14ac:dyDescent="0.3">
      <c r="A360" s="2">
        <v>346</v>
      </c>
      <c r="B360" s="6" t="s">
        <v>979</v>
      </c>
      <c r="C360" s="33" t="s">
        <v>980</v>
      </c>
      <c r="D360" s="33" t="s">
        <v>981</v>
      </c>
      <c r="E360" s="10"/>
      <c r="F360" s="10" t="s">
        <v>13</v>
      </c>
      <c r="G360" s="2">
        <f>SUMIF([1]!TblMasuk[KODE BARANG],TblKatalog[[#This Row],[KODE BARANG]],[1]!TblMasuk[BARANG MASUK])</f>
        <v>3</v>
      </c>
      <c r="H360" s="2">
        <f>SUMIF([1]!TblKeluar[KODE BARANG],TblKatalog[[#This Row],[KODE BARANG]],[1]!TblKeluar[BARANG KELUAR])</f>
        <v>3</v>
      </c>
      <c r="I360" s="2">
        <f xml:space="preserve"> TblKatalog[[#This Row],[STOCK AWAL ]]+TblKatalog[[#This Row],[BARANG MASUK]]-TblKatalog[[#This Row],[BARANG KELUAR]]</f>
        <v>0</v>
      </c>
      <c r="J360" s="11"/>
    </row>
    <row r="361" spans="1:10" ht="15.6" x14ac:dyDescent="0.3">
      <c r="A361" s="2">
        <v>347</v>
      </c>
      <c r="B361" s="6" t="s">
        <v>982</v>
      </c>
      <c r="C361" s="33" t="s">
        <v>983</v>
      </c>
      <c r="D361" s="33" t="s">
        <v>984</v>
      </c>
      <c r="E361" s="10"/>
      <c r="F361" s="10" t="s">
        <v>13</v>
      </c>
      <c r="G361" s="2">
        <f>SUMIF([1]!TblMasuk[KODE BARANG],TblKatalog[[#This Row],[KODE BARANG]],[1]!TblMasuk[BARANG MASUK])</f>
        <v>0</v>
      </c>
      <c r="H361" s="2">
        <f>SUMIF([1]!TblKeluar[KODE BARANG],TblKatalog[[#This Row],[KODE BARANG]],[1]!TblKeluar[BARANG KELUAR])</f>
        <v>0</v>
      </c>
      <c r="I361" s="2">
        <f xml:space="preserve"> TblKatalog[[#This Row],[STOCK AWAL ]]+TblKatalog[[#This Row],[BARANG MASUK]]-TblKatalog[[#This Row],[BARANG KELUAR]]</f>
        <v>0</v>
      </c>
      <c r="J361" s="11"/>
    </row>
    <row r="362" spans="1:10" ht="15.6" x14ac:dyDescent="0.3">
      <c r="A362" s="2">
        <v>348</v>
      </c>
      <c r="B362" s="9" t="s">
        <v>985</v>
      </c>
      <c r="C362" s="33" t="s">
        <v>986</v>
      </c>
      <c r="D362" s="33" t="s">
        <v>987</v>
      </c>
      <c r="E362" s="10"/>
      <c r="F362" s="10" t="s">
        <v>13</v>
      </c>
      <c r="G362" s="2">
        <f>SUMIF([1]!TblMasuk[KODE BARANG],TblKatalog[[#This Row],[KODE BARANG]],[1]!TblMasuk[BARANG MASUK])</f>
        <v>100</v>
      </c>
      <c r="H362" s="2">
        <f>SUMIF([1]!TblKeluar[KODE BARANG],TblKatalog[[#This Row],[KODE BARANG]],[1]!TblKeluar[BARANG KELUAR])</f>
        <v>96</v>
      </c>
      <c r="I362" s="2">
        <f xml:space="preserve"> TblKatalog[[#This Row],[STOCK AWAL ]]+TblKatalog[[#This Row],[BARANG MASUK]]-TblKatalog[[#This Row],[BARANG KELUAR]]</f>
        <v>4</v>
      </c>
      <c r="J362" s="11"/>
    </row>
    <row r="363" spans="1:10" ht="15.6" x14ac:dyDescent="0.3">
      <c r="A363" s="2">
        <v>349</v>
      </c>
      <c r="B363" s="9" t="s">
        <v>988</v>
      </c>
      <c r="C363" s="33" t="s">
        <v>989</v>
      </c>
      <c r="D363" s="33" t="s">
        <v>990</v>
      </c>
      <c r="E363" s="10">
        <v>2</v>
      </c>
      <c r="F363" s="10" t="s">
        <v>285</v>
      </c>
      <c r="G363" s="2">
        <f>SUMIF([1]!TblMasuk[KODE BARANG],TblKatalog[[#This Row],[KODE BARANG]],[1]!TblMasuk[BARANG MASUK])</f>
        <v>0</v>
      </c>
      <c r="H363" s="2">
        <f>SUMIF([1]!TblKeluar[KODE BARANG],TblKatalog[[#This Row],[KODE BARANG]],[1]!TblKeluar[BARANG KELUAR])</f>
        <v>0</v>
      </c>
      <c r="I363" s="2">
        <f xml:space="preserve"> TblKatalog[[#This Row],[STOCK AWAL ]]+TblKatalog[[#This Row],[BARANG MASUK]]-TblKatalog[[#This Row],[BARANG KELUAR]]</f>
        <v>2</v>
      </c>
      <c r="J363" s="11"/>
    </row>
    <row r="364" spans="1:10" ht="15.6" x14ac:dyDescent="0.3">
      <c r="A364" s="2">
        <v>350</v>
      </c>
      <c r="B364" s="9" t="s">
        <v>991</v>
      </c>
      <c r="C364" s="33" t="s">
        <v>992</v>
      </c>
      <c r="D364" s="48" t="s">
        <v>993</v>
      </c>
      <c r="E364" s="10">
        <v>1</v>
      </c>
      <c r="F364" s="10" t="s">
        <v>285</v>
      </c>
      <c r="G364" s="2">
        <f>SUMIF([1]!TblMasuk[KODE BARANG],TblKatalog[[#This Row],[KODE BARANG]],[1]!TblMasuk[BARANG MASUK])</f>
        <v>0</v>
      </c>
      <c r="H364" s="2">
        <f>SUMIF([1]!TblKeluar[KODE BARANG],TblKatalog[[#This Row],[KODE BARANG]],[1]!TblKeluar[BARANG KELUAR])</f>
        <v>0</v>
      </c>
      <c r="I364" s="2">
        <f xml:space="preserve"> TblKatalog[[#This Row],[STOCK AWAL ]]+TblKatalog[[#This Row],[BARANG MASUK]]-TblKatalog[[#This Row],[BARANG KELUAR]]</f>
        <v>1</v>
      </c>
      <c r="J364" s="11"/>
    </row>
    <row r="365" spans="1:10" ht="15.6" x14ac:dyDescent="0.3">
      <c r="A365" s="2">
        <v>351</v>
      </c>
      <c r="B365" s="3" t="s">
        <v>994</v>
      </c>
      <c r="C365" s="7" t="s">
        <v>995</v>
      </c>
      <c r="D365" s="7" t="s">
        <v>996</v>
      </c>
      <c r="E365" s="4">
        <v>0</v>
      </c>
      <c r="F365" s="4" t="s">
        <v>233</v>
      </c>
      <c r="G365" s="2">
        <f>SUMIF([1]!TblMasuk[KODE BARANG],TblKatalog[[#This Row],[KODE BARANG]],[1]!TblMasuk[BARANG MASUK])</f>
        <v>450</v>
      </c>
      <c r="H365" s="2">
        <f>SUMIF([1]!TblKeluar[KODE BARANG],TblKatalog[[#This Row],[KODE BARANG]],[1]!TblKeluar[BARANG KELUAR])</f>
        <v>450</v>
      </c>
      <c r="I365" s="2">
        <f xml:space="preserve"> TblKatalog[[#This Row],[STOCK AWAL ]]+TblKatalog[[#This Row],[BARANG MASUK]]-TblKatalog[[#This Row],[BARANG KELUAR]]</f>
        <v>0</v>
      </c>
      <c r="J365" s="2"/>
    </row>
    <row r="366" spans="1:10" ht="15.6" x14ac:dyDescent="0.3">
      <c r="A366" s="2">
        <v>352</v>
      </c>
      <c r="B366" s="9" t="s">
        <v>997</v>
      </c>
      <c r="C366" s="33" t="s">
        <v>998</v>
      </c>
      <c r="D366" s="33" t="s">
        <v>999</v>
      </c>
      <c r="E366" s="10">
        <v>24</v>
      </c>
      <c r="F366" s="10" t="s">
        <v>285</v>
      </c>
      <c r="G366" s="2">
        <f>SUMIF([1]!TblMasuk[KODE BARANG],TblKatalog[[#This Row],[KODE BARANG]],[1]!TblMasuk[BARANG MASUK])</f>
        <v>0</v>
      </c>
      <c r="H366" s="2">
        <f>SUMIF([1]!TblKeluar[KODE BARANG],TblKatalog[[#This Row],[KODE BARANG]],[1]!TblKeluar[BARANG KELUAR])</f>
        <v>0</v>
      </c>
      <c r="I366" s="2">
        <f xml:space="preserve"> TblKatalog[[#This Row],[STOCK AWAL ]]+TblKatalog[[#This Row],[BARANG MASUK]]-TblKatalog[[#This Row],[BARANG KELUAR]]</f>
        <v>24</v>
      </c>
      <c r="J366" s="11"/>
    </row>
    <row r="367" spans="1:10" ht="15.6" x14ac:dyDescent="0.3">
      <c r="A367" s="2">
        <v>353</v>
      </c>
      <c r="B367" s="9" t="s">
        <v>1000</v>
      </c>
      <c r="C367" s="33" t="s">
        <v>1001</v>
      </c>
      <c r="D367" s="33" t="s">
        <v>1002</v>
      </c>
      <c r="E367" s="10">
        <v>24</v>
      </c>
      <c r="F367" s="10" t="s">
        <v>13</v>
      </c>
      <c r="G367" s="2">
        <f>SUMIF([1]!TblMasuk[KODE BARANG],TblKatalog[[#This Row],[KODE BARANG]],[1]!TblMasuk[BARANG MASUK])</f>
        <v>0</v>
      </c>
      <c r="H367" s="2">
        <f>SUMIF([1]!TblKeluar[KODE BARANG],TblKatalog[[#This Row],[KODE BARANG]],[1]!TblKeluar[BARANG KELUAR])</f>
        <v>0</v>
      </c>
      <c r="I367" s="2">
        <f xml:space="preserve"> TblKatalog[[#This Row],[STOCK AWAL ]]+TblKatalog[[#This Row],[BARANG MASUK]]-TblKatalog[[#This Row],[BARANG KELUAR]]</f>
        <v>24</v>
      </c>
      <c r="J367" s="11"/>
    </row>
    <row r="368" spans="1:10" ht="15.6" x14ac:dyDescent="0.3">
      <c r="A368" s="2">
        <v>354</v>
      </c>
      <c r="B368" s="9" t="s">
        <v>1003</v>
      </c>
      <c r="C368" s="33" t="s">
        <v>1004</v>
      </c>
      <c r="D368" s="33" t="s">
        <v>1005</v>
      </c>
      <c r="E368" s="10">
        <v>1</v>
      </c>
      <c r="F368" s="10" t="s">
        <v>13</v>
      </c>
      <c r="G368" s="2">
        <f>SUMIF([1]!TblMasuk[KODE BARANG],TblKatalog[[#This Row],[KODE BARANG]],[1]!TblMasuk[BARANG MASUK])</f>
        <v>0</v>
      </c>
      <c r="H368" s="2">
        <f>SUMIF([1]!TblKeluar[KODE BARANG],TblKatalog[[#This Row],[KODE BARANG]],[1]!TblKeluar[BARANG KELUAR])</f>
        <v>0</v>
      </c>
      <c r="I368" s="2">
        <f xml:space="preserve"> TblKatalog[[#This Row],[STOCK AWAL ]]+TblKatalog[[#This Row],[BARANG MASUK]]-TblKatalog[[#This Row],[BARANG KELUAR]]</f>
        <v>1</v>
      </c>
      <c r="J368" s="11"/>
    </row>
    <row r="369" spans="1:10" ht="15.6" x14ac:dyDescent="0.3">
      <c r="A369" s="2">
        <v>355</v>
      </c>
      <c r="B369" s="9" t="s">
        <v>1006</v>
      </c>
      <c r="C369" s="33" t="s">
        <v>1007</v>
      </c>
      <c r="D369" s="33" t="s">
        <v>1008</v>
      </c>
      <c r="E369" s="10">
        <v>13</v>
      </c>
      <c r="F369" s="10" t="s">
        <v>13</v>
      </c>
      <c r="G369" s="2">
        <f>SUMIF([1]!TblMasuk[KODE BARANG],TblKatalog[[#This Row],[KODE BARANG]],[1]!TblMasuk[BARANG MASUK])</f>
        <v>0</v>
      </c>
      <c r="H369" s="2">
        <f>SUMIF([1]!TblKeluar[KODE BARANG],TblKatalog[[#This Row],[KODE BARANG]],[1]!TblKeluar[BARANG KELUAR])</f>
        <v>0</v>
      </c>
      <c r="I369" s="2">
        <f xml:space="preserve"> TblKatalog[[#This Row],[STOCK AWAL ]]+TblKatalog[[#This Row],[BARANG MASUK]]-TblKatalog[[#This Row],[BARANG KELUAR]]</f>
        <v>13</v>
      </c>
      <c r="J369" s="11"/>
    </row>
    <row r="370" spans="1:10" ht="15.6" x14ac:dyDescent="0.3">
      <c r="A370" s="2">
        <v>356</v>
      </c>
      <c r="B370" s="9" t="s">
        <v>1009</v>
      </c>
      <c r="C370" s="33" t="s">
        <v>1010</v>
      </c>
      <c r="D370" s="33" t="s">
        <v>1011</v>
      </c>
      <c r="E370" s="10">
        <v>8</v>
      </c>
      <c r="F370" s="10" t="s">
        <v>13</v>
      </c>
      <c r="G370" s="2">
        <f>SUMIF([1]!TblMasuk[KODE BARANG],TblKatalog[[#This Row],[KODE BARANG]],[1]!TblMasuk[BARANG MASUK])</f>
        <v>0</v>
      </c>
      <c r="H370" s="2">
        <f>SUMIF([1]!TblKeluar[KODE BARANG],TblKatalog[[#This Row],[KODE BARANG]],[1]!TblKeluar[BARANG KELUAR])</f>
        <v>0</v>
      </c>
      <c r="I370" s="2">
        <f xml:space="preserve"> TblKatalog[[#This Row],[STOCK AWAL ]]+TblKatalog[[#This Row],[BARANG MASUK]]-TblKatalog[[#This Row],[BARANG KELUAR]]</f>
        <v>8</v>
      </c>
      <c r="J370" s="11"/>
    </row>
    <row r="371" spans="1:10" ht="15.6" x14ac:dyDescent="0.3">
      <c r="A371" s="2">
        <v>357</v>
      </c>
      <c r="B371" s="9" t="s">
        <v>1012</v>
      </c>
      <c r="C371" s="33" t="s">
        <v>1013</v>
      </c>
      <c r="D371" s="33" t="s">
        <v>1014</v>
      </c>
      <c r="E371" s="10">
        <v>0</v>
      </c>
      <c r="F371" s="10" t="s">
        <v>13</v>
      </c>
      <c r="G371" s="2">
        <f>SUMIF([1]!TblMasuk[KODE BARANG],TblKatalog[[#This Row],[KODE BARANG]],[1]!TblMasuk[BARANG MASUK])</f>
        <v>0</v>
      </c>
      <c r="H371" s="2">
        <f>SUMIF([1]!TblKeluar[KODE BARANG],TblKatalog[[#This Row],[KODE BARANG]],[1]!TblKeluar[BARANG KELUAR])</f>
        <v>0</v>
      </c>
      <c r="I371" s="2">
        <f xml:space="preserve"> TblKatalog[[#This Row],[STOCK AWAL ]]+TblKatalog[[#This Row],[BARANG MASUK]]-TblKatalog[[#This Row],[BARANG KELUAR]]</f>
        <v>0</v>
      </c>
      <c r="J371" s="11"/>
    </row>
    <row r="372" spans="1:10" ht="15.6" x14ac:dyDescent="0.3">
      <c r="A372" s="2">
        <v>358</v>
      </c>
      <c r="B372" s="9" t="s">
        <v>1015</v>
      </c>
      <c r="C372" s="33" t="s">
        <v>1016</v>
      </c>
      <c r="D372" s="33" t="s">
        <v>1017</v>
      </c>
      <c r="E372" s="10"/>
      <c r="F372" s="10" t="s">
        <v>13</v>
      </c>
      <c r="G372" s="2">
        <f>SUMIF([1]!TblMasuk[KODE BARANG],TblKatalog[[#This Row],[KODE BARANG]],[1]!TblMasuk[BARANG MASUK])</f>
        <v>0</v>
      </c>
      <c r="H372" s="2">
        <f>SUMIF([1]!TblKeluar[KODE BARANG],TblKatalog[[#This Row],[KODE BARANG]],[1]!TblKeluar[BARANG KELUAR])</f>
        <v>0</v>
      </c>
      <c r="I372" s="2">
        <f xml:space="preserve"> TblKatalog[[#This Row],[STOCK AWAL ]]+TblKatalog[[#This Row],[BARANG MASUK]]-TblKatalog[[#This Row],[BARANG KELUAR]]</f>
        <v>0</v>
      </c>
      <c r="J372" s="11"/>
    </row>
    <row r="373" spans="1:10" ht="15.6" x14ac:dyDescent="0.3">
      <c r="A373" s="2">
        <v>359</v>
      </c>
      <c r="B373" s="3" t="s">
        <v>1018</v>
      </c>
      <c r="C373" s="7" t="s">
        <v>1019</v>
      </c>
      <c r="D373" s="7" t="s">
        <v>1020</v>
      </c>
      <c r="E373" s="4"/>
      <c r="F373" s="4" t="s">
        <v>13</v>
      </c>
      <c r="G373" s="2">
        <f>SUMIF([1]!TblMasuk[KODE BARANG],TblKatalog[[#This Row],[KODE BARANG]],[1]!TblMasuk[BARANG MASUK])</f>
        <v>0</v>
      </c>
      <c r="H373" s="2">
        <f>SUMIF([1]!TblKeluar[KODE BARANG],TblKatalog[[#This Row],[KODE BARANG]],[1]!TblKeluar[BARANG KELUAR])</f>
        <v>0</v>
      </c>
      <c r="I373" s="2">
        <f xml:space="preserve"> TblKatalog[[#This Row],[STOCK AWAL ]]+TblKatalog[[#This Row],[BARANG MASUK]]-TblKatalog[[#This Row],[BARANG KELUAR]]</f>
        <v>0</v>
      </c>
      <c r="J373" s="2"/>
    </row>
    <row r="374" spans="1:10" ht="15.6" x14ac:dyDescent="0.3">
      <c r="A374" s="2">
        <v>360</v>
      </c>
      <c r="B374" s="3" t="s">
        <v>1021</v>
      </c>
      <c r="C374" s="7" t="s">
        <v>1022</v>
      </c>
      <c r="D374" s="7" t="s">
        <v>1023</v>
      </c>
      <c r="E374" s="4"/>
      <c r="F374" s="4" t="s">
        <v>13</v>
      </c>
      <c r="G374" s="2">
        <f>SUMIF([1]!TblMasuk[KODE BARANG],TblKatalog[[#This Row],[KODE BARANG]],[1]!TblMasuk[BARANG MASUK])</f>
        <v>0</v>
      </c>
      <c r="H374" s="2">
        <f>SUMIF([1]!TblKeluar[KODE BARANG],TblKatalog[[#This Row],[KODE BARANG]],[1]!TblKeluar[BARANG KELUAR])</f>
        <v>0</v>
      </c>
      <c r="I374" s="2">
        <f xml:space="preserve"> TblKatalog[[#This Row],[STOCK AWAL ]]+TblKatalog[[#This Row],[BARANG MASUK]]-TblKatalog[[#This Row],[BARANG KELUAR]]</f>
        <v>0</v>
      </c>
      <c r="J374" s="2"/>
    </row>
    <row r="375" spans="1:10" ht="15.6" x14ac:dyDescent="0.3">
      <c r="A375" s="2">
        <v>361</v>
      </c>
      <c r="B375" s="3" t="s">
        <v>1024</v>
      </c>
      <c r="C375" s="7" t="s">
        <v>1025</v>
      </c>
      <c r="D375" s="7" t="s">
        <v>1026</v>
      </c>
      <c r="E375" s="4"/>
      <c r="F375" s="4" t="s">
        <v>13</v>
      </c>
      <c r="G375" s="2">
        <f>SUMIF([1]!TblMasuk[KODE BARANG],TblKatalog[[#This Row],[KODE BARANG]],[1]!TblMasuk[BARANG MASUK])</f>
        <v>0</v>
      </c>
      <c r="H375" s="2">
        <f>SUMIF([1]!TblKeluar[KODE BARANG],TblKatalog[[#This Row],[KODE BARANG]],[1]!TblKeluar[BARANG KELUAR])</f>
        <v>0</v>
      </c>
      <c r="I375" s="2">
        <f xml:space="preserve"> TblKatalog[[#This Row],[STOCK AWAL ]]+TblKatalog[[#This Row],[BARANG MASUK]]-TblKatalog[[#This Row],[BARANG KELUAR]]</f>
        <v>0</v>
      </c>
      <c r="J375" s="2"/>
    </row>
    <row r="376" spans="1:10" ht="15.6" x14ac:dyDescent="0.3">
      <c r="A376" s="2">
        <v>362</v>
      </c>
      <c r="B376" s="3" t="s">
        <v>1027</v>
      </c>
      <c r="C376" s="7" t="s">
        <v>1028</v>
      </c>
      <c r="D376" s="7" t="s">
        <v>1029</v>
      </c>
      <c r="E376" s="4"/>
      <c r="F376" s="4" t="s">
        <v>13</v>
      </c>
      <c r="G376" s="2">
        <f>SUMIF([1]!TblMasuk[KODE BARANG],TblKatalog[[#This Row],[KODE BARANG]],[1]!TblMasuk[BARANG MASUK])</f>
        <v>0</v>
      </c>
      <c r="H376" s="2">
        <f>SUMIF([1]!TblKeluar[KODE BARANG],TblKatalog[[#This Row],[KODE BARANG]],[1]!TblKeluar[BARANG KELUAR])</f>
        <v>0</v>
      </c>
      <c r="I376" s="2">
        <f xml:space="preserve"> TblKatalog[[#This Row],[STOCK AWAL ]]+TblKatalog[[#This Row],[BARANG MASUK]]-TblKatalog[[#This Row],[BARANG KELUAR]]</f>
        <v>0</v>
      </c>
      <c r="J376" s="2"/>
    </row>
    <row r="377" spans="1:10" ht="15.6" x14ac:dyDescent="0.3">
      <c r="A377" s="2">
        <v>363</v>
      </c>
      <c r="B377" s="9" t="s">
        <v>1030</v>
      </c>
      <c r="C377" s="33" t="s">
        <v>1031</v>
      </c>
      <c r="D377" s="33" t="s">
        <v>1031</v>
      </c>
      <c r="E377" s="10"/>
      <c r="F377" s="10" t="s">
        <v>13</v>
      </c>
      <c r="G377" s="2">
        <f>SUMIF([1]!TblMasuk[KODE BARANG],TblKatalog[[#This Row],[KODE BARANG]],[1]!TblMasuk[BARANG MASUK])</f>
        <v>0</v>
      </c>
      <c r="H377" s="2">
        <f>SUMIF([1]!TblKeluar[KODE BARANG],TblKatalog[[#This Row],[KODE BARANG]],[1]!TblKeluar[BARANG KELUAR])</f>
        <v>0</v>
      </c>
      <c r="I377" s="2">
        <f xml:space="preserve"> TblKatalog[[#This Row],[STOCK AWAL ]]+TblKatalog[[#This Row],[BARANG MASUK]]-TblKatalog[[#This Row],[BARANG KELUAR]]</f>
        <v>0</v>
      </c>
      <c r="J377" s="11"/>
    </row>
    <row r="378" spans="1:10" ht="15.6" x14ac:dyDescent="0.3">
      <c r="A378" s="2">
        <v>364</v>
      </c>
      <c r="B378" s="9" t="s">
        <v>1032</v>
      </c>
      <c r="C378" s="33" t="s">
        <v>1033</v>
      </c>
      <c r="D378" s="33" t="s">
        <v>1034</v>
      </c>
      <c r="E378" s="10"/>
      <c r="F378" s="10" t="s">
        <v>13</v>
      </c>
      <c r="G378" s="2">
        <f>SUMIF([1]!TblMasuk[KODE BARANG],TblKatalog[[#This Row],[KODE BARANG]],[1]!TblMasuk[BARANG MASUK])</f>
        <v>1</v>
      </c>
      <c r="H378" s="2">
        <f>SUMIF([1]!TblKeluar[KODE BARANG],TblKatalog[[#This Row],[KODE BARANG]],[1]!TblKeluar[BARANG KELUAR])</f>
        <v>1</v>
      </c>
      <c r="I378" s="2">
        <f xml:space="preserve"> TblKatalog[[#This Row],[STOCK AWAL ]]+TblKatalog[[#This Row],[BARANG MASUK]]-TblKatalog[[#This Row],[BARANG KELUAR]]</f>
        <v>0</v>
      </c>
      <c r="J378" s="11"/>
    </row>
    <row r="379" spans="1:10" ht="15.6" x14ac:dyDescent="0.3">
      <c r="A379" s="2">
        <v>365</v>
      </c>
      <c r="B379" s="9" t="s">
        <v>1035</v>
      </c>
      <c r="C379" s="33" t="s">
        <v>1036</v>
      </c>
      <c r="D379" s="33" t="s">
        <v>1037</v>
      </c>
      <c r="E379" s="10"/>
      <c r="F379" s="10" t="s">
        <v>13</v>
      </c>
      <c r="G379" s="2">
        <f>SUMIF([1]!TblMasuk[KODE BARANG],TblKatalog[[#This Row],[KODE BARANG]],[1]!TblMasuk[BARANG MASUK])</f>
        <v>6</v>
      </c>
      <c r="H379" s="2">
        <f>SUMIF([1]!TblKeluar[KODE BARANG],TblKatalog[[#This Row],[KODE BARANG]],[1]!TblKeluar[BARANG KELUAR])</f>
        <v>6</v>
      </c>
      <c r="I379" s="2">
        <f xml:space="preserve"> TblKatalog[[#This Row],[STOCK AWAL ]]+TblKatalog[[#This Row],[BARANG MASUK]]-TblKatalog[[#This Row],[BARANG KELUAR]]</f>
        <v>0</v>
      </c>
      <c r="J379" s="11"/>
    </row>
    <row r="380" spans="1:10" ht="15.6" x14ac:dyDescent="0.3">
      <c r="A380" s="2">
        <v>366</v>
      </c>
      <c r="B380" s="9" t="s">
        <v>1038</v>
      </c>
      <c r="C380" s="33" t="s">
        <v>1036</v>
      </c>
      <c r="D380" s="33" t="s">
        <v>1039</v>
      </c>
      <c r="E380" s="10"/>
      <c r="F380" s="10" t="s">
        <v>13</v>
      </c>
      <c r="G380" s="2">
        <f>SUMIF([1]!TblMasuk[KODE BARANG],TblKatalog[[#This Row],[KODE BARANG]],[1]!TblMasuk[BARANG MASUK])</f>
        <v>0</v>
      </c>
      <c r="H380" s="2">
        <f>SUMIF([1]!TblKeluar[KODE BARANG],TblKatalog[[#This Row],[KODE BARANG]],[1]!TblKeluar[BARANG KELUAR])</f>
        <v>0</v>
      </c>
      <c r="I380" s="2">
        <f xml:space="preserve"> TblKatalog[[#This Row],[STOCK AWAL ]]+TblKatalog[[#This Row],[BARANG MASUK]]-TblKatalog[[#This Row],[BARANG KELUAR]]</f>
        <v>0</v>
      </c>
      <c r="J380" s="11"/>
    </row>
    <row r="381" spans="1:10" ht="15.6" x14ac:dyDescent="0.3">
      <c r="A381" s="2">
        <v>367</v>
      </c>
      <c r="B381" s="9" t="s">
        <v>572</v>
      </c>
      <c r="C381" s="33" t="s">
        <v>1040</v>
      </c>
      <c r="D381" s="33" t="s">
        <v>1041</v>
      </c>
      <c r="E381" s="10"/>
      <c r="F381" s="10" t="s">
        <v>13</v>
      </c>
      <c r="G381" s="2">
        <f>SUMIF([1]!TblMasuk[KODE BARANG],TblKatalog[[#This Row],[KODE BARANG]],[1]!TblMasuk[BARANG MASUK])</f>
        <v>0</v>
      </c>
      <c r="H381" s="2">
        <f>SUMIF([1]!TblKeluar[KODE BARANG],TblKatalog[[#This Row],[KODE BARANG]],[1]!TblKeluar[BARANG KELUAR])</f>
        <v>0</v>
      </c>
      <c r="I381" s="2">
        <f xml:space="preserve"> TblKatalog[[#This Row],[STOCK AWAL ]]+TblKatalog[[#This Row],[BARANG MASUK]]-TblKatalog[[#This Row],[BARANG KELUAR]]</f>
        <v>0</v>
      </c>
      <c r="J381" s="11"/>
    </row>
    <row r="382" spans="1:10" ht="15.6" x14ac:dyDescent="0.3">
      <c r="A382" s="2">
        <v>368</v>
      </c>
      <c r="B382" s="9" t="s">
        <v>1042</v>
      </c>
      <c r="C382" s="33" t="s">
        <v>1043</v>
      </c>
      <c r="D382" s="48" t="s">
        <v>1044</v>
      </c>
      <c r="E382" s="10"/>
      <c r="F382" s="10" t="s">
        <v>13</v>
      </c>
      <c r="G382" s="2">
        <f>SUMIF([1]!TblMasuk[KODE BARANG],TblKatalog[[#This Row],[KODE BARANG]],[1]!TblMasuk[BARANG MASUK])</f>
        <v>0</v>
      </c>
      <c r="H382" s="2">
        <f>SUMIF([1]!TblKeluar[KODE BARANG],TblKatalog[[#This Row],[KODE BARANG]],[1]!TblKeluar[BARANG KELUAR])</f>
        <v>0</v>
      </c>
      <c r="I382" s="2">
        <f xml:space="preserve"> TblKatalog[[#This Row],[STOCK AWAL ]]+TblKatalog[[#This Row],[BARANG MASUK]]-TblKatalog[[#This Row],[BARANG KELUAR]]</f>
        <v>0</v>
      </c>
      <c r="J382" s="11"/>
    </row>
    <row r="383" spans="1:10" ht="15.6" x14ac:dyDescent="0.3">
      <c r="A383" s="2">
        <v>369</v>
      </c>
      <c r="B383" s="9" t="s">
        <v>1045</v>
      </c>
      <c r="C383" s="33" t="s">
        <v>1046</v>
      </c>
      <c r="D383" s="48" t="s">
        <v>1047</v>
      </c>
      <c r="E383" s="10"/>
      <c r="F383" s="10" t="s">
        <v>13</v>
      </c>
      <c r="G383" s="2">
        <f>SUMIF([1]!TblMasuk[KODE BARANG],TblKatalog[[#This Row],[KODE BARANG]],[1]!TblMasuk[BARANG MASUK])</f>
        <v>1</v>
      </c>
      <c r="H383" s="2">
        <f>SUMIF([1]!TblKeluar[KODE BARANG],TblKatalog[[#This Row],[KODE BARANG]],[1]!TblKeluar[BARANG KELUAR])</f>
        <v>1</v>
      </c>
      <c r="I383" s="2">
        <f xml:space="preserve"> TblKatalog[[#This Row],[STOCK AWAL ]]+TblKatalog[[#This Row],[BARANG MASUK]]-TblKatalog[[#This Row],[BARANG KELUAR]]</f>
        <v>0</v>
      </c>
      <c r="J383" s="11"/>
    </row>
    <row r="384" spans="1:10" ht="15.6" x14ac:dyDescent="0.3">
      <c r="A384" s="2">
        <v>370</v>
      </c>
      <c r="B384" s="9" t="s">
        <v>1048</v>
      </c>
      <c r="C384" s="33" t="s">
        <v>1046</v>
      </c>
      <c r="D384" s="48" t="s">
        <v>1049</v>
      </c>
      <c r="E384" s="10"/>
      <c r="F384" s="10" t="s">
        <v>13</v>
      </c>
      <c r="G384" s="2">
        <f>SUMIF([1]!TblMasuk[KODE BARANG],TblKatalog[[#This Row],[KODE BARANG]],[1]!TblMasuk[BARANG MASUK])</f>
        <v>8</v>
      </c>
      <c r="H384" s="2">
        <f>SUMIF([1]!TblKeluar[KODE BARANG],TblKatalog[[#This Row],[KODE BARANG]],[1]!TblKeluar[BARANG KELUAR])</f>
        <v>8</v>
      </c>
      <c r="I384" s="2">
        <f xml:space="preserve"> TblKatalog[[#This Row],[STOCK AWAL ]]+TblKatalog[[#This Row],[BARANG MASUK]]-TblKatalog[[#This Row],[BARANG KELUAR]]</f>
        <v>0</v>
      </c>
      <c r="J384" s="11"/>
    </row>
    <row r="385" spans="1:10" ht="15.6" x14ac:dyDescent="0.3">
      <c r="A385" s="2">
        <v>371</v>
      </c>
      <c r="B385" s="9" t="s">
        <v>1050</v>
      </c>
      <c r="C385" s="33" t="s">
        <v>1051</v>
      </c>
      <c r="D385" s="48" t="s">
        <v>1052</v>
      </c>
      <c r="E385" s="10"/>
      <c r="F385" s="10" t="s">
        <v>13</v>
      </c>
      <c r="G385" s="2">
        <f>SUMIF([1]!TblMasuk[KODE BARANG],TblKatalog[[#This Row],[KODE BARANG]],[1]!TblMasuk[BARANG MASUK])</f>
        <v>2</v>
      </c>
      <c r="H385" s="2">
        <f>SUMIF([1]!TblKeluar[KODE BARANG],TblKatalog[[#This Row],[KODE BARANG]],[1]!TblKeluar[BARANG KELUAR])</f>
        <v>2</v>
      </c>
      <c r="I385" s="2">
        <f xml:space="preserve"> TblKatalog[[#This Row],[STOCK AWAL ]]+TblKatalog[[#This Row],[BARANG MASUK]]-TblKatalog[[#This Row],[BARANG KELUAR]]</f>
        <v>0</v>
      </c>
      <c r="J385" s="11"/>
    </row>
    <row r="386" spans="1:10" ht="15.6" x14ac:dyDescent="0.3">
      <c r="A386" s="2">
        <v>372</v>
      </c>
      <c r="B386" s="9" t="s">
        <v>1053</v>
      </c>
      <c r="C386" s="33" t="s">
        <v>1051</v>
      </c>
      <c r="D386" s="48" t="s">
        <v>1054</v>
      </c>
      <c r="E386" s="10"/>
      <c r="F386" s="10" t="s">
        <v>13</v>
      </c>
      <c r="G386" s="2">
        <f>SUMIF([1]!TblMasuk[KODE BARANG],TblKatalog[[#This Row],[KODE BARANG]],[1]!TblMasuk[BARANG MASUK])</f>
        <v>1</v>
      </c>
      <c r="H386" s="2">
        <f>SUMIF([1]!TblKeluar[KODE BARANG],TblKatalog[[#This Row],[KODE BARANG]],[1]!TblKeluar[BARANG KELUAR])</f>
        <v>1</v>
      </c>
      <c r="I386" s="2">
        <f xml:space="preserve"> TblKatalog[[#This Row],[STOCK AWAL ]]+TblKatalog[[#This Row],[BARANG MASUK]]-TblKatalog[[#This Row],[BARANG KELUAR]]</f>
        <v>0</v>
      </c>
      <c r="J386" s="11"/>
    </row>
    <row r="387" spans="1:10" ht="15.6" x14ac:dyDescent="0.3">
      <c r="A387" s="2">
        <v>373</v>
      </c>
      <c r="B387" s="9" t="s">
        <v>1055</v>
      </c>
      <c r="C387" s="33" t="s">
        <v>1056</v>
      </c>
      <c r="D387" s="48" t="s">
        <v>1057</v>
      </c>
      <c r="E387" s="10"/>
      <c r="F387" s="10" t="s">
        <v>661</v>
      </c>
      <c r="G387" s="2">
        <f>SUMIF([1]!TblMasuk[KODE BARANG],TblKatalog[[#This Row],[KODE BARANG]],[1]!TblMasuk[BARANG MASUK])</f>
        <v>3</v>
      </c>
      <c r="H387" s="2">
        <f>SUMIF([1]!TblKeluar[KODE BARANG],TblKatalog[[#This Row],[KODE BARANG]],[1]!TblKeluar[BARANG KELUAR])</f>
        <v>3</v>
      </c>
      <c r="I387" s="2">
        <f xml:space="preserve"> TblKatalog[[#This Row],[STOCK AWAL ]]+TblKatalog[[#This Row],[BARANG MASUK]]-TblKatalog[[#This Row],[BARANG KELUAR]]</f>
        <v>0</v>
      </c>
      <c r="J387" s="11"/>
    </row>
    <row r="388" spans="1:10" ht="15.6" x14ac:dyDescent="0.3">
      <c r="A388" s="2">
        <v>374</v>
      </c>
      <c r="B388" s="9" t="s">
        <v>1058</v>
      </c>
      <c r="C388" s="33" t="s">
        <v>1059</v>
      </c>
      <c r="D388" s="48" t="s">
        <v>1060</v>
      </c>
      <c r="E388" s="10"/>
      <c r="F388" s="10" t="s">
        <v>289</v>
      </c>
      <c r="G388" s="2">
        <f>SUMIF([1]!TblMasuk[KODE BARANG],TblKatalog[[#This Row],[KODE BARANG]],[1]!TblMasuk[BARANG MASUK])</f>
        <v>6</v>
      </c>
      <c r="H388" s="2">
        <f>SUMIF([1]!TblKeluar[KODE BARANG],TblKatalog[[#This Row],[KODE BARANG]],[1]!TblKeluar[BARANG KELUAR])</f>
        <v>6</v>
      </c>
      <c r="I388" s="2">
        <f xml:space="preserve"> TblKatalog[[#This Row],[STOCK AWAL ]]+TblKatalog[[#This Row],[BARANG MASUK]]-TblKatalog[[#This Row],[BARANG KELUAR]]</f>
        <v>0</v>
      </c>
      <c r="J388" s="11"/>
    </row>
    <row r="389" spans="1:10" ht="15.6" x14ac:dyDescent="0.3">
      <c r="A389" s="2">
        <v>375</v>
      </c>
      <c r="B389" s="9" t="s">
        <v>1061</v>
      </c>
      <c r="C389" s="33" t="s">
        <v>1062</v>
      </c>
      <c r="D389" s="48" t="s">
        <v>770</v>
      </c>
      <c r="E389" s="10"/>
      <c r="F389" s="10" t="s">
        <v>13</v>
      </c>
      <c r="G389" s="2">
        <f>SUMIF([1]!TblMasuk[KODE BARANG],TblKatalog[[#This Row],[KODE BARANG]],[1]!TblMasuk[BARANG MASUK])</f>
        <v>10</v>
      </c>
      <c r="H389" s="2">
        <f>SUMIF([1]!TblKeluar[KODE BARANG],TblKatalog[[#This Row],[KODE BARANG]],[1]!TblKeluar[BARANG KELUAR])</f>
        <v>10</v>
      </c>
      <c r="I389" s="2">
        <f xml:space="preserve"> TblKatalog[[#This Row],[STOCK AWAL ]]+TblKatalog[[#This Row],[BARANG MASUK]]-TblKatalog[[#This Row],[BARANG KELUAR]]</f>
        <v>0</v>
      </c>
      <c r="J389" s="11"/>
    </row>
    <row r="390" spans="1:10" ht="15.6" x14ac:dyDescent="0.3">
      <c r="A390" s="2">
        <v>376</v>
      </c>
      <c r="B390" s="9" t="s">
        <v>1063</v>
      </c>
      <c r="C390" s="33" t="s">
        <v>1064</v>
      </c>
      <c r="D390" s="48" t="s">
        <v>1065</v>
      </c>
      <c r="E390" s="10"/>
      <c r="F390" s="10" t="s">
        <v>289</v>
      </c>
      <c r="G390" s="2">
        <f>SUMIF([1]!TblMasuk[KODE BARANG],TblKatalog[[#This Row],[KODE BARANG]],[1]!TblMasuk[BARANG MASUK])</f>
        <v>24</v>
      </c>
      <c r="H390" s="2">
        <f>SUMIF([1]!TblKeluar[KODE BARANG],TblKatalog[[#This Row],[KODE BARANG]],[1]!TblKeluar[BARANG KELUAR])</f>
        <v>24</v>
      </c>
      <c r="I390" s="2">
        <f xml:space="preserve"> TblKatalog[[#This Row],[STOCK AWAL ]]+TblKatalog[[#This Row],[BARANG MASUK]]-TblKatalog[[#This Row],[BARANG KELUAR]]</f>
        <v>0</v>
      </c>
      <c r="J390" s="11"/>
    </row>
    <row r="391" spans="1:10" ht="15.6" x14ac:dyDescent="0.3">
      <c r="A391" s="2">
        <v>377</v>
      </c>
      <c r="B391" s="9" t="s">
        <v>1066</v>
      </c>
      <c r="C391" s="33" t="s">
        <v>1067</v>
      </c>
      <c r="D391" s="48" t="s">
        <v>1068</v>
      </c>
      <c r="E391" s="10"/>
      <c r="F391" s="10" t="s">
        <v>13</v>
      </c>
      <c r="G391" s="2">
        <f>SUMIF([1]!TblMasuk[KODE BARANG],TblKatalog[[#This Row],[KODE BARANG]],[1]!TblMasuk[BARANG MASUK])</f>
        <v>14</v>
      </c>
      <c r="H391" s="2">
        <f>SUMIF([1]!TblKeluar[KODE BARANG],TblKatalog[[#This Row],[KODE BARANG]],[1]!TblKeluar[BARANG KELUAR])</f>
        <v>14</v>
      </c>
      <c r="I391" s="2">
        <f xml:space="preserve"> TblKatalog[[#This Row],[STOCK AWAL ]]+TblKatalog[[#This Row],[BARANG MASUK]]-TblKatalog[[#This Row],[BARANG KELUAR]]</f>
        <v>0</v>
      </c>
      <c r="J391" s="11"/>
    </row>
    <row r="392" spans="1:10" ht="15.6" x14ac:dyDescent="0.3">
      <c r="A392" s="2">
        <v>378</v>
      </c>
      <c r="B392" s="9" t="s">
        <v>1069</v>
      </c>
      <c r="C392" s="33" t="s">
        <v>1070</v>
      </c>
      <c r="D392" s="48" t="s">
        <v>1071</v>
      </c>
      <c r="E392" s="10"/>
      <c r="F392" s="10" t="s">
        <v>13</v>
      </c>
      <c r="G392" s="2">
        <f>SUMIF([1]!TblMasuk[KODE BARANG],TblKatalog[[#This Row],[KODE BARANG]],[1]!TblMasuk[BARANG MASUK])</f>
        <v>6</v>
      </c>
      <c r="H392" s="2">
        <f>SUMIF([1]!TblKeluar[KODE BARANG],TblKatalog[[#This Row],[KODE BARANG]],[1]!TblKeluar[BARANG KELUAR])</f>
        <v>6</v>
      </c>
      <c r="I392" s="2">
        <f xml:space="preserve"> TblKatalog[[#This Row],[STOCK AWAL ]]+TblKatalog[[#This Row],[BARANG MASUK]]-TblKatalog[[#This Row],[BARANG KELUAR]]</f>
        <v>0</v>
      </c>
      <c r="J392" s="11"/>
    </row>
    <row r="393" spans="1:10" ht="15.6" x14ac:dyDescent="0.3">
      <c r="A393" s="2">
        <v>379</v>
      </c>
      <c r="B393" s="9" t="s">
        <v>1072</v>
      </c>
      <c r="C393" s="33" t="s">
        <v>1073</v>
      </c>
      <c r="D393" s="48" t="s">
        <v>1074</v>
      </c>
      <c r="E393" s="10"/>
      <c r="F393" s="10" t="s">
        <v>13</v>
      </c>
      <c r="G393" s="2">
        <f>SUMIF([1]!TblMasuk[KODE BARANG],TblKatalog[[#This Row],[KODE BARANG]],[1]!TblMasuk[BARANG MASUK])</f>
        <v>10</v>
      </c>
      <c r="H393" s="2">
        <f>SUMIF([1]!TblKeluar[KODE BARANG],TblKatalog[[#This Row],[KODE BARANG]],[1]!TblKeluar[BARANG KELUAR])</f>
        <v>10</v>
      </c>
      <c r="I393" s="2">
        <f xml:space="preserve"> TblKatalog[[#This Row],[STOCK AWAL ]]+TblKatalog[[#This Row],[BARANG MASUK]]-TblKatalog[[#This Row],[BARANG KELUAR]]</f>
        <v>0</v>
      </c>
      <c r="J393" s="11"/>
    </row>
    <row r="394" spans="1:10" ht="15.6" x14ac:dyDescent="0.3">
      <c r="A394" s="2">
        <v>380</v>
      </c>
      <c r="B394" s="9" t="s">
        <v>1075</v>
      </c>
      <c r="C394" s="33" t="s">
        <v>1076</v>
      </c>
      <c r="D394" s="48" t="s">
        <v>1077</v>
      </c>
      <c r="E394" s="10"/>
      <c r="F394" s="10" t="s">
        <v>13</v>
      </c>
      <c r="G394" s="2">
        <f>SUMIF([1]!TblMasuk[KODE BARANG],TblKatalog[[#This Row],[KODE BARANG]],[1]!TblMasuk[BARANG MASUK])</f>
        <v>1</v>
      </c>
      <c r="H394" s="2">
        <f>SUMIF([1]!TblKeluar[KODE BARANG],TblKatalog[[#This Row],[KODE BARANG]],[1]!TblKeluar[BARANG KELUAR])</f>
        <v>1</v>
      </c>
      <c r="I394" s="2">
        <f xml:space="preserve"> TblKatalog[[#This Row],[STOCK AWAL ]]+TblKatalog[[#This Row],[BARANG MASUK]]-TblKatalog[[#This Row],[BARANG KELUAR]]</f>
        <v>0</v>
      </c>
      <c r="J394" s="11"/>
    </row>
    <row r="395" spans="1:10" ht="15.6" x14ac:dyDescent="0.3">
      <c r="A395" s="2">
        <v>381</v>
      </c>
      <c r="B395" s="9" t="s">
        <v>1078</v>
      </c>
      <c r="C395" s="33" t="s">
        <v>1079</v>
      </c>
      <c r="D395" s="48" t="s">
        <v>1080</v>
      </c>
      <c r="E395" s="10"/>
      <c r="F395" s="10" t="s">
        <v>13</v>
      </c>
      <c r="G395" s="2">
        <f>SUMIF([1]!TblMasuk[KODE BARANG],TblKatalog[[#This Row],[KODE BARANG]],[1]!TblMasuk[BARANG MASUK])</f>
        <v>1</v>
      </c>
      <c r="H395" s="2">
        <f>SUMIF([1]!TblKeluar[KODE BARANG],TblKatalog[[#This Row],[KODE BARANG]],[1]!TblKeluar[BARANG KELUAR])</f>
        <v>1</v>
      </c>
      <c r="I395" s="2">
        <f xml:space="preserve"> TblKatalog[[#This Row],[STOCK AWAL ]]+TblKatalog[[#This Row],[BARANG MASUK]]-TblKatalog[[#This Row],[BARANG KELUAR]]</f>
        <v>0</v>
      </c>
      <c r="J395" s="11"/>
    </row>
    <row r="396" spans="1:10" ht="15.6" x14ac:dyDescent="0.3">
      <c r="A396" s="2">
        <v>382</v>
      </c>
      <c r="B396" s="9" t="s">
        <v>1081</v>
      </c>
      <c r="C396" s="33" t="s">
        <v>1082</v>
      </c>
      <c r="D396" s="48" t="s">
        <v>1083</v>
      </c>
      <c r="E396" s="10"/>
      <c r="F396" s="10" t="s">
        <v>13</v>
      </c>
      <c r="G396" s="2">
        <f>SUMIF([1]!TblMasuk[KODE BARANG],TblKatalog[[#This Row],[KODE BARANG]],[1]!TblMasuk[BARANG MASUK])</f>
        <v>10</v>
      </c>
      <c r="H396" s="2">
        <f>SUMIF([1]!TblKeluar[KODE BARANG],TblKatalog[[#This Row],[KODE BARANG]],[1]!TblKeluar[BARANG KELUAR])</f>
        <v>10</v>
      </c>
      <c r="I396" s="2">
        <f xml:space="preserve"> TblKatalog[[#This Row],[STOCK AWAL ]]+TblKatalog[[#This Row],[BARANG MASUK]]-TblKatalog[[#This Row],[BARANG KELUAR]]</f>
        <v>0</v>
      </c>
      <c r="J396" s="11"/>
    </row>
    <row r="397" spans="1:10" ht="15.6" x14ac:dyDescent="0.3">
      <c r="A397" s="2">
        <v>383</v>
      </c>
      <c r="B397" s="9" t="s">
        <v>1084</v>
      </c>
      <c r="C397" s="33" t="s">
        <v>1082</v>
      </c>
      <c r="D397" s="48" t="s">
        <v>1085</v>
      </c>
      <c r="E397" s="10"/>
      <c r="F397" s="10" t="s">
        <v>13</v>
      </c>
      <c r="G397" s="2">
        <f>SUMIF([1]!TblMasuk[KODE BARANG],TblKatalog[[#This Row],[KODE BARANG]],[1]!TblMasuk[BARANG MASUK])</f>
        <v>10</v>
      </c>
      <c r="H397" s="2">
        <f>SUMIF([1]!TblKeluar[KODE BARANG],TblKatalog[[#This Row],[KODE BARANG]],[1]!TblKeluar[BARANG KELUAR])</f>
        <v>10</v>
      </c>
      <c r="I397" s="2">
        <f xml:space="preserve"> TblKatalog[[#This Row],[STOCK AWAL ]]+TblKatalog[[#This Row],[BARANG MASUK]]-TblKatalog[[#This Row],[BARANG KELUAR]]</f>
        <v>0</v>
      </c>
      <c r="J397" s="11"/>
    </row>
    <row r="398" spans="1:10" ht="15.6" x14ac:dyDescent="0.3">
      <c r="A398" s="2">
        <v>384</v>
      </c>
      <c r="B398" s="9" t="s">
        <v>1086</v>
      </c>
      <c r="C398" s="33" t="s">
        <v>1082</v>
      </c>
      <c r="D398" s="48" t="s">
        <v>1087</v>
      </c>
      <c r="E398" s="10"/>
      <c r="F398" s="10" t="s">
        <v>13</v>
      </c>
      <c r="G398" s="2">
        <f>SUMIF([1]!TblMasuk[KODE BARANG],TblKatalog[[#This Row],[KODE BARANG]],[1]!TblMasuk[BARANG MASUK])</f>
        <v>30</v>
      </c>
      <c r="H398" s="2">
        <f>SUMIF([1]!TblKeluar[KODE BARANG],TblKatalog[[#This Row],[KODE BARANG]],[1]!TblKeluar[BARANG KELUAR])</f>
        <v>30</v>
      </c>
      <c r="I398" s="2">
        <f xml:space="preserve"> TblKatalog[[#This Row],[STOCK AWAL ]]+TblKatalog[[#This Row],[BARANG MASUK]]-TblKatalog[[#This Row],[BARANG KELUAR]]</f>
        <v>0</v>
      </c>
      <c r="J398" s="11"/>
    </row>
    <row r="399" spans="1:10" ht="15.6" x14ac:dyDescent="0.3">
      <c r="A399" s="2">
        <v>385</v>
      </c>
      <c r="B399" s="9" t="s">
        <v>1088</v>
      </c>
      <c r="C399" s="33" t="s">
        <v>1082</v>
      </c>
      <c r="D399" s="48" t="s">
        <v>1089</v>
      </c>
      <c r="E399" s="10"/>
      <c r="F399" s="10" t="s">
        <v>13</v>
      </c>
      <c r="G399" s="2">
        <f>SUMIF([1]!TblMasuk[KODE BARANG],TblKatalog[[#This Row],[KODE BARANG]],[1]!TblMasuk[BARANG MASUK])</f>
        <v>20</v>
      </c>
      <c r="H399" s="2">
        <f>SUMIF([1]!TblKeluar[KODE BARANG],TblKatalog[[#This Row],[KODE BARANG]],[1]!TblKeluar[BARANG KELUAR])</f>
        <v>20</v>
      </c>
      <c r="I399" s="2">
        <f xml:space="preserve"> TblKatalog[[#This Row],[STOCK AWAL ]]+TblKatalog[[#This Row],[BARANG MASUK]]-TblKatalog[[#This Row],[BARANG KELUAR]]</f>
        <v>0</v>
      </c>
      <c r="J399" s="11"/>
    </row>
    <row r="400" spans="1:10" ht="15.6" x14ac:dyDescent="0.3">
      <c r="A400" s="2">
        <v>386</v>
      </c>
      <c r="B400" s="9" t="s">
        <v>1090</v>
      </c>
      <c r="C400" s="33" t="s">
        <v>456</v>
      </c>
      <c r="D400" s="48" t="s">
        <v>1091</v>
      </c>
      <c r="E400" s="10"/>
      <c r="F400" s="10" t="s">
        <v>13</v>
      </c>
      <c r="G400" s="2">
        <f>SUMIF([1]!TblMasuk[KODE BARANG],TblKatalog[[#This Row],[KODE BARANG]],[1]!TblMasuk[BARANG MASUK])</f>
        <v>0</v>
      </c>
      <c r="H400" s="2">
        <f>SUMIF([1]!TblKeluar[KODE BARANG],TblKatalog[[#This Row],[KODE BARANG]],[1]!TblKeluar[BARANG KELUAR])</f>
        <v>0</v>
      </c>
      <c r="I400" s="2">
        <f xml:space="preserve"> TblKatalog[[#This Row],[STOCK AWAL ]]+TblKatalog[[#This Row],[BARANG MASUK]]-TblKatalog[[#This Row],[BARANG KELUAR]]</f>
        <v>0</v>
      </c>
      <c r="J400" s="11"/>
    </row>
    <row r="401" spans="1:10" ht="15.6" x14ac:dyDescent="0.3">
      <c r="A401" s="2">
        <v>387</v>
      </c>
      <c r="B401" s="9" t="s">
        <v>1092</v>
      </c>
      <c r="C401" s="33" t="s">
        <v>1093</v>
      </c>
      <c r="D401" s="48" t="s">
        <v>1094</v>
      </c>
      <c r="E401" s="10"/>
      <c r="F401" s="10" t="s">
        <v>13</v>
      </c>
      <c r="G401" s="2">
        <f>SUMIF([1]!TblMasuk[KODE BARANG],TblKatalog[[#This Row],[KODE BARANG]],[1]!TblMasuk[BARANG MASUK])</f>
        <v>5</v>
      </c>
      <c r="H401" s="2">
        <f>SUMIF([1]!TblKeluar[KODE BARANG],TblKatalog[[#This Row],[KODE BARANG]],[1]!TblKeluar[BARANG KELUAR])</f>
        <v>5</v>
      </c>
      <c r="I401" s="2">
        <f xml:space="preserve"> TblKatalog[[#This Row],[STOCK AWAL ]]+TblKatalog[[#This Row],[BARANG MASUK]]-TblKatalog[[#This Row],[BARANG KELUAR]]</f>
        <v>0</v>
      </c>
      <c r="J401" s="11"/>
    </row>
    <row r="402" spans="1:10" ht="15.6" x14ac:dyDescent="0.3">
      <c r="A402" s="2">
        <v>388</v>
      </c>
      <c r="B402" s="9" t="s">
        <v>1095</v>
      </c>
      <c r="C402" s="33" t="s">
        <v>1096</v>
      </c>
      <c r="D402" s="48" t="s">
        <v>1097</v>
      </c>
      <c r="E402" s="10"/>
      <c r="F402" s="10" t="s">
        <v>13</v>
      </c>
      <c r="G402" s="2">
        <f>SUMIF([1]!TblMasuk[KODE BARANG],TblKatalog[[#This Row],[KODE BARANG]],[1]!TblMasuk[BARANG MASUK])</f>
        <v>12</v>
      </c>
      <c r="H402" s="2">
        <f>SUMIF([1]!TblKeluar[KODE BARANG],TblKatalog[[#This Row],[KODE BARANG]],[1]!TblKeluar[BARANG KELUAR])</f>
        <v>12</v>
      </c>
      <c r="I402" s="2">
        <f xml:space="preserve"> TblKatalog[[#This Row],[STOCK AWAL ]]+TblKatalog[[#This Row],[BARANG MASUK]]-TblKatalog[[#This Row],[BARANG KELUAR]]</f>
        <v>0</v>
      </c>
      <c r="J402" s="11"/>
    </row>
    <row r="403" spans="1:10" ht="15.6" x14ac:dyDescent="0.3">
      <c r="A403" s="2"/>
      <c r="B403" s="9" t="s">
        <v>1098</v>
      </c>
      <c r="C403" s="33" t="s">
        <v>1099</v>
      </c>
      <c r="D403" s="48" t="s">
        <v>1100</v>
      </c>
      <c r="E403" s="10">
        <v>4</v>
      </c>
      <c r="F403" s="10" t="s">
        <v>13</v>
      </c>
      <c r="G403" s="2">
        <f>SUMIF([1]!TblMasuk[KODE BARANG],TblKatalog[[#This Row],[KODE BARANG]],[1]!TblMasuk[BARANG MASUK])</f>
        <v>0</v>
      </c>
      <c r="H403" s="2">
        <f>SUMIF([1]!TblKeluar[KODE BARANG],TblKatalog[[#This Row],[KODE BARANG]],[1]!TblKeluar[BARANG KELUAR])</f>
        <v>0</v>
      </c>
      <c r="I403" s="2">
        <f xml:space="preserve"> TblKatalog[[#This Row],[STOCK AWAL ]]+TblKatalog[[#This Row],[BARANG MASUK]]-TblKatalog[[#This Row],[BARANG KELUAR]]</f>
        <v>4</v>
      </c>
      <c r="J403" s="11"/>
    </row>
    <row r="404" spans="1:10" ht="15.6" x14ac:dyDescent="0.3">
      <c r="A404" s="2"/>
      <c r="B404" s="3" t="s">
        <v>1101</v>
      </c>
      <c r="C404" s="7" t="s">
        <v>1102</v>
      </c>
      <c r="D404" s="7" t="s">
        <v>1103</v>
      </c>
      <c r="E404" s="10"/>
      <c r="F404" s="10" t="s">
        <v>13</v>
      </c>
      <c r="G404" s="2">
        <f>SUMIF([1]!TblMasuk[KODE BARANG],TblKatalog[[#This Row],[KODE BARANG]],[1]!TblMasuk[BARANG MASUK])</f>
        <v>1</v>
      </c>
      <c r="H404" s="2">
        <f>SUMIF([1]!TblKeluar[KODE BARANG],TblKatalog[[#This Row],[KODE BARANG]],[1]!TblKeluar[BARANG KELUAR])</f>
        <v>1</v>
      </c>
      <c r="I404" s="2">
        <f xml:space="preserve"> TblKatalog[[#This Row],[STOCK AWAL ]]+TblKatalog[[#This Row],[BARANG MASUK]]-TblKatalog[[#This Row],[BARANG KELUAR]]</f>
        <v>0</v>
      </c>
      <c r="J404" s="11"/>
    </row>
    <row r="405" spans="1:10" ht="15.6" x14ac:dyDescent="0.3">
      <c r="A405" s="2"/>
      <c r="B405" s="3" t="s">
        <v>1104</v>
      </c>
      <c r="C405" s="7" t="s">
        <v>1105</v>
      </c>
      <c r="D405" s="7" t="s">
        <v>1106</v>
      </c>
      <c r="E405" s="10"/>
      <c r="F405" s="10" t="s">
        <v>13</v>
      </c>
      <c r="G405" s="2">
        <f>SUMIF([1]!TblMasuk[KODE BARANG],TblKatalog[[#This Row],[KODE BARANG]],[1]!TblMasuk[BARANG MASUK])</f>
        <v>96</v>
      </c>
      <c r="H405" s="2">
        <f>SUMIF([1]!TblKeluar[KODE BARANG],TblKatalog[[#This Row],[KODE BARANG]],[1]!TblKeluar[BARANG KELUAR])</f>
        <v>96</v>
      </c>
      <c r="I405" s="2">
        <f xml:space="preserve"> TblKatalog[[#This Row],[STOCK AWAL ]]+TblKatalog[[#This Row],[BARANG MASUK]]-TblKatalog[[#This Row],[BARANG KELUAR]]</f>
        <v>0</v>
      </c>
      <c r="J405" s="11"/>
    </row>
    <row r="406" spans="1:10" ht="15.6" x14ac:dyDescent="0.3">
      <c r="A406" s="2"/>
      <c r="B406" s="3" t="s">
        <v>1107</v>
      </c>
      <c r="C406" s="7" t="s">
        <v>1108</v>
      </c>
      <c r="D406" s="7" t="s">
        <v>1109</v>
      </c>
      <c r="E406" s="10"/>
      <c r="F406" s="10" t="s">
        <v>13</v>
      </c>
      <c r="G406" s="2">
        <f>SUMIF([1]!TblMasuk[KODE BARANG],TblKatalog[[#This Row],[KODE BARANG]],[1]!TblMasuk[BARANG MASUK])</f>
        <v>96</v>
      </c>
      <c r="H406" s="2">
        <f>SUMIF([1]!TblKeluar[KODE BARANG],TblKatalog[[#This Row],[KODE BARANG]],[1]!TblKeluar[BARANG KELUAR])</f>
        <v>96</v>
      </c>
      <c r="I406" s="2">
        <f xml:space="preserve"> TblKatalog[[#This Row],[STOCK AWAL ]]+TblKatalog[[#This Row],[BARANG MASUK]]-TblKatalog[[#This Row],[BARANG KELUAR]]</f>
        <v>0</v>
      </c>
      <c r="J406" s="11"/>
    </row>
    <row r="407" spans="1:10" ht="15.6" x14ac:dyDescent="0.3">
      <c r="A407" s="2"/>
      <c r="B407" s="3" t="s">
        <v>1110</v>
      </c>
      <c r="C407" s="7" t="s">
        <v>1111</v>
      </c>
      <c r="D407" s="7" t="s">
        <v>1112</v>
      </c>
      <c r="E407" s="10"/>
      <c r="F407" s="10" t="s">
        <v>1113</v>
      </c>
      <c r="G407" s="2">
        <f>SUMIF([1]!TblMasuk[KODE BARANG],TblKatalog[[#This Row],[KODE BARANG]],[1]!TblMasuk[BARANG MASUK])</f>
        <v>40</v>
      </c>
      <c r="H407" s="2">
        <f>SUMIF([1]!TblKeluar[KODE BARANG],TblKatalog[[#This Row],[KODE BARANG]],[1]!TblKeluar[BARANG KELUAR])</f>
        <v>40</v>
      </c>
      <c r="I407" s="2">
        <f xml:space="preserve"> TblKatalog[[#This Row],[STOCK AWAL ]]+TblKatalog[[#This Row],[BARANG MASUK]]-TblKatalog[[#This Row],[BARANG KELUAR]]</f>
        <v>0</v>
      </c>
      <c r="J407" s="11"/>
    </row>
    <row r="408" spans="1:10" ht="25.2" x14ac:dyDescent="0.3">
      <c r="A408" s="2">
        <v>389</v>
      </c>
      <c r="B408" s="3" t="s">
        <v>1114</v>
      </c>
      <c r="C408" s="7" t="s">
        <v>1115</v>
      </c>
      <c r="D408" s="7" t="s">
        <v>1116</v>
      </c>
      <c r="E408" s="4">
        <v>2</v>
      </c>
      <c r="F408" s="4" t="s">
        <v>13</v>
      </c>
      <c r="G408" s="2">
        <f>SUMIF([1]!TblMasuk[KODE BARANG],TblKatalog[[#This Row],[KODE BARANG]],[1]!TblMasuk[BARANG MASUK])</f>
        <v>0</v>
      </c>
      <c r="H408" s="2">
        <f>SUMIF([1]!TblKeluar[KODE BARANG],TblKatalog[[#This Row],[KODE BARANG]],[1]!TblKeluar[BARANG KELUAR])</f>
        <v>1</v>
      </c>
      <c r="I408" s="2">
        <f xml:space="preserve"> TblKatalog[[#This Row],[STOCK AWAL ]]+TblKatalog[[#This Row],[BARANG MASUK]]-TblKatalog[[#This Row],[BARANG KELUAR]]</f>
        <v>1</v>
      </c>
      <c r="J408" s="27" t="s">
        <v>1117</v>
      </c>
    </row>
    <row r="409" spans="1:10" ht="15.6" x14ac:dyDescent="0.3">
      <c r="A409" s="2">
        <v>390</v>
      </c>
      <c r="B409" s="3" t="s">
        <v>1118</v>
      </c>
      <c r="C409" s="7" t="s">
        <v>1119</v>
      </c>
      <c r="D409" s="7" t="s">
        <v>1120</v>
      </c>
      <c r="E409" s="4">
        <v>6</v>
      </c>
      <c r="F409" s="4" t="s">
        <v>13</v>
      </c>
      <c r="G409" s="2">
        <f>SUMIF([1]!TblMasuk[KODE BARANG],TblKatalog[[#This Row],[KODE BARANG]],[1]!TblMasuk[BARANG MASUK])</f>
        <v>0</v>
      </c>
      <c r="H409" s="2">
        <f>SUMIF([1]!TblKeluar[KODE BARANG],TblKatalog[[#This Row],[KODE BARANG]],[1]!TblKeluar[BARANG KELUAR])</f>
        <v>1</v>
      </c>
      <c r="I409" s="2">
        <f xml:space="preserve"> TblKatalog[[#This Row],[STOCK AWAL ]]+TblKatalog[[#This Row],[BARANG MASUK]]-TblKatalog[[#This Row],[BARANG KELUAR]]</f>
        <v>5</v>
      </c>
      <c r="J409" s="2"/>
    </row>
    <row r="410" spans="1:10" ht="15.6" x14ac:dyDescent="0.3">
      <c r="A410" s="2">
        <v>391</v>
      </c>
      <c r="B410" s="3" t="s">
        <v>1121</v>
      </c>
      <c r="C410" s="49" t="s">
        <v>1122</v>
      </c>
      <c r="D410" s="49" t="s">
        <v>1123</v>
      </c>
      <c r="E410" s="4">
        <v>2</v>
      </c>
      <c r="F410" s="4" t="s">
        <v>13</v>
      </c>
      <c r="G410" s="2">
        <f>SUMIF([1]!TblMasuk[KODE BARANG],TblKatalog[[#This Row],[KODE BARANG]],[1]!TblMasuk[BARANG MASUK])</f>
        <v>0</v>
      </c>
      <c r="H410" s="2">
        <f>SUMIF([1]!TblKeluar[KODE BARANG],TblKatalog[[#This Row],[KODE BARANG]],[1]!TblKeluar[BARANG KELUAR])</f>
        <v>0</v>
      </c>
      <c r="I410" s="2">
        <f xml:space="preserve"> TblKatalog[[#This Row],[STOCK AWAL ]]+TblKatalog[[#This Row],[BARANG MASUK]]-TblKatalog[[#This Row],[BARANG KELUAR]]</f>
        <v>2</v>
      </c>
      <c r="J410" s="2"/>
    </row>
    <row r="411" spans="1:10" ht="15.6" x14ac:dyDescent="0.3">
      <c r="A411" s="2">
        <v>392</v>
      </c>
      <c r="B411" s="3" t="s">
        <v>1124</v>
      </c>
      <c r="C411" s="7" t="s">
        <v>751</v>
      </c>
      <c r="D411" s="7" t="s">
        <v>1125</v>
      </c>
      <c r="E411" s="4">
        <v>0</v>
      </c>
      <c r="F411" s="4" t="s">
        <v>13</v>
      </c>
      <c r="G411" s="2">
        <f>SUMIF([1]!TblMasuk[KODE BARANG],TblKatalog[[#This Row],[KODE BARANG]],[1]!TblMasuk[BARANG MASUK])</f>
        <v>0</v>
      </c>
      <c r="H411" s="2">
        <f>SUMIF([1]!TblKeluar[KODE BARANG],TblKatalog[[#This Row],[KODE BARANG]],[1]!TblKeluar[BARANG KELUAR])</f>
        <v>0</v>
      </c>
      <c r="I411" s="2">
        <f xml:space="preserve"> TblKatalog[[#This Row],[STOCK AWAL ]]+TblKatalog[[#This Row],[BARANG MASUK]]-TblKatalog[[#This Row],[BARANG KELUAR]]</f>
        <v>0</v>
      </c>
      <c r="J411" s="2"/>
    </row>
    <row r="412" spans="1:10" ht="15.6" x14ac:dyDescent="0.3">
      <c r="A412" s="2"/>
      <c r="B412" s="3" t="s">
        <v>1126</v>
      </c>
      <c r="C412" s="7" t="s">
        <v>766</v>
      </c>
      <c r="D412" s="7" t="s">
        <v>1127</v>
      </c>
      <c r="E412" s="4">
        <v>16</v>
      </c>
      <c r="F412" s="4" t="s">
        <v>545</v>
      </c>
      <c r="G412" s="2">
        <f>SUMIF([1]!TblMasuk[KODE BARANG],TblKatalog[[#This Row],[KODE BARANG]],[1]!TblMasuk[BARANG MASUK])</f>
        <v>0</v>
      </c>
      <c r="H412" s="2">
        <f>SUMIF([1]!TblKeluar[KODE BARANG],TblKatalog[[#This Row],[KODE BARANG]],[1]!TblKeluar[BARANG KELUAR])</f>
        <v>0</v>
      </c>
      <c r="I412" s="2">
        <f xml:space="preserve"> TblKatalog[[#This Row],[STOCK AWAL ]]+TblKatalog[[#This Row],[BARANG MASUK]]-TblKatalog[[#This Row],[BARANG KELUAR]]</f>
        <v>16</v>
      </c>
      <c r="J412" s="2"/>
    </row>
    <row r="413" spans="1:10" ht="15.6" x14ac:dyDescent="0.3">
      <c r="A413" s="2">
        <v>393</v>
      </c>
      <c r="B413" s="3" t="s">
        <v>1128</v>
      </c>
      <c r="C413" s="7" t="s">
        <v>1129</v>
      </c>
      <c r="D413" s="7" t="s">
        <v>1130</v>
      </c>
      <c r="E413" s="4">
        <v>2</v>
      </c>
      <c r="F413" s="4" t="s">
        <v>13</v>
      </c>
      <c r="G413" s="2">
        <f>SUMIF([1]!TblMasuk[KODE BARANG],TblKatalog[[#This Row],[KODE BARANG]],[1]!TblMasuk[BARANG MASUK])</f>
        <v>0</v>
      </c>
      <c r="H413" s="2">
        <f>SUMIF([1]!TblKeluar[KODE BARANG],TblKatalog[[#This Row],[KODE BARANG]],[1]!TblKeluar[BARANG KELUAR])</f>
        <v>1</v>
      </c>
      <c r="I413" s="2">
        <f xml:space="preserve"> TblKatalog[[#This Row],[STOCK AWAL ]]+TblKatalog[[#This Row],[BARANG MASUK]]-TblKatalog[[#This Row],[BARANG KELUAR]]</f>
        <v>1</v>
      </c>
      <c r="J413" s="2"/>
    </row>
    <row r="414" spans="1:10" ht="15.6" x14ac:dyDescent="0.3">
      <c r="A414" s="2">
        <v>394</v>
      </c>
      <c r="B414" s="3" t="s">
        <v>1131</v>
      </c>
      <c r="C414" s="7" t="s">
        <v>1132</v>
      </c>
      <c r="D414" s="7" t="s">
        <v>1133</v>
      </c>
      <c r="E414" s="4">
        <v>6</v>
      </c>
      <c r="F414" s="4" t="s">
        <v>13</v>
      </c>
      <c r="G414" s="2">
        <f>SUMIF([1]!TblMasuk[KODE BARANG],TblKatalog[[#This Row],[KODE BARANG]],[1]!TblMasuk[BARANG MASUK])</f>
        <v>0</v>
      </c>
      <c r="H414" s="2">
        <f>SUMIF([1]!TblKeluar[KODE BARANG],TblKatalog[[#This Row],[KODE BARANG]],[1]!TblKeluar[BARANG KELUAR])</f>
        <v>0</v>
      </c>
      <c r="I414" s="2">
        <f xml:space="preserve"> TblKatalog[[#This Row],[STOCK AWAL ]]+TblKatalog[[#This Row],[BARANG MASUK]]-TblKatalog[[#This Row],[BARANG KELUAR]]</f>
        <v>6</v>
      </c>
      <c r="J414" s="2"/>
    </row>
    <row r="415" spans="1:10" ht="15.6" x14ac:dyDescent="0.3">
      <c r="A415" s="2">
        <v>395</v>
      </c>
      <c r="B415" s="3" t="s">
        <v>1134</v>
      </c>
      <c r="C415" s="7" t="s">
        <v>1135</v>
      </c>
      <c r="D415" s="7" t="s">
        <v>1136</v>
      </c>
      <c r="E415" s="4">
        <v>14</v>
      </c>
      <c r="F415" s="4" t="s">
        <v>13</v>
      </c>
      <c r="G415" s="2">
        <f>SUMIF([1]!TblMasuk[KODE BARANG],TblKatalog[[#This Row],[KODE BARANG]],[1]!TblMasuk[BARANG MASUK])</f>
        <v>0</v>
      </c>
      <c r="H415" s="2">
        <f>SUMIF([1]!TblKeluar[KODE BARANG],TblKatalog[[#This Row],[KODE BARANG]],[1]!TblKeluar[BARANG KELUAR])</f>
        <v>0</v>
      </c>
      <c r="I415" s="2">
        <f xml:space="preserve"> TblKatalog[[#This Row],[STOCK AWAL ]]+TblKatalog[[#This Row],[BARANG MASUK]]-TblKatalog[[#This Row],[BARANG KELUAR]]</f>
        <v>14</v>
      </c>
      <c r="J415" s="2"/>
    </row>
    <row r="416" spans="1:10" ht="15.6" x14ac:dyDescent="0.3">
      <c r="A416" s="2">
        <v>396</v>
      </c>
      <c r="B416" s="3" t="s">
        <v>1137</v>
      </c>
      <c r="C416" s="7" t="s">
        <v>1138</v>
      </c>
      <c r="D416" s="7" t="s">
        <v>1139</v>
      </c>
      <c r="E416" s="4">
        <v>3</v>
      </c>
      <c r="F416" s="4" t="s">
        <v>289</v>
      </c>
      <c r="G416" s="2">
        <f>SUMIF([1]!TblMasuk[KODE BARANG],TblKatalog[[#This Row],[KODE BARANG]],[1]!TblMasuk[BARANG MASUK])</f>
        <v>0</v>
      </c>
      <c r="H416" s="2">
        <f>SUMIF([1]!TblKeluar[KODE BARANG],TblKatalog[[#This Row],[KODE BARANG]],[1]!TblKeluar[BARANG KELUAR])</f>
        <v>0</v>
      </c>
      <c r="I416" s="2">
        <f xml:space="preserve"> TblKatalog[[#This Row],[STOCK AWAL ]]+TblKatalog[[#This Row],[BARANG MASUK]]-TblKatalog[[#This Row],[BARANG KELUAR]]</f>
        <v>3</v>
      </c>
      <c r="J416" s="2"/>
    </row>
    <row r="417" spans="1:10" ht="15.6" x14ac:dyDescent="0.3">
      <c r="A417" s="2">
        <v>397</v>
      </c>
      <c r="B417" s="3" t="s">
        <v>1140</v>
      </c>
      <c r="C417" s="7" t="s">
        <v>1138</v>
      </c>
      <c r="D417" s="7" t="s">
        <v>1141</v>
      </c>
      <c r="E417" s="4">
        <v>1</v>
      </c>
      <c r="F417" s="4" t="s">
        <v>289</v>
      </c>
      <c r="G417" s="2">
        <f>SUMIF([1]!TblMasuk[KODE BARANG],TblKatalog[[#This Row],[KODE BARANG]],[1]!TblMasuk[BARANG MASUK])</f>
        <v>0</v>
      </c>
      <c r="H417" s="2">
        <f>SUMIF([1]!TblKeluar[KODE BARANG],TblKatalog[[#This Row],[KODE BARANG]],[1]!TblKeluar[BARANG KELUAR])</f>
        <v>0</v>
      </c>
      <c r="I417" s="2">
        <f xml:space="preserve"> TblKatalog[[#This Row],[STOCK AWAL ]]+TblKatalog[[#This Row],[BARANG MASUK]]-TblKatalog[[#This Row],[BARANG KELUAR]]</f>
        <v>1</v>
      </c>
      <c r="J417" s="2"/>
    </row>
    <row r="418" spans="1:10" ht="15.6" x14ac:dyDescent="0.3">
      <c r="A418" s="2">
        <v>398</v>
      </c>
      <c r="B418" s="3" t="s">
        <v>1142</v>
      </c>
      <c r="C418" s="7" t="s">
        <v>1143</v>
      </c>
      <c r="D418" s="7" t="s">
        <v>1144</v>
      </c>
      <c r="E418" s="4">
        <v>1</v>
      </c>
      <c r="F418" s="4" t="s">
        <v>289</v>
      </c>
      <c r="G418" s="2">
        <f>SUMIF([1]!TblMasuk[KODE BARANG],TblKatalog[[#This Row],[KODE BARANG]],[1]!TblMasuk[BARANG MASUK])</f>
        <v>0</v>
      </c>
      <c r="H418" s="2">
        <f>SUMIF([1]!TblKeluar[KODE BARANG],TblKatalog[[#This Row],[KODE BARANG]],[1]!TblKeluar[BARANG KELUAR])</f>
        <v>0</v>
      </c>
      <c r="I418" s="2">
        <f xml:space="preserve"> TblKatalog[[#This Row],[STOCK AWAL ]]+TblKatalog[[#This Row],[BARANG MASUK]]-TblKatalog[[#This Row],[BARANG KELUAR]]</f>
        <v>1</v>
      </c>
      <c r="J418" s="2"/>
    </row>
    <row r="419" spans="1:10" ht="15.6" x14ac:dyDescent="0.3">
      <c r="A419" s="2">
        <v>399</v>
      </c>
      <c r="B419" s="3" t="s">
        <v>1145</v>
      </c>
      <c r="C419" s="7" t="s">
        <v>1143</v>
      </c>
      <c r="D419" s="7" t="s">
        <v>1146</v>
      </c>
      <c r="E419" s="4">
        <v>2</v>
      </c>
      <c r="F419" s="4" t="s">
        <v>13</v>
      </c>
      <c r="G419" s="2">
        <f>SUMIF([1]!TblMasuk[KODE BARANG],TblKatalog[[#This Row],[KODE BARANG]],[1]!TblMasuk[BARANG MASUK])</f>
        <v>0</v>
      </c>
      <c r="H419" s="2">
        <f>SUMIF([1]!TblKeluar[KODE BARANG],TblKatalog[[#This Row],[KODE BARANG]],[1]!TblKeluar[BARANG KELUAR])</f>
        <v>0</v>
      </c>
      <c r="I419" s="2">
        <f xml:space="preserve"> TblKatalog[[#This Row],[STOCK AWAL ]]+TblKatalog[[#This Row],[BARANG MASUK]]-TblKatalog[[#This Row],[BARANG KELUAR]]</f>
        <v>2</v>
      </c>
      <c r="J419" s="2"/>
    </row>
    <row r="420" spans="1:10" ht="15.6" x14ac:dyDescent="0.3">
      <c r="A420" s="2">
        <v>400</v>
      </c>
      <c r="B420" s="3" t="s">
        <v>1147</v>
      </c>
      <c r="C420" s="7" t="s">
        <v>1143</v>
      </c>
      <c r="D420" s="7" t="s">
        <v>1148</v>
      </c>
      <c r="E420" s="4">
        <v>2</v>
      </c>
      <c r="F420" s="4" t="s">
        <v>1149</v>
      </c>
      <c r="G420" s="2">
        <f>SUMIF([1]!TblMasuk[KODE BARANG],TblKatalog[[#This Row],[KODE BARANG]],[1]!TblMasuk[BARANG MASUK])</f>
        <v>0</v>
      </c>
      <c r="H420" s="2">
        <f>SUMIF([1]!TblKeluar[KODE BARANG],TblKatalog[[#This Row],[KODE BARANG]],[1]!TblKeluar[BARANG KELUAR])</f>
        <v>1</v>
      </c>
      <c r="I420" s="2">
        <f xml:space="preserve"> TblKatalog[[#This Row],[STOCK AWAL ]]+TblKatalog[[#This Row],[BARANG MASUK]]-TblKatalog[[#This Row],[BARANG KELUAR]]</f>
        <v>1</v>
      </c>
      <c r="J420" s="2"/>
    </row>
    <row r="421" spans="1:10" ht="15.6" x14ac:dyDescent="0.3">
      <c r="A421" s="2">
        <v>401</v>
      </c>
      <c r="B421" s="9" t="s">
        <v>1150</v>
      </c>
      <c r="C421" s="33" t="s">
        <v>1151</v>
      </c>
      <c r="D421" s="33" t="s">
        <v>1152</v>
      </c>
      <c r="E421" s="10">
        <v>5</v>
      </c>
      <c r="F421" s="10" t="s">
        <v>1149</v>
      </c>
      <c r="G421" s="2">
        <f>SUMIF([1]!TblMasuk[KODE BARANG],TblKatalog[[#This Row],[KODE BARANG]],[1]!TblMasuk[BARANG MASUK])</f>
        <v>0</v>
      </c>
      <c r="H421" s="2">
        <f>SUMIF([1]!TblKeluar[KODE BARANG],TblKatalog[[#This Row],[KODE BARANG]],[1]!TblKeluar[BARANG KELUAR])</f>
        <v>0</v>
      </c>
      <c r="I421" s="2">
        <f xml:space="preserve"> TblKatalog[[#This Row],[STOCK AWAL ]]+TblKatalog[[#This Row],[BARANG MASUK]]-TblKatalog[[#This Row],[BARANG KELUAR]]</f>
        <v>5</v>
      </c>
      <c r="J421" s="11"/>
    </row>
    <row r="422" spans="1:10" ht="15.6" x14ac:dyDescent="0.3">
      <c r="A422" s="2">
        <v>402</v>
      </c>
      <c r="B422" s="9" t="s">
        <v>1153</v>
      </c>
      <c r="C422" s="33" t="s">
        <v>1154</v>
      </c>
      <c r="D422" s="33" t="s">
        <v>1155</v>
      </c>
      <c r="E422" s="10">
        <v>1</v>
      </c>
      <c r="F422" s="10" t="s">
        <v>289</v>
      </c>
      <c r="G422" s="2">
        <f>SUMIF([1]!TblMasuk[KODE BARANG],TblKatalog[[#This Row],[KODE BARANG]],[1]!TblMasuk[BARANG MASUK])</f>
        <v>0</v>
      </c>
      <c r="H422" s="2">
        <f>SUMIF([1]!TblKeluar[KODE BARANG],TblKatalog[[#This Row],[KODE BARANG]],[1]!TblKeluar[BARANG KELUAR])</f>
        <v>1</v>
      </c>
      <c r="I422" s="2">
        <f xml:space="preserve"> TblKatalog[[#This Row],[STOCK AWAL ]]+TblKatalog[[#This Row],[BARANG MASUK]]-TblKatalog[[#This Row],[BARANG KELUAR]]</f>
        <v>0</v>
      </c>
      <c r="J422" s="11"/>
    </row>
    <row r="423" spans="1:10" ht="15.6" x14ac:dyDescent="0.3">
      <c r="A423" s="2">
        <v>403</v>
      </c>
      <c r="B423" s="9" t="s">
        <v>1156</v>
      </c>
      <c r="C423" s="33" t="s">
        <v>1157</v>
      </c>
      <c r="D423" s="33" t="s">
        <v>1158</v>
      </c>
      <c r="E423" s="10">
        <v>2</v>
      </c>
      <c r="F423" s="10" t="s">
        <v>13</v>
      </c>
      <c r="G423" s="2">
        <f>SUMIF([1]!TblMasuk[KODE BARANG],TblKatalog[[#This Row],[KODE BARANG]],[1]!TblMasuk[BARANG MASUK])</f>
        <v>0</v>
      </c>
      <c r="H423" s="2">
        <f>SUMIF([1]!TblKeluar[KODE BARANG],TblKatalog[[#This Row],[KODE BARANG]],[1]!TblKeluar[BARANG KELUAR])</f>
        <v>0</v>
      </c>
      <c r="I423" s="2">
        <f xml:space="preserve"> TblKatalog[[#This Row],[STOCK AWAL ]]+TblKatalog[[#This Row],[BARANG MASUK]]-TblKatalog[[#This Row],[BARANG KELUAR]]</f>
        <v>2</v>
      </c>
      <c r="J423" s="11"/>
    </row>
    <row r="424" spans="1:10" ht="15.6" x14ac:dyDescent="0.3">
      <c r="A424" s="2">
        <v>405</v>
      </c>
      <c r="B424" s="9" t="s">
        <v>1159</v>
      </c>
      <c r="C424" s="33" t="s">
        <v>1160</v>
      </c>
      <c r="D424" s="33" t="s">
        <v>1161</v>
      </c>
      <c r="E424" s="10"/>
      <c r="F424" s="10" t="s">
        <v>13</v>
      </c>
      <c r="G424" s="2">
        <f>SUMIF([1]!TblMasuk[KODE BARANG],TblKatalog[[#This Row],[KODE BARANG]],[1]!TblMasuk[BARANG MASUK])</f>
        <v>2</v>
      </c>
      <c r="H424" s="2">
        <f>SUMIF([1]!TblKeluar[KODE BARANG],TblKatalog[[#This Row],[KODE BARANG]],[1]!TblKeluar[BARANG KELUAR])</f>
        <v>2</v>
      </c>
      <c r="I424" s="2">
        <f xml:space="preserve"> TblKatalog[[#This Row],[STOCK AWAL ]]+TblKatalog[[#This Row],[BARANG MASUK]]-TblKatalog[[#This Row],[BARANG KELUAR]]</f>
        <v>0</v>
      </c>
      <c r="J424" s="11"/>
    </row>
    <row r="425" spans="1:10" ht="15.6" x14ac:dyDescent="0.3">
      <c r="A425" s="2">
        <v>406</v>
      </c>
      <c r="B425" s="9" t="s">
        <v>1162</v>
      </c>
      <c r="C425" s="33" t="s">
        <v>1163</v>
      </c>
      <c r="D425" s="33" t="s">
        <v>1164</v>
      </c>
      <c r="E425" s="10"/>
      <c r="F425" s="10" t="s">
        <v>13</v>
      </c>
      <c r="G425" s="11">
        <f>SUMIF([1]!TblMasuk[KODE BARANG],TblKatalog[[#This Row],[KODE BARANG]],[1]!TblMasuk[BARANG MASUK])</f>
        <v>4</v>
      </c>
      <c r="H425" s="11">
        <f>SUMIF([1]!TblKeluar[KODE BARANG],TblKatalog[[#This Row],[KODE BARANG]],[1]!TblKeluar[BARANG KELUAR])</f>
        <v>4</v>
      </c>
      <c r="I425" s="2">
        <f xml:space="preserve"> TblKatalog[[#This Row],[STOCK AWAL ]]+TblKatalog[[#This Row],[BARANG MASUK]]-TblKatalog[[#This Row],[BARANG KELUAR]]</f>
        <v>0</v>
      </c>
      <c r="J425" s="11" t="s">
        <v>1165</v>
      </c>
    </row>
    <row r="426" spans="1:10" ht="15.6" x14ac:dyDescent="0.3">
      <c r="A426" s="2">
        <v>407</v>
      </c>
      <c r="B426" s="9" t="s">
        <v>1166</v>
      </c>
      <c r="C426" s="33" t="s">
        <v>1167</v>
      </c>
      <c r="D426" s="33" t="s">
        <v>1168</v>
      </c>
      <c r="E426" s="10"/>
      <c r="F426" s="10" t="s">
        <v>13</v>
      </c>
      <c r="G426" s="11">
        <f>SUMIF([1]!TblMasuk[KODE BARANG],TblKatalog[[#This Row],[KODE BARANG]],[1]!TblMasuk[BARANG MASUK])</f>
        <v>1</v>
      </c>
      <c r="H426" s="11">
        <f>SUMIF([1]!TblKeluar[KODE BARANG],TblKatalog[[#This Row],[KODE BARANG]],[1]!TblKeluar[BARANG KELUAR])</f>
        <v>1</v>
      </c>
      <c r="I426" s="11">
        <f xml:space="preserve"> TblKatalog[[#This Row],[STOCK AWAL ]]+TblKatalog[[#This Row],[BARANG MASUK]]-TblKatalog[[#This Row],[BARANG KELUAR]]</f>
        <v>0</v>
      </c>
      <c r="J426" s="11"/>
    </row>
    <row r="427" spans="1:10" ht="15.6" x14ac:dyDescent="0.3">
      <c r="A427" s="2">
        <v>408</v>
      </c>
      <c r="B427" s="9" t="s">
        <v>1169</v>
      </c>
      <c r="C427" s="33" t="s">
        <v>1170</v>
      </c>
      <c r="D427" s="33" t="s">
        <v>1171</v>
      </c>
      <c r="E427" s="10"/>
      <c r="F427" s="10" t="s">
        <v>13</v>
      </c>
      <c r="G427" s="11">
        <f>SUMIF([1]!TblMasuk[KODE BARANG],TblKatalog[[#This Row],[KODE BARANG]],[1]!TblMasuk[BARANG MASUK])</f>
        <v>1</v>
      </c>
      <c r="H427" s="11">
        <f>SUMIF([1]!TblKeluar[KODE BARANG],TblKatalog[[#This Row],[KODE BARANG]],[1]!TblKeluar[BARANG KELUAR])</f>
        <v>1</v>
      </c>
      <c r="I427" s="11">
        <f xml:space="preserve"> TblKatalog[[#This Row],[STOCK AWAL ]]+TblKatalog[[#This Row],[BARANG MASUK]]-TblKatalog[[#This Row],[BARANG KELUAR]]</f>
        <v>0</v>
      </c>
      <c r="J427" s="11"/>
    </row>
    <row r="428" spans="1:10" ht="15.6" x14ac:dyDescent="0.3">
      <c r="A428" s="2">
        <v>409</v>
      </c>
      <c r="B428" s="9" t="s">
        <v>1172</v>
      </c>
      <c r="C428" s="33" t="s">
        <v>1173</v>
      </c>
      <c r="D428" s="33" t="s">
        <v>1174</v>
      </c>
      <c r="E428" s="10"/>
      <c r="F428" s="10" t="s">
        <v>13</v>
      </c>
      <c r="G428" s="11">
        <f>SUMIF([1]!TblMasuk[KODE BARANG],TblKatalog[[#This Row],[KODE BARANG]],[1]!TblMasuk[BARANG MASUK])</f>
        <v>1</v>
      </c>
      <c r="H428" s="11">
        <f>SUMIF([1]!TblKeluar[KODE BARANG],TblKatalog[[#This Row],[KODE BARANG]],[1]!TblKeluar[BARANG KELUAR])</f>
        <v>1</v>
      </c>
      <c r="I428" s="11">
        <f xml:space="preserve"> TblKatalog[[#This Row],[STOCK AWAL ]]+TblKatalog[[#This Row],[BARANG MASUK]]-TblKatalog[[#This Row],[BARANG KELUAR]]</f>
        <v>0</v>
      </c>
      <c r="J428" s="11"/>
    </row>
    <row r="429" spans="1:10" ht="15.6" x14ac:dyDescent="0.3">
      <c r="A429" s="2">
        <v>410</v>
      </c>
      <c r="B429" s="28" t="s">
        <v>1175</v>
      </c>
      <c r="C429" s="50" t="s">
        <v>1176</v>
      </c>
      <c r="D429" s="50" t="s">
        <v>1177</v>
      </c>
      <c r="E429" s="29"/>
      <c r="F429" s="29" t="s">
        <v>13</v>
      </c>
      <c r="G429" s="30">
        <f>SUMIF([1]!TblMasuk[KODE BARANG],TblKatalog[[#This Row],[KODE BARANG]],[1]!TblMasuk[BARANG MASUK])</f>
        <v>1</v>
      </c>
      <c r="H429" s="30">
        <f>SUMIF([1]!TblKeluar[KODE BARANG],TblKatalog[[#This Row],[KODE BARANG]],[1]!TblKeluar[BARANG KELUAR])</f>
        <v>1</v>
      </c>
      <c r="I429" s="30">
        <f xml:space="preserve"> TblKatalog[[#This Row],[STOCK AWAL ]]+TblKatalog[[#This Row],[BARANG MASUK]]-TblKatalog[[#This Row],[BARANG KELUAR]]</f>
        <v>0</v>
      </c>
      <c r="J429" s="30"/>
    </row>
    <row r="430" spans="1:10" ht="15.6" x14ac:dyDescent="0.3">
      <c r="A430" s="2">
        <v>411</v>
      </c>
      <c r="B430" s="28" t="s">
        <v>1178</v>
      </c>
      <c r="C430" s="50" t="s">
        <v>1179</v>
      </c>
      <c r="D430" s="50" t="s">
        <v>1180</v>
      </c>
      <c r="E430" s="29"/>
      <c r="F430" s="29" t="s">
        <v>13</v>
      </c>
      <c r="G430" s="30">
        <f>SUMIF([1]!TblMasuk[KODE BARANG],TblKatalog[[#This Row],[KODE BARANG]],[1]!TblMasuk[BARANG MASUK])</f>
        <v>2</v>
      </c>
      <c r="H430" s="30">
        <f>SUMIF([1]!TblKeluar[KODE BARANG],TblKatalog[[#This Row],[KODE BARANG]],[1]!TblKeluar[BARANG KELUAR])</f>
        <v>2</v>
      </c>
      <c r="I430" s="30">
        <f xml:space="preserve"> TblKatalog[[#This Row],[STOCK AWAL ]]+TblKatalog[[#This Row],[BARANG MASUK]]-TblKatalog[[#This Row],[BARANG KELUAR]]</f>
        <v>0</v>
      </c>
      <c r="J430" s="3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2023-01-18T02:05:01Z</dcterms:created>
  <dcterms:modified xsi:type="dcterms:W3CDTF">2023-01-18T02:08:59Z</dcterms:modified>
</cp:coreProperties>
</file>