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raval\Documents\AnalysisCurrent\FeedAvailability_Burkina\CropParams\"/>
    </mc:Choice>
  </mc:AlternateContent>
  <bookViews>
    <workbookView xWindow="0" yWindow="0" windowWidth="14850" windowHeight="6460"/>
  </bookViews>
  <sheets>
    <sheet name="equip_feed_quality" sheetId="1" r:id="rId1"/>
  </sheets>
  <calcPr calcId="0"/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  <c r="M9" i="1"/>
  <c r="M7" i="1"/>
  <c r="M6" i="1"/>
  <c r="M5" i="1"/>
  <c r="M4" i="1"/>
  <c r="M3" i="1"/>
  <c r="M2" i="1"/>
  <c r="M26" i="1"/>
  <c r="M27" i="1"/>
  <c r="M25" i="1"/>
  <c r="M22" i="1"/>
  <c r="M23" i="1"/>
  <c r="M24" i="1"/>
</calcChain>
</file>

<file path=xl/sharedStrings.xml><?xml version="1.0" encoding="utf-8"?>
<sst xmlns="http://schemas.openxmlformats.org/spreadsheetml/2006/main" count="319" uniqueCount="51">
  <si>
    <t>country</t>
  </si>
  <si>
    <t>season</t>
  </si>
  <si>
    <t>admin</t>
  </si>
  <si>
    <t>AEZ</t>
  </si>
  <si>
    <t>feed_item</t>
  </si>
  <si>
    <t>codeSPAM</t>
  </si>
  <si>
    <t>codeBasket_grouped</t>
  </si>
  <si>
    <t>propperUse</t>
  </si>
  <si>
    <t>ME</t>
  </si>
  <si>
    <t>ME_min</t>
  </si>
  <si>
    <t>ME_max</t>
  </si>
  <si>
    <t>Burkina Faso</t>
  </si>
  <si>
    <t>EDS</t>
  </si>
  <si>
    <t>Dori</t>
  </si>
  <si>
    <t>Sahelian</t>
  </si>
  <si>
    <t xml:space="preserve">Bush hay </t>
  </si>
  <si>
    <t>fodhay</t>
  </si>
  <si>
    <t>Ouahigouya</t>
  </si>
  <si>
    <t>Sudano-Sahelian</t>
  </si>
  <si>
    <t>Bush hay</t>
  </si>
  <si>
    <t>LDS</t>
  </si>
  <si>
    <t>Bobo Dioulasso</t>
  </si>
  <si>
    <t>South Sudanian</t>
  </si>
  <si>
    <t>Ouagadougou</t>
  </si>
  <si>
    <t>Sudanian</t>
  </si>
  <si>
    <t>WS</t>
  </si>
  <si>
    <t>cowpea</t>
  </si>
  <si>
    <t>cowp</t>
  </si>
  <si>
    <t>leg</t>
  </si>
  <si>
    <t>Faidherbia albida (leaves)</t>
  </si>
  <si>
    <t>Green forage</t>
  </si>
  <si>
    <t>fodcut</t>
  </si>
  <si>
    <t xml:space="preserve">Green forage </t>
  </si>
  <si>
    <t>maize</t>
  </si>
  <si>
    <t>maiz</t>
  </si>
  <si>
    <t>cereal</t>
  </si>
  <si>
    <t>pearl millet</t>
  </si>
  <si>
    <t>pmil</t>
  </si>
  <si>
    <t>millet</t>
  </si>
  <si>
    <t>sweet potato</t>
  </si>
  <si>
    <t>swpo</t>
  </si>
  <si>
    <t xml:space="preserve">Pterocarpus lucens (leaves) </t>
  </si>
  <si>
    <t>rice</t>
  </si>
  <si>
    <t>cere</t>
  </si>
  <si>
    <t>sesameseed</t>
  </si>
  <si>
    <t>sesa</t>
  </si>
  <si>
    <t>oilc</t>
  </si>
  <si>
    <t>sorghum</t>
  </si>
  <si>
    <t>sorg</t>
  </si>
  <si>
    <t>mil</t>
  </si>
  <si>
    <t>nSample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</si>
</sst>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I1" sqref="I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8</v>
      </c>
      <c r="K1" t="s">
        <v>9</v>
      </c>
      <c r="L1" t="s">
        <v>10</v>
      </c>
    </row>
    <row r="2" spans="1:13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G2" t="s">
        <v>16</v>
      </c>
      <c r="H2">
        <v>100</v>
      </c>
      <c r="I2" s="1">
        <v>7</v>
      </c>
      <c r="J2">
        <v>7.2014285999999998</v>
      </c>
      <c r="K2">
        <v>6.65</v>
      </c>
      <c r="L2">
        <v>7.81</v>
      </c>
      <c r="M2" t="e">
        <f>(J2/SQRT(K2*L2))*(SQRT((J2^2)-(SQRT(K2*L2))^2))</f>
        <v>#NUM!</v>
      </c>
    </row>
    <row r="3" spans="1:13" x14ac:dyDescent="0.35">
      <c r="A3" t="s">
        <v>11</v>
      </c>
      <c r="B3" t="s">
        <v>12</v>
      </c>
      <c r="C3" t="s">
        <v>17</v>
      </c>
      <c r="D3" t="s">
        <v>18</v>
      </c>
      <c r="E3" t="s">
        <v>19</v>
      </c>
      <c r="G3" t="s">
        <v>16</v>
      </c>
      <c r="H3">
        <v>100</v>
      </c>
      <c r="I3" s="2">
        <v>3</v>
      </c>
      <c r="J3">
        <v>8.15</v>
      </c>
      <c r="K3">
        <v>7.42</v>
      </c>
      <c r="L3">
        <v>9.16</v>
      </c>
      <c r="M3" t="e">
        <f t="shared" ref="M3:M4" si="0">(J3/SQRT(K3*L3))*(SQRT((J3^2)-(SQRT(K3*L3))^2))</f>
        <v>#NUM!</v>
      </c>
    </row>
    <row r="4" spans="1:13" x14ac:dyDescent="0.35">
      <c r="A4" t="s">
        <v>11</v>
      </c>
      <c r="B4" t="s">
        <v>20</v>
      </c>
      <c r="C4" t="s">
        <v>21</v>
      </c>
      <c r="D4" t="s">
        <v>22</v>
      </c>
      <c r="E4" t="s">
        <v>15</v>
      </c>
      <c r="G4" t="s">
        <v>16</v>
      </c>
      <c r="H4">
        <v>100</v>
      </c>
      <c r="I4" s="2">
        <v>3</v>
      </c>
      <c r="J4">
        <v>7.6433333000000001</v>
      </c>
      <c r="K4">
        <v>7.37</v>
      </c>
      <c r="L4">
        <v>7.86</v>
      </c>
      <c r="M4">
        <f t="shared" si="0"/>
        <v>0.70464776262197359</v>
      </c>
    </row>
    <row r="5" spans="1:13" x14ac:dyDescent="0.35">
      <c r="A5" t="s">
        <v>11</v>
      </c>
      <c r="B5" t="s">
        <v>20</v>
      </c>
      <c r="C5" t="s">
        <v>13</v>
      </c>
      <c r="D5" t="s">
        <v>14</v>
      </c>
      <c r="E5" t="s">
        <v>15</v>
      </c>
      <c r="G5" t="s">
        <v>16</v>
      </c>
      <c r="H5">
        <v>100</v>
      </c>
      <c r="I5" s="2">
        <v>2</v>
      </c>
      <c r="J5">
        <v>6.83</v>
      </c>
      <c r="K5">
        <v>6.78</v>
      </c>
      <c r="L5">
        <v>6.88</v>
      </c>
      <c r="M5">
        <f t="shared" ref="M5" si="1">(J5/SQRT(K5*L5))*(SQRT((J5^2)-((SQRT(K5*L5))^2)))</f>
        <v>5.0001339849624939E-2</v>
      </c>
    </row>
    <row r="6" spans="1:13" x14ac:dyDescent="0.35">
      <c r="A6" t="s">
        <v>11</v>
      </c>
      <c r="B6" t="s">
        <v>20</v>
      </c>
      <c r="C6" t="s">
        <v>23</v>
      </c>
      <c r="D6" t="s">
        <v>24</v>
      </c>
      <c r="E6" t="s">
        <v>15</v>
      </c>
      <c r="G6" t="s">
        <v>16</v>
      </c>
      <c r="H6">
        <v>100</v>
      </c>
      <c r="I6" s="2">
        <v>9</v>
      </c>
      <c r="J6">
        <v>7.4333333000000001</v>
      </c>
      <c r="K6">
        <v>6.6</v>
      </c>
      <c r="L6">
        <v>8.3800000000000008</v>
      </c>
      <c r="M6" t="e">
        <f>(J6/SQRT(K6*L6))*(SQRT((J6^2)-((SQRT(K6*L6))^2)))</f>
        <v>#NUM!</v>
      </c>
    </row>
    <row r="7" spans="1:13" x14ac:dyDescent="0.35">
      <c r="A7" t="s">
        <v>11</v>
      </c>
      <c r="B7" t="s">
        <v>20</v>
      </c>
      <c r="C7" t="s">
        <v>17</v>
      </c>
      <c r="D7" t="s">
        <v>18</v>
      </c>
      <c r="E7" t="s">
        <v>15</v>
      </c>
      <c r="G7" t="s">
        <v>16</v>
      </c>
      <c r="H7">
        <v>100</v>
      </c>
      <c r="I7" s="2">
        <v>2</v>
      </c>
      <c r="J7">
        <v>6.9649999999999999</v>
      </c>
      <c r="K7">
        <v>6.82</v>
      </c>
      <c r="L7">
        <v>7.11</v>
      </c>
      <c r="M7">
        <f>(J7/SQRT(K7*L7))*(SQRT((J7^2)-(SQRT(K7*L7))^2))</f>
        <v>0.14503143206879279</v>
      </c>
    </row>
    <row r="8" spans="1:13" x14ac:dyDescent="0.35">
      <c r="A8" t="s">
        <v>11</v>
      </c>
      <c r="B8" t="s">
        <v>25</v>
      </c>
      <c r="C8" t="s">
        <v>23</v>
      </c>
      <c r="D8" t="s">
        <v>24</v>
      </c>
      <c r="E8" t="s">
        <v>15</v>
      </c>
      <c r="G8" t="s">
        <v>16</v>
      </c>
      <c r="H8">
        <v>100</v>
      </c>
      <c r="I8" s="2">
        <v>5</v>
      </c>
      <c r="J8">
        <v>7.016</v>
      </c>
      <c r="K8">
        <v>6.85</v>
      </c>
      <c r="L8">
        <v>7.31</v>
      </c>
      <c r="M8" t="e">
        <f>(J8/SQRT(K8*L8))*(SQRT((J8^2)-(SQRT(K8*L8))^2))</f>
        <v>#NUM!</v>
      </c>
    </row>
    <row r="9" spans="1:13" x14ac:dyDescent="0.35">
      <c r="A9" t="s">
        <v>11</v>
      </c>
      <c r="B9" t="s">
        <v>20</v>
      </c>
      <c r="C9" t="s">
        <v>23</v>
      </c>
      <c r="D9" t="s">
        <v>24</v>
      </c>
      <c r="E9" t="s">
        <v>15</v>
      </c>
      <c r="G9" t="s">
        <v>16</v>
      </c>
      <c r="H9">
        <v>100</v>
      </c>
      <c r="I9" s="2">
        <v>1</v>
      </c>
      <c r="J9">
        <v>8.26</v>
      </c>
      <c r="K9">
        <v>8.26</v>
      </c>
      <c r="L9">
        <v>8.26</v>
      </c>
      <c r="M9">
        <f t="shared" ref="M9:M21" si="2">(J9/SQRT(K9*L9))*(SQRT((J9^2)-(SQRT(K9*L9))^2))</f>
        <v>0</v>
      </c>
    </row>
    <row r="10" spans="1:13" x14ac:dyDescent="0.35">
      <c r="A10" t="s">
        <v>11</v>
      </c>
      <c r="B10" t="s">
        <v>12</v>
      </c>
      <c r="C10" t="s">
        <v>21</v>
      </c>
      <c r="D10" t="s">
        <v>22</v>
      </c>
      <c r="E10" t="s">
        <v>26</v>
      </c>
      <c r="F10" t="s">
        <v>27</v>
      </c>
      <c r="G10" t="s">
        <v>28</v>
      </c>
      <c r="H10">
        <v>60</v>
      </c>
      <c r="I10" s="2">
        <v>2</v>
      </c>
      <c r="J10">
        <v>8.4849999999999994</v>
      </c>
      <c r="K10">
        <v>8.41</v>
      </c>
      <c r="L10">
        <v>8.56</v>
      </c>
      <c r="M10">
        <f t="shared" si="2"/>
        <v>7.5002930053469363E-2</v>
      </c>
    </row>
    <row r="11" spans="1:13" x14ac:dyDescent="0.35">
      <c r="A11" t="s">
        <v>11</v>
      </c>
      <c r="B11" t="s">
        <v>12</v>
      </c>
      <c r="C11" t="s">
        <v>13</v>
      </c>
      <c r="D11" t="s">
        <v>14</v>
      </c>
      <c r="E11" t="s">
        <v>26</v>
      </c>
      <c r="F11" t="s">
        <v>27</v>
      </c>
      <c r="G11" t="s">
        <v>28</v>
      </c>
      <c r="H11">
        <v>60</v>
      </c>
      <c r="I11" s="2">
        <v>7</v>
      </c>
      <c r="J11">
        <v>8.7942856999999997</v>
      </c>
      <c r="K11">
        <v>7.56</v>
      </c>
      <c r="L11">
        <v>9.6</v>
      </c>
      <c r="M11">
        <f t="shared" si="2"/>
        <v>2.2530216337132472</v>
      </c>
    </row>
    <row r="12" spans="1:13" x14ac:dyDescent="0.35">
      <c r="A12" t="s">
        <v>11</v>
      </c>
      <c r="B12" t="s">
        <v>12</v>
      </c>
      <c r="C12" t="s">
        <v>23</v>
      </c>
      <c r="D12" t="s">
        <v>24</v>
      </c>
      <c r="E12" t="s">
        <v>26</v>
      </c>
      <c r="F12" t="s">
        <v>27</v>
      </c>
      <c r="G12" t="s">
        <v>28</v>
      </c>
      <c r="H12">
        <v>60</v>
      </c>
      <c r="I12" s="2">
        <v>3</v>
      </c>
      <c r="J12">
        <v>8.5566666999999992</v>
      </c>
      <c r="K12">
        <v>8.07</v>
      </c>
      <c r="L12">
        <v>8.86</v>
      </c>
      <c r="M12">
        <f t="shared" si="2"/>
        <v>1.325724504571882</v>
      </c>
    </row>
    <row r="13" spans="1:13" x14ac:dyDescent="0.35">
      <c r="A13" t="s">
        <v>11</v>
      </c>
      <c r="B13" t="s">
        <v>12</v>
      </c>
      <c r="C13" t="s">
        <v>17</v>
      </c>
      <c r="D13" t="s">
        <v>18</v>
      </c>
      <c r="E13" t="s">
        <v>26</v>
      </c>
      <c r="F13" t="s">
        <v>27</v>
      </c>
      <c r="G13" t="s">
        <v>28</v>
      </c>
      <c r="H13">
        <v>60</v>
      </c>
      <c r="I13" s="2">
        <v>2</v>
      </c>
      <c r="J13">
        <v>8.8350000000000009</v>
      </c>
      <c r="K13">
        <v>8.44</v>
      </c>
      <c r="L13">
        <v>9.23</v>
      </c>
      <c r="M13">
        <f t="shared" si="2"/>
        <v>0.39539536648282275</v>
      </c>
    </row>
    <row r="14" spans="1:13" x14ac:dyDescent="0.35">
      <c r="A14" t="s">
        <v>11</v>
      </c>
      <c r="B14" t="s">
        <v>20</v>
      </c>
      <c r="C14" t="s">
        <v>21</v>
      </c>
      <c r="D14" t="s">
        <v>22</v>
      </c>
      <c r="E14" t="s">
        <v>26</v>
      </c>
      <c r="F14" t="s">
        <v>27</v>
      </c>
      <c r="G14" t="s">
        <v>28</v>
      </c>
      <c r="H14">
        <v>60</v>
      </c>
      <c r="I14" s="2">
        <v>2</v>
      </c>
      <c r="J14">
        <v>8.65</v>
      </c>
      <c r="K14">
        <v>7.7</v>
      </c>
      <c r="L14">
        <v>9.6</v>
      </c>
      <c r="M14">
        <f t="shared" si="2"/>
        <v>0.95578174986867348</v>
      </c>
    </row>
    <row r="15" spans="1:13" x14ac:dyDescent="0.35">
      <c r="A15" t="s">
        <v>11</v>
      </c>
      <c r="B15" t="s">
        <v>20</v>
      </c>
      <c r="C15" t="s">
        <v>23</v>
      </c>
      <c r="D15" t="s">
        <v>24</v>
      </c>
      <c r="E15" t="s">
        <v>26</v>
      </c>
      <c r="F15" t="s">
        <v>27</v>
      </c>
      <c r="G15" t="s">
        <v>28</v>
      </c>
      <c r="H15">
        <v>60</v>
      </c>
      <c r="I15" s="3">
        <v>4</v>
      </c>
      <c r="J15">
        <v>8.3574999999999999</v>
      </c>
      <c r="K15">
        <v>8.01</v>
      </c>
      <c r="L15">
        <v>8.64</v>
      </c>
      <c r="M15">
        <f t="shared" si="2"/>
        <v>0.80458114289110394</v>
      </c>
    </row>
    <row r="16" spans="1:13" x14ac:dyDescent="0.35">
      <c r="A16" t="s">
        <v>11</v>
      </c>
      <c r="B16" t="s">
        <v>20</v>
      </c>
      <c r="C16" t="s">
        <v>17</v>
      </c>
      <c r="D16" t="s">
        <v>18</v>
      </c>
      <c r="E16" t="s">
        <v>26</v>
      </c>
      <c r="F16" t="s">
        <v>27</v>
      </c>
      <c r="G16" t="s">
        <v>28</v>
      </c>
      <c r="H16">
        <v>60</v>
      </c>
      <c r="I16" s="3">
        <v>2</v>
      </c>
      <c r="J16">
        <v>9.2750000000000004</v>
      </c>
      <c r="K16">
        <v>9.26</v>
      </c>
      <c r="L16">
        <v>9.2899999999999991</v>
      </c>
      <c r="M16">
        <f t="shared" si="2"/>
        <v>1.5000019617246067E-2</v>
      </c>
    </row>
    <row r="17" spans="1:13" x14ac:dyDescent="0.35">
      <c r="A17" t="s">
        <v>11</v>
      </c>
      <c r="B17" t="s">
        <v>25</v>
      </c>
      <c r="C17" t="s">
        <v>21</v>
      </c>
      <c r="D17" t="s">
        <v>22</v>
      </c>
      <c r="E17" t="s">
        <v>26</v>
      </c>
      <c r="F17" t="s">
        <v>27</v>
      </c>
      <c r="G17" t="s">
        <v>28</v>
      </c>
      <c r="H17">
        <v>60</v>
      </c>
      <c r="I17" s="2">
        <v>1</v>
      </c>
      <c r="J17">
        <v>8.52</v>
      </c>
      <c r="K17">
        <v>8.52</v>
      </c>
      <c r="L17">
        <v>8.52</v>
      </c>
      <c r="M17">
        <f t="shared" si="2"/>
        <v>0</v>
      </c>
    </row>
    <row r="18" spans="1:13" x14ac:dyDescent="0.35">
      <c r="A18" t="s">
        <v>11</v>
      </c>
      <c r="B18" t="s">
        <v>25</v>
      </c>
      <c r="C18" t="s">
        <v>23</v>
      </c>
      <c r="D18" t="s">
        <v>24</v>
      </c>
      <c r="E18" t="s">
        <v>26</v>
      </c>
      <c r="F18" t="s">
        <v>27</v>
      </c>
      <c r="G18" t="s">
        <v>28</v>
      </c>
      <c r="H18">
        <v>60</v>
      </c>
      <c r="I18" s="2">
        <v>4</v>
      </c>
      <c r="J18">
        <v>8.66</v>
      </c>
      <c r="K18">
        <v>7.8</v>
      </c>
      <c r="L18">
        <v>9.41</v>
      </c>
      <c r="M18">
        <f t="shared" si="2"/>
        <v>1.2776438384902498</v>
      </c>
    </row>
    <row r="19" spans="1:13" x14ac:dyDescent="0.35">
      <c r="A19" t="s">
        <v>11</v>
      </c>
      <c r="B19" t="s">
        <v>12</v>
      </c>
      <c r="C19" t="s">
        <v>21</v>
      </c>
      <c r="D19" t="s">
        <v>22</v>
      </c>
      <c r="E19" t="s">
        <v>29</v>
      </c>
      <c r="I19" s="2">
        <v>1</v>
      </c>
      <c r="J19">
        <v>8.69</v>
      </c>
      <c r="K19">
        <v>8.69</v>
      </c>
      <c r="L19">
        <v>8.69</v>
      </c>
      <c r="M19">
        <f t="shared" si="2"/>
        <v>0</v>
      </c>
    </row>
    <row r="20" spans="1:13" x14ac:dyDescent="0.35">
      <c r="A20" t="s">
        <v>11</v>
      </c>
      <c r="B20" t="s">
        <v>20</v>
      </c>
      <c r="C20" t="s">
        <v>21</v>
      </c>
      <c r="D20" t="s">
        <v>22</v>
      </c>
      <c r="E20" t="s">
        <v>29</v>
      </c>
      <c r="I20" s="3">
        <v>2</v>
      </c>
      <c r="J20">
        <v>9.0399999999999991</v>
      </c>
      <c r="K20">
        <v>8.82</v>
      </c>
      <c r="L20">
        <v>9.26</v>
      </c>
      <c r="M20">
        <f t="shared" si="2"/>
        <v>0.22006517696717734</v>
      </c>
    </row>
    <row r="21" spans="1:13" x14ac:dyDescent="0.35">
      <c r="A21" t="s">
        <v>11</v>
      </c>
      <c r="B21" t="s">
        <v>25</v>
      </c>
      <c r="C21" t="s">
        <v>21</v>
      </c>
      <c r="D21" t="s">
        <v>22</v>
      </c>
      <c r="E21" t="s">
        <v>29</v>
      </c>
      <c r="I21" s="2">
        <v>1</v>
      </c>
      <c r="J21">
        <v>9.02</v>
      </c>
      <c r="K21">
        <v>9.02</v>
      </c>
      <c r="L21">
        <v>9.02</v>
      </c>
      <c r="M21">
        <f t="shared" si="2"/>
        <v>0</v>
      </c>
    </row>
    <row r="22" spans="1:13" x14ac:dyDescent="0.35">
      <c r="A22" t="s">
        <v>11</v>
      </c>
      <c r="B22" t="s">
        <v>12</v>
      </c>
      <c r="C22" t="s">
        <v>21</v>
      </c>
      <c r="D22" t="s">
        <v>22</v>
      </c>
      <c r="E22" t="s">
        <v>30</v>
      </c>
      <c r="G22" t="s">
        <v>31</v>
      </c>
      <c r="H22">
        <v>100</v>
      </c>
      <c r="I22" s="3">
        <v>5</v>
      </c>
      <c r="J22">
        <v>7.6159999999999997</v>
      </c>
      <c r="K22">
        <v>7.52</v>
      </c>
      <c r="L22">
        <v>7.66</v>
      </c>
      <c r="M22">
        <f>(J22/SQRT(K22*L22))*(SQRT((J22^2)-(SQRT(K22*L22))^2))</f>
        <v>0.63485209298000878</v>
      </c>
    </row>
    <row r="23" spans="1:13" x14ac:dyDescent="0.35">
      <c r="A23" t="s">
        <v>11</v>
      </c>
      <c r="B23" t="s">
        <v>12</v>
      </c>
      <c r="C23" t="s">
        <v>23</v>
      </c>
      <c r="D23" t="s">
        <v>24</v>
      </c>
      <c r="E23" t="s">
        <v>30</v>
      </c>
      <c r="G23" t="s">
        <v>31</v>
      </c>
      <c r="H23">
        <v>100</v>
      </c>
      <c r="I23" s="3">
        <v>5</v>
      </c>
      <c r="J23">
        <v>7.5140000000000002</v>
      </c>
      <c r="K23">
        <v>6.97</v>
      </c>
      <c r="L23">
        <v>8.07</v>
      </c>
      <c r="M23">
        <f t="shared" ref="M23:M24" si="3">(J23/SQRT(K23*L23))*(SQRT((J23^2)-(SQRT(K23*L23))^2))</f>
        <v>0.4616245954217108</v>
      </c>
    </row>
    <row r="24" spans="1:13" x14ac:dyDescent="0.35">
      <c r="A24" t="s">
        <v>11</v>
      </c>
      <c r="B24" t="s">
        <v>25</v>
      </c>
      <c r="C24" t="s">
        <v>21</v>
      </c>
      <c r="D24" t="s">
        <v>22</v>
      </c>
      <c r="E24" t="s">
        <v>32</v>
      </c>
      <c r="G24" t="s">
        <v>31</v>
      </c>
      <c r="H24">
        <v>100</v>
      </c>
      <c r="I24" s="2">
        <v>3</v>
      </c>
      <c r="J24">
        <v>7.73</v>
      </c>
      <c r="K24">
        <v>7.7</v>
      </c>
      <c r="L24">
        <v>7.76</v>
      </c>
      <c r="M24">
        <f t="shared" si="3"/>
        <v>3.0000225932915021E-2</v>
      </c>
    </row>
    <row r="25" spans="1:13" x14ac:dyDescent="0.35">
      <c r="A25" t="s">
        <v>11</v>
      </c>
      <c r="B25" t="s">
        <v>25</v>
      </c>
      <c r="C25" t="s">
        <v>13</v>
      </c>
      <c r="D25" t="s">
        <v>14</v>
      </c>
      <c r="E25" t="s">
        <v>30</v>
      </c>
      <c r="G25" t="s">
        <v>31</v>
      </c>
      <c r="H25">
        <v>100</v>
      </c>
      <c r="I25" s="2">
        <v>4</v>
      </c>
      <c r="J25">
        <v>7.8274999999999997</v>
      </c>
      <c r="K25">
        <v>6.87</v>
      </c>
      <c r="L25">
        <v>8.43</v>
      </c>
      <c r="M25">
        <f t="shared" ref="M25" si="4">(J25/SQRT(K25*L25))*(SQRT((J25^2)-((SQRT(K25*L25))^2)))</f>
        <v>1.8841681288348109</v>
      </c>
    </row>
    <row r="26" spans="1:13" x14ac:dyDescent="0.35">
      <c r="A26" t="s">
        <v>11</v>
      </c>
      <c r="B26" t="s">
        <v>25</v>
      </c>
      <c r="C26" t="s">
        <v>23</v>
      </c>
      <c r="D26" t="s">
        <v>24</v>
      </c>
      <c r="E26" t="s">
        <v>32</v>
      </c>
      <c r="G26" t="s">
        <v>31</v>
      </c>
      <c r="H26">
        <v>100</v>
      </c>
      <c r="I26" s="2">
        <v>8</v>
      </c>
      <c r="J26">
        <v>7.5637499999999998</v>
      </c>
      <c r="K26">
        <v>7.09</v>
      </c>
      <c r="L26">
        <v>8.27</v>
      </c>
      <c r="M26" t="e">
        <f>(J26/SQRT(K26*L26))*(SQRT((J26^2)-((SQRT(K26*L26))^2)))</f>
        <v>#NUM!</v>
      </c>
    </row>
    <row r="27" spans="1:13" x14ac:dyDescent="0.35">
      <c r="A27" t="s">
        <v>11</v>
      </c>
      <c r="B27" t="s">
        <v>25</v>
      </c>
      <c r="C27" t="s">
        <v>17</v>
      </c>
      <c r="D27" t="s">
        <v>18</v>
      </c>
      <c r="E27" t="s">
        <v>32</v>
      </c>
      <c r="G27" t="s">
        <v>31</v>
      </c>
      <c r="H27">
        <v>100</v>
      </c>
      <c r="I27" s="2">
        <v>4</v>
      </c>
      <c r="J27">
        <v>7.71</v>
      </c>
      <c r="K27">
        <v>6.4</v>
      </c>
      <c r="L27">
        <v>8.4499999999999993</v>
      </c>
      <c r="M27">
        <f>(J27/SQRT(K27*L27))*(SQRT((J27^2)-(SQRT(K27*L27))^2))</f>
        <v>2.428200081599452</v>
      </c>
    </row>
    <row r="28" spans="1:13" x14ac:dyDescent="0.35">
      <c r="A28" t="s">
        <v>11</v>
      </c>
      <c r="B28" t="s">
        <v>12</v>
      </c>
      <c r="C28" t="s">
        <v>23</v>
      </c>
      <c r="D28" t="s">
        <v>24</v>
      </c>
      <c r="E28" t="s">
        <v>33</v>
      </c>
      <c r="F28" t="s">
        <v>34</v>
      </c>
      <c r="G28" t="s">
        <v>35</v>
      </c>
      <c r="H28">
        <v>80</v>
      </c>
      <c r="I28" s="2">
        <v>1</v>
      </c>
      <c r="J28">
        <v>7.87</v>
      </c>
      <c r="K28">
        <v>7.87</v>
      </c>
      <c r="L28">
        <v>7.87</v>
      </c>
      <c r="M28">
        <f t="shared" ref="M28:M48" si="5">(J28/SQRT(K28*L28))*(SQRT((J28^2)-(SQRT(K28*L28))^2))</f>
        <v>0</v>
      </c>
    </row>
    <row r="29" spans="1:13" x14ac:dyDescent="0.35">
      <c r="A29" t="s">
        <v>11</v>
      </c>
      <c r="B29" t="s">
        <v>12</v>
      </c>
      <c r="C29" t="s">
        <v>13</v>
      </c>
      <c r="D29" t="s">
        <v>14</v>
      </c>
      <c r="E29" t="s">
        <v>36</v>
      </c>
      <c r="F29" t="s">
        <v>37</v>
      </c>
      <c r="G29" t="s">
        <v>38</v>
      </c>
      <c r="H29">
        <v>80</v>
      </c>
      <c r="I29" s="2">
        <v>2</v>
      </c>
      <c r="J29">
        <v>7.19</v>
      </c>
      <c r="K29">
        <v>6.64</v>
      </c>
      <c r="L29">
        <v>7.74</v>
      </c>
      <c r="M29">
        <f t="shared" si="5"/>
        <v>0.55161626057769675</v>
      </c>
    </row>
    <row r="30" spans="1:13" x14ac:dyDescent="0.35">
      <c r="A30" t="s">
        <v>11</v>
      </c>
      <c r="B30" t="s">
        <v>20</v>
      </c>
      <c r="C30" t="s">
        <v>23</v>
      </c>
      <c r="D30" t="s">
        <v>24</v>
      </c>
      <c r="E30" t="s">
        <v>36</v>
      </c>
      <c r="F30" t="s">
        <v>37</v>
      </c>
      <c r="G30" t="s">
        <v>38</v>
      </c>
      <c r="H30">
        <v>80</v>
      </c>
      <c r="I30" s="2">
        <v>6</v>
      </c>
      <c r="J30">
        <v>7.3949999999999996</v>
      </c>
      <c r="K30">
        <v>6.91</v>
      </c>
      <c r="L30">
        <v>8.1300000000000008</v>
      </c>
      <c r="M30" t="e">
        <f t="shared" si="5"/>
        <v>#NUM!</v>
      </c>
    </row>
    <row r="31" spans="1:13" x14ac:dyDescent="0.35">
      <c r="A31" t="s">
        <v>11</v>
      </c>
      <c r="B31" t="s">
        <v>25</v>
      </c>
      <c r="C31" t="s">
        <v>13</v>
      </c>
      <c r="D31" t="s">
        <v>14</v>
      </c>
      <c r="E31" t="s">
        <v>36</v>
      </c>
      <c r="F31" t="s">
        <v>37</v>
      </c>
      <c r="G31" t="s">
        <v>38</v>
      </c>
      <c r="H31">
        <v>80</v>
      </c>
      <c r="I31" s="2">
        <v>1</v>
      </c>
      <c r="J31">
        <v>7.39</v>
      </c>
      <c r="K31">
        <v>7.39</v>
      </c>
      <c r="L31">
        <v>7.39</v>
      </c>
      <c r="M31">
        <f t="shared" si="5"/>
        <v>0</v>
      </c>
    </row>
    <row r="32" spans="1:13" x14ac:dyDescent="0.35">
      <c r="A32" t="s">
        <v>11</v>
      </c>
      <c r="B32" t="s">
        <v>25</v>
      </c>
      <c r="C32" t="s">
        <v>23</v>
      </c>
      <c r="D32" t="s">
        <v>24</v>
      </c>
      <c r="E32" t="s">
        <v>36</v>
      </c>
      <c r="F32" t="s">
        <v>37</v>
      </c>
      <c r="G32" t="s">
        <v>38</v>
      </c>
      <c r="H32">
        <v>80</v>
      </c>
      <c r="I32" s="2">
        <v>1</v>
      </c>
      <c r="J32">
        <v>7.51</v>
      </c>
      <c r="K32">
        <v>7.51</v>
      </c>
      <c r="L32">
        <v>7.51</v>
      </c>
      <c r="M32">
        <f t="shared" si="5"/>
        <v>0</v>
      </c>
    </row>
    <row r="33" spans="1:13" x14ac:dyDescent="0.35">
      <c r="A33" t="s">
        <v>11</v>
      </c>
      <c r="B33" t="s">
        <v>25</v>
      </c>
      <c r="C33" t="s">
        <v>17</v>
      </c>
      <c r="D33" t="s">
        <v>18</v>
      </c>
      <c r="E33" t="s">
        <v>36</v>
      </c>
      <c r="F33" t="s">
        <v>37</v>
      </c>
      <c r="G33" t="s">
        <v>38</v>
      </c>
      <c r="H33">
        <v>80</v>
      </c>
      <c r="I33" s="2">
        <v>1</v>
      </c>
      <c r="J33">
        <v>7.11</v>
      </c>
      <c r="K33">
        <v>7.11</v>
      </c>
      <c r="L33">
        <v>7.11</v>
      </c>
      <c r="M33">
        <f t="shared" si="5"/>
        <v>0</v>
      </c>
    </row>
    <row r="34" spans="1:13" x14ac:dyDescent="0.35">
      <c r="A34" t="s">
        <v>11</v>
      </c>
      <c r="B34" t="s">
        <v>12</v>
      </c>
      <c r="C34" t="s">
        <v>21</v>
      </c>
      <c r="D34" t="s">
        <v>22</v>
      </c>
      <c r="E34" t="s">
        <v>39</v>
      </c>
      <c r="F34" t="s">
        <v>40</v>
      </c>
      <c r="G34" t="s">
        <v>39</v>
      </c>
      <c r="H34">
        <v>80</v>
      </c>
      <c r="I34" s="3">
        <v>2</v>
      </c>
      <c r="J34">
        <v>8.74</v>
      </c>
      <c r="K34">
        <v>8.6300000000000008</v>
      </c>
      <c r="L34">
        <v>8.85</v>
      </c>
      <c r="M34">
        <f t="shared" si="5"/>
        <v>0.11000871318210739</v>
      </c>
    </row>
    <row r="35" spans="1:13" x14ac:dyDescent="0.35">
      <c r="A35" t="s">
        <v>11</v>
      </c>
      <c r="B35" t="s">
        <v>12</v>
      </c>
      <c r="C35" t="s">
        <v>17</v>
      </c>
      <c r="D35" t="s">
        <v>18</v>
      </c>
      <c r="E35" t="s">
        <v>39</v>
      </c>
      <c r="F35" t="s">
        <v>40</v>
      </c>
      <c r="G35" t="s">
        <v>39</v>
      </c>
      <c r="H35">
        <v>80</v>
      </c>
      <c r="I35" s="3">
        <v>2</v>
      </c>
      <c r="J35">
        <v>8.5150000000000006</v>
      </c>
      <c r="K35">
        <v>8.31</v>
      </c>
      <c r="L35">
        <v>8.7200000000000006</v>
      </c>
      <c r="M35">
        <f t="shared" si="5"/>
        <v>0.20505943621228398</v>
      </c>
    </row>
    <row r="36" spans="1:13" x14ac:dyDescent="0.35">
      <c r="A36" t="s">
        <v>11</v>
      </c>
      <c r="B36" t="s">
        <v>25</v>
      </c>
      <c r="C36" t="s">
        <v>21</v>
      </c>
      <c r="D36" t="s">
        <v>22</v>
      </c>
      <c r="E36" t="s">
        <v>39</v>
      </c>
      <c r="F36" t="s">
        <v>40</v>
      </c>
      <c r="G36" t="s">
        <v>39</v>
      </c>
      <c r="H36">
        <v>80</v>
      </c>
      <c r="I36" s="2">
        <v>1</v>
      </c>
      <c r="J36">
        <v>8.75</v>
      </c>
      <c r="K36">
        <v>8.75</v>
      </c>
      <c r="L36">
        <v>8.75</v>
      </c>
      <c r="M36">
        <f t="shared" si="5"/>
        <v>0</v>
      </c>
    </row>
    <row r="37" spans="1:13" x14ac:dyDescent="0.35">
      <c r="A37" t="s">
        <v>11</v>
      </c>
      <c r="B37" t="s">
        <v>20</v>
      </c>
      <c r="C37" t="s">
        <v>23</v>
      </c>
      <c r="D37" t="s">
        <v>24</v>
      </c>
      <c r="E37" t="s">
        <v>41</v>
      </c>
      <c r="I37" s="2">
        <v>1</v>
      </c>
      <c r="J37">
        <v>7.26</v>
      </c>
      <c r="K37">
        <v>7.26</v>
      </c>
      <c r="L37">
        <v>7.26</v>
      </c>
      <c r="M37">
        <f t="shared" si="5"/>
        <v>0</v>
      </c>
    </row>
    <row r="38" spans="1:13" x14ac:dyDescent="0.35">
      <c r="A38" t="s">
        <v>11</v>
      </c>
      <c r="B38" t="s">
        <v>12</v>
      </c>
      <c r="C38" t="s">
        <v>23</v>
      </c>
      <c r="D38" t="s">
        <v>24</v>
      </c>
      <c r="E38" t="s">
        <v>42</v>
      </c>
      <c r="F38" t="s">
        <v>42</v>
      </c>
      <c r="G38" t="s">
        <v>43</v>
      </c>
      <c r="H38">
        <v>0</v>
      </c>
      <c r="I38" s="2">
        <v>1</v>
      </c>
      <c r="J38">
        <v>7.11</v>
      </c>
      <c r="K38">
        <v>7.11</v>
      </c>
      <c r="L38">
        <v>7.11</v>
      </c>
      <c r="M38">
        <f t="shared" si="5"/>
        <v>0</v>
      </c>
    </row>
    <row r="39" spans="1:13" x14ac:dyDescent="0.35">
      <c r="A39" t="s">
        <v>11</v>
      </c>
      <c r="B39" t="s">
        <v>20</v>
      </c>
      <c r="C39" t="s">
        <v>21</v>
      </c>
      <c r="D39" t="s">
        <v>22</v>
      </c>
      <c r="E39" t="s">
        <v>44</v>
      </c>
      <c r="F39" t="s">
        <v>45</v>
      </c>
      <c r="G39" t="s">
        <v>46</v>
      </c>
      <c r="H39">
        <v>80</v>
      </c>
      <c r="I39" s="2">
        <v>3</v>
      </c>
      <c r="J39">
        <v>8.0533333000000002</v>
      </c>
      <c r="K39">
        <v>7.95</v>
      </c>
      <c r="L39">
        <v>8.1300000000000008</v>
      </c>
      <c r="M39">
        <f t="shared" si="5"/>
        <v>0.47269907455821231</v>
      </c>
    </row>
    <row r="40" spans="1:13" x14ac:dyDescent="0.35">
      <c r="A40" t="s">
        <v>11</v>
      </c>
      <c r="B40" t="s">
        <v>20</v>
      </c>
      <c r="C40" t="s">
        <v>23</v>
      </c>
      <c r="D40" t="s">
        <v>24</v>
      </c>
      <c r="E40" t="s">
        <v>44</v>
      </c>
      <c r="F40" t="s">
        <v>45</v>
      </c>
      <c r="G40" t="s">
        <v>46</v>
      </c>
      <c r="H40">
        <v>80</v>
      </c>
      <c r="I40" s="2">
        <v>1</v>
      </c>
      <c r="J40">
        <v>7.66</v>
      </c>
      <c r="K40">
        <v>7.66</v>
      </c>
      <c r="L40">
        <v>7.66</v>
      </c>
      <c r="M40">
        <f t="shared" si="5"/>
        <v>0</v>
      </c>
    </row>
    <row r="41" spans="1:13" x14ac:dyDescent="0.35">
      <c r="A41" t="s">
        <v>11</v>
      </c>
      <c r="B41" t="s">
        <v>12</v>
      </c>
      <c r="C41" t="s">
        <v>13</v>
      </c>
      <c r="D41" t="s">
        <v>14</v>
      </c>
      <c r="E41" t="s">
        <v>47</v>
      </c>
      <c r="F41" t="s">
        <v>48</v>
      </c>
      <c r="G41" t="s">
        <v>49</v>
      </c>
      <c r="H41">
        <v>80</v>
      </c>
      <c r="I41" s="2">
        <v>6</v>
      </c>
      <c r="J41">
        <v>7.2966667000000003</v>
      </c>
      <c r="K41">
        <v>6.96</v>
      </c>
      <c r="L41">
        <v>7.68</v>
      </c>
      <c r="M41" t="e">
        <f t="shared" si="5"/>
        <v>#NUM!</v>
      </c>
    </row>
    <row r="42" spans="1:13" x14ac:dyDescent="0.35">
      <c r="A42" t="s">
        <v>11</v>
      </c>
      <c r="B42" t="s">
        <v>12</v>
      </c>
      <c r="C42" t="s">
        <v>23</v>
      </c>
      <c r="D42" t="s">
        <v>24</v>
      </c>
      <c r="E42" t="s">
        <v>47</v>
      </c>
      <c r="F42" t="s">
        <v>48</v>
      </c>
      <c r="G42" t="s">
        <v>49</v>
      </c>
      <c r="H42">
        <v>80</v>
      </c>
      <c r="I42" s="2">
        <v>1</v>
      </c>
      <c r="J42">
        <v>6.37</v>
      </c>
      <c r="K42">
        <v>6.37</v>
      </c>
      <c r="L42">
        <v>6.37</v>
      </c>
      <c r="M42">
        <f t="shared" si="5"/>
        <v>0</v>
      </c>
    </row>
    <row r="43" spans="1:13" x14ac:dyDescent="0.35">
      <c r="A43" t="s">
        <v>11</v>
      </c>
      <c r="B43" t="s">
        <v>12</v>
      </c>
      <c r="C43" t="s">
        <v>17</v>
      </c>
      <c r="D43" t="s">
        <v>18</v>
      </c>
      <c r="E43" t="s">
        <v>47</v>
      </c>
      <c r="F43" t="s">
        <v>48</v>
      </c>
      <c r="G43" t="s">
        <v>49</v>
      </c>
      <c r="H43">
        <v>80</v>
      </c>
      <c r="I43" s="2">
        <v>3</v>
      </c>
      <c r="J43">
        <v>7.2933332999999996</v>
      </c>
      <c r="K43">
        <v>6.88</v>
      </c>
      <c r="L43">
        <v>7.82</v>
      </c>
      <c r="M43" t="e">
        <f t="shared" si="5"/>
        <v>#NUM!</v>
      </c>
    </row>
    <row r="44" spans="1:13" x14ac:dyDescent="0.35">
      <c r="A44" t="s">
        <v>11</v>
      </c>
      <c r="B44" t="s">
        <v>20</v>
      </c>
      <c r="C44" t="s">
        <v>13</v>
      </c>
      <c r="D44" t="s">
        <v>14</v>
      </c>
      <c r="E44" t="s">
        <v>47</v>
      </c>
      <c r="F44" t="s">
        <v>48</v>
      </c>
      <c r="G44" t="s">
        <v>49</v>
      </c>
      <c r="H44">
        <v>80</v>
      </c>
      <c r="I44" s="2">
        <v>1</v>
      </c>
      <c r="J44">
        <v>7.25</v>
      </c>
      <c r="K44">
        <v>7.25</v>
      </c>
      <c r="L44">
        <v>7.25</v>
      </c>
      <c r="M44">
        <f t="shared" si="5"/>
        <v>0</v>
      </c>
    </row>
    <row r="45" spans="1:13" x14ac:dyDescent="0.35">
      <c r="A45" t="s">
        <v>11</v>
      </c>
      <c r="B45" t="s">
        <v>20</v>
      </c>
      <c r="C45" t="s">
        <v>17</v>
      </c>
      <c r="D45" t="s">
        <v>18</v>
      </c>
      <c r="E45" t="s">
        <v>47</v>
      </c>
      <c r="F45" t="s">
        <v>48</v>
      </c>
      <c r="G45" t="s">
        <v>49</v>
      </c>
      <c r="H45">
        <v>80</v>
      </c>
      <c r="I45" s="2">
        <v>2</v>
      </c>
      <c r="J45">
        <v>7.36</v>
      </c>
      <c r="K45">
        <v>7.17</v>
      </c>
      <c r="L45">
        <v>7.55</v>
      </c>
      <c r="M45">
        <f t="shared" si="5"/>
        <v>0.19006334207902117</v>
      </c>
    </row>
    <row r="46" spans="1:13" x14ac:dyDescent="0.35">
      <c r="A46" t="s">
        <v>11</v>
      </c>
      <c r="B46" t="s">
        <v>25</v>
      </c>
      <c r="C46" t="s">
        <v>13</v>
      </c>
      <c r="D46" t="s">
        <v>14</v>
      </c>
      <c r="E46" t="s">
        <v>47</v>
      </c>
      <c r="F46" t="s">
        <v>48</v>
      </c>
      <c r="G46" t="s">
        <v>49</v>
      </c>
      <c r="H46">
        <v>80</v>
      </c>
      <c r="I46" s="2">
        <v>4</v>
      </c>
      <c r="J46">
        <v>7.1875</v>
      </c>
      <c r="K46">
        <v>7.02</v>
      </c>
      <c r="L46">
        <v>7.41</v>
      </c>
      <c r="M46" t="e">
        <f t="shared" si="5"/>
        <v>#NUM!</v>
      </c>
    </row>
    <row r="47" spans="1:13" x14ac:dyDescent="0.35">
      <c r="A47" t="s">
        <v>11</v>
      </c>
      <c r="B47" t="s">
        <v>25</v>
      </c>
      <c r="C47" t="s">
        <v>17</v>
      </c>
      <c r="D47" t="s">
        <v>18</v>
      </c>
      <c r="E47" t="s">
        <v>47</v>
      </c>
      <c r="F47" t="s">
        <v>48</v>
      </c>
      <c r="G47" t="s">
        <v>49</v>
      </c>
      <c r="H47">
        <v>80</v>
      </c>
      <c r="I47" s="2">
        <v>4</v>
      </c>
      <c r="J47">
        <v>7.0449999999999999</v>
      </c>
      <c r="K47">
        <v>6.89</v>
      </c>
      <c r="L47">
        <v>7.17</v>
      </c>
      <c r="M47">
        <f t="shared" si="5"/>
        <v>0.48145880768482063</v>
      </c>
    </row>
    <row r="48" spans="1:13" x14ac:dyDescent="0.35">
      <c r="A48" t="s">
        <v>11</v>
      </c>
      <c r="B48" t="s">
        <v>20</v>
      </c>
      <c r="C48" t="s">
        <v>13</v>
      </c>
      <c r="D48" t="s">
        <v>14</v>
      </c>
      <c r="E48" t="s">
        <v>47</v>
      </c>
      <c r="F48" t="s">
        <v>48</v>
      </c>
      <c r="G48" t="s">
        <v>49</v>
      </c>
      <c r="H48">
        <v>80</v>
      </c>
      <c r="I48" s="2">
        <v>1</v>
      </c>
      <c r="J48">
        <v>7.2</v>
      </c>
      <c r="K48">
        <v>7.2</v>
      </c>
      <c r="L48">
        <v>7.2</v>
      </c>
      <c r="M4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equip_feed_quality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Fraval</dc:creator>
  <cp:lastModifiedBy>FRAVAL Simon</cp:lastModifiedBy>
  <dcterms:created xsi:type="dcterms:W3CDTF">2022-10-25T15:50:49Z</dcterms:created>
  <dcterms:modified xsi:type="dcterms:W3CDTF">2022-10-25T15:50:49Z</dcterms:modified>
</cp:coreProperties>
</file>