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C702A197-DC22-4EF6-9D3D-7618320573BD}" xr6:coauthVersionLast="45" xr6:coauthVersionMax="45" xr10:uidLastSave="{00000000-0000-0000-0000-000000000000}"/>
  <bookViews>
    <workbookView xWindow="690" yWindow="0" windowWidth="21750" windowHeight="15750" activeTab="1" xr2:uid="{00000000-000D-0000-FFFF-FFFF00000000}"/>
  </bookViews>
  <sheets>
    <sheet name="WCA Newborn Map" sheetId="1" r:id="rId1"/>
    <sheet name="WCA database" sheetId="2" r:id="rId2"/>
  </sheets>
  <definedNames>
    <definedName name="Block_Label" localSheetId="0">"'[Book1]map data'!$D$3:$D$24"</definedName>
    <definedName name="Block_Var_1" localSheetId="0">"'[Book1]map data'!$E$3:$E$24"</definedName>
    <definedName name="BW_Patterns" localSheetId="0">FALSE</definedName>
    <definedName name="Color_1" localSheetId="0">40</definedName>
    <definedName name="Color_2" localSheetId="0">38</definedName>
    <definedName name="Color_3" localSheetId="0">37</definedName>
    <definedName name="Color_4" localSheetId="0">35</definedName>
    <definedName name="Data_Row_Count" localSheetId="0">22</definedName>
    <definedName name="Data_Var_Count" localSheetId="0">1</definedName>
    <definedName name="Legend_Num_Stats" localSheetId="0">FALSE</definedName>
    <definedName name="Legend_Placement" localSheetId="0">5</definedName>
    <definedName name="Map_Region" localSheetId="0">"Africa ISO"</definedName>
    <definedName name="Map_Type" localSheetId="0">"Shaded"</definedName>
    <definedName name="MapLand_Version" localSheetId="0">9.1</definedName>
    <definedName name="Pin_Labels_Data" localSheetId="0">TRUE</definedName>
    <definedName name="Pin_Labels_Obj" localSheetId="0">FALSE</definedName>
    <definedName name="Pin_Labels_State" localSheetId="0">FALSE</definedName>
    <definedName name="_xlnm.Print_Area" localSheetId="1">'WCA database'!$A$1:$L$37</definedName>
    <definedName name="_xlnm.Print_Area" localSheetId="0">'WCA Newborn Map'!$F$5:$AP$116</definedName>
    <definedName name="Range_Count" localSheetId="0">4</definedName>
    <definedName name="Range_Type" localSheetId="0">2</definedName>
    <definedName name="Sheet_Type" localSheetId="0">"Map"</definedName>
  </definedNames>
  <calcPr calcId="181029"/>
</workbook>
</file>

<file path=xl/calcChain.xml><?xml version="1.0" encoding="utf-8"?>
<calcChain xmlns="http://schemas.openxmlformats.org/spreadsheetml/2006/main">
  <c r="C35" i="2" l="1"/>
  <c r="J34" i="2"/>
  <c r="K34" i="2" s="1"/>
  <c r="I34" i="2"/>
  <c r="D34" i="2"/>
  <c r="J33" i="2"/>
  <c r="K33" i="2" s="1"/>
  <c r="I33" i="2"/>
  <c r="D33" i="2"/>
  <c r="J32" i="2"/>
  <c r="K32" i="2" s="1"/>
  <c r="I32" i="2"/>
  <c r="D32" i="2"/>
  <c r="J31" i="2"/>
  <c r="K31" i="2" s="1"/>
  <c r="I31" i="2"/>
  <c r="D31" i="2"/>
  <c r="J30" i="2"/>
  <c r="K30" i="2" s="1"/>
  <c r="I30" i="2"/>
  <c r="D30" i="2"/>
  <c r="J29" i="2"/>
  <c r="K29" i="2" s="1"/>
  <c r="I29" i="2"/>
  <c r="J28" i="2"/>
  <c r="K28" i="2" s="1"/>
  <c r="I28" i="2"/>
  <c r="D28" i="2"/>
  <c r="K27" i="2"/>
  <c r="J27" i="2"/>
  <c r="I27" i="2"/>
  <c r="D27" i="2"/>
  <c r="J26" i="2"/>
  <c r="K26" i="2" s="1"/>
  <c r="I26" i="2"/>
  <c r="D26" i="2"/>
  <c r="K25" i="2"/>
  <c r="J25" i="2"/>
  <c r="I25" i="2"/>
  <c r="D25" i="2"/>
  <c r="J24" i="2"/>
  <c r="K24" i="2" s="1"/>
  <c r="I24" i="2"/>
  <c r="D24" i="2"/>
  <c r="K23" i="2"/>
  <c r="J23" i="2"/>
  <c r="I23" i="2"/>
  <c r="D23" i="2"/>
  <c r="J22" i="2"/>
  <c r="K22" i="2" s="1"/>
  <c r="I22" i="2"/>
  <c r="D22" i="2"/>
  <c r="K21" i="2"/>
  <c r="J21" i="2"/>
  <c r="I21" i="2"/>
  <c r="J20" i="2"/>
  <c r="K20" i="2" s="1"/>
  <c r="I20" i="2"/>
  <c r="D20" i="2"/>
  <c r="J19" i="2"/>
  <c r="K19" i="2" s="1"/>
  <c r="I19" i="2"/>
  <c r="D19" i="2"/>
  <c r="J18" i="2"/>
  <c r="K18" i="2" s="1"/>
  <c r="I18" i="2"/>
  <c r="D18" i="2"/>
  <c r="J17" i="2"/>
  <c r="K17" i="2" s="1"/>
  <c r="I17" i="2"/>
  <c r="D17" i="2"/>
  <c r="J16" i="2"/>
  <c r="K16" i="2" s="1"/>
  <c r="I16" i="2"/>
  <c r="I35" i="2" s="1"/>
  <c r="D16" i="2"/>
  <c r="J15" i="2"/>
  <c r="K15" i="2" s="1"/>
  <c r="I15" i="2"/>
  <c r="D15" i="2"/>
  <c r="K14" i="2"/>
  <c r="J14" i="2"/>
  <c r="I14" i="2"/>
  <c r="D14" i="2"/>
  <c r="J13" i="2"/>
  <c r="K13" i="2" s="1"/>
  <c r="I13" i="2"/>
  <c r="D13" i="2"/>
  <c r="J12" i="2"/>
  <c r="K12" i="2" s="1"/>
  <c r="I12" i="2"/>
  <c r="D12" i="2"/>
  <c r="D35" i="2" s="1"/>
  <c r="E35" i="2" s="1"/>
  <c r="J11" i="2"/>
  <c r="J35" i="2" s="1"/>
  <c r="I11" i="2"/>
  <c r="D11" i="2"/>
  <c r="K11" i="2" l="1"/>
  <c r="K35" i="2" l="1"/>
  <c r="L11" i="2"/>
  <c r="K36" i="2" l="1"/>
  <c r="L15" i="2"/>
  <c r="L17" i="2"/>
  <c r="L13" i="2"/>
  <c r="J36" i="2"/>
  <c r="L14" i="2"/>
  <c r="L12" i="2"/>
  <c r="L18" i="2"/>
  <c r="H35" i="2"/>
  <c r="L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11" authorId="0" shapeId="0" xr:uid="{00000000-0006-0000-0100-000001000000}">
      <text>
        <r>
          <rPr>
            <sz val="10"/>
            <rFont val="Arial"/>
          </rPr>
          <t>reference:C11,E11
mrs:
Rotate:True</t>
        </r>
      </text>
    </comment>
    <comment ref="I11" authorId="0" shapeId="0" xr:uid="{00000000-0006-0000-0100-000002000000}">
      <text>
        <r>
          <rPr>
            <sz val="10"/>
            <rFont val="Arial"/>
          </rPr>
          <t>reference:C11,H11
mrs:
Rotate:True</t>
        </r>
      </text>
    </comment>
    <comment ref="J11" authorId="0" shapeId="0" xr:uid="{00000000-0006-0000-0100-000003000000}">
      <text>
        <r>
          <rPr>
            <sz val="10"/>
            <rFont val="Arial"/>
          </rPr>
          <t>reference:H11,C11,E11
mrs:
Rotate:True</t>
        </r>
      </text>
    </comment>
    <comment ref="K11" authorId="0" shapeId="0" xr:uid="{00000000-0006-0000-0100-000004000000}">
      <text>
        <r>
          <rPr>
            <sz val="10"/>
            <rFont val="Arial"/>
          </rPr>
          <t>reference:H11,C11,J11
mrs:(J11,+,-10.0000)  
Rotate:True</t>
        </r>
      </text>
    </comment>
    <comment ref="L11" authorId="0" shapeId="0" xr:uid="{00000000-0006-0000-0100-000005000000}">
      <text>
        <r>
          <rPr>
            <sz val="10"/>
            <rFont val="Arial"/>
          </rPr>
          <t>reference:K11,K35
mrs:(K11,+,0.0021)  (K35,+,-0.0003)  
Rotate:True</t>
        </r>
      </text>
    </comment>
    <comment ref="D12" authorId="0" shapeId="0" xr:uid="{00000000-0006-0000-0100-000006000000}">
      <text>
        <r>
          <rPr>
            <sz val="10"/>
            <rFont val="Arial"/>
          </rPr>
          <t>reference:C12,E12
mrs:
Rotate:True</t>
        </r>
      </text>
    </comment>
    <comment ref="I12" authorId="0" shapeId="0" xr:uid="{00000000-0006-0000-0100-000007000000}">
      <text>
        <r>
          <rPr>
            <sz val="10"/>
            <rFont val="Arial"/>
          </rPr>
          <t>reference:C12,H12
mrs:
Rotate:True</t>
        </r>
      </text>
    </comment>
    <comment ref="J12" authorId="0" shapeId="0" xr:uid="{00000000-0006-0000-0100-000008000000}">
      <text>
        <r>
          <rPr>
            <sz val="10"/>
            <rFont val="Arial"/>
          </rPr>
          <t>reference:H12,C12,E12
mrs:
Rotate:True</t>
        </r>
      </text>
    </comment>
    <comment ref="K12" authorId="0" shapeId="0" xr:uid="{00000000-0006-0000-0100-000009000000}">
      <text>
        <r>
          <rPr>
            <sz val="10"/>
            <rFont val="Arial"/>
          </rPr>
          <t>reference:H12,C12,J12
mrs:(J12,+,-10.0000)  
Rotate:True</t>
        </r>
      </text>
    </comment>
    <comment ref="L12" authorId="0" shapeId="0" xr:uid="{00000000-0006-0000-0100-00000A000000}">
      <text>
        <r>
          <rPr>
            <sz val="10"/>
            <rFont val="Arial"/>
          </rPr>
          <t>reference:K12,K35
mrs:(K12,+,0.0021)  (K35,+,-0.0002)  
Rotate:True</t>
        </r>
      </text>
    </comment>
    <comment ref="D13" authorId="0" shapeId="0" xr:uid="{00000000-0006-0000-0100-00000B000000}">
      <text>
        <r>
          <rPr>
            <sz val="10"/>
            <rFont val="Arial"/>
          </rPr>
          <t>reference:C13,E13
mrs:
Rotate:True</t>
        </r>
      </text>
    </comment>
    <comment ref="I13" authorId="0" shapeId="0" xr:uid="{00000000-0006-0000-0100-00000C000000}">
      <text>
        <r>
          <rPr>
            <sz val="10"/>
            <rFont val="Arial"/>
          </rPr>
          <t>reference:C13,H13
mrs:
Rotate:True</t>
        </r>
      </text>
    </comment>
    <comment ref="J13" authorId="0" shapeId="0" xr:uid="{00000000-0006-0000-0100-00000D000000}">
      <text>
        <r>
          <rPr>
            <sz val="10"/>
            <rFont val="Arial"/>
          </rPr>
          <t>reference:H13,C13,E13
mrs:
Rotate:True</t>
        </r>
      </text>
    </comment>
    <comment ref="K13" authorId="0" shapeId="0" xr:uid="{00000000-0006-0000-0100-00000E000000}">
      <text>
        <r>
          <rPr>
            <sz val="10"/>
            <rFont val="Arial"/>
          </rPr>
          <t>reference:H13,C13,J13
mrs:(J13,+,-10.0000)  
Rotate:True</t>
        </r>
      </text>
    </comment>
    <comment ref="L13" authorId="0" shapeId="0" xr:uid="{00000000-0006-0000-0100-00000F000000}">
      <text>
        <r>
          <rPr>
            <sz val="10"/>
            <rFont val="Arial"/>
          </rPr>
          <t>reference:K13,K35
mrs:(K13,+,0.0021)  (K35,+,-0.0002)  
Rotate:True</t>
        </r>
      </text>
    </comment>
    <comment ref="D14" authorId="0" shapeId="0" xr:uid="{00000000-0006-0000-0100-000010000000}">
      <text>
        <r>
          <rPr>
            <sz val="10"/>
            <rFont val="Arial"/>
          </rPr>
          <t>reference:C14,E14
mrs:
Rotate:True</t>
        </r>
      </text>
    </comment>
    <comment ref="I14" authorId="0" shapeId="0" xr:uid="{00000000-0006-0000-0100-000011000000}">
      <text>
        <r>
          <rPr>
            <sz val="10"/>
            <rFont val="Arial"/>
          </rPr>
          <t>reference:C14,H14
mrs:
Rotate:True</t>
        </r>
      </text>
    </comment>
    <comment ref="J14" authorId="0" shapeId="0" xr:uid="{00000000-0006-0000-0100-000012000000}">
      <text>
        <r>
          <rPr>
            <sz val="10"/>
            <rFont val="Arial"/>
          </rPr>
          <t>reference:H14,C14,E14
mrs:
Rotate:True</t>
        </r>
      </text>
    </comment>
    <comment ref="K14" authorId="0" shapeId="0" xr:uid="{00000000-0006-0000-0100-000013000000}">
      <text>
        <r>
          <rPr>
            <sz val="10"/>
            <rFont val="Arial"/>
          </rPr>
          <t>reference:H14,C14,J14
mrs:(J14,+,-10.0000)  
Rotate:True</t>
        </r>
      </text>
    </comment>
    <comment ref="L14" authorId="0" shapeId="0" xr:uid="{00000000-0006-0000-0100-000014000000}">
      <text>
        <r>
          <rPr>
            <sz val="10"/>
            <rFont val="Arial"/>
          </rPr>
          <t>reference:K14,K35
mrs:(K14,+,0.0021)  (K35,+,-0.0002)  
Rotate:True</t>
        </r>
      </text>
    </comment>
    <comment ref="D15" authorId="0" shapeId="0" xr:uid="{00000000-0006-0000-0100-000015000000}">
      <text>
        <r>
          <rPr>
            <sz val="10"/>
            <rFont val="Arial"/>
          </rPr>
          <t>reference:C15,E15
mrs:
Rotate:True</t>
        </r>
      </text>
    </comment>
    <comment ref="I15" authorId="0" shapeId="0" xr:uid="{00000000-0006-0000-0100-000016000000}">
      <text>
        <r>
          <rPr>
            <sz val="10"/>
            <rFont val="Arial"/>
          </rPr>
          <t>reference:C15,H15
mrs:
Rotate:True</t>
        </r>
      </text>
    </comment>
    <comment ref="J15" authorId="0" shapeId="0" xr:uid="{00000000-0006-0000-0100-000017000000}">
      <text>
        <r>
          <rPr>
            <sz val="10"/>
            <rFont val="Arial"/>
          </rPr>
          <t>reference:H15,C15,E15
mrs:
Rotate:True</t>
        </r>
      </text>
    </comment>
    <comment ref="K15" authorId="0" shapeId="0" xr:uid="{00000000-0006-0000-0100-000018000000}">
      <text>
        <r>
          <rPr>
            <sz val="10"/>
            <rFont val="Arial"/>
          </rPr>
          <t>reference:H15,C15,J15
mrs:(J15,+,-10.0000)  
Rotate:True</t>
        </r>
      </text>
    </comment>
    <comment ref="L15" authorId="0" shapeId="0" xr:uid="{00000000-0006-0000-0100-000019000000}">
      <text>
        <r>
          <rPr>
            <sz val="10"/>
            <rFont val="Arial"/>
          </rPr>
          <t>reference:K15,K35
mrs:(K15,+,0.0021)  (K35,+,-0.0002)  
Rotate:True</t>
        </r>
      </text>
    </comment>
    <comment ref="D16" authorId="0" shapeId="0" xr:uid="{00000000-0006-0000-0100-00001A000000}">
      <text>
        <r>
          <rPr>
            <sz val="10"/>
            <rFont val="Arial"/>
          </rPr>
          <t>reference:C16,E16
mrs:
Rotate:True</t>
        </r>
      </text>
    </comment>
    <comment ref="I16" authorId="0" shapeId="0" xr:uid="{00000000-0006-0000-0100-00001B000000}">
      <text>
        <r>
          <rPr>
            <sz val="10"/>
            <rFont val="Arial"/>
          </rPr>
          <t>reference:C16,H16
mrs:
Rotate:True</t>
        </r>
      </text>
    </comment>
    <comment ref="J16" authorId="0" shapeId="0" xr:uid="{00000000-0006-0000-0100-00001C000000}">
      <text>
        <r>
          <rPr>
            <sz val="10"/>
            <rFont val="Arial"/>
          </rPr>
          <t>reference:H16,C16,E16
mrs:
Rotate:True</t>
        </r>
      </text>
    </comment>
    <comment ref="K16" authorId="0" shapeId="0" xr:uid="{00000000-0006-0000-0100-00001D000000}">
      <text>
        <r>
          <rPr>
            <sz val="10"/>
            <rFont val="Arial"/>
          </rPr>
          <t>reference:H16,C16,J16
mrs:(J16,+,-10.0000)  
Rotate:True</t>
        </r>
      </text>
    </comment>
    <comment ref="L16" authorId="0" shapeId="0" xr:uid="{00000000-0006-0000-0100-00001E000000}">
      <text>
        <r>
          <rPr>
            <sz val="10"/>
            <rFont val="Arial"/>
          </rPr>
          <t>reference:K16,K35
mrs:(K16,+,0.0021)  (K35,+,-0.0002)  
Rotate:True</t>
        </r>
      </text>
    </comment>
    <comment ref="D17" authorId="0" shapeId="0" xr:uid="{00000000-0006-0000-0100-00001F000000}">
      <text>
        <r>
          <rPr>
            <sz val="10"/>
            <rFont val="Arial"/>
          </rPr>
          <t>reference:C17,E17
mrs:
Rotate:True</t>
        </r>
      </text>
    </comment>
    <comment ref="I17" authorId="0" shapeId="0" xr:uid="{00000000-0006-0000-0100-000020000000}">
      <text>
        <r>
          <rPr>
            <sz val="10"/>
            <rFont val="Arial"/>
          </rPr>
          <t>reference:C17,H17
mrs:
Rotate:True</t>
        </r>
      </text>
    </comment>
    <comment ref="J17" authorId="0" shapeId="0" xr:uid="{00000000-0006-0000-0100-000021000000}">
      <text>
        <r>
          <rPr>
            <sz val="10"/>
            <rFont val="Arial"/>
          </rPr>
          <t>reference:H17,C17,E17
mrs:
Rotate:True</t>
        </r>
      </text>
    </comment>
    <comment ref="K17" authorId="0" shapeId="0" xr:uid="{00000000-0006-0000-0100-000022000000}">
      <text>
        <r>
          <rPr>
            <sz val="10"/>
            <rFont val="Arial"/>
          </rPr>
          <t>reference:H17,C17,J17
mrs:(J17,+,-10.0000)  
Rotate:True</t>
        </r>
      </text>
    </comment>
    <comment ref="L17" authorId="0" shapeId="0" xr:uid="{00000000-0006-0000-0100-000023000000}">
      <text>
        <r>
          <rPr>
            <sz val="10"/>
            <rFont val="Arial"/>
          </rPr>
          <t>reference:K17,K35
mrs:(K17,+,0.0021)  (K35,+,-0.0002)  
Rotate:True</t>
        </r>
      </text>
    </comment>
    <comment ref="D18" authorId="0" shapeId="0" xr:uid="{00000000-0006-0000-0100-000024000000}">
      <text>
        <r>
          <rPr>
            <sz val="10"/>
            <rFont val="Arial"/>
          </rPr>
          <t>reference:C18,E18
mrs:
Rotate:True</t>
        </r>
      </text>
    </comment>
    <comment ref="I18" authorId="0" shapeId="0" xr:uid="{00000000-0006-0000-0100-000025000000}">
      <text>
        <r>
          <rPr>
            <sz val="10"/>
            <rFont val="Arial"/>
          </rPr>
          <t>reference:C18,H18
mrs:
Rotate:True</t>
        </r>
      </text>
    </comment>
    <comment ref="J18" authorId="0" shapeId="0" xr:uid="{00000000-0006-0000-0100-000026000000}">
      <text>
        <r>
          <rPr>
            <sz val="10"/>
            <rFont val="Arial"/>
          </rPr>
          <t>reference:H18,C18,E18
mrs:
Rotate:True</t>
        </r>
      </text>
    </comment>
    <comment ref="K18" authorId="0" shapeId="0" xr:uid="{00000000-0006-0000-0100-000027000000}">
      <text>
        <r>
          <rPr>
            <sz val="10"/>
            <rFont val="Arial"/>
          </rPr>
          <t>reference:H18,C18,J18
mrs:(J18,+,-10.0000)  
Rotate:True</t>
        </r>
      </text>
    </comment>
    <comment ref="L18" authorId="0" shapeId="0" xr:uid="{00000000-0006-0000-0100-000028000000}">
      <text>
        <r>
          <rPr>
            <sz val="10"/>
            <rFont val="Arial"/>
          </rPr>
          <t>reference:K18,K35
mrs:(K18,+,0.0021)  (K35,+,-0.0001)  
Rotate:True</t>
        </r>
      </text>
    </comment>
    <comment ref="D19" authorId="0" shapeId="0" xr:uid="{00000000-0006-0000-0100-000029000000}">
      <text>
        <r>
          <rPr>
            <sz val="10"/>
            <rFont val="Arial"/>
          </rPr>
          <t>reference:C19,E19
mrs:
Rotate:True</t>
        </r>
      </text>
    </comment>
    <comment ref="I19" authorId="0" shapeId="0" xr:uid="{00000000-0006-0000-0100-00002A000000}">
      <text>
        <r>
          <rPr>
            <sz val="10"/>
            <rFont val="Arial"/>
          </rPr>
          <t>reference:C19,H19
mrs:
Rotate:True</t>
        </r>
      </text>
    </comment>
    <comment ref="J19" authorId="0" shapeId="0" xr:uid="{00000000-0006-0000-0100-00002B000000}">
      <text>
        <r>
          <rPr>
            <sz val="10"/>
            <rFont val="Arial"/>
          </rPr>
          <t>reference:H19,C19,E19
mrs:
Rotate:True</t>
        </r>
      </text>
    </comment>
    <comment ref="K19" authorId="0" shapeId="0" xr:uid="{00000000-0006-0000-0100-00002C000000}">
      <text>
        <r>
          <rPr>
            <sz val="10"/>
            <rFont val="Arial"/>
          </rPr>
          <t>reference:H19,C19,J19
mrs:(J19,+,-10.0000)  
Rotate:True</t>
        </r>
      </text>
    </comment>
    <comment ref="D20" authorId="0" shapeId="0" xr:uid="{00000000-0006-0000-0100-00002D000000}">
      <text>
        <r>
          <rPr>
            <sz val="10"/>
            <rFont val="Arial"/>
          </rPr>
          <t>reference:C20,E20
mrs:
Rotate:True</t>
        </r>
      </text>
    </comment>
    <comment ref="I20" authorId="0" shapeId="0" xr:uid="{00000000-0006-0000-0100-00002E000000}">
      <text>
        <r>
          <rPr>
            <sz val="10"/>
            <rFont val="Arial"/>
          </rPr>
          <t>reference:C20,H20
mrs:
Rotate:True</t>
        </r>
      </text>
    </comment>
    <comment ref="J20" authorId="0" shapeId="0" xr:uid="{00000000-0006-0000-0100-00002F000000}">
      <text>
        <r>
          <rPr>
            <sz val="10"/>
            <rFont val="Arial"/>
          </rPr>
          <t>reference:H20,C20,E20
mrs:
Rotate:True</t>
        </r>
      </text>
    </comment>
    <comment ref="K20" authorId="0" shapeId="0" xr:uid="{00000000-0006-0000-0100-000030000000}">
      <text>
        <r>
          <rPr>
            <sz val="10"/>
            <rFont val="Arial"/>
          </rPr>
          <t>reference:H20,C20,J20
mrs:(J20,+,-10.0000)  
Rotate:True</t>
        </r>
      </text>
    </comment>
    <comment ref="I21" authorId="0" shapeId="0" xr:uid="{00000000-0006-0000-0100-000031000000}">
      <text>
        <r>
          <rPr>
            <sz val="10"/>
            <rFont val="Arial"/>
          </rPr>
          <t>reference:C21,H21
mrs:
Rotate:True</t>
        </r>
      </text>
    </comment>
    <comment ref="J21" authorId="0" shapeId="0" xr:uid="{00000000-0006-0000-0100-000032000000}">
      <text>
        <r>
          <rPr>
            <sz val="10"/>
            <rFont val="Arial"/>
          </rPr>
          <t>reference:H21,C21,E21
mrs:
Rotate:True</t>
        </r>
      </text>
    </comment>
    <comment ref="K21" authorId="0" shapeId="0" xr:uid="{00000000-0006-0000-0100-000033000000}">
      <text>
        <r>
          <rPr>
            <sz val="10"/>
            <rFont val="Arial"/>
          </rPr>
          <t>reference:H21,C21,J21
mrs:(J21,+,-10.0000)  
Rotate:True</t>
        </r>
      </text>
    </comment>
    <comment ref="D22" authorId="0" shapeId="0" xr:uid="{00000000-0006-0000-0100-000034000000}">
      <text>
        <r>
          <rPr>
            <sz val="10"/>
            <rFont val="Arial"/>
          </rPr>
          <t>reference:C22,E22
mrs:
Rotate:True</t>
        </r>
      </text>
    </comment>
    <comment ref="I22" authorId="0" shapeId="0" xr:uid="{00000000-0006-0000-0100-000035000000}">
      <text>
        <r>
          <rPr>
            <sz val="10"/>
            <rFont val="Arial"/>
          </rPr>
          <t>reference:C22,H22
mrs:
Rotate:True</t>
        </r>
      </text>
    </comment>
    <comment ref="J22" authorId="0" shapeId="0" xr:uid="{00000000-0006-0000-0100-000036000000}">
      <text>
        <r>
          <rPr>
            <sz val="10"/>
            <rFont val="Arial"/>
          </rPr>
          <t>reference:H22,C22,E22
mrs:
Rotate:True</t>
        </r>
      </text>
    </comment>
    <comment ref="K22" authorId="0" shapeId="0" xr:uid="{00000000-0006-0000-0100-000037000000}">
      <text>
        <r>
          <rPr>
            <sz val="10"/>
            <rFont val="Arial"/>
          </rPr>
          <t>reference:H22,C22,J22
mrs:(J22,+,-10.0000)  
Rotate:True</t>
        </r>
      </text>
    </comment>
    <comment ref="D23" authorId="0" shapeId="0" xr:uid="{00000000-0006-0000-0100-000038000000}">
      <text>
        <r>
          <rPr>
            <sz val="10"/>
            <rFont val="Arial"/>
          </rPr>
          <t>reference:C23,E23
mrs:
Rotate:True</t>
        </r>
      </text>
    </comment>
    <comment ref="I23" authorId="0" shapeId="0" xr:uid="{00000000-0006-0000-0100-000039000000}">
      <text>
        <r>
          <rPr>
            <sz val="10"/>
            <rFont val="Arial"/>
          </rPr>
          <t>reference:C23,H23
mrs:
Rotate:True</t>
        </r>
      </text>
    </comment>
    <comment ref="J23" authorId="0" shapeId="0" xr:uid="{00000000-0006-0000-0100-00003A000000}">
      <text>
        <r>
          <rPr>
            <sz val="10"/>
            <rFont val="Arial"/>
          </rPr>
          <t>reference:H23,C23,E23
mrs:
Rotate:True</t>
        </r>
      </text>
    </comment>
    <comment ref="K23" authorId="0" shapeId="0" xr:uid="{00000000-0006-0000-0100-00003B000000}">
      <text>
        <r>
          <rPr>
            <sz val="10"/>
            <rFont val="Arial"/>
          </rPr>
          <t>reference:H23,C23,J23
mrs:(J23,+,-10.0000)  
Rotate:True</t>
        </r>
      </text>
    </comment>
    <comment ref="D24" authorId="0" shapeId="0" xr:uid="{00000000-0006-0000-0100-00003C000000}">
      <text>
        <r>
          <rPr>
            <sz val="10"/>
            <rFont val="Arial"/>
          </rPr>
          <t>reference:C24,E24
mrs:
Rotate:True</t>
        </r>
      </text>
    </comment>
    <comment ref="I24" authorId="0" shapeId="0" xr:uid="{00000000-0006-0000-0100-00003D000000}">
      <text>
        <r>
          <rPr>
            <sz val="10"/>
            <rFont val="Arial"/>
          </rPr>
          <t>reference:C24,H24
mrs:
Rotate:True</t>
        </r>
      </text>
    </comment>
    <comment ref="J24" authorId="0" shapeId="0" xr:uid="{00000000-0006-0000-0100-00003E000000}">
      <text>
        <r>
          <rPr>
            <sz val="10"/>
            <rFont val="Arial"/>
          </rPr>
          <t>reference:H24,C24,E24
mrs:
Rotate:True</t>
        </r>
      </text>
    </comment>
    <comment ref="K24" authorId="0" shapeId="0" xr:uid="{00000000-0006-0000-0100-00003F000000}">
      <text>
        <r>
          <rPr>
            <sz val="10"/>
            <rFont val="Arial"/>
          </rPr>
          <t>reference:H24,C24,J24
mrs:(J24,+,-10.0000)  
Rotate:True</t>
        </r>
      </text>
    </comment>
    <comment ref="D25" authorId="0" shapeId="0" xr:uid="{00000000-0006-0000-0100-000040000000}">
      <text>
        <r>
          <rPr>
            <sz val="10"/>
            <rFont val="Arial"/>
          </rPr>
          <t>reference:C25,E25
mrs:
Rotate:True</t>
        </r>
      </text>
    </comment>
    <comment ref="I25" authorId="0" shapeId="0" xr:uid="{00000000-0006-0000-0100-000041000000}">
      <text>
        <r>
          <rPr>
            <sz val="10"/>
            <rFont val="Arial"/>
          </rPr>
          <t>reference:C25,H25
mrs:
Rotate:True</t>
        </r>
      </text>
    </comment>
    <comment ref="J25" authorId="0" shapeId="0" xr:uid="{00000000-0006-0000-0100-000042000000}">
      <text>
        <r>
          <rPr>
            <sz val="10"/>
            <rFont val="Arial"/>
          </rPr>
          <t>reference:H25,C25,E25
mrs:
Rotate:True</t>
        </r>
      </text>
    </comment>
    <comment ref="K25" authorId="0" shapeId="0" xr:uid="{00000000-0006-0000-0100-000043000000}">
      <text>
        <r>
          <rPr>
            <sz val="10"/>
            <rFont val="Arial"/>
          </rPr>
          <t>reference:H25,C25,J25
mrs:(J25,+,-10.0000)  
Rotate:True</t>
        </r>
      </text>
    </comment>
    <comment ref="D26" authorId="0" shapeId="0" xr:uid="{00000000-0006-0000-0100-000044000000}">
      <text>
        <r>
          <rPr>
            <sz val="10"/>
            <rFont val="Arial"/>
          </rPr>
          <t>reference:C26,E26
mrs:
Rotate:True</t>
        </r>
      </text>
    </comment>
    <comment ref="I26" authorId="0" shapeId="0" xr:uid="{00000000-0006-0000-0100-000045000000}">
      <text>
        <r>
          <rPr>
            <sz val="10"/>
            <rFont val="Arial"/>
          </rPr>
          <t>reference:C26,H26
mrs:
Rotate:True</t>
        </r>
      </text>
    </comment>
    <comment ref="J26" authorId="0" shapeId="0" xr:uid="{00000000-0006-0000-0100-000046000000}">
      <text>
        <r>
          <rPr>
            <sz val="10"/>
            <rFont val="Arial"/>
          </rPr>
          <t>reference:H26,C26,E26
mrs:
Rotate:True</t>
        </r>
      </text>
    </comment>
    <comment ref="K26" authorId="0" shapeId="0" xr:uid="{00000000-0006-0000-0100-000047000000}">
      <text>
        <r>
          <rPr>
            <sz val="10"/>
            <rFont val="Arial"/>
          </rPr>
          <t>reference:H26,C26,J26
mrs:(J26,+,-10.0000)  
Rotate:True</t>
        </r>
      </text>
    </comment>
    <comment ref="D27" authorId="0" shapeId="0" xr:uid="{00000000-0006-0000-0100-000048000000}">
      <text>
        <r>
          <rPr>
            <sz val="10"/>
            <rFont val="Arial"/>
          </rPr>
          <t>reference:C27,E27
mrs:
Rotate:True</t>
        </r>
      </text>
    </comment>
    <comment ref="I27" authorId="0" shapeId="0" xr:uid="{00000000-0006-0000-0100-000049000000}">
      <text>
        <r>
          <rPr>
            <sz val="10"/>
            <rFont val="Arial"/>
          </rPr>
          <t>reference:C27,H27
mrs:
Rotate:True</t>
        </r>
      </text>
    </comment>
    <comment ref="J27" authorId="0" shapeId="0" xr:uid="{00000000-0006-0000-0100-00004A000000}">
      <text>
        <r>
          <rPr>
            <sz val="10"/>
            <rFont val="Arial"/>
          </rPr>
          <t>reference:H27,C27,E27
mrs:
Rotate:True</t>
        </r>
      </text>
    </comment>
    <comment ref="K27" authorId="0" shapeId="0" xr:uid="{00000000-0006-0000-0100-00004B000000}">
      <text>
        <r>
          <rPr>
            <sz val="10"/>
            <rFont val="Arial"/>
          </rPr>
          <t>reference:H27,C27,J27
mrs:(J27,+,-10.0000)  
Rotate:True</t>
        </r>
      </text>
    </comment>
    <comment ref="D28" authorId="0" shapeId="0" xr:uid="{00000000-0006-0000-0100-00004C000000}">
      <text>
        <r>
          <rPr>
            <sz val="10"/>
            <rFont val="Arial"/>
          </rPr>
          <t>reference:C28,E28
mrs:
Rotate:True</t>
        </r>
      </text>
    </comment>
    <comment ref="I28" authorId="0" shapeId="0" xr:uid="{00000000-0006-0000-0100-00004D000000}">
      <text>
        <r>
          <rPr>
            <sz val="10"/>
            <rFont val="Arial"/>
          </rPr>
          <t>reference:C28,H28
mrs:
Rotate:True</t>
        </r>
      </text>
    </comment>
    <comment ref="J28" authorId="0" shapeId="0" xr:uid="{00000000-0006-0000-0100-00004E000000}">
      <text>
        <r>
          <rPr>
            <sz val="10"/>
            <rFont val="Arial"/>
          </rPr>
          <t>reference:H28,C28,E28
mrs:
Rotate:True</t>
        </r>
      </text>
    </comment>
    <comment ref="K28" authorId="0" shapeId="0" xr:uid="{00000000-0006-0000-0100-00004F000000}">
      <text>
        <r>
          <rPr>
            <sz val="10"/>
            <rFont val="Arial"/>
          </rPr>
          <t>reference:H28,C28,J28
mrs:(J28,+,-10.0000)  
Rotate:True</t>
        </r>
      </text>
    </comment>
    <comment ref="I29" authorId="0" shapeId="0" xr:uid="{00000000-0006-0000-0100-000050000000}">
      <text>
        <r>
          <rPr>
            <sz val="10"/>
            <rFont val="Arial"/>
          </rPr>
          <t>reference:C29,H29
mrs:
Rotate:True</t>
        </r>
      </text>
    </comment>
    <comment ref="J29" authorId="0" shapeId="0" xr:uid="{00000000-0006-0000-0100-000051000000}">
      <text>
        <r>
          <rPr>
            <sz val="10"/>
            <rFont val="Arial"/>
          </rPr>
          <t>reference:H29,C29,E29
mrs:
Rotate:True</t>
        </r>
      </text>
    </comment>
    <comment ref="K29" authorId="0" shapeId="0" xr:uid="{00000000-0006-0000-0100-000052000000}">
      <text>
        <r>
          <rPr>
            <sz val="10"/>
            <rFont val="Arial"/>
          </rPr>
          <t>reference:H29,C29,J29
mrs:(J29,+,-10.0000)  
Rotate:True</t>
        </r>
      </text>
    </comment>
    <comment ref="D30" authorId="0" shapeId="0" xr:uid="{00000000-0006-0000-0100-000053000000}">
      <text>
        <r>
          <rPr>
            <sz val="10"/>
            <rFont val="Arial"/>
          </rPr>
          <t>reference:C30,E30
mrs:
Rotate:True</t>
        </r>
      </text>
    </comment>
    <comment ref="I30" authorId="0" shapeId="0" xr:uid="{00000000-0006-0000-0100-000054000000}">
      <text>
        <r>
          <rPr>
            <sz val="10"/>
            <rFont val="Arial"/>
          </rPr>
          <t>reference:C30,H30
mrs:
Rotate:True</t>
        </r>
      </text>
    </comment>
    <comment ref="J30" authorId="0" shapeId="0" xr:uid="{00000000-0006-0000-0100-000055000000}">
      <text>
        <r>
          <rPr>
            <sz val="10"/>
            <rFont val="Arial"/>
          </rPr>
          <t>reference:H30,C30,E30
mrs:
Rotate:True</t>
        </r>
      </text>
    </comment>
    <comment ref="K30" authorId="0" shapeId="0" xr:uid="{00000000-0006-0000-0100-000056000000}">
      <text>
        <r>
          <rPr>
            <sz val="10"/>
            <rFont val="Arial"/>
          </rPr>
          <t>reference:H30,C30,J30
mrs:(J30,+,-10.0000)  
Rotate:True</t>
        </r>
      </text>
    </comment>
    <comment ref="D31" authorId="0" shapeId="0" xr:uid="{00000000-0006-0000-0100-000057000000}">
      <text>
        <r>
          <rPr>
            <sz val="10"/>
            <rFont val="Arial"/>
          </rPr>
          <t>reference:C31,E31
mrs:
Rotate:True</t>
        </r>
      </text>
    </comment>
    <comment ref="I31" authorId="0" shapeId="0" xr:uid="{00000000-0006-0000-0100-000058000000}">
      <text>
        <r>
          <rPr>
            <sz val="10"/>
            <rFont val="Arial"/>
          </rPr>
          <t>reference:C31,H31
mrs:
Rotate:True</t>
        </r>
      </text>
    </comment>
    <comment ref="J31" authorId="0" shapeId="0" xr:uid="{00000000-0006-0000-0100-000059000000}">
      <text>
        <r>
          <rPr>
            <sz val="10"/>
            <rFont val="Arial"/>
          </rPr>
          <t>reference:H31,C31,E31
mrs:
Rotate:True</t>
        </r>
      </text>
    </comment>
    <comment ref="K31" authorId="0" shapeId="0" xr:uid="{00000000-0006-0000-0100-00005A000000}">
      <text>
        <r>
          <rPr>
            <sz val="10"/>
            <rFont val="Arial"/>
          </rPr>
          <t>reference:H31,C31,J31
mrs:(J31,+,-10.0000)  
Rotate:True</t>
        </r>
      </text>
    </comment>
    <comment ref="D32" authorId="0" shapeId="0" xr:uid="{00000000-0006-0000-0100-00005B000000}">
      <text>
        <r>
          <rPr>
            <sz val="10"/>
            <rFont val="Arial"/>
          </rPr>
          <t>reference:C32,E32
mrs:
Rotate:True</t>
        </r>
      </text>
    </comment>
    <comment ref="I32" authorId="0" shapeId="0" xr:uid="{00000000-0006-0000-0100-00005C000000}">
      <text>
        <r>
          <rPr>
            <sz val="10"/>
            <rFont val="Arial"/>
          </rPr>
          <t>reference:C32,H32
mrs:
Rotate:True</t>
        </r>
      </text>
    </comment>
    <comment ref="J32" authorId="0" shapeId="0" xr:uid="{00000000-0006-0000-0100-00005D000000}">
      <text>
        <r>
          <rPr>
            <sz val="10"/>
            <rFont val="Arial"/>
          </rPr>
          <t>reference:H32,C32,E32
mrs:
Rotate:True</t>
        </r>
      </text>
    </comment>
    <comment ref="K32" authorId="0" shapeId="0" xr:uid="{00000000-0006-0000-0100-00005E000000}">
      <text>
        <r>
          <rPr>
            <sz val="10"/>
            <rFont val="Arial"/>
          </rPr>
          <t>reference:H32,C32,J32
mrs:(J32,+,-10.0000)  
Rotate:True</t>
        </r>
      </text>
    </comment>
    <comment ref="D33" authorId="0" shapeId="0" xr:uid="{00000000-0006-0000-0100-00005F000000}">
      <text>
        <r>
          <rPr>
            <sz val="10"/>
            <rFont val="Arial"/>
          </rPr>
          <t>reference:C33,E33
mrs:
Rotate:True</t>
        </r>
      </text>
    </comment>
    <comment ref="I33" authorId="0" shapeId="0" xr:uid="{00000000-0006-0000-0100-000060000000}">
      <text>
        <r>
          <rPr>
            <sz val="10"/>
            <rFont val="Arial"/>
          </rPr>
          <t>reference:C33,H33
mrs:
Rotate:True</t>
        </r>
      </text>
    </comment>
    <comment ref="J33" authorId="0" shapeId="0" xr:uid="{00000000-0006-0000-0100-000061000000}">
      <text>
        <r>
          <rPr>
            <sz val="10"/>
            <rFont val="Arial"/>
          </rPr>
          <t>reference:H33,C33,E33
mrs:
Rotate:True</t>
        </r>
      </text>
    </comment>
    <comment ref="K33" authorId="0" shapeId="0" xr:uid="{00000000-0006-0000-0100-000062000000}">
      <text>
        <r>
          <rPr>
            <sz val="10"/>
            <rFont val="Arial"/>
          </rPr>
          <t>reference:H33,C33,J33
mrs:(J33,+,-10.0000)  
Rotate:True</t>
        </r>
      </text>
    </comment>
    <comment ref="D34" authorId="0" shapeId="0" xr:uid="{00000000-0006-0000-0100-000063000000}">
      <text>
        <r>
          <rPr>
            <sz val="10"/>
            <rFont val="Arial"/>
          </rPr>
          <t>reference:C34,E34
mrs:
Rotate:True</t>
        </r>
      </text>
    </comment>
    <comment ref="I34" authorId="0" shapeId="0" xr:uid="{00000000-0006-0000-0100-000064000000}">
      <text>
        <r>
          <rPr>
            <sz val="10"/>
            <rFont val="Arial"/>
          </rPr>
          <t>reference:C34,H34
mrs:
Rotate:True</t>
        </r>
      </text>
    </comment>
    <comment ref="J34" authorId="0" shapeId="0" xr:uid="{00000000-0006-0000-0100-000065000000}">
      <text>
        <r>
          <rPr>
            <sz val="10"/>
            <rFont val="Arial"/>
          </rPr>
          <t>reference:H34,C34,E34
mrs:
Rotate:True</t>
        </r>
      </text>
    </comment>
    <comment ref="K34" authorId="0" shapeId="0" xr:uid="{00000000-0006-0000-0100-000066000000}">
      <text>
        <r>
          <rPr>
            <sz val="10"/>
            <rFont val="Arial"/>
          </rPr>
          <t>reference:H34,C34,J34
mrs:(J34,+,-10.0000)  
Rotate:True</t>
        </r>
      </text>
    </comment>
    <comment ref="C35" authorId="0" shapeId="0" xr:uid="{00000000-0006-0000-0100-000067000000}">
      <text>
        <r>
          <rPr>
            <sz val="10"/>
            <rFont val="Arial"/>
          </rPr>
          <t>reference:C11,C12,C13,C14,C15,C16,C17,C18,C19,C20,C21,C22,C23,C24,C25,C26,C27,C28,C29,C30,C31,C32,C33,C34
mrs:(C11,+,10.0000)  (C12,+,10.0000)  (C13,+,10.0000)  (C14,+,10.0000)  (C15,+,10.0000)  (C16,+,10.0000)  (C17,+,10.0000)  (C18,+,10.0000)  (C19,+,10.0000)  (C20,+,10.0000)  (C21,+,10.0000)  (C22,+,10.0000)  (C23,+,10.0000)  (C24,+,10.0000)  (C25,+,10.0000)  (C26,+,10.0000)  (C27,+,10.0000)  (C28,+,10.0000)  (C29,+,10.0000)  (C30,+,10.0000)  (C31,+,10.0000)  (C32,+,10.0000)  (C33,+,10.0000)  (C34,+,10.0000)  
Rotate:True</t>
        </r>
      </text>
    </comment>
    <comment ref="D35" authorId="0" shapeId="0" xr:uid="{00000000-0006-0000-0100-000068000000}">
      <text>
        <r>
          <rPr>
            <sz val="10"/>
            <rFont val="Arial"/>
          </rPr>
          <t>reference:D11,D12,D13,D14,D15,D16,D17,D18,D19,D20,D21,D22,D23,D24,D25,D26,D27,D28,D29,D30,D31,D32,D33,D34
mrs:(D11,+,10.0000)  (D12,+,10.0000)  (D13,+,10.0000)  (D14,+,10.0000)  (D15,+,10.0000)  (D16,+,10.0000)  (D17,+,10.0000)  (D18,+,10.0000)  (D19,+,10.0000)  (D20,+,10.0000)  (D21,+,10.0000)  (D22,+,10.0000)  (D23,+,10.0000)  (D24,+,10.0000)  (D25,+,10.0000)  (D26,+,10.0000)  (D27,+,10.0000)  (D28,+,10.0000)  (D29,+,10.0000)  (D30,+,10.0000)  (D31,+,10.0000)  (D32,+,10.0000)  (D33,+,10.0000)  (D34,+,10.0000)  
Rotate:True</t>
        </r>
      </text>
    </comment>
    <comment ref="E35" authorId="0" shapeId="0" xr:uid="{00000000-0006-0000-0100-000069000000}">
      <text>
        <r>
          <rPr>
            <sz val="10"/>
            <rFont val="Arial"/>
          </rPr>
          <t>reference:D35,C35
mrs:(D35,+,0.0297)  (C35,+,-0.0194)  
Rotate:True</t>
        </r>
      </text>
    </comment>
    <comment ref="H35" authorId="0" shapeId="0" xr:uid="{00000000-0006-0000-0100-00006A000000}">
      <text>
        <r>
          <rPr>
            <sz val="10"/>
            <rFont val="Arial"/>
          </rPr>
          <t>reference:J35,K35,C35
mrs:(J35,+,0.0297)  (K35,+,0.0297)  (C35,+,-1.2252)  
Rotate:True</t>
        </r>
      </text>
    </comment>
    <comment ref="I35" authorId="0" shapeId="0" xr:uid="{00000000-0006-0000-0100-00006B000000}">
      <text>
        <r>
          <rPr>
            <sz val="10"/>
            <rFont val="Arial"/>
          </rPr>
          <t>reference:I10,I11,I12,I13,I14,I15,I16,I17,I18,I19,I20,I21,I22,I23,I24,I25,I26,I27,I28,I29,I30,I31,I32,I33,I34
mrs:(I10,+,10.0000)  (I11,+,10.0000)  (I12,+,10.0000)  (I13,+,10.0000)  (I14,+,10.0000)  (I15,+,10.0000)  (I16,+,10.0000)  (I17,+,10.0000)  (I18,+,10.0000)  (I19,+,10.0000)  (I20,+,10.0000)  (I21,+,10.0000)  (I22,+,10.0000)  (I23,+,10.0000)  (I24,+,10.0000)  (I25,+,10.0000)  (I26,+,10.0000)  (I27,+,10.0000)  (I28,+,10.0000)  (I29,+,10.0000)  (I30,+,10.0000)  (I31,+,10.0000)  (I32,+,10.0000)  (I33,+,10.0000)  (I34,+,10.0000)  
Rotate:True</t>
        </r>
      </text>
    </comment>
    <comment ref="J35" authorId="0" shapeId="0" xr:uid="{00000000-0006-0000-0100-00006C000000}">
      <text>
        <r>
          <rPr>
            <sz val="10"/>
            <rFont val="Arial"/>
          </rPr>
          <t>reference:J10,J11,J12,J13,J14,J15,J16,J17,J18,J19,J20,J21,J22,J23,J24,J25,J26,J27,J28,J29,J30,J31,J32,J33,J34
mrs:(J10,+,10.0000)  (J11,+,10.0000)  (J12,+,10.0000)  (J13,+,10.0000)  (J14,+,10.0000)  (J15,+,10.0000)  (J16,+,10.0000)  (J17,+,10.0000)  (J18,+,10.0000)  (J19,+,10.0000)  (J20,+,10.0000)  (J21,+,10.0000)  (J22,+,10.0000)  (J23,+,10.0000)  (J24,+,10.0000)  (J25,+,10.0000)  (J26,+,10.0000)  (J27,+,10.0000)  (J28,+,10.0000)  (J29,+,10.0000)  (J30,+,10.0000)  (J31,+,10.0000)  (J32,+,10.0000)  (J33,+,10.0000)  (J34,+,10.0000)  
Rotate:True</t>
        </r>
      </text>
    </comment>
    <comment ref="K35" authorId="0" shapeId="0" xr:uid="{00000000-0006-0000-0100-00006D000000}">
      <text>
        <r>
          <rPr>
            <sz val="10"/>
            <rFont val="Arial"/>
          </rPr>
          <t>reference:K10,K11,K12,K13,K14,K15,K16,K17,K18,K19,K20,K21,K22,K23,K24,K25,K26,K27,K28,K29,K30,K31,K32,K33,K34
mrs:(K10,+,10.0000)  (K11,+,10.0000)  (K12,+,10.0000)  (K13,+,10.0000)  (K14,+,10.0000)  (K15,+,10.0000)  (K16,+,10.0000)  (K17,+,10.0000)  (K18,+,10.0000)  (K19,+,10.0000)  (K20,+,10.0000)  (K21,+,10.0000)  (K22,+,10.0000)  (K23,+,10.0000)  (K24,+,10.0000)  (K25,+,10.0000)  (K26,+,10.0000)  (K27,+,10.0000)  (K28,+,10.0000)  (K29,+,10.0000)  (K30,+,10.0000)  (K31,+,10.0000)  (K32,+,10.0000)  (K33,+,10.0000)  (K34,+,10.0000)  
Rotate:True</t>
        </r>
      </text>
    </comment>
    <comment ref="J36" authorId="0" shapeId="0" xr:uid="{00000000-0006-0000-0100-00006E000000}">
      <text>
        <r>
          <rPr>
            <sz val="10"/>
            <rFont val="Arial"/>
          </rPr>
          <t>reference:J35,K35
mrs:(J35,+,0.0002)  (K35,+,-0.0005)  
Rotate:True</t>
        </r>
      </text>
    </comment>
    <comment ref="K36" authorId="0" shapeId="0" xr:uid="{00000000-0006-0000-0100-00006F000000}">
      <text>
        <r>
          <rPr>
            <sz val="10"/>
            <rFont val="Arial"/>
          </rPr>
          <t>reference:K35,J35
mrs:(K35,+,0.0005)  (J35,+,-0.0002)  
Rotate:True</t>
        </r>
      </text>
    </comment>
  </commentList>
</comments>
</file>

<file path=xl/sharedStrings.xml><?xml version="1.0" encoding="utf-8"?>
<sst xmlns="http://schemas.openxmlformats.org/spreadsheetml/2006/main" count="67" uniqueCount="63">
  <si>
    <t>Global data base on Universal Salt Iodization</t>
  </si>
  <si>
    <t>Red = French</t>
  </si>
  <si>
    <t>Green = English</t>
  </si>
  <si>
    <t>Population (millions)</t>
  </si>
  <si>
    <t>Household salt % iodized</t>
  </si>
  <si>
    <t>Source</t>
  </si>
  <si>
    <t>Annual births in thousands</t>
  </si>
  <si>
    <t>protected against ID</t>
  </si>
  <si>
    <t>per 1,000 population</t>
  </si>
  <si>
    <t>total number</t>
  </si>
  <si>
    <t>number protected</t>
  </si>
  <si>
    <t>number unprotected</t>
  </si>
  <si>
    <t>Country</t>
  </si>
  <si>
    <t>Value</t>
  </si>
  <si>
    <t>Year</t>
  </si>
  <si>
    <t>% of region's unprotected in IDD affected countries</t>
  </si>
  <si>
    <t>West &amp; Central Africa</t>
  </si>
  <si>
    <t>Congo, Dem Rep</t>
  </si>
  <si>
    <t>?</t>
  </si>
  <si>
    <t>IDD Newsletter May 1998, p. 24</t>
  </si>
  <si>
    <t>Mali</t>
  </si>
  <si>
    <t>DHS 1995-96, WSC indicators Q. on p. 294</t>
  </si>
  <si>
    <t>Ghana</t>
  </si>
  <si>
    <t>DHS 1998, Final report p. 16</t>
  </si>
  <si>
    <t>Burkina Faso</t>
  </si>
  <si>
    <t>MICS - Final report p.55</t>
  </si>
  <si>
    <t>Cote d'Ivoire</t>
  </si>
  <si>
    <t>Niger</t>
  </si>
  <si>
    <t>DHS 1998, final report p. 25</t>
  </si>
  <si>
    <t>Guinea</t>
  </si>
  <si>
    <t>MICS - Final report p. 51</t>
  </si>
  <si>
    <t>Senegal</t>
  </si>
  <si>
    <t>MICS - Preliminary report, p. 36</t>
  </si>
  <si>
    <t>Sierra Leone</t>
  </si>
  <si>
    <t>MICS 1995, final report p. 22</t>
  </si>
  <si>
    <t>Chad</t>
  </si>
  <si>
    <t>DHS 1996-97, WSC indicators Q. on p. 286</t>
  </si>
  <si>
    <t>Congo</t>
  </si>
  <si>
    <t>Nigeria</t>
  </si>
  <si>
    <t>DHS 1998, Final report p. 23</t>
  </si>
  <si>
    <t>Cameroon</t>
  </si>
  <si>
    <t>Household consumption/Nutrition Section/NYHQ database</t>
  </si>
  <si>
    <t>Mauritania</t>
  </si>
  <si>
    <t>UNICEF salt iodization monitoring</t>
  </si>
  <si>
    <t>Benin</t>
  </si>
  <si>
    <t>DHS 1996, WSC indicators and Q on p245</t>
  </si>
  <si>
    <t>Togo</t>
  </si>
  <si>
    <t>DHS 1998, final report p. 18</t>
  </si>
  <si>
    <t>Gambia</t>
  </si>
  <si>
    <t>Correspondence MOH Nutrition, 2/28/00</t>
  </si>
  <si>
    <t>Guinea-Bissau</t>
  </si>
  <si>
    <t>Min of Trade, Oct 1994</t>
  </si>
  <si>
    <t>Gabon</t>
  </si>
  <si>
    <t>Liberia</t>
  </si>
  <si>
    <t>Equatorial Guinea</t>
  </si>
  <si>
    <t>The prev. of IDD/status of salt iodiz. in EQG"-.(Egbuta, Egboja)-CRING95</t>
  </si>
  <si>
    <t>Cape Verde</t>
  </si>
  <si>
    <t>National IDD survey results, p. 41</t>
  </si>
  <si>
    <t>Centr Afr Rep</t>
  </si>
  <si>
    <t>Natl Micronut Surv 1998, prelim. Results</t>
  </si>
  <si>
    <t>Sao Tome/Principe</t>
  </si>
  <si>
    <t>IDD affected</t>
  </si>
  <si>
    <t xml:space="preserve">suspicious:D29,  D21,  E35,  H35,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</si>
</sst>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 * #,##0_ ;_ * \-#,##0_ ;_ * &quot;-&quot;_ ;_ @_ "/>
    <numFmt numFmtId="43" formatCode="_ * #,##0.00_ ;_ * \-#,##0.00_ ;_ * &quot;-&quot;??_ ;_ @_ "/>
    <numFmt numFmtId="176" formatCode="_(* #,##0_);_(* \(#,##0\);_(* &quot;-&quot;??_);_(@_)"/>
    <numFmt numFmtId="177" formatCode="#,##0.0"/>
    <numFmt numFmtId="178" formatCode="0.0%"/>
    <numFmt numFmtId="179" formatCode="dd\-mmm\-yy"/>
    <numFmt numFmtId="180" formatCode="0.0"/>
  </numFmts>
  <fonts count="24" x14ac:knownFonts="1">
    <font>
      <sz val="10"/>
      <name val="Arial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b/>
      <sz val="10"/>
      <color indexed="10"/>
      <name val="Arial Narrow"/>
      <family val="2"/>
    </font>
    <font>
      <sz val="10"/>
      <color indexed="10"/>
      <name val="Arial Narrow"/>
      <family val="2"/>
    </font>
    <font>
      <sz val="10"/>
      <color indexed="8"/>
      <name val="Arial Narrow"/>
      <family val="2"/>
    </font>
    <font>
      <sz val="10"/>
      <color indexed="17"/>
      <name val="Arial Narrow"/>
      <family val="2"/>
    </font>
    <font>
      <b/>
      <sz val="10"/>
      <color indexed="48"/>
      <name val="Arial Narrow"/>
      <family val="2"/>
    </font>
    <font>
      <b/>
      <sz val="100"/>
      <name val="Arial"/>
      <family val="2"/>
    </font>
    <font>
      <sz val="26"/>
      <name val="Arial"/>
      <family val="2"/>
    </font>
    <font>
      <sz val="48"/>
      <name val="Arial"/>
      <family val="2"/>
    </font>
    <font>
      <sz val="72"/>
      <name val="Arial"/>
      <family val="2"/>
    </font>
    <font>
      <b/>
      <sz val="10"/>
      <color indexed="57"/>
      <name val="Arial Narrow"/>
      <family val="2"/>
    </font>
    <font>
      <b/>
      <sz val="14"/>
      <color indexed="14"/>
      <name val="Arial Narrow"/>
      <family val="2"/>
    </font>
    <font>
      <b/>
      <sz val="10"/>
      <color indexed="48"/>
      <name val="Arial"/>
      <family val="2"/>
    </font>
    <font>
      <b/>
      <sz val="10"/>
      <color indexed="8"/>
      <name val="Arial Narrow"/>
      <family val="2"/>
    </font>
    <font>
      <sz val="10"/>
      <color indexed="57"/>
      <name val="Arial Narrow"/>
      <family val="2"/>
    </font>
    <font>
      <sz val="10"/>
      <color indexed="48"/>
      <name val="Arial Narrow"/>
      <family val="2"/>
    </font>
    <font>
      <b/>
      <sz val="10"/>
      <name val="Arial"/>
      <family val="2"/>
    </font>
    <font>
      <sz val="10"/>
      <color indexed="14"/>
      <name val="Arial Narrow"/>
      <family val="2"/>
    </font>
    <font>
      <sz val="9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lightGrid">
        <fgColor rgb="FFFF00FF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/>
    <xf numFmtId="0" fontId="12" fillId="0" borderId="0"/>
    <xf numFmtId="0" fontId="13" fillId="0" borderId="0"/>
    <xf numFmtId="0" fontId="11" fillId="0" borderId="0"/>
    <xf numFmtId="9" fontId="1" fillId="0" borderId="0"/>
  </cellStyleXfs>
  <cellXfs count="121">
    <xf numFmtId="0" fontId="0" fillId="0" borderId="0" xfId="0"/>
    <xf numFmtId="0" fontId="3" fillId="0" borderId="0" xfId="0" applyFont="1"/>
    <xf numFmtId="1" fontId="3" fillId="0" borderId="0" xfId="0" applyNumberFormat="1" applyFont="1"/>
    <xf numFmtId="14" fontId="4" fillId="0" borderId="0" xfId="0" applyNumberFormat="1" applyFont="1"/>
    <xf numFmtId="1" fontId="2" fillId="0" borderId="0" xfId="0" applyNumberFormat="1" applyFont="1"/>
    <xf numFmtId="0" fontId="0" fillId="0" borderId="0" xfId="0"/>
    <xf numFmtId="0" fontId="5" fillId="0" borderId="0" xfId="0" applyFont="1" applyAlignment="1">
      <alignment horizontal="center"/>
    </xf>
    <xf numFmtId="1" fontId="0" fillId="0" borderId="0" xfId="0" applyNumberFormat="1"/>
    <xf numFmtId="0" fontId="2" fillId="0" borderId="0" xfId="0" applyFont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2" fillId="0" borderId="0" xfId="0" applyFont="1" applyAlignment="1">
      <alignment wrapText="1"/>
    </xf>
    <xf numFmtId="1" fontId="2" fillId="0" borderId="2" xfId="1" applyNumberFormat="1" applyFont="1" applyBorder="1"/>
    <xf numFmtId="0" fontId="2" fillId="0" borderId="2" xfId="0" applyFont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12" fillId="0" borderId="0" xfId="2"/>
    <xf numFmtId="0" fontId="13" fillId="0" borderId="0" xfId="3"/>
    <xf numFmtId="0" fontId="11" fillId="0" borderId="0" xfId="4"/>
    <xf numFmtId="0" fontId="0" fillId="0" borderId="1" xfId="0" applyBorder="1"/>
    <xf numFmtId="0" fontId="1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11" xfId="0" applyFont="1" applyBorder="1"/>
    <xf numFmtId="14" fontId="4" fillId="0" borderId="6" xfId="0" applyNumberFormat="1" applyFont="1" applyBorder="1"/>
    <xf numFmtId="0" fontId="0" fillId="0" borderId="12" xfId="0" applyBorder="1"/>
    <xf numFmtId="0" fontId="2" fillId="0" borderId="13" xfId="0" applyFont="1" applyBorder="1"/>
    <xf numFmtId="3" fontId="19" fillId="0" borderId="0" xfId="0" applyNumberFormat="1" applyFont="1" applyAlignment="1">
      <alignment horizontal="center"/>
    </xf>
    <xf numFmtId="3" fontId="6" fillId="0" borderId="2" xfId="0" applyNumberFormat="1" applyFont="1" applyBorder="1"/>
    <xf numFmtId="0" fontId="2" fillId="0" borderId="14" xfId="0" applyFont="1" applyBorder="1"/>
    <xf numFmtId="0" fontId="0" fillId="0" borderId="15" xfId="0" applyBorder="1"/>
    <xf numFmtId="0" fontId="17" fillId="0" borderId="16" xfId="0" applyFont="1" applyBorder="1" applyAlignment="1">
      <alignment horizontal="left"/>
    </xf>
    <xf numFmtId="0" fontId="2" fillId="0" borderId="2" xfId="0" applyFont="1" applyBorder="1" applyAlignment="1">
      <alignment wrapText="1"/>
    </xf>
    <xf numFmtId="3" fontId="19" fillId="0" borderId="2" xfId="0" applyNumberFormat="1" applyFont="1" applyBorder="1" applyAlignment="1">
      <alignment horizontal="center"/>
    </xf>
    <xf numFmtId="1" fontId="2" fillId="0" borderId="4" xfId="0" applyNumberFormat="1" applyFont="1" applyBorder="1"/>
    <xf numFmtId="0" fontId="21" fillId="0" borderId="18" xfId="0" applyFont="1" applyBorder="1" applyAlignment="1">
      <alignment horizontal="right" wrapText="1"/>
    </xf>
    <xf numFmtId="0" fontId="21" fillId="0" borderId="19" xfId="0" applyFont="1" applyBorder="1" applyAlignment="1">
      <alignment horizontal="right" wrapText="1"/>
    </xf>
    <xf numFmtId="0" fontId="0" fillId="0" borderId="20" xfId="0" applyBorder="1"/>
    <xf numFmtId="0" fontId="0" fillId="0" borderId="13" xfId="0" applyBorder="1"/>
    <xf numFmtId="0" fontId="0" fillId="0" borderId="19" xfId="0" applyBorder="1"/>
    <xf numFmtId="0" fontId="0" fillId="0" borderId="18" xfId="0" applyBorder="1"/>
    <xf numFmtId="9" fontId="0" fillId="0" borderId="13" xfId="0" applyNumberFormat="1" applyBorder="1"/>
    <xf numFmtId="0" fontId="7" fillId="0" borderId="21" xfId="0" applyFont="1" applyBorder="1" applyAlignment="1">
      <alignment horizontal="right"/>
    </xf>
    <xf numFmtId="0" fontId="2" fillId="0" borderId="18" xfId="0" applyFont="1" applyBorder="1"/>
    <xf numFmtId="0" fontId="7" fillId="0" borderId="23" xfId="0" applyFont="1" applyBorder="1"/>
    <xf numFmtId="0" fontId="9" fillId="0" borderId="19" xfId="0" applyFont="1" applyBorder="1"/>
    <xf numFmtId="0" fontId="8" fillId="0" borderId="19" xfId="0" applyFont="1" applyBorder="1"/>
    <xf numFmtId="0" fontId="8" fillId="0" borderId="18" xfId="0" applyFont="1" applyBorder="1"/>
    <xf numFmtId="9" fontId="0" fillId="0" borderId="19" xfId="0" applyNumberFormat="1" applyBorder="1" applyAlignment="1">
      <alignment horizontal="center"/>
    </xf>
    <xf numFmtId="0" fontId="7" fillId="0" borderId="19" xfId="0" applyFont="1" applyBorder="1"/>
    <xf numFmtId="0" fontId="8" fillId="0" borderId="2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10" fillId="0" borderId="0" xfId="0" applyFont="1" applyAlignment="1">
      <alignment horizontal="center" wrapText="1"/>
    </xf>
    <xf numFmtId="179" fontId="4" fillId="0" borderId="6" xfId="0" applyNumberFormat="1" applyFont="1" applyBorder="1"/>
    <xf numFmtId="176" fontId="2" fillId="0" borderId="4" xfId="0" applyNumberFormat="1" applyFont="1" applyBorder="1"/>
    <xf numFmtId="178" fontId="3" fillId="0" borderId="2" xfId="0" applyNumberFormat="1" applyFont="1" applyBorder="1"/>
    <xf numFmtId="180" fontId="2" fillId="0" borderId="0" xfId="0" applyNumberFormat="1" applyFont="1" applyAlignment="1">
      <alignment horizontal="center"/>
    </xf>
    <xf numFmtId="180" fontId="2" fillId="2" borderId="0" xfId="0" applyNumberFormat="1" applyFont="1" applyFill="1" applyAlignment="1">
      <alignment horizontal="center"/>
    </xf>
    <xf numFmtId="180" fontId="9" fillId="0" borderId="15" xfId="0" applyNumberFormat="1" applyFont="1" applyBorder="1" applyAlignment="1">
      <alignment horizontal="center"/>
    </xf>
    <xf numFmtId="3" fontId="8" fillId="3" borderId="0" xfId="0" applyNumberFormat="1" applyFont="1" applyFill="1" applyAlignment="1">
      <alignment horizontal="right"/>
    </xf>
    <xf numFmtId="3" fontId="2" fillId="4" borderId="0" xfId="0" applyNumberFormat="1" applyFont="1" applyFill="1"/>
    <xf numFmtId="3" fontId="7" fillId="5" borderId="0" xfId="0" applyNumberFormat="1" applyFont="1" applyFill="1"/>
    <xf numFmtId="9" fontId="0" fillId="6" borderId="21" xfId="0" applyNumberFormat="1" applyFill="1" applyBorder="1" applyAlignment="1">
      <alignment horizontal="center"/>
    </xf>
    <xf numFmtId="180" fontId="7" fillId="0" borderId="1" xfId="0" applyNumberFormat="1" applyFont="1" applyBorder="1" applyAlignment="1">
      <alignment horizontal="center"/>
    </xf>
    <xf numFmtId="3" fontId="7" fillId="5" borderId="13" xfId="0" applyNumberFormat="1" applyFont="1" applyFill="1" applyBorder="1"/>
    <xf numFmtId="9" fontId="0" fillId="7" borderId="13" xfId="0" applyNumberFormat="1" applyFill="1" applyBorder="1" applyAlignment="1">
      <alignment horizontal="center"/>
    </xf>
    <xf numFmtId="9" fontId="0" fillId="8" borderId="13" xfId="0" applyNumberFormat="1" applyFill="1" applyBorder="1" applyAlignment="1">
      <alignment horizontal="center"/>
    </xf>
    <xf numFmtId="9" fontId="0" fillId="9" borderId="13" xfId="0" applyNumberFormat="1" applyFill="1" applyBorder="1" applyAlignment="1">
      <alignment horizontal="center"/>
    </xf>
    <xf numFmtId="9" fontId="0" fillId="10" borderId="13" xfId="0" applyNumberFormat="1" applyFill="1" applyBorder="1" applyAlignment="1">
      <alignment horizontal="center"/>
    </xf>
    <xf numFmtId="9" fontId="0" fillId="11" borderId="13" xfId="0" applyNumberFormat="1" applyFill="1" applyBorder="1" applyAlignment="1">
      <alignment horizontal="center"/>
    </xf>
    <xf numFmtId="9" fontId="0" fillId="12" borderId="13" xfId="0" applyNumberFormat="1" applyFill="1" applyBorder="1" applyAlignment="1">
      <alignment horizontal="center"/>
    </xf>
    <xf numFmtId="9" fontId="0" fillId="13" borderId="13" xfId="0" applyNumberFormat="1" applyFill="1" applyBorder="1" applyAlignment="1">
      <alignment horizontal="center"/>
    </xf>
    <xf numFmtId="180" fontId="2" fillId="0" borderId="1" xfId="0" applyNumberFormat="1" applyFont="1" applyBorder="1" applyAlignment="1">
      <alignment horizontal="center"/>
    </xf>
    <xf numFmtId="180" fontId="2" fillId="18" borderId="0" xfId="0" applyNumberFormat="1" applyFont="1" applyFill="1" applyAlignment="1">
      <alignment horizontal="center"/>
    </xf>
    <xf numFmtId="180" fontId="8" fillId="0" borderId="1" xfId="0" applyNumberFormat="1" applyFont="1" applyBorder="1" applyAlignment="1">
      <alignment horizontal="center"/>
    </xf>
    <xf numFmtId="180" fontId="20" fillId="0" borderId="1" xfId="0" applyNumberFormat="1" applyFont="1" applyBorder="1" applyAlignment="1">
      <alignment horizontal="center"/>
    </xf>
    <xf numFmtId="180" fontId="9" fillId="0" borderId="1" xfId="0" applyNumberFormat="1" applyFont="1" applyBorder="1" applyAlignment="1">
      <alignment horizontal="center"/>
    </xf>
    <xf numFmtId="180" fontId="2" fillId="0" borderId="4" xfId="0" applyNumberFormat="1" applyFont="1" applyBorder="1" applyAlignment="1">
      <alignment horizontal="center"/>
    </xf>
    <xf numFmtId="180" fontId="2" fillId="2" borderId="17" xfId="0" applyNumberFormat="1" applyFont="1" applyFill="1" applyBorder="1" applyAlignment="1">
      <alignment horizontal="center"/>
    </xf>
    <xf numFmtId="180" fontId="7" fillId="0" borderId="3" xfId="0" applyNumberFormat="1" applyFont="1" applyBorder="1" applyAlignment="1">
      <alignment horizontal="center"/>
    </xf>
    <xf numFmtId="3" fontId="8" fillId="3" borderId="4" xfId="0" applyNumberFormat="1" applyFont="1" applyFill="1" applyBorder="1" applyAlignment="1">
      <alignment horizontal="right"/>
    </xf>
    <xf numFmtId="3" fontId="2" fillId="4" borderId="4" xfId="0" applyNumberFormat="1" applyFont="1" applyFill="1" applyBorder="1"/>
    <xf numFmtId="3" fontId="7" fillId="5" borderId="17" xfId="0" applyNumberFormat="1" applyFont="1" applyFill="1" applyBorder="1"/>
    <xf numFmtId="180" fontId="2" fillId="14" borderId="0" xfId="1" applyNumberFormat="1" applyFont="1" applyFill="1" applyAlignment="1">
      <alignment horizontal="center"/>
    </xf>
    <xf numFmtId="9" fontId="10" fillId="18" borderId="22" xfId="5" applyFont="1" applyFill="1" applyBorder="1" applyAlignment="1">
      <alignment horizontal="center"/>
    </xf>
    <xf numFmtId="177" fontId="3" fillId="18" borderId="0" xfId="0" applyNumberFormat="1" applyFont="1" applyFill="1" applyAlignment="1">
      <alignment horizontal="center"/>
    </xf>
    <xf numFmtId="176" fontId="3" fillId="15" borderId="0" xfId="1" applyNumberFormat="1" applyFont="1" applyFill="1" applyAlignment="1">
      <alignment horizontal="right"/>
    </xf>
    <xf numFmtId="3" fontId="10" fillId="15" borderId="0" xfId="1" applyNumberFormat="1" applyFont="1" applyFill="1" applyAlignment="1">
      <alignment horizontal="right"/>
    </xf>
    <xf numFmtId="3" fontId="6" fillId="15" borderId="0" xfId="1" applyNumberFormat="1" applyFont="1" applyFill="1" applyAlignment="1">
      <alignment horizontal="right"/>
    </xf>
    <xf numFmtId="176" fontId="2" fillId="0" borderId="2" xfId="1" applyNumberFormat="1" applyFont="1" applyBorder="1"/>
    <xf numFmtId="178" fontId="2" fillId="0" borderId="2" xfId="5" applyNumberFormat="1" applyFont="1" applyBorder="1"/>
    <xf numFmtId="41" fontId="3" fillId="0" borderId="2" xfId="0" applyNumberFormat="1" applyFont="1" applyBorder="1"/>
    <xf numFmtId="9" fontId="3" fillId="16" borderId="2" xfId="0" applyNumberFormat="1" applyFont="1" applyFill="1" applyBorder="1" applyAlignment="1">
      <alignment horizontal="right"/>
    </xf>
    <xf numFmtId="9" fontId="3" fillId="17" borderId="14" xfId="0" applyNumberFormat="1" applyFont="1" applyFill="1" applyBorder="1"/>
    <xf numFmtId="0" fontId="14" fillId="0" borderId="0" xfId="0" applyFont="1" applyAlignment="1">
      <alignment horizontal="left"/>
    </xf>
    <xf numFmtId="0" fontId="0" fillId="0" borderId="0" xfId="0"/>
    <xf numFmtId="0" fontId="16" fillId="0" borderId="27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15" fillId="0" borderId="2" xfId="0" applyFont="1" applyBorder="1" applyAlignment="1">
      <alignment horizontal="center" wrapText="1"/>
    </xf>
    <xf numFmtId="0" fontId="0" fillId="0" borderId="2" xfId="0" applyBorder="1"/>
    <xf numFmtId="0" fontId="6" fillId="0" borderId="14" xfId="0" applyFont="1" applyBorder="1" applyAlignment="1">
      <alignment horizontal="center"/>
    </xf>
    <xf numFmtId="0" fontId="0" fillId="0" borderId="14" xfId="0" applyBorder="1"/>
    <xf numFmtId="0" fontId="10" fillId="0" borderId="2" xfId="0" applyFont="1" applyBorder="1" applyAlignment="1">
      <alignment horizontal="center" wrapText="1"/>
    </xf>
    <xf numFmtId="0" fontId="3" fillId="0" borderId="28" xfId="0" applyFont="1" applyBorder="1" applyAlignment="1">
      <alignment horizontal="center" wrapText="1"/>
    </xf>
    <xf numFmtId="0" fontId="18" fillId="0" borderId="28" xfId="0" applyFont="1" applyBorder="1" applyAlignment="1">
      <alignment horizontal="center" wrapText="1"/>
    </xf>
    <xf numFmtId="0" fontId="3" fillId="0" borderId="28" xfId="0" applyFont="1" applyBorder="1" applyAlignment="1">
      <alignment horizontal="right" wrapText="1"/>
    </xf>
    <xf numFmtId="1" fontId="3" fillId="0" borderId="28" xfId="0" applyNumberFormat="1" applyFont="1" applyBorder="1" applyAlignment="1">
      <alignment horizontal="right" wrapText="1"/>
    </xf>
    <xf numFmtId="0" fontId="3" fillId="0" borderId="29" xfId="0" applyFont="1" applyBorder="1" applyAlignment="1">
      <alignment horizontal="right" wrapText="1"/>
    </xf>
  </cellXfs>
  <cellStyles count="6">
    <cellStyle name="Map Labels" xfId="2" xr:uid="{00000000-0005-0000-0000-000002000000}"/>
    <cellStyle name="Map Legend" xfId="3" xr:uid="{00000000-0005-0000-0000-000003000000}"/>
    <cellStyle name="Map Title" xfId="4" xr:uid="{00000000-0005-0000-0000-000004000000}"/>
    <cellStyle name="百分比" xfId="5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127843529579131"/>
          <c:y val="9.8130990391036302E-2"/>
          <c:w val="0.68797055624647208"/>
          <c:h val="0.89563999166422015"/>
        </c:manualLayout>
      </c:layout>
      <c:barChart>
        <c:barDir val="bar"/>
        <c:grouping val="clustered"/>
        <c:varyColors val="0"/>
        <c:ser>
          <c:idx val="2"/>
          <c:order val="0"/>
          <c:tx>
            <c:v>Unprotected</c:v>
          </c:tx>
          <c:spPr>
            <a:solidFill>
              <a:srgbClr val="FF0000"/>
            </a:solidFill>
            <a:ln w="254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'WCA database'!$B$11:$B$34</c:f>
              <c:strCache>
                <c:ptCount val="24"/>
                <c:pt idx="0">
                  <c:v>Congo, Dem Rep</c:v>
                </c:pt>
                <c:pt idx="1">
                  <c:v>Mali</c:v>
                </c:pt>
                <c:pt idx="2">
                  <c:v>Ghana</c:v>
                </c:pt>
                <c:pt idx="3">
                  <c:v>Burkina Faso</c:v>
                </c:pt>
                <c:pt idx="4">
                  <c:v>Cote d'Ivoire</c:v>
                </c:pt>
                <c:pt idx="5">
                  <c:v>Niger</c:v>
                </c:pt>
                <c:pt idx="6">
                  <c:v>Guinea</c:v>
                </c:pt>
                <c:pt idx="7">
                  <c:v>Senegal</c:v>
                </c:pt>
                <c:pt idx="8">
                  <c:v>Sierra Leone</c:v>
                </c:pt>
                <c:pt idx="9">
                  <c:v>Chad</c:v>
                </c:pt>
                <c:pt idx="10">
                  <c:v>Congo</c:v>
                </c:pt>
                <c:pt idx="11">
                  <c:v>Nigeria</c:v>
                </c:pt>
                <c:pt idx="12">
                  <c:v>Cameroon</c:v>
                </c:pt>
                <c:pt idx="13">
                  <c:v>Mauritania</c:v>
                </c:pt>
                <c:pt idx="14">
                  <c:v>Benin</c:v>
                </c:pt>
                <c:pt idx="15">
                  <c:v>Togo</c:v>
                </c:pt>
                <c:pt idx="16">
                  <c:v>Gambia</c:v>
                </c:pt>
                <c:pt idx="17">
                  <c:v>Guinea-Bissau</c:v>
                </c:pt>
                <c:pt idx="18">
                  <c:v>Gabon</c:v>
                </c:pt>
                <c:pt idx="19">
                  <c:v>Liberia</c:v>
                </c:pt>
                <c:pt idx="20">
                  <c:v>Equatorial Guinea</c:v>
                </c:pt>
                <c:pt idx="21">
                  <c:v>Cape Verde</c:v>
                </c:pt>
                <c:pt idx="22">
                  <c:v>Centr Afr Rep</c:v>
                </c:pt>
                <c:pt idx="23">
                  <c:v>Sao Tome/Principe</c:v>
                </c:pt>
              </c:strCache>
            </c:strRef>
          </c:cat>
          <c:val>
            <c:numRef>
              <c:f>'WCA database'!$K$11:$K$34</c:f>
              <c:numCache>
                <c:formatCode>#,##0</c:formatCode>
                <c:ptCount val="24"/>
                <c:pt idx="0">
                  <c:v>710.97600000000011</c:v>
                </c:pt>
                <c:pt idx="1">
                  <c:v>504.97440000000006</c:v>
                </c:pt>
                <c:pt idx="2">
                  <c:v>465.40799999999996</c:v>
                </c:pt>
                <c:pt idx="3">
                  <c:v>458.95499999999993</c:v>
                </c:pt>
                <c:pt idx="4">
                  <c:v>417.31200000000001</c:v>
                </c:pt>
                <c:pt idx="5">
                  <c:v>356.00399999999996</c:v>
                </c:pt>
                <c:pt idx="6">
                  <c:v>333.39600000000002</c:v>
                </c:pt>
                <c:pt idx="7">
                  <c:v>258.44939999999997</c:v>
                </c:pt>
                <c:pt idx="8">
                  <c:v>211.28799999999998</c:v>
                </c:pt>
                <c:pt idx="9">
                  <c:v>184.33799999999997</c:v>
                </c:pt>
                <c:pt idx="10">
                  <c:v>140.80000000000001</c:v>
                </c:pt>
                <c:pt idx="11">
                  <c:v>101.19210000000021</c:v>
                </c:pt>
                <c:pt idx="12">
                  <c:v>98.900999999999954</c:v>
                </c:pt>
                <c:pt idx="13">
                  <c:v>86.632000000000005</c:v>
                </c:pt>
                <c:pt idx="14">
                  <c:v>75.768000000000001</c:v>
                </c:pt>
                <c:pt idx="15">
                  <c:v>69.960000000000008</c:v>
                </c:pt>
                <c:pt idx="16">
                  <c:v>57.896999999999998</c:v>
                </c:pt>
                <c:pt idx="17">
                  <c:v>57.505499999999998</c:v>
                </c:pt>
                <c:pt idx="18">
                  <c:v>32.678399999999996</c:v>
                </c:pt>
                <c:pt idx="19">
                  <c:v>25.871999999999986</c:v>
                </c:pt>
                <c:pt idx="20">
                  <c:v>18.468000000000004</c:v>
                </c:pt>
                <c:pt idx="21">
                  <c:v>18.463000000000001</c:v>
                </c:pt>
                <c:pt idx="22">
                  <c:v>17.2</c:v>
                </c:pt>
                <c:pt idx="23">
                  <c:v>5.0739999999999998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5-4591-8B5C-6DA4D3D58B79}"/>
            </c:ext>
          </c:extLst>
        </c:ser>
        <c:ser>
          <c:idx val="3"/>
          <c:order val="1"/>
          <c:tx>
            <c:v>Protected</c:v>
          </c:tx>
          <c:spPr>
            <a:solidFill>
              <a:srgbClr val="339966"/>
            </a:solidFill>
            <a:ln w="254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'WCA database'!$B$11:$B$34</c:f>
              <c:strCache>
                <c:ptCount val="24"/>
                <c:pt idx="0">
                  <c:v>Congo, Dem Rep</c:v>
                </c:pt>
                <c:pt idx="1">
                  <c:v>Mali</c:v>
                </c:pt>
                <c:pt idx="2">
                  <c:v>Ghana</c:v>
                </c:pt>
                <c:pt idx="3">
                  <c:v>Burkina Faso</c:v>
                </c:pt>
                <c:pt idx="4">
                  <c:v>Cote d'Ivoire</c:v>
                </c:pt>
                <c:pt idx="5">
                  <c:v>Niger</c:v>
                </c:pt>
                <c:pt idx="6">
                  <c:v>Guinea</c:v>
                </c:pt>
                <c:pt idx="7">
                  <c:v>Senegal</c:v>
                </c:pt>
                <c:pt idx="8">
                  <c:v>Sierra Leone</c:v>
                </c:pt>
                <c:pt idx="9">
                  <c:v>Chad</c:v>
                </c:pt>
                <c:pt idx="10">
                  <c:v>Congo</c:v>
                </c:pt>
                <c:pt idx="11">
                  <c:v>Nigeria</c:v>
                </c:pt>
                <c:pt idx="12">
                  <c:v>Cameroon</c:v>
                </c:pt>
                <c:pt idx="13">
                  <c:v>Mauritania</c:v>
                </c:pt>
                <c:pt idx="14">
                  <c:v>Benin</c:v>
                </c:pt>
                <c:pt idx="15">
                  <c:v>Togo</c:v>
                </c:pt>
                <c:pt idx="16">
                  <c:v>Gambia</c:v>
                </c:pt>
                <c:pt idx="17">
                  <c:v>Guinea-Bissau</c:v>
                </c:pt>
                <c:pt idx="18">
                  <c:v>Gabon</c:v>
                </c:pt>
                <c:pt idx="19">
                  <c:v>Liberia</c:v>
                </c:pt>
                <c:pt idx="20">
                  <c:v>Equatorial Guinea</c:v>
                </c:pt>
                <c:pt idx="21">
                  <c:v>Cape Verde</c:v>
                </c:pt>
                <c:pt idx="22">
                  <c:v>Centr Afr Rep</c:v>
                </c:pt>
                <c:pt idx="23">
                  <c:v>Sao Tome/Principe</c:v>
                </c:pt>
              </c:strCache>
            </c:strRef>
          </c:cat>
          <c:val>
            <c:numRef>
              <c:f>'WCA database'!$J$11:$J$34</c:f>
              <c:numCache>
                <c:formatCode>#,##0</c:formatCode>
                <c:ptCount val="24"/>
                <c:pt idx="0">
                  <c:v>1828.2240000000002</c:v>
                </c:pt>
                <c:pt idx="1">
                  <c:v>48.725600000000007</c:v>
                </c:pt>
                <c:pt idx="2">
                  <c:v>180.99200000000002</c:v>
                </c:pt>
                <c:pt idx="3">
                  <c:v>133.24499999999998</c:v>
                </c:pt>
                <c:pt idx="4">
                  <c:v>187.48800000000003</c:v>
                </c:pt>
                <c:pt idx="5">
                  <c:v>281.99600000000004</c:v>
                </c:pt>
                <c:pt idx="6">
                  <c:v>44.604000000000006</c:v>
                </c:pt>
                <c:pt idx="7">
                  <c:v>117.75059999999999</c:v>
                </c:pt>
                <c:pt idx="8">
                  <c:v>63.111999999999995</c:v>
                </c:pt>
                <c:pt idx="9">
                  <c:v>256.66200000000003</c:v>
                </c:pt>
                <c:pt idx="10">
                  <c:v>0</c:v>
                </c:pt>
                <c:pt idx="11">
                  <c:v>5224.7079000000003</c:v>
                </c:pt>
                <c:pt idx="12">
                  <c:v>500.49900000000002</c:v>
                </c:pt>
                <c:pt idx="13">
                  <c:v>1.768</c:v>
                </c:pt>
                <c:pt idx="14">
                  <c:v>194.83199999999997</c:v>
                </c:pt>
                <c:pt idx="15">
                  <c:v>142.04</c:v>
                </c:pt>
                <c:pt idx="16">
                  <c:v>5.1029999999999998</c:v>
                </c:pt>
                <c:pt idx="17">
                  <c:v>0.99450000000000005</c:v>
                </c:pt>
                <c:pt idx="18">
                  <c:v>5.7215999999999996</c:v>
                </c:pt>
                <c:pt idx="19">
                  <c:v>135.828</c:v>
                </c:pt>
                <c:pt idx="20">
                  <c:v>118.33200000000001</c:v>
                </c:pt>
                <c:pt idx="21">
                  <c:v>3.7000000000000005E-2</c:v>
                </c:pt>
                <c:pt idx="22">
                  <c:v>4.3</c:v>
                </c:pt>
                <c:pt idx="23">
                  <c:v>3.5259999999999998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5-4591-8B5C-6DA4D3D58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499576"/>
        <c:axId val="1"/>
      </c:barChart>
      <c:catAx>
        <c:axId val="4354995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0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35499576"/>
        <c:crosses val="autoZero"/>
        <c:crossBetween val="between"/>
        <c:majorUnit val="1000"/>
      </c:valAx>
    </c:plotArea>
    <c:legend>
      <c:legendPos val="r"/>
      <c:layout>
        <c:manualLayout>
          <c:xMode val="edge"/>
          <c:yMode val="edge"/>
          <c:x val="0.57518849784541115"/>
          <c:y val="0.90498580027289033"/>
          <c:w val="0.22744381777547301"/>
          <c:h val="7.63241036374726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1</xdr:row>
      <xdr:rowOff>228600</xdr:rowOff>
    </xdr:from>
    <xdr:to>
      <xdr:col>20</xdr:col>
      <xdr:colOff>314325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G8:AP145"/>
  <sheetViews>
    <sheetView showGridLines="0" showRowColHeaders="0" zoomScale="25" workbookViewId="0">
      <selection activeCell="F7" sqref="F7"/>
    </sheetView>
  </sheetViews>
  <sheetFormatPr defaultRowHeight="12.75" x14ac:dyDescent="0.2"/>
  <sheetData>
    <row r="8" spans="7:41" ht="13.5" customHeight="1" thickBot="1" x14ac:dyDescent="0.25"/>
    <row r="9" spans="7:41" x14ac:dyDescent="0.2">
      <c r="G9" s="18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20"/>
    </row>
    <row r="10" spans="7:41" x14ac:dyDescent="0.2">
      <c r="G10" s="21"/>
      <c r="AO10" s="22"/>
    </row>
    <row r="11" spans="7:41" x14ac:dyDescent="0.2">
      <c r="G11" s="21"/>
      <c r="AO11" s="22"/>
    </row>
    <row r="12" spans="7:41" x14ac:dyDescent="0.2">
      <c r="G12" s="21"/>
      <c r="AO12" s="22"/>
    </row>
    <row r="13" spans="7:41" x14ac:dyDescent="0.2">
      <c r="G13" s="21"/>
      <c r="AO13" s="22"/>
    </row>
    <row r="14" spans="7:41" x14ac:dyDescent="0.2">
      <c r="G14" s="21"/>
      <c r="AO14" s="22"/>
    </row>
    <row r="15" spans="7:41" x14ac:dyDescent="0.2">
      <c r="G15" s="21"/>
      <c r="AO15" s="22"/>
    </row>
    <row r="16" spans="7:41" x14ac:dyDescent="0.2">
      <c r="G16" s="21"/>
      <c r="AO16" s="22"/>
    </row>
    <row r="17" spans="7:41" x14ac:dyDescent="0.2">
      <c r="G17" s="21"/>
      <c r="AO17" s="22"/>
    </row>
    <row r="18" spans="7:41" x14ac:dyDescent="0.2">
      <c r="G18" s="21"/>
      <c r="AO18" s="22"/>
    </row>
    <row r="19" spans="7:41" x14ac:dyDescent="0.2">
      <c r="G19" s="21"/>
      <c r="AO19" s="22"/>
    </row>
    <row r="20" spans="7:41" x14ac:dyDescent="0.2">
      <c r="G20" s="21"/>
      <c r="AO20" s="22"/>
    </row>
    <row r="21" spans="7:41" x14ac:dyDescent="0.2">
      <c r="G21" s="21"/>
      <c r="AO21" s="22"/>
    </row>
    <row r="22" spans="7:41" x14ac:dyDescent="0.2">
      <c r="G22" s="21"/>
      <c r="AO22" s="22"/>
    </row>
    <row r="23" spans="7:41" x14ac:dyDescent="0.2">
      <c r="G23" s="21"/>
      <c r="AO23" s="22"/>
    </row>
    <row r="24" spans="7:41" x14ac:dyDescent="0.2">
      <c r="G24" s="21"/>
      <c r="AO24" s="22"/>
    </row>
    <row r="25" spans="7:41" x14ac:dyDescent="0.2">
      <c r="G25" s="21"/>
      <c r="AO25" s="22"/>
    </row>
    <row r="26" spans="7:41" x14ac:dyDescent="0.2">
      <c r="G26" s="21"/>
      <c r="AO26" s="22"/>
    </row>
    <row r="27" spans="7:41" x14ac:dyDescent="0.2">
      <c r="G27" s="21"/>
      <c r="AO27" s="22"/>
    </row>
    <row r="28" spans="7:41" x14ac:dyDescent="0.2">
      <c r="G28" s="21"/>
      <c r="AO28" s="22"/>
    </row>
    <row r="29" spans="7:41" x14ac:dyDescent="0.2">
      <c r="G29" s="21"/>
      <c r="AO29" s="22"/>
    </row>
    <row r="30" spans="7:41" x14ac:dyDescent="0.2">
      <c r="G30" s="21"/>
      <c r="AO30" s="22"/>
    </row>
    <row r="31" spans="7:41" x14ac:dyDescent="0.2">
      <c r="G31" s="21"/>
      <c r="AO31" s="22"/>
    </row>
    <row r="32" spans="7:41" x14ac:dyDescent="0.2">
      <c r="G32" s="21"/>
      <c r="AO32" s="22"/>
    </row>
    <row r="33" spans="7:41" x14ac:dyDescent="0.2">
      <c r="G33" s="21"/>
      <c r="AO33" s="22"/>
    </row>
    <row r="34" spans="7:41" x14ac:dyDescent="0.2">
      <c r="G34" s="21"/>
      <c r="AO34" s="22"/>
    </row>
    <row r="35" spans="7:41" x14ac:dyDescent="0.2">
      <c r="G35" s="21"/>
      <c r="AO35" s="22"/>
    </row>
    <row r="36" spans="7:41" x14ac:dyDescent="0.2">
      <c r="G36" s="21"/>
      <c r="AO36" s="22"/>
    </row>
    <row r="37" spans="7:41" x14ac:dyDescent="0.2">
      <c r="G37" s="21"/>
      <c r="AO37" s="22"/>
    </row>
    <row r="38" spans="7:41" x14ac:dyDescent="0.2">
      <c r="G38" s="21"/>
      <c r="AO38" s="22"/>
    </row>
    <row r="39" spans="7:41" x14ac:dyDescent="0.2">
      <c r="G39" s="21"/>
      <c r="AO39" s="22"/>
    </row>
    <row r="40" spans="7:41" x14ac:dyDescent="0.2">
      <c r="G40" s="21"/>
      <c r="AO40" s="22"/>
    </row>
    <row r="41" spans="7:41" x14ac:dyDescent="0.2">
      <c r="G41" s="21"/>
      <c r="AO41" s="22"/>
    </row>
    <row r="42" spans="7:41" x14ac:dyDescent="0.2">
      <c r="G42" s="21"/>
      <c r="AO42" s="22"/>
    </row>
    <row r="43" spans="7:41" x14ac:dyDescent="0.2">
      <c r="G43" s="21"/>
      <c r="AO43" s="22"/>
    </row>
    <row r="44" spans="7:41" x14ac:dyDescent="0.2">
      <c r="G44" s="21"/>
      <c r="AO44" s="22"/>
    </row>
    <row r="45" spans="7:41" x14ac:dyDescent="0.2">
      <c r="G45" s="21"/>
      <c r="AO45" s="22"/>
    </row>
    <row r="46" spans="7:41" x14ac:dyDescent="0.2">
      <c r="G46" s="21"/>
      <c r="AO46" s="22"/>
    </row>
    <row r="47" spans="7:41" x14ac:dyDescent="0.2">
      <c r="G47" s="21"/>
      <c r="AO47" s="22"/>
    </row>
    <row r="48" spans="7:41" x14ac:dyDescent="0.2">
      <c r="G48" s="21"/>
      <c r="AO48" s="22"/>
    </row>
    <row r="49" spans="7:41" x14ac:dyDescent="0.2">
      <c r="G49" s="21"/>
      <c r="AO49" s="22"/>
    </row>
    <row r="50" spans="7:41" x14ac:dyDescent="0.2">
      <c r="G50" s="21"/>
      <c r="AO50" s="22"/>
    </row>
    <row r="51" spans="7:41" x14ac:dyDescent="0.2">
      <c r="G51" s="21"/>
      <c r="AO51" s="22"/>
    </row>
    <row r="52" spans="7:41" x14ac:dyDescent="0.2">
      <c r="G52" s="21"/>
      <c r="AO52" s="22"/>
    </row>
    <row r="53" spans="7:41" x14ac:dyDescent="0.2">
      <c r="G53" s="21"/>
      <c r="AO53" s="22"/>
    </row>
    <row r="54" spans="7:41" x14ac:dyDescent="0.2">
      <c r="G54" s="21"/>
      <c r="AO54" s="22"/>
    </row>
    <row r="55" spans="7:41" x14ac:dyDescent="0.2">
      <c r="G55" s="21"/>
      <c r="AO55" s="22"/>
    </row>
    <row r="56" spans="7:41" x14ac:dyDescent="0.2">
      <c r="G56" s="21"/>
      <c r="AO56" s="22"/>
    </row>
    <row r="57" spans="7:41" x14ac:dyDescent="0.2">
      <c r="G57" s="21"/>
      <c r="AO57" s="22"/>
    </row>
    <row r="58" spans="7:41" x14ac:dyDescent="0.2">
      <c r="G58" s="21"/>
      <c r="AO58" s="22"/>
    </row>
    <row r="59" spans="7:41" x14ac:dyDescent="0.2">
      <c r="G59" s="21"/>
      <c r="AO59" s="22"/>
    </row>
    <row r="60" spans="7:41" x14ac:dyDescent="0.2">
      <c r="G60" s="21"/>
      <c r="AO60" s="22"/>
    </row>
    <row r="61" spans="7:41" x14ac:dyDescent="0.2">
      <c r="G61" s="21"/>
      <c r="AO61" s="22"/>
    </row>
    <row r="62" spans="7:41" x14ac:dyDescent="0.2">
      <c r="G62" s="21"/>
      <c r="AO62" s="22"/>
    </row>
    <row r="63" spans="7:41" x14ac:dyDescent="0.2">
      <c r="G63" s="21"/>
      <c r="AO63" s="22"/>
    </row>
    <row r="64" spans="7:41" x14ac:dyDescent="0.2">
      <c r="G64" s="21"/>
      <c r="AO64" s="22"/>
    </row>
    <row r="65" spans="7:41" x14ac:dyDescent="0.2">
      <c r="G65" s="21"/>
      <c r="AO65" s="22"/>
    </row>
    <row r="66" spans="7:41" x14ac:dyDescent="0.2">
      <c r="G66" s="21"/>
      <c r="AO66" s="22"/>
    </row>
    <row r="67" spans="7:41" x14ac:dyDescent="0.2">
      <c r="G67" s="21"/>
      <c r="AO67" s="22"/>
    </row>
    <row r="68" spans="7:41" x14ac:dyDescent="0.2">
      <c r="G68" s="21"/>
      <c r="AO68" s="22"/>
    </row>
    <row r="69" spans="7:41" x14ac:dyDescent="0.2">
      <c r="G69" s="21"/>
      <c r="AO69" s="22"/>
    </row>
    <row r="70" spans="7:41" x14ac:dyDescent="0.2">
      <c r="G70" s="21"/>
      <c r="AO70" s="22"/>
    </row>
    <row r="71" spans="7:41" x14ac:dyDescent="0.2">
      <c r="G71" s="21"/>
      <c r="AO71" s="22"/>
    </row>
    <row r="72" spans="7:41" x14ac:dyDescent="0.2">
      <c r="G72" s="21"/>
      <c r="AO72" s="22"/>
    </row>
    <row r="73" spans="7:41" x14ac:dyDescent="0.2">
      <c r="G73" s="21"/>
      <c r="AO73" s="22"/>
    </row>
    <row r="74" spans="7:41" x14ac:dyDescent="0.2">
      <c r="G74" s="21"/>
      <c r="AO74" s="22"/>
    </row>
    <row r="75" spans="7:41" x14ac:dyDescent="0.2">
      <c r="G75" s="21"/>
      <c r="AO75" s="22"/>
    </row>
    <row r="76" spans="7:41" x14ac:dyDescent="0.2">
      <c r="G76" s="21"/>
      <c r="AO76" s="22"/>
    </row>
    <row r="77" spans="7:41" x14ac:dyDescent="0.2">
      <c r="G77" s="21"/>
      <c r="AO77" s="22"/>
    </row>
    <row r="78" spans="7:41" x14ac:dyDescent="0.2">
      <c r="G78" s="21"/>
      <c r="AO78" s="22"/>
    </row>
    <row r="79" spans="7:41" x14ac:dyDescent="0.2">
      <c r="G79" s="21"/>
      <c r="AO79" s="22"/>
    </row>
    <row r="80" spans="7:41" x14ac:dyDescent="0.2">
      <c r="G80" s="21"/>
      <c r="AO80" s="22"/>
    </row>
    <row r="81" spans="7:41" x14ac:dyDescent="0.2">
      <c r="G81" s="21"/>
      <c r="AO81" s="22"/>
    </row>
    <row r="82" spans="7:41" x14ac:dyDescent="0.2">
      <c r="G82" s="21"/>
      <c r="AO82" s="22"/>
    </row>
    <row r="83" spans="7:41" x14ac:dyDescent="0.2">
      <c r="G83" s="21"/>
      <c r="AO83" s="22"/>
    </row>
    <row r="84" spans="7:41" x14ac:dyDescent="0.2">
      <c r="G84" s="21"/>
      <c r="AO84" s="22"/>
    </row>
    <row r="85" spans="7:41" x14ac:dyDescent="0.2">
      <c r="G85" s="21"/>
      <c r="AO85" s="22"/>
    </row>
    <row r="86" spans="7:41" x14ac:dyDescent="0.2">
      <c r="G86" s="21"/>
      <c r="AO86" s="22"/>
    </row>
    <row r="87" spans="7:41" x14ac:dyDescent="0.2">
      <c r="G87" s="21"/>
      <c r="AO87" s="22"/>
    </row>
    <row r="88" spans="7:41" x14ac:dyDescent="0.2">
      <c r="G88" s="21"/>
      <c r="AO88" s="22"/>
    </row>
    <row r="89" spans="7:41" x14ac:dyDescent="0.2">
      <c r="G89" s="21"/>
      <c r="AO89" s="22"/>
    </row>
    <row r="90" spans="7:41" x14ac:dyDescent="0.2">
      <c r="G90" s="21"/>
      <c r="AO90" s="22"/>
    </row>
    <row r="91" spans="7:41" x14ac:dyDescent="0.2">
      <c r="G91" s="21"/>
      <c r="AO91" s="22"/>
    </row>
    <row r="92" spans="7:41" x14ac:dyDescent="0.2">
      <c r="G92" s="21"/>
      <c r="AO92" s="22"/>
    </row>
    <row r="93" spans="7:41" x14ac:dyDescent="0.2">
      <c r="G93" s="21"/>
      <c r="AO93" s="22"/>
    </row>
    <row r="94" spans="7:41" x14ac:dyDescent="0.2">
      <c r="G94" s="21"/>
      <c r="AO94" s="22"/>
    </row>
    <row r="95" spans="7:41" x14ac:dyDescent="0.2">
      <c r="G95" s="21"/>
      <c r="AO95" s="22"/>
    </row>
    <row r="96" spans="7:41" x14ac:dyDescent="0.2">
      <c r="G96" s="21"/>
      <c r="AO96" s="22"/>
    </row>
    <row r="97" spans="7:42" x14ac:dyDescent="0.2">
      <c r="G97" s="21"/>
      <c r="AO97" s="22"/>
    </row>
    <row r="98" spans="7:42" x14ac:dyDescent="0.2">
      <c r="G98" s="21"/>
      <c r="AO98" s="22"/>
    </row>
    <row r="99" spans="7:42" x14ac:dyDescent="0.2">
      <c r="G99" s="21"/>
      <c r="AO99" s="22"/>
    </row>
    <row r="100" spans="7:42" x14ac:dyDescent="0.2">
      <c r="G100" s="21"/>
      <c r="AO100" s="22"/>
    </row>
    <row r="101" spans="7:42" x14ac:dyDescent="0.2">
      <c r="G101" s="21"/>
      <c r="AO101" s="22"/>
    </row>
    <row r="102" spans="7:42" ht="90" customHeight="1" x14ac:dyDescent="1.1499999999999999">
      <c r="G102" s="21"/>
      <c r="I102" s="106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AO102" s="22"/>
    </row>
    <row r="103" spans="7:42" ht="90" customHeight="1" x14ac:dyDescent="1.1499999999999999">
      <c r="G103" s="21"/>
      <c r="I103" s="106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AO103" s="22"/>
    </row>
    <row r="104" spans="7:42" ht="90" customHeight="1" x14ac:dyDescent="1.1499999999999999">
      <c r="G104" s="21"/>
      <c r="I104" s="106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AO104" s="22"/>
    </row>
    <row r="105" spans="7:42" ht="90" customHeight="1" x14ac:dyDescent="1.1499999999999999">
      <c r="G105" s="21"/>
      <c r="I105" s="63"/>
      <c r="J105" s="30"/>
      <c r="K105" s="30"/>
      <c r="L105" s="30"/>
      <c r="N105" s="30"/>
      <c r="O105" s="63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AO105" s="22"/>
    </row>
    <row r="106" spans="7:42" x14ac:dyDescent="0.2">
      <c r="G106" s="21"/>
      <c r="AO106" s="22"/>
    </row>
    <row r="107" spans="7:42" x14ac:dyDescent="0.2">
      <c r="G107" s="21"/>
      <c r="AO107" s="22"/>
    </row>
    <row r="108" spans="7:42" x14ac:dyDescent="0.2">
      <c r="G108" s="21"/>
      <c r="AO108" s="22"/>
    </row>
    <row r="109" spans="7:42" x14ac:dyDescent="0.2">
      <c r="G109" s="21"/>
      <c r="AP109" s="21"/>
    </row>
    <row r="110" spans="7:42" x14ac:dyDescent="0.2">
      <c r="G110" s="21"/>
      <c r="AP110" s="21"/>
    </row>
    <row r="111" spans="7:42" ht="13.5" customHeight="1" thickBot="1" x14ac:dyDescent="0.25">
      <c r="G111" s="23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1"/>
    </row>
    <row r="143" spans="26:26" ht="33" customHeight="1" x14ac:dyDescent="0.45">
      <c r="Z143" s="25"/>
    </row>
    <row r="144" spans="26:26" ht="59.25" customHeight="1" x14ac:dyDescent="0.75">
      <c r="Z144" s="26"/>
    </row>
    <row r="145" spans="26:26" ht="124.5" customHeight="1" x14ac:dyDescent="1.6">
      <c r="Z145" s="27"/>
    </row>
  </sheetData>
  <mergeCells count="3">
    <mergeCell ref="I102:Y102"/>
    <mergeCell ref="I103:Y103"/>
    <mergeCell ref="I104:Y104"/>
  </mergeCells>
  <phoneticPr fontId="23" type="noConversion"/>
  <printOptions horizontalCentered="1" verticalCentered="1" gridLinesSet="0"/>
  <pageMargins left="0.25" right="0.25" top="0.75" bottom="0.75" header="0.25" footer="0.25"/>
  <pageSetup scale="29" orientation="landscape" horizontalDpi="4294967292"/>
  <headerFooter alignWithMargins="0">
    <oddHeader>&amp;R&amp;"Arial,Bold"&amp;28 Iodine Nutrition Network 
May 2003</oddHeader>
    <oddFooter>&amp;L&amp;"Arial,Bold"&amp;28 Data of 2002&amp;C&amp;"Arial,Bold"&amp;28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L37"/>
  <sheetViews>
    <sheetView tabSelected="1" topLeftCell="A3" zoomScale="75" workbookViewId="0">
      <selection activeCell="K38" sqref="K38"/>
    </sheetView>
  </sheetViews>
  <sheetFormatPr defaultRowHeight="12.75" x14ac:dyDescent="0.2"/>
  <cols>
    <col min="1" max="1" width="3.7109375" style="5" customWidth="1"/>
    <col min="2" max="2" width="17.5703125" style="5" customWidth="1"/>
    <col min="3" max="3" width="11" style="5" customWidth="1"/>
    <col min="4" max="4" width="10.85546875" style="5" customWidth="1"/>
    <col min="5" max="5" width="7.42578125" style="5" customWidth="1"/>
    <col min="6" max="6" width="6.7109375" style="5" customWidth="1"/>
    <col min="7" max="7" width="0" style="5" hidden="1"/>
    <col min="8" max="8" width="11.42578125" style="5" customWidth="1"/>
    <col min="10" max="10" width="10.5703125" style="5" customWidth="1"/>
    <col min="11" max="11" width="13.42578125" style="5" customWidth="1"/>
    <col min="12" max="12" width="15.5703125" style="5" customWidth="1"/>
  </cols>
  <sheetData>
    <row r="1" spans="1:12" ht="16.5" customHeight="1" thickBot="1" x14ac:dyDescent="0.3">
      <c r="A1" s="8"/>
      <c r="B1" s="1"/>
      <c r="C1" s="1"/>
      <c r="D1" s="2"/>
      <c r="E1" s="1"/>
      <c r="F1" s="1"/>
      <c r="G1" s="1"/>
      <c r="H1" s="3"/>
      <c r="I1" s="3"/>
      <c r="J1" s="4"/>
      <c r="K1" s="8"/>
    </row>
    <row r="2" spans="1:12" ht="18.75" customHeight="1" thickBot="1" x14ac:dyDescent="0.3">
      <c r="A2" s="6"/>
      <c r="B2" s="108" t="s">
        <v>0</v>
      </c>
      <c r="C2" s="109"/>
      <c r="D2" s="109"/>
      <c r="E2" s="109"/>
      <c r="F2" s="109"/>
      <c r="G2" s="109"/>
      <c r="H2" s="109"/>
      <c r="I2" s="109"/>
      <c r="J2" s="109"/>
      <c r="K2" s="110"/>
      <c r="L2" s="45"/>
    </row>
    <row r="3" spans="1:12" ht="15.75" customHeight="1" x14ac:dyDescent="0.25">
      <c r="B3" s="31" t="s">
        <v>1</v>
      </c>
      <c r="D3" s="7"/>
      <c r="H3" s="65">
        <v>37754</v>
      </c>
      <c r="I3" s="32"/>
      <c r="J3" s="19"/>
      <c r="K3" s="33"/>
      <c r="L3" s="46"/>
    </row>
    <row r="4" spans="1:12" ht="15.75" customHeight="1" x14ac:dyDescent="0.25">
      <c r="A4" s="8"/>
      <c r="B4" s="29" t="s">
        <v>2</v>
      </c>
      <c r="C4" s="1"/>
      <c r="D4" s="2"/>
      <c r="F4" s="1"/>
      <c r="G4" s="1"/>
      <c r="H4" s="3"/>
      <c r="I4" s="3"/>
      <c r="J4" s="4"/>
      <c r="K4" s="34"/>
      <c r="L4" s="46"/>
    </row>
    <row r="5" spans="1:12" x14ac:dyDescent="0.2">
      <c r="A5" s="8"/>
      <c r="B5" s="28"/>
      <c r="C5" s="115" t="s">
        <v>3</v>
      </c>
      <c r="D5" s="107"/>
      <c r="F5" s="1"/>
      <c r="G5" s="1"/>
      <c r="H5" s="8"/>
      <c r="I5" s="8"/>
      <c r="J5" s="4"/>
      <c r="K5" s="34"/>
      <c r="L5" s="46"/>
    </row>
    <row r="6" spans="1:12" x14ac:dyDescent="0.2">
      <c r="A6" s="8"/>
      <c r="B6" s="9"/>
      <c r="C6" s="112"/>
      <c r="D6" s="112"/>
      <c r="E6" s="111" t="s">
        <v>4</v>
      </c>
      <c r="F6" s="107"/>
      <c r="G6" s="1" t="s">
        <v>5</v>
      </c>
      <c r="H6" s="113" t="s">
        <v>6</v>
      </c>
      <c r="I6" s="112"/>
      <c r="J6" s="112"/>
      <c r="K6" s="114"/>
      <c r="L6" s="46"/>
    </row>
    <row r="7" spans="1:12" x14ac:dyDescent="0.2">
      <c r="A7" s="8"/>
      <c r="B7" s="9"/>
      <c r="C7" s="64"/>
      <c r="D7" s="117" t="s">
        <v>7</v>
      </c>
      <c r="E7" s="112"/>
      <c r="F7" s="112"/>
      <c r="G7" s="1"/>
      <c r="H7" s="116" t="s">
        <v>8</v>
      </c>
      <c r="I7" s="118" t="s">
        <v>9</v>
      </c>
      <c r="J7" s="119" t="s">
        <v>10</v>
      </c>
      <c r="K7" s="120" t="s">
        <v>11</v>
      </c>
      <c r="L7" s="44"/>
    </row>
    <row r="8" spans="1:12" ht="51" customHeight="1" x14ac:dyDescent="0.2">
      <c r="A8" s="34"/>
      <c r="B8" s="12" t="s">
        <v>12</v>
      </c>
      <c r="C8" s="10">
        <v>2002</v>
      </c>
      <c r="D8" s="112"/>
      <c r="E8" s="10" t="s">
        <v>13</v>
      </c>
      <c r="F8" s="13" t="s">
        <v>14</v>
      </c>
      <c r="G8" s="14"/>
      <c r="H8" s="112"/>
      <c r="I8" s="112"/>
      <c r="J8" s="112"/>
      <c r="K8" s="114"/>
      <c r="L8" s="43" t="s">
        <v>15</v>
      </c>
    </row>
    <row r="9" spans="1:12" x14ac:dyDescent="0.2">
      <c r="B9" s="38"/>
      <c r="L9" s="47"/>
    </row>
    <row r="10" spans="1:12" ht="13.5" customHeight="1" thickBot="1" x14ac:dyDescent="0.25">
      <c r="A10" s="8"/>
      <c r="B10" s="39" t="s">
        <v>16</v>
      </c>
      <c r="C10" s="66"/>
      <c r="D10" s="42"/>
      <c r="E10" s="11"/>
      <c r="F10" s="11"/>
      <c r="G10" s="11"/>
      <c r="H10" s="36"/>
      <c r="I10" s="36"/>
      <c r="J10" s="67"/>
      <c r="K10" s="37"/>
      <c r="L10" s="47"/>
    </row>
    <row r="11" spans="1:12" ht="12.75" customHeight="1" x14ac:dyDescent="0.2">
      <c r="A11" s="8"/>
      <c r="B11" s="52" t="s">
        <v>17</v>
      </c>
      <c r="C11" s="68">
        <v>55.2</v>
      </c>
      <c r="D11" s="69">
        <f t="shared" ref="D11:D20" si="0">C11*E11/100</f>
        <v>39.744</v>
      </c>
      <c r="E11" s="70">
        <v>72</v>
      </c>
      <c r="F11" s="58" t="s">
        <v>18</v>
      </c>
      <c r="G11" s="15" t="s">
        <v>19</v>
      </c>
      <c r="H11" s="35">
        <v>46</v>
      </c>
      <c r="I11" s="71">
        <f t="shared" ref="I11:I34" si="1">C11*H11</f>
        <v>2539.2000000000003</v>
      </c>
      <c r="J11" s="72">
        <f t="shared" ref="J11:J34" si="2">H11*C11*E11/100</f>
        <v>1828.2240000000002</v>
      </c>
      <c r="K11" s="73">
        <f t="shared" ref="K11:K34" si="3">H11*C11-J11</f>
        <v>710.97600000000011</v>
      </c>
      <c r="L11" s="74">
        <f>K11/K35</f>
        <v>0.15103010469352413</v>
      </c>
    </row>
    <row r="12" spans="1:12" ht="12.75" customHeight="1" x14ac:dyDescent="0.2">
      <c r="A12" s="8"/>
      <c r="B12" s="57" t="s">
        <v>20</v>
      </c>
      <c r="C12" s="68">
        <v>11.3</v>
      </c>
      <c r="D12" s="69">
        <f t="shared" si="0"/>
        <v>0.99440000000000017</v>
      </c>
      <c r="E12" s="75">
        <v>8.8000000000000007</v>
      </c>
      <c r="F12" s="59">
        <v>1996</v>
      </c>
      <c r="G12" s="15" t="s">
        <v>21</v>
      </c>
      <c r="H12" s="35">
        <v>49</v>
      </c>
      <c r="I12" s="71">
        <f t="shared" si="1"/>
        <v>553.70000000000005</v>
      </c>
      <c r="J12" s="72">
        <f t="shared" si="2"/>
        <v>48.725600000000007</v>
      </c>
      <c r="K12" s="76">
        <f t="shared" si="3"/>
        <v>504.97440000000006</v>
      </c>
      <c r="L12" s="77">
        <f>K12/K35</f>
        <v>0.107269916986719</v>
      </c>
    </row>
    <row r="13" spans="1:12" ht="12.75" customHeight="1" x14ac:dyDescent="0.2">
      <c r="A13" s="8"/>
      <c r="B13" s="53" t="s">
        <v>22</v>
      </c>
      <c r="C13" s="68">
        <v>20.2</v>
      </c>
      <c r="D13" s="69">
        <f t="shared" si="0"/>
        <v>5.6560000000000006</v>
      </c>
      <c r="E13" s="75">
        <v>28</v>
      </c>
      <c r="F13" s="59">
        <v>1998</v>
      </c>
      <c r="G13" s="15" t="s">
        <v>23</v>
      </c>
      <c r="H13" s="35">
        <v>32</v>
      </c>
      <c r="I13" s="71">
        <f t="shared" si="1"/>
        <v>646.4</v>
      </c>
      <c r="J13" s="72">
        <f t="shared" si="2"/>
        <v>180.99200000000002</v>
      </c>
      <c r="K13" s="76">
        <f t="shared" si="3"/>
        <v>465.40799999999996</v>
      </c>
      <c r="L13" s="78">
        <f>K13/K35</f>
        <v>9.8864967263597725E-2</v>
      </c>
    </row>
    <row r="14" spans="1:12" ht="12" customHeight="1" x14ac:dyDescent="0.2">
      <c r="A14" s="8"/>
      <c r="B14" s="57" t="s">
        <v>24</v>
      </c>
      <c r="C14" s="68">
        <v>12.6</v>
      </c>
      <c r="D14" s="69">
        <f t="shared" si="0"/>
        <v>2.835</v>
      </c>
      <c r="E14" s="75">
        <v>22.5</v>
      </c>
      <c r="F14" s="59">
        <v>1996</v>
      </c>
      <c r="G14" s="15" t="s">
        <v>25</v>
      </c>
      <c r="H14" s="35">
        <v>47</v>
      </c>
      <c r="I14" s="71">
        <f t="shared" si="1"/>
        <v>592.19999999999993</v>
      </c>
      <c r="J14" s="72">
        <f t="shared" si="2"/>
        <v>133.24499999999998</v>
      </c>
      <c r="K14" s="76">
        <f t="shared" si="3"/>
        <v>458.95499999999993</v>
      </c>
      <c r="L14" s="79">
        <f>K14/K35</f>
        <v>9.7494179409173223E-2</v>
      </c>
    </row>
    <row r="15" spans="1:12" ht="12.75" customHeight="1" x14ac:dyDescent="0.2">
      <c r="A15" s="8"/>
      <c r="B15" s="57" t="s">
        <v>26</v>
      </c>
      <c r="C15" s="68">
        <v>16.8</v>
      </c>
      <c r="D15" s="69">
        <f t="shared" si="0"/>
        <v>5.2080000000000011</v>
      </c>
      <c r="E15" s="75">
        <v>31</v>
      </c>
      <c r="F15" s="60">
        <v>2000</v>
      </c>
      <c r="G15" s="15"/>
      <c r="H15" s="35">
        <v>36</v>
      </c>
      <c r="I15" s="71">
        <f t="shared" si="1"/>
        <v>604.80000000000007</v>
      </c>
      <c r="J15" s="72">
        <f t="shared" si="2"/>
        <v>187.48800000000003</v>
      </c>
      <c r="K15" s="76">
        <f t="shared" si="3"/>
        <v>417.31200000000001</v>
      </c>
      <c r="L15" s="80">
        <f>K15/K35</f>
        <v>8.8648104928807633E-2</v>
      </c>
    </row>
    <row r="16" spans="1:12" ht="12.75" customHeight="1" x14ac:dyDescent="0.2">
      <c r="A16" s="8"/>
      <c r="B16" s="57" t="s">
        <v>27</v>
      </c>
      <c r="C16" s="68">
        <v>11.6</v>
      </c>
      <c r="D16" s="69">
        <f t="shared" si="0"/>
        <v>5.1272000000000002</v>
      </c>
      <c r="E16" s="75">
        <v>44.2</v>
      </c>
      <c r="F16" s="61">
        <v>1999</v>
      </c>
      <c r="G16" s="15" t="s">
        <v>28</v>
      </c>
      <c r="H16" s="35">
        <v>55</v>
      </c>
      <c r="I16" s="71">
        <f t="shared" si="1"/>
        <v>638</v>
      </c>
      <c r="J16" s="72">
        <f t="shared" si="2"/>
        <v>281.99600000000004</v>
      </c>
      <c r="K16" s="76">
        <f t="shared" si="3"/>
        <v>356.00399999999996</v>
      </c>
      <c r="L16" s="81">
        <f>K16/K35</f>
        <v>7.562466439276902E-2</v>
      </c>
    </row>
    <row r="17" spans="1:12" ht="12.75" customHeight="1" x14ac:dyDescent="0.2">
      <c r="A17" s="8"/>
      <c r="B17" s="57" t="s">
        <v>29</v>
      </c>
      <c r="C17" s="68">
        <v>8.4</v>
      </c>
      <c r="D17" s="69">
        <f t="shared" si="0"/>
        <v>0.99120000000000008</v>
      </c>
      <c r="E17" s="75">
        <v>11.8</v>
      </c>
      <c r="F17" s="61">
        <v>1999</v>
      </c>
      <c r="G17" s="15" t="s">
        <v>30</v>
      </c>
      <c r="H17" s="35">
        <v>45</v>
      </c>
      <c r="I17" s="71">
        <f t="shared" si="1"/>
        <v>378</v>
      </c>
      <c r="J17" s="72">
        <f t="shared" si="2"/>
        <v>44.604000000000006</v>
      </c>
      <c r="K17" s="76">
        <f t="shared" si="3"/>
        <v>333.39600000000002</v>
      </c>
      <c r="L17" s="82">
        <f>K17/K35</f>
        <v>7.0822127307253915E-2</v>
      </c>
    </row>
    <row r="18" spans="1:12" ht="12.75" customHeight="1" x14ac:dyDescent="0.2">
      <c r="A18" s="8"/>
      <c r="B18" s="57" t="s">
        <v>31</v>
      </c>
      <c r="C18" s="68">
        <v>9.9</v>
      </c>
      <c r="D18" s="69">
        <f t="shared" si="0"/>
        <v>3.0987</v>
      </c>
      <c r="E18" s="75">
        <v>31.3</v>
      </c>
      <c r="F18" s="61">
        <v>1999</v>
      </c>
      <c r="G18" s="15" t="s">
        <v>32</v>
      </c>
      <c r="H18" s="35">
        <v>38</v>
      </c>
      <c r="I18" s="71">
        <f t="shared" si="1"/>
        <v>376.2</v>
      </c>
      <c r="J18" s="72">
        <f t="shared" si="2"/>
        <v>117.75059999999999</v>
      </c>
      <c r="K18" s="76">
        <f t="shared" si="3"/>
        <v>258.44939999999997</v>
      </c>
      <c r="L18" s="83">
        <f>K18/K35</f>
        <v>5.4901487448209906E-2</v>
      </c>
    </row>
    <row r="19" spans="1:12" ht="12.75" customHeight="1" x14ac:dyDescent="0.2">
      <c r="A19" s="8"/>
      <c r="B19" s="53" t="s">
        <v>33</v>
      </c>
      <c r="C19" s="68">
        <v>5.6</v>
      </c>
      <c r="D19" s="69">
        <f t="shared" si="0"/>
        <v>1.2879999999999998</v>
      </c>
      <c r="E19" s="75">
        <v>23</v>
      </c>
      <c r="F19" s="60">
        <v>2000</v>
      </c>
      <c r="G19" s="15" t="s">
        <v>34</v>
      </c>
      <c r="H19" s="35">
        <v>49</v>
      </c>
      <c r="I19" s="71">
        <f t="shared" si="1"/>
        <v>274.39999999999998</v>
      </c>
      <c r="J19" s="72">
        <f t="shared" si="2"/>
        <v>63.111999999999995</v>
      </c>
      <c r="K19" s="76">
        <f t="shared" si="3"/>
        <v>211.28799999999998</v>
      </c>
      <c r="L19" s="49"/>
    </row>
    <row r="20" spans="1:12" ht="12.75" customHeight="1" x14ac:dyDescent="0.2">
      <c r="A20" s="8"/>
      <c r="B20" s="57" t="s">
        <v>35</v>
      </c>
      <c r="C20" s="68">
        <v>9</v>
      </c>
      <c r="D20" s="69">
        <f t="shared" si="0"/>
        <v>5.2380000000000004</v>
      </c>
      <c r="E20" s="84">
        <v>58.2</v>
      </c>
      <c r="F20" s="60">
        <v>2000</v>
      </c>
      <c r="G20" s="15" t="s">
        <v>36</v>
      </c>
      <c r="H20" s="35">
        <v>49</v>
      </c>
      <c r="I20" s="71">
        <f t="shared" si="1"/>
        <v>441</v>
      </c>
      <c r="J20" s="72">
        <f t="shared" si="2"/>
        <v>256.66200000000003</v>
      </c>
      <c r="K20" s="73">
        <f t="shared" si="3"/>
        <v>184.33799999999997</v>
      </c>
      <c r="L20" s="47"/>
    </row>
    <row r="21" spans="1:12" ht="12.75" customHeight="1" x14ac:dyDescent="0.2">
      <c r="A21" s="8"/>
      <c r="B21" s="57" t="s">
        <v>37</v>
      </c>
      <c r="C21" s="68">
        <v>3.2</v>
      </c>
      <c r="D21" s="85">
        <v>0</v>
      </c>
      <c r="E21" s="86"/>
      <c r="F21" s="59"/>
      <c r="G21" s="15"/>
      <c r="H21" s="35">
        <v>44</v>
      </c>
      <c r="I21" s="71">
        <f t="shared" si="1"/>
        <v>140.80000000000001</v>
      </c>
      <c r="J21" s="72">
        <f t="shared" si="2"/>
        <v>0</v>
      </c>
      <c r="K21" s="73">
        <f t="shared" si="3"/>
        <v>140.80000000000001</v>
      </c>
      <c r="L21" s="47"/>
    </row>
    <row r="22" spans="1:12" ht="12.75" customHeight="1" x14ac:dyDescent="0.2">
      <c r="A22" s="8"/>
      <c r="B22" s="53" t="s">
        <v>38</v>
      </c>
      <c r="C22" s="68">
        <v>129.9</v>
      </c>
      <c r="D22" s="69">
        <f t="shared" ref="D22:D28" si="4">C22*E22/100</f>
        <v>127.4319</v>
      </c>
      <c r="E22" s="87">
        <v>98.1</v>
      </c>
      <c r="F22" s="61">
        <v>1999</v>
      </c>
      <c r="G22" s="15" t="s">
        <v>39</v>
      </c>
      <c r="H22" s="35">
        <v>41</v>
      </c>
      <c r="I22" s="71">
        <f t="shared" si="1"/>
        <v>5325.9000000000005</v>
      </c>
      <c r="J22" s="72">
        <f t="shared" si="2"/>
        <v>5224.7079000000003</v>
      </c>
      <c r="K22" s="73">
        <f t="shared" si="3"/>
        <v>101.19210000000021</v>
      </c>
      <c r="L22" s="47"/>
    </row>
    <row r="23" spans="1:12" ht="12.75" customHeight="1" x14ac:dyDescent="0.2">
      <c r="A23" s="8"/>
      <c r="B23" s="57" t="s">
        <v>40</v>
      </c>
      <c r="C23" s="68">
        <v>16.2</v>
      </c>
      <c r="D23" s="69">
        <f t="shared" si="4"/>
        <v>13.527000000000001</v>
      </c>
      <c r="E23" s="86">
        <v>83.5</v>
      </c>
      <c r="F23" s="60">
        <v>2000</v>
      </c>
      <c r="G23" s="15" t="s">
        <v>41</v>
      </c>
      <c r="H23" s="35">
        <v>37</v>
      </c>
      <c r="I23" s="71">
        <f t="shared" si="1"/>
        <v>599.4</v>
      </c>
      <c r="J23" s="72">
        <f t="shared" si="2"/>
        <v>500.49900000000002</v>
      </c>
      <c r="K23" s="73">
        <f t="shared" si="3"/>
        <v>98.900999999999954</v>
      </c>
      <c r="L23" s="47"/>
    </row>
    <row r="24" spans="1:12" ht="12.75" customHeight="1" x14ac:dyDescent="0.2">
      <c r="A24" s="8"/>
      <c r="B24" s="57" t="s">
        <v>42</v>
      </c>
      <c r="C24" s="68">
        <v>2.6</v>
      </c>
      <c r="D24" s="69">
        <f t="shared" si="4"/>
        <v>5.2000000000000005E-2</v>
      </c>
      <c r="E24" s="88">
        <v>2</v>
      </c>
      <c r="F24" s="59" t="s">
        <v>18</v>
      </c>
      <c r="G24" s="15" t="s">
        <v>43</v>
      </c>
      <c r="H24" s="35">
        <v>34</v>
      </c>
      <c r="I24" s="71">
        <f t="shared" si="1"/>
        <v>88.4</v>
      </c>
      <c r="J24" s="72">
        <f t="shared" si="2"/>
        <v>1.768</v>
      </c>
      <c r="K24" s="73">
        <f t="shared" si="3"/>
        <v>86.632000000000005</v>
      </c>
      <c r="L24" s="47"/>
    </row>
    <row r="25" spans="1:12" ht="12.75" customHeight="1" x14ac:dyDescent="0.2">
      <c r="A25" s="8"/>
      <c r="B25" s="57" t="s">
        <v>44</v>
      </c>
      <c r="C25" s="68">
        <v>6.6</v>
      </c>
      <c r="D25" s="69">
        <f t="shared" si="4"/>
        <v>4.7519999999999998</v>
      </c>
      <c r="E25" s="88">
        <v>72</v>
      </c>
      <c r="F25" s="59" t="s">
        <v>18</v>
      </c>
      <c r="G25" s="15" t="s">
        <v>45</v>
      </c>
      <c r="H25" s="35">
        <v>41</v>
      </c>
      <c r="I25" s="71">
        <f t="shared" si="1"/>
        <v>270.59999999999997</v>
      </c>
      <c r="J25" s="72">
        <f t="shared" si="2"/>
        <v>194.83199999999997</v>
      </c>
      <c r="K25" s="73">
        <f t="shared" si="3"/>
        <v>75.768000000000001</v>
      </c>
      <c r="L25" s="47"/>
    </row>
    <row r="26" spans="1:12" ht="12.75" customHeight="1" x14ac:dyDescent="0.2">
      <c r="A26" s="8"/>
      <c r="B26" s="57" t="s">
        <v>46</v>
      </c>
      <c r="C26" s="68">
        <v>5.3</v>
      </c>
      <c r="D26" s="69">
        <f t="shared" si="4"/>
        <v>3.5509999999999997</v>
      </c>
      <c r="E26" s="88">
        <v>67</v>
      </c>
      <c r="F26" s="59" t="s">
        <v>18</v>
      </c>
      <c r="G26" s="15" t="s">
        <v>47</v>
      </c>
      <c r="H26" s="35">
        <v>40</v>
      </c>
      <c r="I26" s="71">
        <f t="shared" si="1"/>
        <v>212</v>
      </c>
      <c r="J26" s="72">
        <f t="shared" si="2"/>
        <v>142.04</v>
      </c>
      <c r="K26" s="73">
        <f t="shared" si="3"/>
        <v>69.960000000000008</v>
      </c>
      <c r="L26" s="47"/>
    </row>
    <row r="27" spans="1:12" ht="12.75" customHeight="1" x14ac:dyDescent="0.2">
      <c r="A27" s="8"/>
      <c r="B27" s="53" t="s">
        <v>48</v>
      </c>
      <c r="C27" s="68">
        <v>1.5</v>
      </c>
      <c r="D27" s="69">
        <f t="shared" si="4"/>
        <v>0.12149999999999998</v>
      </c>
      <c r="E27" s="75">
        <v>8.1</v>
      </c>
      <c r="F27" s="60">
        <v>2000</v>
      </c>
      <c r="G27" s="15" t="s">
        <v>49</v>
      </c>
      <c r="H27" s="35">
        <v>42</v>
      </c>
      <c r="I27" s="71">
        <f t="shared" si="1"/>
        <v>63</v>
      </c>
      <c r="J27" s="72">
        <f t="shared" si="2"/>
        <v>5.1029999999999998</v>
      </c>
      <c r="K27" s="73">
        <f t="shared" si="3"/>
        <v>57.896999999999998</v>
      </c>
      <c r="L27" s="47"/>
    </row>
    <row r="28" spans="1:12" ht="12.75" customHeight="1" x14ac:dyDescent="0.2">
      <c r="A28" s="8"/>
      <c r="B28" s="54" t="s">
        <v>50</v>
      </c>
      <c r="C28" s="68">
        <v>1.3</v>
      </c>
      <c r="D28" s="69">
        <f t="shared" si="4"/>
        <v>2.2099999999999998E-2</v>
      </c>
      <c r="E28" s="75">
        <v>1.7</v>
      </c>
      <c r="F28" s="60">
        <v>2000</v>
      </c>
      <c r="G28" s="15" t="s">
        <v>51</v>
      </c>
      <c r="H28" s="35">
        <v>45</v>
      </c>
      <c r="I28" s="71">
        <f t="shared" si="1"/>
        <v>58.5</v>
      </c>
      <c r="J28" s="72">
        <f t="shared" si="2"/>
        <v>0.99450000000000005</v>
      </c>
      <c r="K28" s="73">
        <f t="shared" si="3"/>
        <v>57.505499999999998</v>
      </c>
      <c r="L28" s="47"/>
    </row>
    <row r="29" spans="1:12" x14ac:dyDescent="0.2">
      <c r="A29" s="8"/>
      <c r="B29" s="54" t="s">
        <v>52</v>
      </c>
      <c r="C29" s="68">
        <v>1.2</v>
      </c>
      <c r="D29" s="85">
        <v>0</v>
      </c>
      <c r="E29" s="75">
        <v>14.9</v>
      </c>
      <c r="F29" s="60">
        <v>2000</v>
      </c>
      <c r="G29" s="15"/>
      <c r="H29" s="35">
        <v>32</v>
      </c>
      <c r="I29" s="71">
        <f t="shared" si="1"/>
        <v>38.4</v>
      </c>
      <c r="J29" s="72">
        <f t="shared" si="2"/>
        <v>5.7215999999999996</v>
      </c>
      <c r="K29" s="73">
        <f t="shared" si="3"/>
        <v>32.678399999999996</v>
      </c>
      <c r="L29" s="47"/>
    </row>
    <row r="30" spans="1:12" x14ac:dyDescent="0.2">
      <c r="A30" s="8"/>
      <c r="B30" s="53" t="s">
        <v>53</v>
      </c>
      <c r="C30" s="68">
        <v>3.3</v>
      </c>
      <c r="D30" s="69">
        <f>C30*E30/100</f>
        <v>2.7719999999999998</v>
      </c>
      <c r="E30" s="86">
        <v>84</v>
      </c>
      <c r="F30" s="59" t="s">
        <v>18</v>
      </c>
      <c r="G30" s="15"/>
      <c r="H30" s="35">
        <v>49</v>
      </c>
      <c r="I30" s="71">
        <f t="shared" si="1"/>
        <v>161.69999999999999</v>
      </c>
      <c r="J30" s="72">
        <f t="shared" si="2"/>
        <v>135.828</v>
      </c>
      <c r="K30" s="73">
        <f t="shared" si="3"/>
        <v>25.871999999999986</v>
      </c>
      <c r="L30" s="47"/>
    </row>
    <row r="31" spans="1:12" ht="12.75" customHeight="1" x14ac:dyDescent="0.2">
      <c r="A31" s="8"/>
      <c r="B31" s="54" t="s">
        <v>54</v>
      </c>
      <c r="C31" s="68">
        <v>3.6</v>
      </c>
      <c r="D31" s="69">
        <f>C31*E31/100</f>
        <v>3.1140000000000003</v>
      </c>
      <c r="E31" s="86">
        <v>86.5</v>
      </c>
      <c r="F31" s="60">
        <v>2000</v>
      </c>
      <c r="G31" s="15" t="s">
        <v>55</v>
      </c>
      <c r="H31" s="35">
        <v>38</v>
      </c>
      <c r="I31" s="71">
        <f t="shared" si="1"/>
        <v>136.80000000000001</v>
      </c>
      <c r="J31" s="72">
        <f t="shared" si="2"/>
        <v>118.33200000000001</v>
      </c>
      <c r="K31" s="73">
        <f t="shared" si="3"/>
        <v>18.468000000000004</v>
      </c>
      <c r="L31" s="47"/>
    </row>
    <row r="32" spans="1:12" ht="12.75" customHeight="1" x14ac:dyDescent="0.2">
      <c r="A32" s="8"/>
      <c r="B32" s="54" t="s">
        <v>56</v>
      </c>
      <c r="C32" s="68">
        <v>0.5</v>
      </c>
      <c r="D32" s="69">
        <f>C32*E32/100</f>
        <v>1E-3</v>
      </c>
      <c r="E32" s="75">
        <v>0.2</v>
      </c>
      <c r="F32" s="59">
        <v>1996</v>
      </c>
      <c r="G32" s="15" t="s">
        <v>57</v>
      </c>
      <c r="H32" s="35">
        <v>37</v>
      </c>
      <c r="I32" s="71">
        <f t="shared" si="1"/>
        <v>18.5</v>
      </c>
      <c r="J32" s="72">
        <f t="shared" si="2"/>
        <v>3.7000000000000005E-2</v>
      </c>
      <c r="K32" s="73">
        <f t="shared" si="3"/>
        <v>18.463000000000001</v>
      </c>
      <c r="L32" s="47"/>
    </row>
    <row r="33" spans="1:12" ht="12.75" customHeight="1" x14ac:dyDescent="0.2">
      <c r="A33" s="8"/>
      <c r="B33" s="57" t="s">
        <v>58</v>
      </c>
      <c r="C33" s="68">
        <v>0.5</v>
      </c>
      <c r="D33" s="69">
        <f>C33*E33/100</f>
        <v>0.1</v>
      </c>
      <c r="E33" s="75">
        <v>20</v>
      </c>
      <c r="F33" s="59">
        <v>1995</v>
      </c>
      <c r="G33" s="15" t="s">
        <v>59</v>
      </c>
      <c r="H33" s="35">
        <v>43</v>
      </c>
      <c r="I33" s="71">
        <f t="shared" si="1"/>
        <v>21.5</v>
      </c>
      <c r="J33" s="72">
        <f t="shared" si="2"/>
        <v>4.3</v>
      </c>
      <c r="K33" s="73">
        <f t="shared" si="3"/>
        <v>17.2</v>
      </c>
      <c r="L33" s="47"/>
    </row>
    <row r="34" spans="1:12" ht="12.75" customHeight="1" thickBot="1" x14ac:dyDescent="0.25">
      <c r="A34" s="8"/>
      <c r="B34" s="55" t="s">
        <v>60</v>
      </c>
      <c r="C34" s="89">
        <v>0.2</v>
      </c>
      <c r="D34" s="90">
        <f>C34*E34/100</f>
        <v>8.2000000000000017E-2</v>
      </c>
      <c r="E34" s="91">
        <v>41</v>
      </c>
      <c r="F34" s="62">
        <v>2000</v>
      </c>
      <c r="G34" s="40"/>
      <c r="H34" s="41">
        <v>43</v>
      </c>
      <c r="I34" s="92">
        <f t="shared" si="1"/>
        <v>8.6</v>
      </c>
      <c r="J34" s="93">
        <f t="shared" si="2"/>
        <v>3.5259999999999998</v>
      </c>
      <c r="K34" s="94">
        <f t="shared" si="3"/>
        <v>5.0739999999999998</v>
      </c>
      <c r="L34" s="48"/>
    </row>
    <row r="35" spans="1:12" x14ac:dyDescent="0.2">
      <c r="A35" s="8"/>
      <c r="B35" s="50" t="s">
        <v>61</v>
      </c>
      <c r="C35" s="95">
        <f>SUM(C11:C34)</f>
        <v>336.50000000000006</v>
      </c>
      <c r="D35" s="95">
        <f>SUM(D11:D34)</f>
        <v>225.70699999999994</v>
      </c>
      <c r="E35" s="96">
        <f>D35/C35</f>
        <v>0.67074888558692392</v>
      </c>
      <c r="F35" s="8"/>
      <c r="G35" s="8"/>
      <c r="H35" s="97">
        <f>(J35+K35)/C35</f>
        <v>42.163447251114405</v>
      </c>
      <c r="I35" s="98">
        <f>SUM(I10:I34)</f>
        <v>14188.000000000002</v>
      </c>
      <c r="J35" s="99">
        <f>SUM(J10:J34)</f>
        <v>9480.4881999999998</v>
      </c>
      <c r="K35" s="100">
        <f>SUM(K10:K34)</f>
        <v>4707.5117999999993</v>
      </c>
      <c r="L35" s="56">
        <v>1</v>
      </c>
    </row>
    <row r="36" spans="1:12" x14ac:dyDescent="0.2">
      <c r="A36" s="8"/>
      <c r="B36" s="51"/>
      <c r="C36" s="101"/>
      <c r="D36" s="16"/>
      <c r="E36" s="102"/>
      <c r="F36" s="11"/>
      <c r="G36" s="17"/>
      <c r="H36" s="103"/>
      <c r="I36" s="103"/>
      <c r="J36" s="104">
        <f>J35/(J35+K35)</f>
        <v>0.66820469410769667</v>
      </c>
      <c r="K36" s="105">
        <f>K35/(J35+K35)</f>
        <v>0.33179530589230333</v>
      </c>
      <c r="L36" s="48"/>
    </row>
    <row r="37" spans="1:12" x14ac:dyDescent="0.2">
      <c r="A37" t="s">
        <v>62</v>
      </c>
    </row>
  </sheetData>
  <mergeCells count="9">
    <mergeCell ref="B2:K2"/>
    <mergeCell ref="E6:F7"/>
    <mergeCell ref="H6:K6"/>
    <mergeCell ref="C5:D6"/>
    <mergeCell ref="H7:H8"/>
    <mergeCell ref="D7:D8"/>
    <mergeCell ref="I7:I8"/>
    <mergeCell ref="J7:J8"/>
    <mergeCell ref="K7:K8"/>
  </mergeCells>
  <phoneticPr fontId="23" type="noConversion"/>
  <printOptions horizontalCentered="1"/>
  <pageMargins left="0.75" right="0.75" top="1" bottom="1" header="0.5" footer="0.5"/>
  <pageSetup scale="90" orientation="landscape" horizontalDpi="300" verticalDpi="300"/>
  <headerFooter alignWithMargins="0">
    <oddHeader>&amp;RIodine Nutrition Network
May 2003</oddHeader>
    <oddFooter>&amp;LData of 2002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WCA Newborn Map</vt:lpstr>
      <vt:lpstr>WCA database</vt:lpstr>
      <vt:lpstr>'WCA database'!Print_Area</vt:lpstr>
      <vt:lpstr>'WCA Newborn Map'!Print_Area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Frits Vanderhaar</dc:creator>
  <cp:lastModifiedBy>xbany</cp:lastModifiedBy>
  <cp:lastPrinted>2003-06-12T19:56:14Z</cp:lastPrinted>
  <dcterms:created xsi:type="dcterms:W3CDTF">2001-01-30T05:39:29Z</dcterms:created>
  <dcterms:modified xsi:type="dcterms:W3CDTF">2020-11-19T13:40:12Z</dcterms:modified>
</cp:coreProperties>
</file>