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A3BADC9A-8689-4C13-8BB0-8917ED398119}" xr6:coauthVersionLast="45" xr6:coauthVersionMax="45" xr10:uidLastSave="{00000000-0000-0000-0000-000000000000}"/>
  <bookViews>
    <workbookView xWindow="690" yWindow="0" windowWidth="21750" windowHeight="15750" xr2:uid="{00000000-000D-0000-FFFF-FFFF00000000}"/>
  </bookViews>
  <sheets>
    <sheet name="Sheet1" sheetId="1" r:id="rId1"/>
  </sheets>
  <definedNames>
    <definedName name="_xlnm.Print_Area" localSheetId="0">Sheet1!$A$1:$E$52</definedName>
  </definedNames>
  <calcPr calcId="181029"/>
</workbook>
</file>

<file path=xl/calcChain.xml><?xml version="1.0" encoding="utf-8"?>
<calcChain xmlns="http://schemas.openxmlformats.org/spreadsheetml/2006/main">
  <c r="E50" i="1" l="1"/>
  <c r="D48" i="1"/>
  <c r="B48" i="1"/>
  <c r="B50" i="1" s="1"/>
  <c r="B52" i="1" s="1"/>
  <c r="E47" i="1"/>
  <c r="D47" i="1"/>
  <c r="D46" i="1"/>
  <c r="D45" i="1"/>
  <c r="D44" i="1"/>
  <c r="D43" i="1"/>
  <c r="D50" i="1" s="1"/>
  <c r="B40" i="1"/>
  <c r="D35" i="1"/>
  <c r="E33" i="1"/>
  <c r="E40" i="1" s="1"/>
  <c r="E52" i="1" s="1"/>
  <c r="D33" i="1"/>
  <c r="D40" i="1" s="1"/>
  <c r="B27" i="1"/>
  <c r="E24" i="1"/>
  <c r="E27" i="1" s="1"/>
  <c r="D24" i="1"/>
  <c r="D23" i="1"/>
  <c r="D22" i="1"/>
  <c r="D21" i="1"/>
  <c r="D20" i="1"/>
  <c r="D27" i="1" s="1"/>
  <c r="B17" i="1"/>
  <c r="B29" i="1" s="1"/>
  <c r="D15" i="1"/>
  <c r="E14" i="1"/>
  <c r="D13" i="1"/>
  <c r="D12" i="1"/>
  <c r="D10" i="1"/>
  <c r="D9" i="1"/>
  <c r="E8" i="1"/>
  <c r="E17" i="1" s="1"/>
  <c r="D8" i="1"/>
  <c r="D17" i="1" s="1"/>
  <c r="D29" i="1" s="1"/>
  <c r="D52" i="1" l="1"/>
  <c r="E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8" authorId="0" shapeId="0" xr:uid="{00000000-0006-0000-0000-000001000000}">
      <text>
        <r>
          <rPr>
            <sz val="10"/>
            <rFont val="Arial"/>
          </rPr>
          <t>reference:B8,E8
mrs:(B8,+,10.0000)  (E8,+,-10.0000)  
Rotate:True</t>
        </r>
      </text>
    </comment>
    <comment ref="E8" authorId="0" shapeId="0" xr:uid="{00000000-0006-0000-0000-000002000000}">
      <text>
        <r>
          <rPr>
            <sz val="10"/>
            <rFont val="Arial"/>
          </rPr>
          <t>reference:B8
mrs:(B8,+,10.0000)  
Rotate:True</t>
        </r>
      </text>
    </comment>
    <comment ref="D9" authorId="0" shapeId="0" xr:uid="{00000000-0006-0000-0000-000003000000}">
      <text>
        <r>
          <rPr>
            <sz val="10"/>
            <rFont val="Arial"/>
          </rPr>
          <t>reference:B9,E9
mrs:(B9,+,10.0000)  (E9,+,-10.0000)  
Rotate:True</t>
        </r>
      </text>
    </comment>
    <comment ref="D10" authorId="0" shapeId="0" xr:uid="{00000000-0006-0000-0000-000004000000}">
      <text>
        <r>
          <rPr>
            <sz val="10"/>
            <rFont val="Arial"/>
          </rPr>
          <t>reference:B10,E10
mrs:(B10,+,10.0000)  (E10,+,-10.0000)  
Rotate:True</t>
        </r>
      </text>
    </comment>
    <comment ref="D12" authorId="0" shapeId="0" xr:uid="{00000000-0006-0000-0000-000005000000}">
      <text>
        <r>
          <rPr>
            <sz val="10"/>
            <rFont val="Arial"/>
          </rPr>
          <t>reference:B12,E12
mrs:(B12,+,10.0000)  (E12,+,-10.0000)  
Rotate:True</t>
        </r>
      </text>
    </comment>
    <comment ref="D13" authorId="0" shapeId="0" xr:uid="{00000000-0006-0000-0000-000006000000}">
      <text>
        <r>
          <rPr>
            <sz val="10"/>
            <rFont val="Arial"/>
          </rPr>
          <t>reference:B13
mrs:(B13,+,10.0000)  
Rotate:True</t>
        </r>
      </text>
    </comment>
    <comment ref="E14" authorId="0" shapeId="0" xr:uid="{00000000-0006-0000-0000-000007000000}">
      <text>
        <r>
          <rPr>
            <sz val="10"/>
            <rFont val="Arial"/>
          </rPr>
          <t>reference:B14
mrs:(B14,+,10.0000)  
Rotate:True</t>
        </r>
      </text>
    </comment>
    <comment ref="D15" authorId="0" shapeId="0" xr:uid="{00000000-0006-0000-0000-000008000000}">
      <text>
        <r>
          <rPr>
            <sz val="10"/>
            <rFont val="Arial"/>
          </rPr>
          <t>reference:B15,E15
mrs:(B15,+,10.0000)  (E15,+,-10.0000)  
Rotate:True</t>
        </r>
      </text>
    </comment>
    <comment ref="B17" authorId="0" shapeId="0" xr:uid="{00000000-0006-0000-0000-000009000000}">
      <text>
        <r>
          <rPr>
            <sz val="10"/>
            <rFont val="Arial"/>
          </rPr>
          <t>reference:B7,B8,B9,B10,B11,B12,B13,B14,B15,B16
mrs:(B7,+,10.0000)  (B8,+,10.0000)  (B9,+,10.0000)  (B10,+,10.0000)  (B11,+,10.0000)  (B12,+,10.0000)  (B13,+,10.0000)  (B14,+,10.0000)  (B15,+,10.0000)  (B16,+,10.0000)  
Rotate:True</t>
        </r>
      </text>
    </comment>
    <comment ref="D17" authorId="0" shapeId="0" xr:uid="{00000000-0006-0000-0000-00000A000000}">
      <text>
        <r>
          <rPr>
            <sz val="10"/>
            <rFont val="Arial"/>
          </rPr>
          <t>reference:D6,D7,D8,D9,D10,D11,D12,D13,D14,D15,D16
mrs:
forward:True
2.0:(D6:D16,)
add:D6:D16:11.0
Rotate:True</t>
        </r>
      </text>
    </comment>
    <comment ref="E17" authorId="0" shapeId="0" xr:uid="{00000000-0006-0000-0000-00000B000000}">
      <text>
        <r>
          <rPr>
            <sz val="10"/>
            <rFont val="Arial"/>
          </rPr>
          <t>reference:E7,E8,E9,E10,E11,E12,E13,E14,E15,E16
mrs:(E7,+,10.0000)  (E8,+,10.0000)  (E9,+,10.0000)  (E10,+,10.0000)  (E11,+,10.0000)  (E12,+,10.0000)  (E13,+,10.0000)  (E14,+,10.0000)  (E15,+,10.0000)  (E16,+,10.0000)  
Rotate:True</t>
        </r>
      </text>
    </comment>
    <comment ref="D20" authorId="0" shapeId="0" xr:uid="{00000000-0006-0000-0000-00000C000000}">
      <text>
        <r>
          <rPr>
            <sz val="10"/>
            <rFont val="Arial"/>
          </rPr>
          <t>reference:B20,E20
mrs:(B20,+,10.0000)  (E20,+,-10.0000)  
Rotate:True</t>
        </r>
      </text>
    </comment>
    <comment ref="D21" authorId="0" shapeId="0" xr:uid="{00000000-0006-0000-0000-00000D000000}">
      <text>
        <r>
          <rPr>
            <sz val="10"/>
            <rFont val="Arial"/>
          </rPr>
          <t>reference:B21,E21
mrs:(B21,+,10.0000)  (E21,+,-10.0000)  
Rotate:True</t>
        </r>
      </text>
    </comment>
    <comment ref="D22" authorId="0" shapeId="0" xr:uid="{00000000-0006-0000-0000-00000E000000}">
      <text>
        <r>
          <rPr>
            <sz val="10"/>
            <rFont val="Arial"/>
          </rPr>
          <t>reference:B22,E22
mrs:(B22,+,10.0000)  (E22,+,-10.0000)  
Rotate:True</t>
        </r>
      </text>
    </comment>
    <comment ref="D23" authorId="0" shapeId="0" xr:uid="{00000000-0006-0000-0000-00000F000000}">
      <text>
        <r>
          <rPr>
            <sz val="10"/>
            <rFont val="Arial"/>
          </rPr>
          <t>reference:B23,E23
mrs:(B23,+,10.0000)  (E23,+,-10.0000)  
Rotate:True</t>
        </r>
      </text>
    </comment>
    <comment ref="D24" authorId="0" shapeId="0" xr:uid="{00000000-0006-0000-0000-000010000000}">
      <text>
        <r>
          <rPr>
            <sz val="10"/>
            <rFont val="Arial"/>
          </rPr>
          <t>reference:B24,E24
mrs:(B24,+,10.0000)  (E24,+,-10.0000)  
Rotate:True</t>
        </r>
      </text>
    </comment>
    <comment ref="E24" authorId="0" shapeId="0" xr:uid="{00000000-0006-0000-0000-000011000000}">
      <text>
        <r>
          <rPr>
            <sz val="10"/>
            <rFont val="Arial"/>
          </rPr>
          <t>reference:B24
mrs:(B24,+,10.0000)  
Rotate:True</t>
        </r>
      </text>
    </comment>
    <comment ref="B27" authorId="0" shapeId="0" xr:uid="{00000000-0006-0000-0000-000012000000}">
      <text>
        <r>
          <rPr>
            <sz val="10"/>
            <rFont val="Arial"/>
          </rPr>
          <t>reference:B19,B20,B21,B22,B23,B24,B25,B26
mrs:(B19,+,10.0000)  (B20,+,10.0000)  (B21,+,10.0000)  (B22,+,10.0000)  (B23,+,10.0000)  (B24,+,10.0000)  (B25,+,10.0000)  (B26,+,10.0000)  
Rotate:True</t>
        </r>
      </text>
    </comment>
    <comment ref="D27" authorId="0" shapeId="0" xr:uid="{00000000-0006-0000-0000-000013000000}">
      <text>
        <r>
          <rPr>
            <sz val="10"/>
            <rFont val="Arial"/>
          </rPr>
          <t>reference:D19,D20,D21,D22,D23,D24,D25,D26
mrs:(D19,+,10.0000)  (D20,+,10.0000)  (D21,+,10.0000)  (D22,+,10.0000)  (D23,+,10.0000)  (D24,+,10.0000)  (D25,+,10.0000)  (D26,+,10.0000)  
Rotate:True</t>
        </r>
      </text>
    </comment>
    <comment ref="E27" authorId="0" shapeId="0" xr:uid="{00000000-0006-0000-0000-000014000000}">
      <text>
        <r>
          <rPr>
            <sz val="10"/>
            <rFont val="Arial"/>
          </rPr>
          <t>reference:E19,E20,E21,E22,E23,E24,E25,E26
mrs:(E19,+,10.0000)  (E20,+,10.0000)  (E21,+,10.0000)  (E22,+,10.0000)  (E23,+,10.0000)  (E24,+,10.0000)  (E25,+,10.0000)  (E26,+,10.0000)  
Rotate:True</t>
        </r>
      </text>
    </comment>
    <comment ref="B29" authorId="0" shapeId="0" xr:uid="{00000000-0006-0000-0000-000015000000}">
      <text>
        <r>
          <rPr>
            <sz val="10"/>
            <rFont val="Arial"/>
          </rPr>
          <t>reference:B17,B27
mrs:(B17,+,10.0000)  (B27,+,-10.0000)  
Rotate:True</t>
        </r>
      </text>
    </comment>
    <comment ref="D29" authorId="0" shapeId="0" xr:uid="{00000000-0006-0000-0000-000016000000}">
      <text>
        <r>
          <rPr>
            <sz val="10"/>
            <rFont val="Arial"/>
          </rPr>
          <t>reference:D17,D27
mrs:(D17,+,10.0000)  (D27,+,-10.0000)  
Rotate:True</t>
        </r>
      </text>
    </comment>
    <comment ref="E29" authorId="0" shapeId="0" xr:uid="{00000000-0006-0000-0000-000017000000}">
      <text>
        <r>
          <rPr>
            <sz val="10"/>
            <rFont val="Arial"/>
          </rPr>
          <t>reference:E17,E27
mrs:(E17,+,10.0000)  (E27,+,-10.0000)  
Rotate:True</t>
        </r>
      </text>
    </comment>
    <comment ref="D33" authorId="0" shapeId="0" xr:uid="{00000000-0006-0000-0000-000018000000}">
      <text>
        <r>
          <rPr>
            <sz val="10"/>
            <rFont val="Arial"/>
          </rPr>
          <t>reference:B33,E33
mrs:(B33,+,10.0000)  (E33,+,-10.0000)  
Rotate:True</t>
        </r>
      </text>
    </comment>
    <comment ref="E33" authorId="0" shapeId="0" xr:uid="{00000000-0006-0000-0000-000019000000}">
      <text>
        <r>
          <rPr>
            <sz val="10"/>
            <rFont val="Arial"/>
          </rPr>
          <t>reference:B33
mrs:(B33,+,10.0000)  
Rotate:True</t>
        </r>
      </text>
    </comment>
    <comment ref="D35" authorId="0" shapeId="0" xr:uid="{00000000-0006-0000-0000-00001A000000}">
      <text>
        <r>
          <rPr>
            <sz val="10"/>
            <rFont val="Arial"/>
          </rPr>
          <t>reference:B35,E35
mrs:(B35,+,10.0000)  (E35,+,-10.0000)  
Rotate:True</t>
        </r>
      </text>
    </comment>
    <comment ref="B40" authorId="0" shapeId="0" xr:uid="{00000000-0006-0000-0000-00001B000000}">
      <text>
        <r>
          <rPr>
            <sz val="10"/>
            <rFont val="Arial"/>
          </rPr>
          <t>reference:B32,B33,B34,B35,B36,B37,B38,B39
mrs:(B32,+,10.0000)  (B33,+,10.0000)  (B34,+,10.0000)  (B35,+,10.0000)  (B36,+,10.0000)  (B37,+,10.0000)  (B38,+,10.0000)  (B39,+,10.0000)  
Rotate:True</t>
        </r>
      </text>
    </comment>
    <comment ref="D40" authorId="0" shapeId="0" xr:uid="{00000000-0006-0000-0000-00001C000000}">
      <text>
        <r>
          <rPr>
            <sz val="10"/>
            <rFont val="Arial"/>
          </rPr>
          <t>reference:D31,D32,D33,D34,D35,D36,D37,D38,D39
mrs:
forward:True
2.0:(D31:D39,)
add:D31:D39:9.0
Rotate:True</t>
        </r>
      </text>
    </comment>
    <comment ref="E40" authorId="0" shapeId="0" xr:uid="{00000000-0006-0000-0000-00001D000000}">
      <text>
        <r>
          <rPr>
            <sz val="10"/>
            <rFont val="Arial"/>
          </rPr>
          <t>reference:E32,E33,E34,E35,E36,E37,E38,E39
mrs:(E32,+,10.0000)  (E33,+,10.0000)  (E34,+,10.0000)  (E35,+,10.0000)  (E36,+,10.0000)  (E37,+,10.0000)  (E38,+,10.0000)  (E39,+,10.0000)  
Rotate:True</t>
        </r>
      </text>
    </comment>
    <comment ref="D43" authorId="0" shapeId="0" xr:uid="{00000000-0006-0000-0000-00001E000000}">
      <text>
        <r>
          <rPr>
            <sz val="10"/>
            <rFont val="Arial"/>
          </rPr>
          <t>reference:B43,E43
mrs:(B43,+,10.0000)  (E43,+,-10.0000)  
Rotate:True</t>
        </r>
      </text>
    </comment>
    <comment ref="D44" authorId="0" shapeId="0" xr:uid="{00000000-0006-0000-0000-00001F000000}">
      <text>
        <r>
          <rPr>
            <sz val="10"/>
            <rFont val="Arial"/>
          </rPr>
          <t>reference:B44,E44
mrs:(B44,+,10.0000)  (E44,+,-10.0000)  
Rotate:True</t>
        </r>
      </text>
    </comment>
    <comment ref="D45" authorId="0" shapeId="0" xr:uid="{00000000-0006-0000-0000-000020000000}">
      <text>
        <r>
          <rPr>
            <sz val="10"/>
            <rFont val="Arial"/>
          </rPr>
          <t>reference:B45,E45
mrs:(B45,+,10.0000)  (E45,+,-10.0000)  
Rotate:True</t>
        </r>
      </text>
    </comment>
    <comment ref="D46" authorId="0" shapeId="0" xr:uid="{00000000-0006-0000-0000-000021000000}">
      <text>
        <r>
          <rPr>
            <sz val="10"/>
            <rFont val="Arial"/>
          </rPr>
          <t>reference:B46,E46
mrs:(B46,+,10.0000)  (E46,+,-10.0000)  
Rotate:True</t>
        </r>
      </text>
    </comment>
    <comment ref="D47" authorId="0" shapeId="0" xr:uid="{00000000-0006-0000-0000-000022000000}">
      <text>
        <r>
          <rPr>
            <sz val="10"/>
            <rFont val="Arial"/>
          </rPr>
          <t>reference:B47,E47
mrs:(B47,+,10.0000)  (E47,+,-10.0000)  
Rotate:True</t>
        </r>
      </text>
    </comment>
    <comment ref="E47" authorId="0" shapeId="0" xr:uid="{00000000-0006-0000-0000-000023000000}">
      <text>
        <r>
          <rPr>
            <sz val="10"/>
            <rFont val="Arial"/>
          </rPr>
          <t>reference:B47
mrs:(B47,+,10.0000)  
Rotate:True</t>
        </r>
      </text>
    </comment>
    <comment ref="B48" authorId="0" shapeId="0" xr:uid="{00000000-0006-0000-0000-000024000000}">
      <text>
        <r>
          <rPr>
            <sz val="10"/>
            <rFont val="Arial"/>
          </rPr>
          <t>reference:B37
mrs:(B37,+,10.0000)  
Rotate:True</t>
        </r>
      </text>
    </comment>
    <comment ref="D48" authorId="0" shapeId="0" xr:uid="{00000000-0006-0000-0000-000025000000}">
      <text>
        <r>
          <rPr>
            <sz val="10"/>
            <rFont val="Arial"/>
          </rPr>
          <t>reference:D37
mrs:(D37,+,10.0000)  
Rotate:True</t>
        </r>
      </text>
    </comment>
    <comment ref="B50" authorId="0" shapeId="0" xr:uid="{00000000-0006-0000-0000-000026000000}">
      <text>
        <r>
          <rPr>
            <sz val="10"/>
            <rFont val="Arial"/>
          </rPr>
          <t>reference:B42,B43,B44,B45,B46,B47,B48,B49
mrs:(B42,+,10.0000)  (B43,+,10.0000)  (B44,+,10.0000)  (B45,+,10.0000)  (B46,+,10.0000)  (B47,+,10.0000)  (B48,+,10.0000)  (B49,+,10.0000)  
Rotate:True</t>
        </r>
      </text>
    </comment>
    <comment ref="D50" authorId="0" shapeId="0" xr:uid="{00000000-0006-0000-0000-000027000000}">
      <text>
        <r>
          <rPr>
            <sz val="10"/>
            <rFont val="Arial"/>
          </rPr>
          <t>reference:D42,D43,D44,D45,D46,D47,D48,D49
mrs:(D42,+,10.0000)  (D43,+,10.0000)  (D44,+,10.0000)  (D45,+,10.0000)  (D46,+,10.0000)  (D47,+,10.0000)  (D48,+,10.0000)  (D49,+,10.0000)  
Rotate:True</t>
        </r>
      </text>
    </comment>
    <comment ref="E50" authorId="0" shapeId="0" xr:uid="{00000000-0006-0000-0000-000028000000}">
      <text>
        <r>
          <rPr>
            <sz val="10"/>
            <rFont val="Arial"/>
          </rPr>
          <t>reference:E42,E43,E44,E45,E46,E47,E48,E49
mrs:(E42,+,10.0000)  (E43,+,10.0000)  (E44,+,10.0000)  (E45,+,10.0000)  (E46,+,10.0000)  (E47,+,10.0000)  (E48,+,10.0000)  (E49,+,10.0000)  
Rotate:True</t>
        </r>
      </text>
    </comment>
    <comment ref="B52" authorId="0" shapeId="0" xr:uid="{00000000-0006-0000-0000-000029000000}">
      <text>
        <r>
          <rPr>
            <sz val="10"/>
            <rFont val="Arial"/>
          </rPr>
          <t>reference:B40,B50
mrs:(B40,+,10.0000)  (B50,+,-10.0000)  
Rotate:True</t>
        </r>
      </text>
    </comment>
    <comment ref="D52" authorId="0" shapeId="0" xr:uid="{00000000-0006-0000-0000-00002A000000}">
      <text>
        <r>
          <rPr>
            <sz val="10"/>
            <rFont val="Arial"/>
          </rPr>
          <t>reference:D40,D50
mrs:(D40,+,10.0000)  (D50,+,-10.0000)  
Rotate:True</t>
        </r>
      </text>
    </comment>
    <comment ref="E52" authorId="0" shapeId="0" xr:uid="{00000000-0006-0000-0000-00002B000000}">
      <text>
        <r>
          <rPr>
            <sz val="10"/>
            <rFont val="Arial"/>
          </rPr>
          <t>reference:E40,E50
mrs:(E40,+,10.0000)  (E50,+,-10.0000)  
Rotate:True</t>
        </r>
      </text>
    </comment>
  </commentList>
</comments>
</file>

<file path=xl/sharedStrings.xml><?xml version="1.0" encoding="utf-8"?>
<sst xmlns="http://schemas.openxmlformats.org/spreadsheetml/2006/main" count="46" uniqueCount="34">
  <si>
    <t>PROPOSED FINANCIAL OUTLOOK STATEMENT</t>
  </si>
  <si>
    <t>TOBACCO SETTLEMENT TRUST FUND</t>
  </si>
  <si>
    <t>FY 2003-04 and FY 2004-05</t>
  </si>
  <si>
    <t>(Dollars in Millions)</t>
  </si>
  <si>
    <t>2003-04</t>
  </si>
  <si>
    <t>Total</t>
  </si>
  <si>
    <t>Recurring Funds</t>
  </si>
  <si>
    <t>Nonrecurring Funds</t>
  </si>
  <si>
    <t>Funds Available:</t>
  </si>
  <si>
    <t xml:space="preserve">  Balance forward from 2002-03</t>
  </si>
  <si>
    <t xml:space="preserve">  Initial settlement estimate</t>
  </si>
  <si>
    <t xml:space="preserve">  Profit adjustment</t>
  </si>
  <si>
    <t xml:space="preserve">  December 31, 2003 Reversions</t>
  </si>
  <si>
    <t xml:space="preserve">  Transfer from LCETF - Regular</t>
  </si>
  <si>
    <t xml:space="preserve">  Transfer from LCETF - BioMedical</t>
  </si>
  <si>
    <t xml:space="preserve">  Transfer from General Revenue</t>
  </si>
  <si>
    <t xml:space="preserve">  Interest earnings</t>
  </si>
  <si>
    <t>Total 2003-04 Funds Available</t>
  </si>
  <si>
    <t>EFFECTIVE APPROPRIATIONS 2003-04</t>
  </si>
  <si>
    <t xml:space="preserve">  Agency for Health Care Administration</t>
  </si>
  <si>
    <t xml:space="preserve">  Department of Children and Family Services</t>
  </si>
  <si>
    <t xml:space="preserve">  Department of Elder Affairs</t>
  </si>
  <si>
    <t xml:space="preserve">  Department of Health</t>
  </si>
  <si>
    <t xml:space="preserve">  Transfer to General Revenue (Sec 39, 2002 GAA)</t>
  </si>
  <si>
    <t xml:space="preserve">  Transfer to Biomedical Research TF (Sec. 215.5601)</t>
  </si>
  <si>
    <t>Total 2003-04 Appropriations</t>
  </si>
  <si>
    <t>Unencumbered Reserves</t>
  </si>
  <si>
    <t>2004-05</t>
  </si>
  <si>
    <t xml:space="preserve">  Balance forward from 2003-04</t>
  </si>
  <si>
    <t>Total 2004-05 Funds Available</t>
  </si>
  <si>
    <t>EFFECTIVE APPROPRIATIONS 2004-05</t>
  </si>
  <si>
    <t xml:space="preserve">  Transfer to General Revenue</t>
  </si>
  <si>
    <t>Total 2004-05 Appropriations</t>
  </si>
  <si>
    <t xml:space="preserve">suspicious:D17,  D40,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</si>
</sst>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\(0.0\)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EE9A00"/>
      </patternFill>
    </fill>
    <fill>
      <patternFill patternType="lightGrid">
        <fgColor rgb="FFFF00FF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1" xfId="0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9" xfId="0" applyFont="1" applyBorder="1"/>
    <xf numFmtId="176" fontId="2" fillId="0" borderId="0" xfId="0" applyNumberFormat="1" applyFont="1"/>
    <xf numFmtId="176" fontId="1" fillId="0" borderId="0" xfId="0" applyNumberFormat="1" applyFont="1" applyAlignment="1">
      <alignment horizontal="right"/>
    </xf>
    <xf numFmtId="176" fontId="1" fillId="0" borderId="1" xfId="0" applyNumberFormat="1" applyFont="1" applyBorder="1" applyAlignment="1">
      <alignment horizontal="right" wrapText="1"/>
    </xf>
    <xf numFmtId="176" fontId="1" fillId="0" borderId="0" xfId="0" applyNumberFormat="1" applyFont="1" applyAlignment="1">
      <alignment horizontal="right" wrapText="1"/>
    </xf>
    <xf numFmtId="176" fontId="2" fillId="0" borderId="3" xfId="0" applyNumberFormat="1" applyFont="1" applyBorder="1"/>
    <xf numFmtId="176" fontId="2" fillId="0" borderId="2" xfId="0" applyNumberFormat="1" applyFont="1" applyBorder="1"/>
    <xf numFmtId="176" fontId="2" fillId="0" borderId="4" xfId="0" applyNumberFormat="1" applyFont="1" applyBorder="1"/>
    <xf numFmtId="176" fontId="2" fillId="2" borderId="1" xfId="0" applyNumberFormat="1" applyFont="1" applyFill="1" applyBorder="1"/>
    <xf numFmtId="176" fontId="2" fillId="3" borderId="5" xfId="0" applyNumberFormat="1" applyFont="1" applyFill="1" applyBorder="1"/>
    <xf numFmtId="176" fontId="2" fillId="0" borderId="5" xfId="0" applyNumberFormat="1" applyFont="1" applyBorder="1"/>
    <xf numFmtId="176" fontId="2" fillId="0" borderId="1" xfId="0" applyNumberFormat="1" applyFont="1" applyBorder="1"/>
    <xf numFmtId="176" fontId="2" fillId="4" borderId="1" xfId="0" applyNumberFormat="1" applyFont="1" applyFill="1" applyBorder="1"/>
    <xf numFmtId="176" fontId="2" fillId="0" borderId="0" xfId="0" applyNumberFormat="1" applyFont="1" applyAlignment="1">
      <alignment horizontal="right"/>
    </xf>
    <xf numFmtId="176" fontId="2" fillId="0" borderId="1" xfId="0" applyNumberFormat="1" applyFont="1" applyBorder="1" applyAlignment="1">
      <alignment horizontal="right"/>
    </xf>
    <xf numFmtId="176" fontId="2" fillId="0" borderId="5" xfId="0" applyNumberFormat="1" applyFont="1" applyBorder="1" applyAlignment="1">
      <alignment horizontal="right"/>
    </xf>
    <xf numFmtId="176" fontId="1" fillId="5" borderId="7" xfId="0" applyNumberFormat="1" applyFont="1" applyFill="1" applyBorder="1"/>
    <xf numFmtId="176" fontId="1" fillId="0" borderId="7" xfId="0" applyNumberFormat="1" applyFont="1" applyBorder="1"/>
    <xf numFmtId="176" fontId="1" fillId="12" borderId="6" xfId="0" applyNumberFormat="1" applyFont="1" applyFill="1" applyBorder="1"/>
    <xf numFmtId="176" fontId="1" fillId="5" borderId="8" xfId="0" applyNumberFormat="1" applyFont="1" applyFill="1" applyBorder="1"/>
    <xf numFmtId="176" fontId="1" fillId="8" borderId="7" xfId="0" applyNumberFormat="1" applyFont="1" applyFill="1" applyBorder="1"/>
    <xf numFmtId="176" fontId="1" fillId="8" borderId="6" xfId="0" applyNumberFormat="1" applyFont="1" applyFill="1" applyBorder="1"/>
    <xf numFmtId="176" fontId="1" fillId="8" borderId="8" xfId="0" applyNumberFormat="1" applyFont="1" applyFill="1" applyBorder="1"/>
    <xf numFmtId="176" fontId="1" fillId="0" borderId="1" xfId="0" applyNumberFormat="1" applyFont="1" applyBorder="1" applyAlignment="1">
      <alignment horizontal="right"/>
    </xf>
    <xf numFmtId="176" fontId="1" fillId="0" borderId="5" xfId="0" applyNumberFormat="1" applyFont="1" applyBorder="1" applyAlignment="1">
      <alignment horizontal="right"/>
    </xf>
    <xf numFmtId="176" fontId="1" fillId="10" borderId="10" xfId="0" applyNumberFormat="1" applyFont="1" applyFill="1" applyBorder="1"/>
    <xf numFmtId="176" fontId="1" fillId="0" borderId="10" xfId="0" applyNumberFormat="1" applyFont="1" applyBorder="1"/>
    <xf numFmtId="176" fontId="1" fillId="10" borderId="9" xfId="0" applyNumberFormat="1" applyFont="1" applyFill="1" applyBorder="1"/>
    <xf numFmtId="176" fontId="1" fillId="10" borderId="11" xfId="0" applyNumberFormat="1" applyFont="1" applyFill="1" applyBorder="1"/>
    <xf numFmtId="176" fontId="1" fillId="0" borderId="10" xfId="0" applyNumberFormat="1" applyFont="1" applyBorder="1" applyAlignment="1">
      <alignment horizontal="right"/>
    </xf>
    <xf numFmtId="176" fontId="1" fillId="0" borderId="10" xfId="0" applyNumberFormat="1" applyFont="1" applyBorder="1" applyAlignment="1">
      <alignment horizontal="right" wrapText="1"/>
    </xf>
    <xf numFmtId="176" fontId="1" fillId="6" borderId="7" xfId="0" applyNumberFormat="1" applyFont="1" applyFill="1" applyBorder="1"/>
    <xf numFmtId="176" fontId="1" fillId="6" borderId="8" xfId="0" applyNumberFormat="1" applyFont="1" applyFill="1" applyBorder="1"/>
    <xf numFmtId="176" fontId="2" fillId="11" borderId="0" xfId="0" applyNumberFormat="1" applyFont="1" applyFill="1"/>
    <xf numFmtId="176" fontId="2" fillId="11" borderId="1" xfId="0" applyNumberFormat="1" applyFont="1" applyFill="1" applyBorder="1"/>
    <xf numFmtId="176" fontId="1" fillId="7" borderId="7" xfId="0" applyNumberFormat="1" applyFont="1" applyFill="1" applyBorder="1"/>
    <xf numFmtId="176" fontId="1" fillId="7" borderId="6" xfId="0" applyNumberFormat="1" applyFont="1" applyFill="1" applyBorder="1"/>
    <xf numFmtId="176" fontId="1" fillId="7" borderId="8" xfId="0" applyNumberFormat="1" applyFont="1" applyFill="1" applyBorder="1"/>
    <xf numFmtId="176" fontId="1" fillId="9" borderId="10" xfId="0" applyNumberFormat="1" applyFont="1" applyFill="1" applyBorder="1"/>
    <xf numFmtId="176" fontId="1" fillId="9" borderId="9" xfId="0" applyNumberFormat="1" applyFont="1" applyFill="1" applyBorder="1"/>
    <xf numFmtId="176" fontId="1" fillId="9" borderId="11" xfId="0" applyNumberFormat="1" applyFont="1" applyFill="1" applyBorder="1"/>
    <xf numFmtId="0" fontId="4" fillId="0" borderId="0" xfId="0" applyFont="1" applyAlignment="1">
      <alignment horizontal="center"/>
    </xf>
    <xf numFmtId="176" fontId="2" fillId="0" borderId="0" xfId="0" applyNumberFormat="1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E53"/>
  <sheetViews>
    <sheetView showGridLines="0" tabSelected="1" workbookViewId="0">
      <selection activeCell="A5" sqref="A5"/>
    </sheetView>
  </sheetViews>
  <sheetFormatPr defaultRowHeight="12.75" x14ac:dyDescent="0.2"/>
  <cols>
    <col min="1" max="1" width="46" style="3" customWidth="1"/>
    <col min="2" max="2" width="12.7109375" style="9" customWidth="1"/>
    <col min="3" max="3" width="8.85546875" style="9" customWidth="1"/>
    <col min="4" max="5" width="15.7109375" style="9" customWidth="1"/>
  </cols>
  <sheetData>
    <row r="1" spans="1:5" x14ac:dyDescent="0.2">
      <c r="A1" s="52" t="s">
        <v>0</v>
      </c>
      <c r="B1" s="50"/>
      <c r="C1" s="50"/>
      <c r="D1" s="50"/>
      <c r="E1" s="50"/>
    </row>
    <row r="2" spans="1:5" x14ac:dyDescent="0.2">
      <c r="A2" s="49" t="s">
        <v>1</v>
      </c>
      <c r="B2" s="50"/>
      <c r="C2" s="50"/>
      <c r="D2" s="50"/>
      <c r="E2" s="50"/>
    </row>
    <row r="3" spans="1:5" x14ac:dyDescent="0.2">
      <c r="A3" s="49" t="s">
        <v>2</v>
      </c>
      <c r="B3" s="50"/>
      <c r="C3" s="50"/>
      <c r="D3" s="50"/>
      <c r="E3" s="50"/>
    </row>
    <row r="4" spans="1:5" x14ac:dyDescent="0.2">
      <c r="A4" s="51" t="s">
        <v>3</v>
      </c>
      <c r="B4" s="50"/>
      <c r="C4" s="50"/>
      <c r="D4" s="50"/>
      <c r="E4" s="50"/>
    </row>
    <row r="5" spans="1:5" ht="18" customHeight="1" x14ac:dyDescent="0.25">
      <c r="A5" s="1"/>
    </row>
    <row r="6" spans="1:5" s="3" customFormat="1" ht="25.5" customHeight="1" x14ac:dyDescent="0.2">
      <c r="A6" s="2" t="s">
        <v>4</v>
      </c>
      <c r="B6" s="10" t="s">
        <v>5</v>
      </c>
      <c r="C6" s="10"/>
      <c r="D6" s="11" t="s">
        <v>6</v>
      </c>
      <c r="E6" s="12" t="s">
        <v>7</v>
      </c>
    </row>
    <row r="7" spans="1:5" x14ac:dyDescent="0.2">
      <c r="A7" s="4" t="s">
        <v>8</v>
      </c>
      <c r="B7" s="13"/>
      <c r="C7" s="13"/>
      <c r="D7" s="14"/>
      <c r="E7" s="15"/>
    </row>
    <row r="8" spans="1:5" x14ac:dyDescent="0.2">
      <c r="A8" s="5" t="s">
        <v>9</v>
      </c>
      <c r="B8" s="9">
        <v>4.9000000000000004</v>
      </c>
      <c r="D8" s="16">
        <f>B8-E8</f>
        <v>0</v>
      </c>
      <c r="E8" s="17">
        <f>B8</f>
        <v>4.9000000000000004</v>
      </c>
    </row>
    <row r="9" spans="1:5" x14ac:dyDescent="0.2">
      <c r="A9" s="5" t="s">
        <v>10</v>
      </c>
      <c r="B9" s="9">
        <v>363.98</v>
      </c>
      <c r="D9" s="16">
        <f>B9-E9</f>
        <v>363.98</v>
      </c>
      <c r="E9" s="18">
        <v>0</v>
      </c>
    </row>
    <row r="10" spans="1:5" x14ac:dyDescent="0.2">
      <c r="A10" s="5" t="s">
        <v>11</v>
      </c>
      <c r="B10" s="9">
        <v>0</v>
      </c>
      <c r="D10" s="16">
        <f>B10-E10</f>
        <v>0</v>
      </c>
      <c r="E10" s="18">
        <v>0</v>
      </c>
    </row>
    <row r="11" spans="1:5" x14ac:dyDescent="0.2">
      <c r="A11" s="5" t="s">
        <v>12</v>
      </c>
      <c r="B11" s="9">
        <v>3.7</v>
      </c>
      <c r="D11" s="19">
        <v>0</v>
      </c>
      <c r="E11" s="18">
        <v>3.7</v>
      </c>
    </row>
    <row r="12" spans="1:5" x14ac:dyDescent="0.2">
      <c r="A12" s="5" t="s">
        <v>13</v>
      </c>
      <c r="B12" s="9">
        <v>37.5</v>
      </c>
      <c r="D12" s="16">
        <f>B12-E12</f>
        <v>37.5</v>
      </c>
      <c r="E12" s="18">
        <v>0</v>
      </c>
    </row>
    <row r="13" spans="1:5" x14ac:dyDescent="0.2">
      <c r="A13" s="5" t="s">
        <v>14</v>
      </c>
      <c r="B13" s="9">
        <v>3.5</v>
      </c>
      <c r="D13" s="20">
        <f>+B13</f>
        <v>3.5</v>
      </c>
      <c r="E13" s="18">
        <v>0</v>
      </c>
    </row>
    <row r="14" spans="1:5" x14ac:dyDescent="0.2">
      <c r="A14" s="5" t="s">
        <v>15</v>
      </c>
      <c r="B14" s="9">
        <v>23.1</v>
      </c>
      <c r="D14" s="19">
        <v>0</v>
      </c>
      <c r="E14" s="17">
        <f>+B14</f>
        <v>23.1</v>
      </c>
    </row>
    <row r="15" spans="1:5" x14ac:dyDescent="0.2">
      <c r="A15" s="5" t="s">
        <v>16</v>
      </c>
      <c r="B15" s="9">
        <v>1</v>
      </c>
      <c r="D15" s="16">
        <f>B15-E15</f>
        <v>1</v>
      </c>
      <c r="E15" s="18">
        <v>0</v>
      </c>
    </row>
    <row r="16" spans="1:5" x14ac:dyDescent="0.2">
      <c r="A16" s="5"/>
      <c r="B16" s="21"/>
      <c r="C16" s="21"/>
      <c r="D16" s="22"/>
      <c r="E16" s="23"/>
    </row>
    <row r="17" spans="1:5" x14ac:dyDescent="0.2">
      <c r="A17" s="6" t="s">
        <v>17</v>
      </c>
      <c r="B17" s="24">
        <f>SUM(B7:B16)</f>
        <v>437.68</v>
      </c>
      <c r="C17" s="25"/>
      <c r="D17" s="26">
        <f>SUM(D6:D16)</f>
        <v>405.98</v>
      </c>
      <c r="E17" s="27">
        <f>SUM(E7:E16)</f>
        <v>31.700000000000003</v>
      </c>
    </row>
    <row r="18" spans="1:5" x14ac:dyDescent="0.2">
      <c r="A18" s="5"/>
      <c r="D18" s="19"/>
      <c r="E18" s="18"/>
    </row>
    <row r="19" spans="1:5" x14ac:dyDescent="0.2">
      <c r="A19" s="7" t="s">
        <v>18</v>
      </c>
      <c r="D19" s="19"/>
      <c r="E19" s="18"/>
    </row>
    <row r="20" spans="1:5" x14ac:dyDescent="0.2">
      <c r="A20" s="5" t="s">
        <v>19</v>
      </c>
      <c r="B20" s="9">
        <v>183.4</v>
      </c>
      <c r="D20" s="16">
        <f>B20-E20</f>
        <v>183.4</v>
      </c>
      <c r="E20" s="18">
        <v>0</v>
      </c>
    </row>
    <row r="21" spans="1:5" x14ac:dyDescent="0.2">
      <c r="A21" s="5" t="s">
        <v>20</v>
      </c>
      <c r="B21" s="9">
        <v>163.4</v>
      </c>
      <c r="D21" s="16">
        <f>B21-E21</f>
        <v>163.4</v>
      </c>
      <c r="E21" s="18">
        <v>0</v>
      </c>
    </row>
    <row r="22" spans="1:5" x14ac:dyDescent="0.2">
      <c r="A22" s="5" t="s">
        <v>21</v>
      </c>
      <c r="B22" s="9">
        <v>24.8</v>
      </c>
      <c r="D22" s="16">
        <f>B22-E22</f>
        <v>24.8</v>
      </c>
      <c r="E22" s="18">
        <v>0</v>
      </c>
    </row>
    <row r="23" spans="1:5" x14ac:dyDescent="0.2">
      <c r="A23" s="5" t="s">
        <v>22</v>
      </c>
      <c r="B23" s="9">
        <v>52.4</v>
      </c>
      <c r="D23" s="16">
        <f>B23-E23</f>
        <v>52.4</v>
      </c>
      <c r="E23" s="18">
        <v>0</v>
      </c>
    </row>
    <row r="24" spans="1:5" x14ac:dyDescent="0.2">
      <c r="A24" s="5" t="s">
        <v>23</v>
      </c>
      <c r="B24" s="9">
        <v>10.199999999999999</v>
      </c>
      <c r="D24" s="16">
        <f>B24-E24</f>
        <v>0</v>
      </c>
      <c r="E24" s="17">
        <f>B24</f>
        <v>10.199999999999999</v>
      </c>
    </row>
    <row r="25" spans="1:5" x14ac:dyDescent="0.2">
      <c r="A25" s="5" t="s">
        <v>24</v>
      </c>
      <c r="B25" s="9">
        <v>3.5</v>
      </c>
      <c r="D25" s="19">
        <v>3.5</v>
      </c>
      <c r="E25" s="18">
        <v>0</v>
      </c>
    </row>
    <row r="26" spans="1:5" x14ac:dyDescent="0.2">
      <c r="A26" s="5"/>
      <c r="B26" s="21"/>
      <c r="C26" s="21"/>
      <c r="D26" s="22"/>
      <c r="E26" s="23"/>
    </row>
    <row r="27" spans="1:5" x14ac:dyDescent="0.2">
      <c r="A27" s="6" t="s">
        <v>25</v>
      </c>
      <c r="B27" s="28">
        <f>SUM(B19:B26)</f>
        <v>437.7</v>
      </c>
      <c r="C27" s="25"/>
      <c r="D27" s="29">
        <f>SUM(D19:D26)</f>
        <v>427.5</v>
      </c>
      <c r="E27" s="30">
        <f>SUM(E19:E26)</f>
        <v>10.199999999999999</v>
      </c>
    </row>
    <row r="28" spans="1:5" x14ac:dyDescent="0.2">
      <c r="A28" s="7"/>
      <c r="B28" s="10"/>
      <c r="C28" s="10"/>
      <c r="D28" s="31"/>
      <c r="E28" s="32"/>
    </row>
    <row r="29" spans="1:5" x14ac:dyDescent="0.2">
      <c r="A29" s="8" t="s">
        <v>26</v>
      </c>
      <c r="B29" s="33">
        <f>B17-B27</f>
        <v>-1.999999999998181E-2</v>
      </c>
      <c r="C29" s="34"/>
      <c r="D29" s="35">
        <f>D17-D27</f>
        <v>-21.519999999999982</v>
      </c>
      <c r="E29" s="36">
        <f>E17-E27</f>
        <v>21.500000000000004</v>
      </c>
    </row>
    <row r="31" spans="1:5" s="3" customFormat="1" x14ac:dyDescent="0.2">
      <c r="A31" s="2" t="s">
        <v>27</v>
      </c>
      <c r="B31" s="37"/>
      <c r="C31" s="37"/>
      <c r="D31" s="38"/>
      <c r="E31" s="38"/>
    </row>
    <row r="32" spans="1:5" x14ac:dyDescent="0.2">
      <c r="A32" s="4" t="s">
        <v>8</v>
      </c>
      <c r="B32" s="13"/>
      <c r="C32" s="13"/>
      <c r="D32" s="14"/>
      <c r="E32" s="15"/>
    </row>
    <row r="33" spans="1:5" x14ac:dyDescent="0.2">
      <c r="A33" s="5" t="s">
        <v>28</v>
      </c>
      <c r="B33" s="9">
        <v>0</v>
      </c>
      <c r="D33" s="16">
        <f>B33-E33</f>
        <v>0</v>
      </c>
      <c r="E33" s="17">
        <f>B33</f>
        <v>0</v>
      </c>
    </row>
    <row r="34" spans="1:5" x14ac:dyDescent="0.2">
      <c r="A34" s="5" t="s">
        <v>10</v>
      </c>
      <c r="B34" s="9">
        <v>371.9</v>
      </c>
      <c r="D34" s="19">
        <v>371.9</v>
      </c>
      <c r="E34" s="18">
        <v>0</v>
      </c>
    </row>
    <row r="35" spans="1:5" x14ac:dyDescent="0.2">
      <c r="A35" s="5" t="s">
        <v>11</v>
      </c>
      <c r="B35" s="9">
        <v>0</v>
      </c>
      <c r="D35" s="16">
        <f>B35-E35</f>
        <v>0</v>
      </c>
      <c r="E35" s="18">
        <v>0</v>
      </c>
    </row>
    <row r="36" spans="1:5" x14ac:dyDescent="0.2">
      <c r="A36" s="5" t="s">
        <v>13</v>
      </c>
      <c r="B36" s="9">
        <v>40.6</v>
      </c>
      <c r="D36" s="19">
        <v>40.6</v>
      </c>
      <c r="E36" s="18">
        <v>0</v>
      </c>
    </row>
    <row r="37" spans="1:5" x14ac:dyDescent="0.2">
      <c r="A37" s="5" t="s">
        <v>14</v>
      </c>
      <c r="B37" s="9">
        <v>3.9</v>
      </c>
      <c r="D37" s="19">
        <v>3.9</v>
      </c>
      <c r="E37" s="18">
        <v>0</v>
      </c>
    </row>
    <row r="38" spans="1:5" x14ac:dyDescent="0.2">
      <c r="A38" s="5" t="s">
        <v>16</v>
      </c>
      <c r="B38" s="9">
        <v>1</v>
      </c>
      <c r="D38" s="19">
        <v>1</v>
      </c>
      <c r="E38" s="18">
        <v>0</v>
      </c>
    </row>
    <row r="39" spans="1:5" x14ac:dyDescent="0.2">
      <c r="A39" s="5"/>
      <c r="B39" s="21"/>
      <c r="C39" s="21"/>
      <c r="D39" s="22"/>
      <c r="E39" s="23"/>
    </row>
    <row r="40" spans="1:5" x14ac:dyDescent="0.2">
      <c r="A40" s="6" t="s">
        <v>29</v>
      </c>
      <c r="B40" s="39">
        <f>SUM(B32:B39)</f>
        <v>417.4</v>
      </c>
      <c r="C40" s="25"/>
      <c r="D40" s="26">
        <f>SUM(D31:D39)</f>
        <v>417.4</v>
      </c>
      <c r="E40" s="40">
        <f>SUM(E32:E39)</f>
        <v>0</v>
      </c>
    </row>
    <row r="41" spans="1:5" x14ac:dyDescent="0.2">
      <c r="A41" s="5"/>
      <c r="D41" s="19"/>
      <c r="E41" s="18"/>
    </row>
    <row r="42" spans="1:5" x14ac:dyDescent="0.2">
      <c r="A42" s="7" t="s">
        <v>30</v>
      </c>
      <c r="D42" s="19"/>
      <c r="E42" s="18"/>
    </row>
    <row r="43" spans="1:5" x14ac:dyDescent="0.2">
      <c r="A43" s="5" t="s">
        <v>19</v>
      </c>
      <c r="B43" s="9">
        <v>183.4</v>
      </c>
      <c r="D43" s="16">
        <f>B43-E43</f>
        <v>183.4</v>
      </c>
      <c r="E43" s="18">
        <v>0</v>
      </c>
    </row>
    <row r="44" spans="1:5" x14ac:dyDescent="0.2">
      <c r="A44" s="5" t="s">
        <v>20</v>
      </c>
      <c r="B44" s="9">
        <v>147.07</v>
      </c>
      <c r="D44" s="16">
        <f>B44-E44</f>
        <v>147.07</v>
      </c>
      <c r="E44" s="18">
        <v>0</v>
      </c>
    </row>
    <row r="45" spans="1:5" x14ac:dyDescent="0.2">
      <c r="A45" s="5" t="s">
        <v>21</v>
      </c>
      <c r="B45" s="9">
        <v>24.59</v>
      </c>
      <c r="D45" s="16">
        <f>B45-E45</f>
        <v>24.59</v>
      </c>
      <c r="E45" s="18">
        <v>0</v>
      </c>
    </row>
    <row r="46" spans="1:5" x14ac:dyDescent="0.2">
      <c r="A46" s="5" t="s">
        <v>22</v>
      </c>
      <c r="B46" s="9">
        <v>47.77</v>
      </c>
      <c r="D46" s="16">
        <f>B46-E46</f>
        <v>47.77</v>
      </c>
      <c r="E46" s="18">
        <v>0</v>
      </c>
    </row>
    <row r="47" spans="1:5" x14ac:dyDescent="0.2">
      <c r="A47" s="5" t="s">
        <v>31</v>
      </c>
      <c r="B47" s="9">
        <v>10.199999999999999</v>
      </c>
      <c r="D47" s="16">
        <f>B47-E47</f>
        <v>0</v>
      </c>
      <c r="E47" s="17">
        <f>B47</f>
        <v>10.199999999999999</v>
      </c>
    </row>
    <row r="48" spans="1:5" x14ac:dyDescent="0.2">
      <c r="A48" s="5" t="s">
        <v>24</v>
      </c>
      <c r="B48" s="41">
        <f>+B37</f>
        <v>3.9</v>
      </c>
      <c r="D48" s="42">
        <f>+D37</f>
        <v>3.9</v>
      </c>
      <c r="E48" s="18">
        <v>0</v>
      </c>
    </row>
    <row r="49" spans="1:5" x14ac:dyDescent="0.2">
      <c r="A49" s="5"/>
      <c r="B49" s="21"/>
      <c r="C49" s="21"/>
      <c r="D49" s="22"/>
      <c r="E49" s="23"/>
    </row>
    <row r="50" spans="1:5" x14ac:dyDescent="0.2">
      <c r="A50" s="6" t="s">
        <v>32</v>
      </c>
      <c r="B50" s="43">
        <f>SUM(B42:B49)</f>
        <v>416.92999999999995</v>
      </c>
      <c r="C50" s="25"/>
      <c r="D50" s="44">
        <f>SUM(D42:D49)</f>
        <v>406.72999999999996</v>
      </c>
      <c r="E50" s="45">
        <f>SUM(E42:E49)</f>
        <v>10.199999999999999</v>
      </c>
    </row>
    <row r="51" spans="1:5" x14ac:dyDescent="0.2">
      <c r="A51" s="7"/>
      <c r="B51" s="10"/>
      <c r="C51" s="10"/>
      <c r="D51" s="31"/>
      <c r="E51" s="32"/>
    </row>
    <row r="52" spans="1:5" x14ac:dyDescent="0.2">
      <c r="A52" s="8" t="s">
        <v>26</v>
      </c>
      <c r="B52" s="46">
        <f>B40-B50</f>
        <v>0.47000000000002728</v>
      </c>
      <c r="C52" s="34"/>
      <c r="D52" s="47">
        <f>D40-D50</f>
        <v>10.670000000000016</v>
      </c>
      <c r="E52" s="48">
        <f>E40-E50</f>
        <v>-10.199999999999999</v>
      </c>
    </row>
    <row r="53" spans="1:5" x14ac:dyDescent="0.2">
      <c r="A53" t="s">
        <v>33</v>
      </c>
    </row>
  </sheetData>
  <mergeCells count="4">
    <mergeCell ref="A3:E3"/>
    <mergeCell ref="A4:E4"/>
    <mergeCell ref="A1:E1"/>
    <mergeCell ref="A2:E2"/>
  </mergeCells>
  <phoneticPr fontId="6" type="noConversion"/>
  <pageMargins left="0.75" right="0.75" top="1" bottom="1" header="0.5" footer="0.5"/>
  <pageSetup scale="92" orientation="portrait" horizontalDpi="1200" verticalDpi="1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Voyles</dc:creator>
  <cp:lastModifiedBy>xbany</cp:lastModifiedBy>
  <cp:lastPrinted>2004-01-17T00:53:53Z</cp:lastPrinted>
  <dcterms:created xsi:type="dcterms:W3CDTF">2003-12-02T20:22:32Z</dcterms:created>
  <dcterms:modified xsi:type="dcterms:W3CDTF">2020-11-19T13:28:14Z</dcterms:modified>
</cp:coreProperties>
</file>