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9B20C62B-B320-4513-9F4B-7AC0529CF46E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Configuration Editor" sheetId="1" r:id="rId1"/>
  </sheets>
  <definedNames>
    <definedName name="_xlnm.Print_Titles" localSheetId="0">'Configuration Editor'!$2:$2</definedName>
    <definedName name="Z_20ED24B9_FD64_11D6_897F_00A0C98ADBAC_.wvu.PrintTitles" localSheetId="0" hidden="1">'Configuration Editor'!$2:$2</definedName>
  </definedNames>
  <calcPr calcId="181029"/>
</workbook>
</file>

<file path=xl/calcChain.xml><?xml version="1.0" encoding="utf-8"?>
<calcChain xmlns="http://schemas.openxmlformats.org/spreadsheetml/2006/main">
  <c r="F108" i="1" l="1"/>
  <c r="E108" i="1"/>
  <c r="F107" i="1"/>
  <c r="E107" i="1"/>
  <c r="F106" i="1"/>
  <c r="E106" i="1"/>
  <c r="F105" i="1"/>
  <c r="E105" i="1"/>
  <c r="F104" i="1"/>
  <c r="E104" i="1"/>
  <c r="F101" i="1"/>
  <c r="E101" i="1"/>
  <c r="F100" i="1"/>
  <c r="E100" i="1"/>
  <c r="F99" i="1"/>
  <c r="E99" i="1"/>
  <c r="F98" i="1"/>
  <c r="E98" i="1"/>
  <c r="F97" i="1"/>
  <c r="E97" i="1"/>
  <c r="F94" i="1"/>
  <c r="E94" i="1"/>
  <c r="F93" i="1"/>
  <c r="E93" i="1"/>
  <c r="F92" i="1"/>
  <c r="E92" i="1"/>
  <c r="F91" i="1"/>
  <c r="E91" i="1"/>
  <c r="F88" i="1"/>
  <c r="E88" i="1"/>
  <c r="F87" i="1"/>
  <c r="E87" i="1"/>
  <c r="F81" i="1"/>
  <c r="E81" i="1"/>
  <c r="F80" i="1"/>
  <c r="E80" i="1"/>
  <c r="F79" i="1"/>
  <c r="E79" i="1"/>
  <c r="F78" i="1"/>
  <c r="E78" i="1"/>
  <c r="F75" i="1"/>
  <c r="E75" i="1"/>
  <c r="F74" i="1"/>
  <c r="E74" i="1"/>
  <c r="F73" i="1"/>
  <c r="E73" i="1"/>
  <c r="F70" i="1"/>
  <c r="E70" i="1"/>
  <c r="F69" i="1"/>
  <c r="E69" i="1"/>
  <c r="F66" i="1"/>
  <c r="E66" i="1"/>
  <c r="F65" i="1"/>
  <c r="E65" i="1"/>
  <c r="F62" i="1"/>
  <c r="E62" i="1"/>
  <c r="F61" i="1"/>
  <c r="E61" i="1"/>
  <c r="F59" i="1"/>
  <c r="E59" i="1"/>
  <c r="F58" i="1"/>
  <c r="E58" i="1"/>
  <c r="F54" i="1"/>
  <c r="E54" i="1"/>
  <c r="F53" i="1"/>
  <c r="E53" i="1"/>
  <c r="F52" i="1"/>
  <c r="E52" i="1"/>
  <c r="F49" i="1"/>
  <c r="E49" i="1"/>
  <c r="F48" i="1"/>
  <c r="E48" i="1"/>
  <c r="F47" i="1"/>
  <c r="E47" i="1"/>
  <c r="F44" i="1"/>
  <c r="E44" i="1"/>
  <c r="F43" i="1"/>
  <c r="E43" i="1"/>
  <c r="F42" i="1"/>
  <c r="E42" i="1"/>
  <c r="F41" i="1"/>
  <c r="E41" i="1"/>
  <c r="F40" i="1"/>
  <c r="E40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7" i="1"/>
  <c r="E17" i="1"/>
  <c r="F14" i="1"/>
  <c r="E14" i="1"/>
  <c r="F13" i="1"/>
  <c r="E13" i="1"/>
  <c r="F12" i="1"/>
  <c r="E12" i="1"/>
  <c r="F11" i="1"/>
  <c r="E11" i="1"/>
  <c r="F8" i="1"/>
  <c r="E8" i="1"/>
  <c r="F7" i="1"/>
  <c r="E7" i="1"/>
  <c r="F6" i="1"/>
  <c r="E6" i="1"/>
  <c r="F5" i="1"/>
  <c r="E5" i="1"/>
  <c r="F4" i="1"/>
  <c r="F82" i="1" s="1"/>
  <c r="E4" i="1"/>
  <c r="E82" i="1" s="1"/>
  <c r="D85" i="1" l="1"/>
  <c r="F86" i="1"/>
  <c r="E86" i="1" s="1"/>
  <c r="D86" i="1"/>
  <c r="F85" i="1"/>
  <c r="E85" i="1" s="1"/>
  <c r="E109" i="1" s="1"/>
  <c r="F10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4" authorId="0" shapeId="0" xr:uid="{00000000-0006-0000-0000-000001000000}">
      <text>
        <r>
          <rPr>
            <sz val="10"/>
            <rFont val="Arial"/>
          </rPr>
          <t>reference:G2,C4,D4
mrs:
Rotate:True</t>
        </r>
      </text>
    </comment>
    <comment ref="F4" authorId="0" shapeId="0" xr:uid="{00000000-0006-0000-0000-000002000000}">
      <text>
        <r>
          <rPr>
            <sz val="10"/>
            <rFont val="Arial"/>
          </rPr>
          <t>reference:C4,D4
mrs:
Rotate:True</t>
        </r>
      </text>
    </comment>
    <comment ref="E5" authorId="0" shapeId="0" xr:uid="{00000000-0006-0000-0000-000003000000}">
      <text>
        <r>
          <rPr>
            <sz val="10"/>
            <rFont val="Arial"/>
          </rPr>
          <t>reference:G2,C5,D5
mrs:
Rotate:True</t>
        </r>
      </text>
    </comment>
    <comment ref="F5" authorId="0" shapeId="0" xr:uid="{00000000-0006-0000-0000-000004000000}">
      <text>
        <r>
          <rPr>
            <sz val="10"/>
            <rFont val="Arial"/>
          </rPr>
          <t>reference:C5,D5
mrs:
Rotate:True</t>
        </r>
      </text>
    </comment>
    <comment ref="E6" authorId="0" shapeId="0" xr:uid="{00000000-0006-0000-0000-000005000000}">
      <text>
        <r>
          <rPr>
            <sz val="10"/>
            <rFont val="Arial"/>
          </rPr>
          <t>reference:G2,C6,D6
mrs:
Rotate:True</t>
        </r>
      </text>
    </comment>
    <comment ref="F6" authorId="0" shapeId="0" xr:uid="{00000000-0006-0000-0000-000006000000}">
      <text>
        <r>
          <rPr>
            <sz val="10"/>
            <rFont val="Arial"/>
          </rPr>
          <t>reference:C6,D6
mrs:
Rotate:True</t>
        </r>
      </text>
    </comment>
    <comment ref="E7" authorId="0" shapeId="0" xr:uid="{00000000-0006-0000-0000-000007000000}">
      <text>
        <r>
          <rPr>
            <sz val="10"/>
            <rFont val="Arial"/>
          </rPr>
          <t>reference:G2,C7,D7
mrs:
Rotate:True</t>
        </r>
      </text>
    </comment>
    <comment ref="F7" authorId="0" shapeId="0" xr:uid="{00000000-0006-0000-0000-000008000000}">
      <text>
        <r>
          <rPr>
            <sz val="10"/>
            <rFont val="Arial"/>
          </rPr>
          <t>reference:C7,D7
mrs:
Rotate:True</t>
        </r>
      </text>
    </comment>
    <comment ref="E8" authorId="0" shapeId="0" xr:uid="{00000000-0006-0000-0000-000009000000}">
      <text>
        <r>
          <rPr>
            <sz val="10"/>
            <rFont val="Arial"/>
          </rPr>
          <t>reference:G2,C8,D8
mrs:
Rotate:True</t>
        </r>
      </text>
    </comment>
    <comment ref="F8" authorId="0" shapeId="0" xr:uid="{00000000-0006-0000-0000-00000A000000}">
      <text>
        <r>
          <rPr>
            <sz val="10"/>
            <rFont val="Arial"/>
          </rPr>
          <t>reference:C8,D8
mrs:
Rotate:True</t>
        </r>
      </text>
    </comment>
    <comment ref="E11" authorId="0" shapeId="0" xr:uid="{00000000-0006-0000-0000-00000B000000}">
      <text>
        <r>
          <rPr>
            <sz val="10"/>
            <rFont val="Arial"/>
          </rPr>
          <t>reference:G2,C11,D11
mrs:
Rotate:True</t>
        </r>
      </text>
    </comment>
    <comment ref="F11" authorId="0" shapeId="0" xr:uid="{00000000-0006-0000-0000-00000C000000}">
      <text>
        <r>
          <rPr>
            <sz val="10"/>
            <rFont val="Arial"/>
          </rPr>
          <t>reference:C11,D11
mrs:
Rotate:True</t>
        </r>
      </text>
    </comment>
    <comment ref="E12" authorId="0" shapeId="0" xr:uid="{00000000-0006-0000-0000-00000D000000}">
      <text>
        <r>
          <rPr>
            <sz val="10"/>
            <rFont val="Arial"/>
          </rPr>
          <t>reference:G2,C12,D12
mrs:
Rotate:True</t>
        </r>
      </text>
    </comment>
    <comment ref="F12" authorId="0" shapeId="0" xr:uid="{00000000-0006-0000-0000-00000E000000}">
      <text>
        <r>
          <rPr>
            <sz val="10"/>
            <rFont val="Arial"/>
          </rPr>
          <t>reference:C12,D12
mrs:
Rotate:True</t>
        </r>
      </text>
    </comment>
    <comment ref="E13" authorId="0" shapeId="0" xr:uid="{00000000-0006-0000-0000-00000F000000}">
      <text>
        <r>
          <rPr>
            <sz val="10"/>
            <rFont val="Arial"/>
          </rPr>
          <t>reference:G2,C13,D13
mrs:
Rotate:True</t>
        </r>
      </text>
    </comment>
    <comment ref="F13" authorId="0" shapeId="0" xr:uid="{00000000-0006-0000-0000-000010000000}">
      <text>
        <r>
          <rPr>
            <sz val="10"/>
            <rFont val="Arial"/>
          </rPr>
          <t>reference:C13,D13
mrs:
Rotate:True</t>
        </r>
      </text>
    </comment>
    <comment ref="E14" authorId="0" shapeId="0" xr:uid="{00000000-0006-0000-0000-000011000000}">
      <text>
        <r>
          <rPr>
            <sz val="10"/>
            <rFont val="Arial"/>
          </rPr>
          <t>reference:G2,C14,D14
mrs:
Rotate:True</t>
        </r>
      </text>
    </comment>
    <comment ref="F14" authorId="0" shapeId="0" xr:uid="{00000000-0006-0000-0000-000012000000}">
      <text>
        <r>
          <rPr>
            <sz val="10"/>
            <rFont val="Arial"/>
          </rPr>
          <t>reference:C14,D14
mrs:
Rotate:True</t>
        </r>
      </text>
    </comment>
    <comment ref="E17" authorId="0" shapeId="0" xr:uid="{00000000-0006-0000-0000-000013000000}">
      <text>
        <r>
          <rPr>
            <sz val="10"/>
            <rFont val="Arial"/>
          </rPr>
          <t>reference:G2,C17,D17
mrs:
Rotate:True</t>
        </r>
      </text>
    </comment>
    <comment ref="F17" authorId="0" shapeId="0" xr:uid="{00000000-0006-0000-0000-000014000000}">
      <text>
        <r>
          <rPr>
            <sz val="10"/>
            <rFont val="Arial"/>
          </rPr>
          <t>reference:C17,D17
mrs:
Rotate:True</t>
        </r>
      </text>
    </comment>
    <comment ref="E20" authorId="0" shapeId="0" xr:uid="{00000000-0006-0000-0000-000015000000}">
      <text>
        <r>
          <rPr>
            <sz val="10"/>
            <rFont val="Arial"/>
          </rPr>
          <t>reference:G2,C20,D20
mrs:
Rotate:True</t>
        </r>
      </text>
    </comment>
    <comment ref="F20" authorId="0" shapeId="0" xr:uid="{00000000-0006-0000-0000-000016000000}">
      <text>
        <r>
          <rPr>
            <sz val="10"/>
            <rFont val="Arial"/>
          </rPr>
          <t>reference:C20,D20
mrs:
Rotate:True</t>
        </r>
      </text>
    </comment>
    <comment ref="E21" authorId="0" shapeId="0" xr:uid="{00000000-0006-0000-0000-000017000000}">
      <text>
        <r>
          <rPr>
            <sz val="10"/>
            <rFont val="Arial"/>
          </rPr>
          <t>reference:G2,C21,D21
mrs:
Rotate:True</t>
        </r>
      </text>
    </comment>
    <comment ref="F21" authorId="0" shapeId="0" xr:uid="{00000000-0006-0000-0000-000018000000}">
      <text>
        <r>
          <rPr>
            <sz val="10"/>
            <rFont val="Arial"/>
          </rPr>
          <t>reference:C21,D21
mrs:
Rotate:True</t>
        </r>
      </text>
    </comment>
    <comment ref="E22" authorId="0" shapeId="0" xr:uid="{00000000-0006-0000-0000-000019000000}">
      <text>
        <r>
          <rPr>
            <sz val="10"/>
            <rFont val="Arial"/>
          </rPr>
          <t>reference:G2,C22,D22
mrs:
Rotate:True</t>
        </r>
      </text>
    </comment>
    <comment ref="F22" authorId="0" shapeId="0" xr:uid="{00000000-0006-0000-0000-00001A000000}">
      <text>
        <r>
          <rPr>
            <sz val="10"/>
            <rFont val="Arial"/>
          </rPr>
          <t>reference:C22,D22
mrs:
Rotate:True</t>
        </r>
      </text>
    </comment>
    <comment ref="E23" authorId="0" shapeId="0" xr:uid="{00000000-0006-0000-0000-00001B000000}">
      <text>
        <r>
          <rPr>
            <sz val="10"/>
            <rFont val="Arial"/>
          </rPr>
          <t>reference:G2,C23,D23
mrs:
Rotate:True</t>
        </r>
      </text>
    </comment>
    <comment ref="F23" authorId="0" shapeId="0" xr:uid="{00000000-0006-0000-0000-00001C000000}">
      <text>
        <r>
          <rPr>
            <sz val="10"/>
            <rFont val="Arial"/>
          </rPr>
          <t>reference:C23,D23
mrs:
Rotate:True</t>
        </r>
      </text>
    </comment>
    <comment ref="E24" authorId="0" shapeId="0" xr:uid="{00000000-0006-0000-0000-00001D000000}">
      <text>
        <r>
          <rPr>
            <sz val="10"/>
            <rFont val="Arial"/>
          </rPr>
          <t>reference:G2,C24,D24
mrs:
Rotate:True</t>
        </r>
      </text>
    </comment>
    <comment ref="F24" authorId="0" shapeId="0" xr:uid="{00000000-0006-0000-0000-00001E000000}">
      <text>
        <r>
          <rPr>
            <sz val="10"/>
            <rFont val="Arial"/>
          </rPr>
          <t>reference:C24,D24
mrs:
Rotate:True</t>
        </r>
      </text>
    </comment>
    <comment ref="E25" authorId="0" shapeId="0" xr:uid="{00000000-0006-0000-0000-00001F000000}">
      <text>
        <r>
          <rPr>
            <sz val="10"/>
            <rFont val="Arial"/>
          </rPr>
          <t>reference:G2,C25,D25
mrs:
Rotate:True</t>
        </r>
      </text>
    </comment>
    <comment ref="F25" authorId="0" shapeId="0" xr:uid="{00000000-0006-0000-0000-000020000000}">
      <text>
        <r>
          <rPr>
            <sz val="10"/>
            <rFont val="Arial"/>
          </rPr>
          <t>reference:C25,D25
mrs:
Rotate:True</t>
        </r>
      </text>
    </comment>
    <comment ref="E26" authorId="0" shapeId="0" xr:uid="{00000000-0006-0000-0000-000021000000}">
      <text>
        <r>
          <rPr>
            <sz val="10"/>
            <rFont val="Arial"/>
          </rPr>
          <t>reference:G2,C26,D26
mrs:
Rotate:True</t>
        </r>
      </text>
    </comment>
    <comment ref="F26" authorId="0" shapeId="0" xr:uid="{00000000-0006-0000-0000-000022000000}">
      <text>
        <r>
          <rPr>
            <sz val="10"/>
            <rFont val="Arial"/>
          </rPr>
          <t>reference:C26,D26
mrs:
Rotate:True</t>
        </r>
      </text>
    </comment>
    <comment ref="E27" authorId="0" shapeId="0" xr:uid="{00000000-0006-0000-0000-000023000000}">
      <text>
        <r>
          <rPr>
            <sz val="10"/>
            <rFont val="Arial"/>
          </rPr>
          <t>reference:G2,C27,D27
mrs:
Rotate:True</t>
        </r>
      </text>
    </comment>
    <comment ref="F27" authorId="0" shapeId="0" xr:uid="{00000000-0006-0000-0000-000024000000}">
      <text>
        <r>
          <rPr>
            <sz val="10"/>
            <rFont val="Arial"/>
          </rPr>
          <t>reference:C27,D27
mrs:
Rotate:True</t>
        </r>
      </text>
    </comment>
    <comment ref="E28" authorId="0" shapeId="0" xr:uid="{00000000-0006-0000-0000-000025000000}">
      <text>
        <r>
          <rPr>
            <sz val="10"/>
            <rFont val="Arial"/>
          </rPr>
          <t>reference:G2,C28,D28
mrs:
Rotate:True</t>
        </r>
      </text>
    </comment>
    <comment ref="F28" authorId="0" shapeId="0" xr:uid="{00000000-0006-0000-0000-000026000000}">
      <text>
        <r>
          <rPr>
            <sz val="10"/>
            <rFont val="Arial"/>
          </rPr>
          <t>reference:C28,D28
mrs:
Rotate:True</t>
        </r>
      </text>
    </comment>
    <comment ref="E31" authorId="0" shapeId="0" xr:uid="{00000000-0006-0000-0000-000027000000}">
      <text>
        <r>
          <rPr>
            <sz val="10"/>
            <rFont val="Arial"/>
          </rPr>
          <t>reference:G2,C31,D31
mrs:
Rotate:True</t>
        </r>
      </text>
    </comment>
    <comment ref="F31" authorId="0" shapeId="0" xr:uid="{00000000-0006-0000-0000-000028000000}">
      <text>
        <r>
          <rPr>
            <sz val="10"/>
            <rFont val="Arial"/>
          </rPr>
          <t>reference:C31,D31
mrs:
Rotate:True</t>
        </r>
      </text>
    </comment>
    <comment ref="E32" authorId="0" shapeId="0" xr:uid="{00000000-0006-0000-0000-000029000000}">
      <text>
        <r>
          <rPr>
            <sz val="10"/>
            <rFont val="Arial"/>
          </rPr>
          <t>reference:G2,C32,D32
mrs:
Rotate:True</t>
        </r>
      </text>
    </comment>
    <comment ref="F32" authorId="0" shapeId="0" xr:uid="{00000000-0006-0000-0000-00002A000000}">
      <text>
        <r>
          <rPr>
            <sz val="10"/>
            <rFont val="Arial"/>
          </rPr>
          <t>reference:C32,D32
mrs:
Rotate:True</t>
        </r>
      </text>
    </comment>
    <comment ref="E33" authorId="0" shapeId="0" xr:uid="{00000000-0006-0000-0000-00002B000000}">
      <text>
        <r>
          <rPr>
            <sz val="10"/>
            <rFont val="Arial"/>
          </rPr>
          <t>reference:G2,C33,D33
mrs:
Rotate:True</t>
        </r>
      </text>
    </comment>
    <comment ref="F33" authorId="0" shapeId="0" xr:uid="{00000000-0006-0000-0000-00002C000000}">
      <text>
        <r>
          <rPr>
            <sz val="10"/>
            <rFont val="Arial"/>
          </rPr>
          <t>reference:C33,D33
mrs:
Rotate:True</t>
        </r>
      </text>
    </comment>
    <comment ref="E34" authorId="0" shapeId="0" xr:uid="{00000000-0006-0000-0000-00002D000000}">
      <text>
        <r>
          <rPr>
            <sz val="10"/>
            <rFont val="Arial"/>
          </rPr>
          <t>reference:G2,C34,D34
mrs:
Rotate:True</t>
        </r>
      </text>
    </comment>
    <comment ref="F34" authorId="0" shapeId="0" xr:uid="{00000000-0006-0000-0000-00002E000000}">
      <text>
        <r>
          <rPr>
            <sz val="10"/>
            <rFont val="Arial"/>
          </rPr>
          <t>reference:C34,D34
mrs:
Rotate:True</t>
        </r>
      </text>
    </comment>
    <comment ref="E35" authorId="0" shapeId="0" xr:uid="{00000000-0006-0000-0000-00002F000000}">
      <text>
        <r>
          <rPr>
            <sz val="10"/>
            <rFont val="Arial"/>
          </rPr>
          <t>reference:G2,C35,D35
mrs:
Rotate:True</t>
        </r>
      </text>
    </comment>
    <comment ref="F35" authorId="0" shapeId="0" xr:uid="{00000000-0006-0000-0000-000030000000}">
      <text>
        <r>
          <rPr>
            <sz val="10"/>
            <rFont val="Arial"/>
          </rPr>
          <t>reference:C35,D35
mrs:
Rotate:True</t>
        </r>
      </text>
    </comment>
    <comment ref="E36" authorId="0" shapeId="0" xr:uid="{00000000-0006-0000-0000-000031000000}">
      <text>
        <r>
          <rPr>
            <sz val="10"/>
            <rFont val="Arial"/>
          </rPr>
          <t>reference:G2,C36,D36
mrs:
Rotate:True</t>
        </r>
      </text>
    </comment>
    <comment ref="F36" authorId="0" shapeId="0" xr:uid="{00000000-0006-0000-0000-000032000000}">
      <text>
        <r>
          <rPr>
            <sz val="10"/>
            <rFont val="Arial"/>
          </rPr>
          <t>reference:C36,D36
mrs:
Rotate:True</t>
        </r>
      </text>
    </comment>
    <comment ref="E37" authorId="0" shapeId="0" xr:uid="{00000000-0006-0000-0000-000033000000}">
      <text>
        <r>
          <rPr>
            <sz val="10"/>
            <rFont val="Arial"/>
          </rPr>
          <t>reference:G2,C37,D37
mrs:
Rotate:True</t>
        </r>
      </text>
    </comment>
    <comment ref="F37" authorId="0" shapeId="0" xr:uid="{00000000-0006-0000-0000-000034000000}">
      <text>
        <r>
          <rPr>
            <sz val="10"/>
            <rFont val="Arial"/>
          </rPr>
          <t>reference:C37,D37
mrs:
Rotate:True</t>
        </r>
      </text>
    </comment>
    <comment ref="E40" authorId="0" shapeId="0" xr:uid="{00000000-0006-0000-0000-000035000000}">
      <text>
        <r>
          <rPr>
            <sz val="10"/>
            <rFont val="Arial"/>
          </rPr>
          <t>reference:G2,C40,D40
mrs:
Rotate:True</t>
        </r>
      </text>
    </comment>
    <comment ref="F40" authorId="0" shapeId="0" xr:uid="{00000000-0006-0000-0000-000036000000}">
      <text>
        <r>
          <rPr>
            <sz val="10"/>
            <rFont val="Arial"/>
          </rPr>
          <t>reference:C40,D40
mrs:
Rotate:True</t>
        </r>
      </text>
    </comment>
    <comment ref="E41" authorId="0" shapeId="0" xr:uid="{00000000-0006-0000-0000-000037000000}">
      <text>
        <r>
          <rPr>
            <sz val="10"/>
            <rFont val="Arial"/>
          </rPr>
          <t>reference:G2,C41,D41
mrs:
Rotate:True</t>
        </r>
      </text>
    </comment>
    <comment ref="F41" authorId="0" shapeId="0" xr:uid="{00000000-0006-0000-0000-000038000000}">
      <text>
        <r>
          <rPr>
            <sz val="10"/>
            <rFont val="Arial"/>
          </rPr>
          <t>reference:C41,D41
mrs:
Rotate:True</t>
        </r>
      </text>
    </comment>
    <comment ref="E42" authorId="0" shapeId="0" xr:uid="{00000000-0006-0000-0000-000039000000}">
      <text>
        <r>
          <rPr>
            <sz val="10"/>
            <rFont val="Arial"/>
          </rPr>
          <t>reference:G2,C42,D42
mrs:
Rotate:True</t>
        </r>
      </text>
    </comment>
    <comment ref="F42" authorId="0" shapeId="0" xr:uid="{00000000-0006-0000-0000-00003A000000}">
      <text>
        <r>
          <rPr>
            <sz val="10"/>
            <rFont val="Arial"/>
          </rPr>
          <t>reference:C42,D42
mrs:
Rotate:True</t>
        </r>
      </text>
    </comment>
    <comment ref="E43" authorId="0" shapeId="0" xr:uid="{00000000-0006-0000-0000-00003B000000}">
      <text>
        <r>
          <rPr>
            <sz val="10"/>
            <rFont val="Arial"/>
          </rPr>
          <t>reference:G2,C43,D43
mrs:
Rotate:True</t>
        </r>
      </text>
    </comment>
    <comment ref="F43" authorId="0" shapeId="0" xr:uid="{00000000-0006-0000-0000-00003C000000}">
      <text>
        <r>
          <rPr>
            <sz val="10"/>
            <rFont val="Arial"/>
          </rPr>
          <t>reference:C43,D43
mrs:
Rotate:True</t>
        </r>
      </text>
    </comment>
    <comment ref="E44" authorId="0" shapeId="0" xr:uid="{00000000-0006-0000-0000-00003D000000}">
      <text>
        <r>
          <rPr>
            <sz val="10"/>
            <rFont val="Arial"/>
          </rPr>
          <t>reference:G2,C44,D44
mrs:
Rotate:True</t>
        </r>
      </text>
    </comment>
    <comment ref="F44" authorId="0" shapeId="0" xr:uid="{00000000-0006-0000-0000-00003E000000}">
      <text>
        <r>
          <rPr>
            <sz val="10"/>
            <rFont val="Arial"/>
          </rPr>
          <t>reference:C44,D44
mrs:
Rotate:True</t>
        </r>
      </text>
    </comment>
    <comment ref="E47" authorId="0" shapeId="0" xr:uid="{00000000-0006-0000-0000-00003F000000}">
      <text>
        <r>
          <rPr>
            <sz val="10"/>
            <rFont val="Arial"/>
          </rPr>
          <t>reference:G2,C47,D47
mrs:
Rotate:True</t>
        </r>
      </text>
    </comment>
    <comment ref="E48" authorId="0" shapeId="0" xr:uid="{00000000-0006-0000-0000-000040000000}">
      <text>
        <r>
          <rPr>
            <sz val="10"/>
            <rFont val="Arial"/>
          </rPr>
          <t>reference:G2,C48,D48
mrs:
Rotate:True</t>
        </r>
      </text>
    </comment>
    <comment ref="F48" authorId="0" shapeId="0" xr:uid="{00000000-0006-0000-0000-000041000000}">
      <text>
        <r>
          <rPr>
            <sz val="10"/>
            <rFont val="Arial"/>
          </rPr>
          <t>reference:C48,D48
mrs:
Rotate:True</t>
        </r>
      </text>
    </comment>
    <comment ref="E49" authorId="0" shapeId="0" xr:uid="{00000000-0006-0000-0000-000042000000}">
      <text>
        <r>
          <rPr>
            <sz val="10"/>
            <rFont val="Arial"/>
          </rPr>
          <t>reference:G2,C49,D49
mrs:
Rotate:True</t>
        </r>
      </text>
    </comment>
    <comment ref="F49" authorId="0" shapeId="0" xr:uid="{00000000-0006-0000-0000-000043000000}">
      <text>
        <r>
          <rPr>
            <sz val="10"/>
            <rFont val="Arial"/>
          </rPr>
          <t>reference:C49,D49
mrs:
Rotate:True</t>
        </r>
      </text>
    </comment>
    <comment ref="E52" authorId="0" shapeId="0" xr:uid="{00000000-0006-0000-0000-000044000000}">
      <text>
        <r>
          <rPr>
            <sz val="10"/>
            <rFont val="Arial"/>
          </rPr>
          <t>reference:G2,C52,D52
mrs:
Rotate:True</t>
        </r>
      </text>
    </comment>
    <comment ref="F52" authorId="0" shapeId="0" xr:uid="{00000000-0006-0000-0000-000045000000}">
      <text>
        <r>
          <rPr>
            <sz val="10"/>
            <rFont val="Arial"/>
          </rPr>
          <t>reference:C52,D52
mrs:
Rotate:True</t>
        </r>
      </text>
    </comment>
    <comment ref="E53" authorId="0" shapeId="0" xr:uid="{00000000-0006-0000-0000-000046000000}">
      <text>
        <r>
          <rPr>
            <sz val="10"/>
            <rFont val="Arial"/>
          </rPr>
          <t>reference:G2,C53,D53
mrs:
Rotate:True</t>
        </r>
      </text>
    </comment>
    <comment ref="F53" authorId="0" shapeId="0" xr:uid="{00000000-0006-0000-0000-000047000000}">
      <text>
        <r>
          <rPr>
            <sz val="10"/>
            <rFont val="Arial"/>
          </rPr>
          <t>reference:C53,D53
mrs:
Rotate:True</t>
        </r>
      </text>
    </comment>
    <comment ref="E54" authorId="0" shapeId="0" xr:uid="{00000000-0006-0000-0000-000048000000}">
      <text>
        <r>
          <rPr>
            <sz val="10"/>
            <rFont val="Arial"/>
          </rPr>
          <t>reference:G2,C54,D54
mrs:
Rotate:True</t>
        </r>
      </text>
    </comment>
    <comment ref="F54" authorId="0" shapeId="0" xr:uid="{00000000-0006-0000-0000-000049000000}">
      <text>
        <r>
          <rPr>
            <sz val="10"/>
            <rFont val="Arial"/>
          </rPr>
          <t>reference:C54,D54
mrs:
Rotate:True</t>
        </r>
      </text>
    </comment>
    <comment ref="E58" authorId="0" shapeId="0" xr:uid="{00000000-0006-0000-0000-00004A000000}">
      <text>
        <r>
          <rPr>
            <sz val="10"/>
            <rFont val="Arial"/>
          </rPr>
          <t>reference:G2,C58,D58
mrs:
Rotate:True</t>
        </r>
      </text>
    </comment>
    <comment ref="F58" authorId="0" shapeId="0" xr:uid="{00000000-0006-0000-0000-00004B000000}">
      <text>
        <r>
          <rPr>
            <sz val="10"/>
            <rFont val="Arial"/>
          </rPr>
          <t>reference:C58,D58
mrs:
Rotate:True</t>
        </r>
      </text>
    </comment>
    <comment ref="E59" authorId="0" shapeId="0" xr:uid="{00000000-0006-0000-0000-00004C000000}">
      <text>
        <r>
          <rPr>
            <sz val="10"/>
            <rFont val="Arial"/>
          </rPr>
          <t>reference:G2,C59,D59
mrs:
Rotate:True</t>
        </r>
      </text>
    </comment>
    <comment ref="F59" authorId="0" shapeId="0" xr:uid="{00000000-0006-0000-0000-00004D000000}">
      <text>
        <r>
          <rPr>
            <sz val="10"/>
            <rFont val="Arial"/>
          </rPr>
          <t>reference:C59,D59
mrs:
Rotate:True</t>
        </r>
      </text>
    </comment>
    <comment ref="E61" authorId="0" shapeId="0" xr:uid="{00000000-0006-0000-0000-00004E000000}">
      <text>
        <r>
          <rPr>
            <sz val="10"/>
            <rFont val="Arial"/>
          </rPr>
          <t>reference:G2,C61,D61
mrs:
Rotate:True</t>
        </r>
      </text>
    </comment>
    <comment ref="F61" authorId="0" shapeId="0" xr:uid="{00000000-0006-0000-0000-00004F000000}">
      <text>
        <r>
          <rPr>
            <sz val="10"/>
            <rFont val="Arial"/>
          </rPr>
          <t>reference:C61,D61
mrs:
Rotate:True</t>
        </r>
      </text>
    </comment>
    <comment ref="E62" authorId="0" shapeId="0" xr:uid="{00000000-0006-0000-0000-000050000000}">
      <text>
        <r>
          <rPr>
            <sz val="10"/>
            <rFont val="Arial"/>
          </rPr>
          <t>reference:G2,C62,D62
mrs:
Rotate:True</t>
        </r>
      </text>
    </comment>
    <comment ref="F62" authorId="0" shapeId="0" xr:uid="{00000000-0006-0000-0000-000051000000}">
      <text>
        <r>
          <rPr>
            <sz val="10"/>
            <rFont val="Arial"/>
          </rPr>
          <t>reference:C62,D62
mrs:
Rotate:True</t>
        </r>
      </text>
    </comment>
    <comment ref="E65" authorId="0" shapeId="0" xr:uid="{00000000-0006-0000-0000-000052000000}">
      <text>
        <r>
          <rPr>
            <sz val="10"/>
            <rFont val="Arial"/>
          </rPr>
          <t>reference:G2,C65,D65
mrs:
Rotate:True</t>
        </r>
      </text>
    </comment>
    <comment ref="F65" authorId="0" shapeId="0" xr:uid="{00000000-0006-0000-0000-000053000000}">
      <text>
        <r>
          <rPr>
            <sz val="10"/>
            <rFont val="Arial"/>
          </rPr>
          <t>reference:C65,D65
mrs:
Rotate:True</t>
        </r>
      </text>
    </comment>
    <comment ref="E66" authorId="0" shapeId="0" xr:uid="{00000000-0006-0000-0000-000054000000}">
      <text>
        <r>
          <rPr>
            <sz val="10"/>
            <rFont val="Arial"/>
          </rPr>
          <t>reference:G2,C66,D66
mrs:
Rotate:True</t>
        </r>
      </text>
    </comment>
    <comment ref="F66" authorId="0" shapeId="0" xr:uid="{00000000-0006-0000-0000-000055000000}">
      <text>
        <r>
          <rPr>
            <sz val="10"/>
            <rFont val="Arial"/>
          </rPr>
          <t>reference:C66,D66
mrs:
Rotate:True</t>
        </r>
      </text>
    </comment>
    <comment ref="E69" authorId="0" shapeId="0" xr:uid="{00000000-0006-0000-0000-000056000000}">
      <text>
        <r>
          <rPr>
            <sz val="10"/>
            <rFont val="Arial"/>
          </rPr>
          <t>reference:G2,C69,D69
mrs:
Rotate:True</t>
        </r>
      </text>
    </comment>
    <comment ref="F69" authorId="0" shapeId="0" xr:uid="{00000000-0006-0000-0000-000057000000}">
      <text>
        <r>
          <rPr>
            <sz val="10"/>
            <rFont val="Arial"/>
          </rPr>
          <t>reference:C69,D69
mrs:
Rotate:True</t>
        </r>
      </text>
    </comment>
    <comment ref="E70" authorId="0" shapeId="0" xr:uid="{00000000-0006-0000-0000-000058000000}">
      <text>
        <r>
          <rPr>
            <sz val="10"/>
            <rFont val="Arial"/>
          </rPr>
          <t>reference:G2,C70,D70
mrs:
Rotate:True</t>
        </r>
      </text>
    </comment>
    <comment ref="F70" authorId="0" shapeId="0" xr:uid="{00000000-0006-0000-0000-000059000000}">
      <text>
        <r>
          <rPr>
            <sz val="10"/>
            <rFont val="Arial"/>
          </rPr>
          <t>reference:C70,D70
mrs:
Rotate:True</t>
        </r>
      </text>
    </comment>
    <comment ref="E73" authorId="0" shapeId="0" xr:uid="{00000000-0006-0000-0000-00005A000000}">
      <text>
        <r>
          <rPr>
            <sz val="10"/>
            <rFont val="Arial"/>
          </rPr>
          <t>reference:G2,C73,D73
mrs:
Rotate:True</t>
        </r>
      </text>
    </comment>
    <comment ref="F73" authorId="0" shapeId="0" xr:uid="{00000000-0006-0000-0000-00005B000000}">
      <text>
        <r>
          <rPr>
            <sz val="10"/>
            <rFont val="Arial"/>
          </rPr>
          <t>reference:C73,D73
mrs:
Rotate:True</t>
        </r>
      </text>
    </comment>
    <comment ref="E74" authorId="0" shapeId="0" xr:uid="{00000000-0006-0000-0000-00005C000000}">
      <text>
        <r>
          <rPr>
            <sz val="10"/>
            <rFont val="Arial"/>
          </rPr>
          <t>reference:G2,C74,D74
mrs:
Rotate:True</t>
        </r>
      </text>
    </comment>
    <comment ref="F74" authorId="0" shapeId="0" xr:uid="{00000000-0006-0000-0000-00005D000000}">
      <text>
        <r>
          <rPr>
            <sz val="10"/>
            <rFont val="Arial"/>
          </rPr>
          <t>reference:C74,D74
mrs:
Rotate:True</t>
        </r>
      </text>
    </comment>
    <comment ref="E75" authorId="0" shapeId="0" xr:uid="{00000000-0006-0000-0000-00005E000000}">
      <text>
        <r>
          <rPr>
            <sz val="10"/>
            <rFont val="Arial"/>
          </rPr>
          <t>reference:G2,C75,D75
mrs:
Rotate:True</t>
        </r>
      </text>
    </comment>
    <comment ref="F75" authorId="0" shapeId="0" xr:uid="{00000000-0006-0000-0000-00005F000000}">
      <text>
        <r>
          <rPr>
            <sz val="10"/>
            <rFont val="Arial"/>
          </rPr>
          <t>reference:C75,D75
mrs:
Rotate:True</t>
        </r>
      </text>
    </comment>
    <comment ref="E78" authorId="0" shapeId="0" xr:uid="{00000000-0006-0000-0000-000060000000}">
      <text>
        <r>
          <rPr>
            <sz val="10"/>
            <rFont val="Arial"/>
          </rPr>
          <t>reference:C78
mrs:
Rotate:True</t>
        </r>
      </text>
    </comment>
    <comment ref="F78" authorId="0" shapeId="0" xr:uid="{00000000-0006-0000-0000-000061000000}">
      <text>
        <r>
          <rPr>
            <sz val="10"/>
            <rFont val="Arial"/>
          </rPr>
          <t>reference:C78,D78
mrs:
Rotate:True</t>
        </r>
      </text>
    </comment>
    <comment ref="E79" authorId="0" shapeId="0" xr:uid="{00000000-0006-0000-0000-000062000000}">
      <text>
        <r>
          <rPr>
            <sz val="10"/>
            <rFont val="Arial"/>
          </rPr>
          <t>reference:C79
mrs:
Rotate:True</t>
        </r>
      </text>
    </comment>
    <comment ref="F79" authorId="0" shapeId="0" xr:uid="{00000000-0006-0000-0000-000063000000}">
      <text>
        <r>
          <rPr>
            <sz val="10"/>
            <rFont val="Arial"/>
          </rPr>
          <t>reference:C79,D79
mrs:
Rotate:True</t>
        </r>
      </text>
    </comment>
    <comment ref="E80" authorId="0" shapeId="0" xr:uid="{00000000-0006-0000-0000-000064000000}">
      <text>
        <r>
          <rPr>
            <sz val="10"/>
            <rFont val="Arial"/>
          </rPr>
          <t>reference:C80
mrs:
Rotate:True</t>
        </r>
      </text>
    </comment>
    <comment ref="F80" authorId="0" shapeId="0" xr:uid="{00000000-0006-0000-0000-000065000000}">
      <text>
        <r>
          <rPr>
            <sz val="10"/>
            <rFont val="Arial"/>
          </rPr>
          <t>reference:C80,D80
mrs:
Rotate:True</t>
        </r>
      </text>
    </comment>
    <comment ref="E81" authorId="0" shapeId="0" xr:uid="{00000000-0006-0000-0000-000066000000}">
      <text>
        <r>
          <rPr>
            <sz val="10"/>
            <rFont val="Arial"/>
          </rPr>
          <t>reference:C81
mrs:
Rotate:True</t>
        </r>
      </text>
    </comment>
    <comment ref="F81" authorId="0" shapeId="0" xr:uid="{00000000-0006-0000-0000-000067000000}">
      <text>
        <r>
          <rPr>
            <sz val="10"/>
            <rFont val="Arial"/>
          </rPr>
          <t>reference:C81,D81
mrs:
Rotate:True</t>
        </r>
      </text>
    </comment>
    <comment ref="E82" authorId="0" shapeId="0" xr:uid="{00000000-0006-0000-0000-000068000000}">
      <text>
        <r>
          <rPr>
            <sz val="10"/>
            <rFont val="Arial"/>
          </rPr>
          <t>reference:E4,E5,E6,E7,E8,E9,E10,E11,E12,E13,E14,E15,E16,E17,E18,E19,E20,E21,E22,E23,E24,E25,E26,E27,E28,E29,E30,E31,E32,E33,E34,E35,E36,E37,E38,E39,E40,E41,E42,E43,E44,E45,E46,E47,E48,E49,E50,E51,E52,E53,E54,E55,E56,E57,E58,E59,E60,E61,E62,E63,E64,E65,E66,E67,E68,E69,E70,E71,E72,E73,E74,E75,E76,E77,E78,E79,E80,E81
mrs:(E4,+,10.0000)  (E5,+,10.0000)  (E6,+,10.0000)  (E7,+,10.0000)  (E8,+,10.0000)  (E9,+,10.0000)  (E10,+,10.0000)  (E11,+,10.0000)  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(E40,+,10.0000)  (E41,+,10.0000)  (E42,+,10.0000)  (E43,+,10.0000)  (E44,+,10.0000)  (E45,+,10.0000)  (E46,+,10.0000)  (E47,+,10.0000)  (E48,+,10.0000)  (E49,+,10.0000)  (E50,+,10.0000)  (E51,+,10.0000)  (E52,+,10.0000)  (E53,+,10.0000)  (E54,+,10.0000)  (E55,+,10.0000)  (E56,+,10.0000)  (E57,+,10.0000)  (E58,+,10.0000)  (E59,+,10.0000)  (E60,+,10.0000)  (E61,+,10.0000)  (E62,+,10.0000)  (E63,+,10.0000)  (E64,+,10.0000)  (E65,+,10.0000)  (E66,+,10.0000)  (E67,+,10.0000)  (E68,+,10.0000)  (E69,+,10.0000)  (E70,+,10.0000)  (E71,+,10.0000)  (E72,+,10.0000)  (E73,+,10.0000)  (E74,+,10.0000)  (E75,+,10.0000)  (E76,+,10.0000)  (E77,+,10.0000)  (E78,+,10.0000)  (E79,+,10.0000)  (E80,+,10.0000)  (E81,+,10.0000)  
Rotate:True</t>
        </r>
      </text>
    </comment>
    <comment ref="F82" authorId="0" shapeId="0" xr:uid="{00000000-0006-0000-0000-000069000000}">
      <text>
        <r>
          <rPr>
            <sz val="10"/>
            <rFont val="Arial"/>
          </rPr>
          <t>reference:F4,F5,F6,F7,F8,F9,F10,F11,F12,F13,F14,F15,F16,F17,F18,F19,F20,F21,F22,F23,F24,F25,F26,F27,F28,F29,F30,F31,F32,F33,F34,F35,F36,F37,F38,F39,F40,F41,F42,F43,F44,F45,F46,F47,F48,F49,F50,F51,F52,F53,F54,F55,F56,F57,F58,F59,F60,F61,F62,F63,F64,F65,F66,F67,F68,F69,F70,F71,F72,F73,F74,F75,F76,F77,F78,F79,F80,F81
mrs:(F4,+,10.0000)  (F5,+,10.0000)  (F6,+,10.0000)  (F7,+,10.0000)  (F8,+,10.0000)  (F9,+,10.0000)  (F10,+,10.0000)  (F11,+,10.0000)  (F12,+,10.0000)  (F13,+,10.0000)  (F14,+,10.0000)  (F15,+,10.0000)  (F16,+,10.0000)  (F17,+,10.0000)  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(F44,+,10.0000)  (F45,+,10.0000)  (F46,+,10.0000)  (F47,+,10.0000)  (F48,+,10.0000)  (F49,+,10.0000)  (F50,+,10.0000)  (F51,+,10.0000)  (F52,+,10.0000)  (F53,+,10.0000)  (F54,+,10.0000)  (F55,+,10.0000)  (F56,+,10.0000)  (F57,+,10.0000)  (F58,+,10.0000)  (F59,+,10.0000)  (F60,+,10.0000)  (F61,+,10.0000)  (F62,+,10.0000)  (F63,+,10.0000)  (F64,+,10.0000)  (F65,+,10.0000)  (F66,+,10.0000)  (F67,+,10.0000)  (F68,+,10.0000)  (F69,+,10.0000)  (F70,+,10.0000)  (F71,+,10.0000)  (F72,+,10.0000)  (F73,+,10.0000)  (F74,+,10.0000)  (F75,+,10.0000)  (F76,+,10.0000)  (F77,+,10.0000)  (F78,+,10.0000)  (F79,+,10.0000)  (F80,+,10.0000)  (F81,+,10.0000)  
Rotate:True</t>
        </r>
      </text>
    </comment>
    <comment ref="D85" authorId="0" shapeId="0" xr:uid="{00000000-0006-0000-0000-00006A000000}">
      <text>
        <r>
          <rPr>
            <sz val="10"/>
            <rFont val="Arial"/>
          </rPr>
          <t>reference:F82
mrs:
Rotate:True</t>
        </r>
      </text>
    </comment>
    <comment ref="E85" authorId="0" shapeId="0" xr:uid="{00000000-0006-0000-0000-00006B000000}">
      <text>
        <r>
          <rPr>
            <sz val="10"/>
            <rFont val="Arial"/>
          </rPr>
          <t>reference:F85
mrs:
Rotate:True</t>
        </r>
      </text>
    </comment>
    <comment ref="F85" authorId="0" shapeId="0" xr:uid="{00000000-0006-0000-0000-00006C000000}">
      <text>
        <r>
          <rPr>
            <sz val="10"/>
            <rFont val="Arial"/>
          </rPr>
          <t>reference:F82,C85
mrs:
Rotate:True</t>
        </r>
      </text>
    </comment>
    <comment ref="D86" authorId="0" shapeId="0" xr:uid="{00000000-0006-0000-0000-00006D000000}">
      <text>
        <r>
          <rPr>
            <sz val="10"/>
            <rFont val="Arial"/>
          </rPr>
          <t>reference:F82
mrs:
Rotate:True</t>
        </r>
      </text>
    </comment>
    <comment ref="E86" authorId="0" shapeId="0" xr:uid="{00000000-0006-0000-0000-00006E000000}">
      <text>
        <r>
          <rPr>
            <sz val="10"/>
            <rFont val="Arial"/>
          </rPr>
          <t>reference:F86
mrs:
Rotate:True</t>
        </r>
      </text>
    </comment>
    <comment ref="F86" authorId="0" shapeId="0" xr:uid="{00000000-0006-0000-0000-00006F000000}">
      <text>
        <r>
          <rPr>
            <sz val="10"/>
            <rFont val="Arial"/>
          </rPr>
          <t>reference:F82,C86
mrs:
Rotate:True</t>
        </r>
      </text>
    </comment>
    <comment ref="E87" authorId="0" shapeId="0" xr:uid="{00000000-0006-0000-0000-000070000000}">
      <text>
        <r>
          <rPr>
            <sz val="10"/>
            <rFont val="Arial"/>
          </rPr>
          <t>reference:C87,D87
mrs:
Rotate:True</t>
        </r>
      </text>
    </comment>
    <comment ref="F87" authorId="0" shapeId="0" xr:uid="{00000000-0006-0000-0000-000071000000}">
      <text>
        <r>
          <rPr>
            <sz val="10"/>
            <rFont val="Arial"/>
          </rPr>
          <t>reference:C87,D87
mrs:
Rotate:True</t>
        </r>
      </text>
    </comment>
    <comment ref="E88" authorId="0" shapeId="0" xr:uid="{00000000-0006-0000-0000-000072000000}">
      <text>
        <r>
          <rPr>
            <sz val="10"/>
            <rFont val="Arial"/>
          </rPr>
          <t>reference:C88,D88
mrs:
Rotate:True</t>
        </r>
      </text>
    </comment>
    <comment ref="F88" authorId="0" shapeId="0" xr:uid="{00000000-0006-0000-0000-000073000000}">
      <text>
        <r>
          <rPr>
            <sz val="10"/>
            <rFont val="Arial"/>
          </rPr>
          <t>reference:C88,D88
mrs:
Rotate:True</t>
        </r>
      </text>
    </comment>
    <comment ref="E91" authorId="0" shapeId="0" xr:uid="{00000000-0006-0000-0000-000074000000}">
      <text>
        <r>
          <rPr>
            <sz val="10"/>
            <rFont val="Arial"/>
          </rPr>
          <t>reference:C91
mrs:
Rotate:True</t>
        </r>
      </text>
    </comment>
    <comment ref="F91" authorId="0" shapeId="0" xr:uid="{00000000-0006-0000-0000-000075000000}">
      <text>
        <r>
          <rPr>
            <sz val="10"/>
            <rFont val="Arial"/>
          </rPr>
          <t>reference:C91,D91
mrs:
Rotate:True</t>
        </r>
      </text>
    </comment>
    <comment ref="E92" authorId="0" shapeId="0" xr:uid="{00000000-0006-0000-0000-000076000000}">
      <text>
        <r>
          <rPr>
            <sz val="10"/>
            <rFont val="Arial"/>
          </rPr>
          <t>reference:C92
mrs:
Rotate:True</t>
        </r>
      </text>
    </comment>
    <comment ref="F92" authorId="0" shapeId="0" xr:uid="{00000000-0006-0000-0000-000077000000}">
      <text>
        <r>
          <rPr>
            <sz val="10"/>
            <rFont val="Arial"/>
          </rPr>
          <t>reference:C92,D92
mrs:
Rotate:True</t>
        </r>
      </text>
    </comment>
    <comment ref="E93" authorId="0" shapeId="0" xr:uid="{00000000-0006-0000-0000-000078000000}">
      <text>
        <r>
          <rPr>
            <sz val="10"/>
            <rFont val="Arial"/>
          </rPr>
          <t>reference:C93
mrs:
Rotate:True</t>
        </r>
      </text>
    </comment>
    <comment ref="F93" authorId="0" shapeId="0" xr:uid="{00000000-0006-0000-0000-000079000000}">
      <text>
        <r>
          <rPr>
            <sz val="10"/>
            <rFont val="Arial"/>
          </rPr>
          <t>reference:C93,D93
mrs:
Rotate:True</t>
        </r>
      </text>
    </comment>
    <comment ref="E94" authorId="0" shapeId="0" xr:uid="{00000000-0006-0000-0000-00007A000000}">
      <text>
        <r>
          <rPr>
            <sz val="10"/>
            <rFont val="Arial"/>
          </rPr>
          <t>reference:C94
mrs:
Rotate:True</t>
        </r>
      </text>
    </comment>
    <comment ref="F94" authorId="0" shapeId="0" xr:uid="{00000000-0006-0000-0000-00007B000000}">
      <text>
        <r>
          <rPr>
            <sz val="10"/>
            <rFont val="Arial"/>
          </rPr>
          <t>reference:C94,D94
mrs:
Rotate:True</t>
        </r>
      </text>
    </comment>
    <comment ref="E97" authorId="0" shapeId="0" xr:uid="{00000000-0006-0000-0000-00007C000000}">
      <text>
        <r>
          <rPr>
            <sz val="10"/>
            <rFont val="Arial"/>
          </rPr>
          <t>reference:C97,D97
mrs:
Rotate:True</t>
        </r>
      </text>
    </comment>
    <comment ref="F97" authorId="0" shapeId="0" xr:uid="{00000000-0006-0000-0000-00007D000000}">
      <text>
        <r>
          <rPr>
            <sz val="10"/>
            <rFont val="Arial"/>
          </rPr>
          <t>reference:C97,D97
mrs:
Rotate:True</t>
        </r>
      </text>
    </comment>
    <comment ref="E98" authorId="0" shapeId="0" xr:uid="{00000000-0006-0000-0000-00007E000000}">
      <text>
        <r>
          <rPr>
            <sz val="10"/>
            <rFont val="Arial"/>
          </rPr>
          <t>reference:C98,D98
mrs:
Rotate:True</t>
        </r>
      </text>
    </comment>
    <comment ref="F98" authorId="0" shapeId="0" xr:uid="{00000000-0006-0000-0000-00007F000000}">
      <text>
        <r>
          <rPr>
            <sz val="10"/>
            <rFont val="Arial"/>
          </rPr>
          <t>reference:C98,D98
mrs:
Rotate:True</t>
        </r>
      </text>
    </comment>
    <comment ref="E99" authorId="0" shapeId="0" xr:uid="{00000000-0006-0000-0000-000080000000}">
      <text>
        <r>
          <rPr>
            <sz val="10"/>
            <rFont val="Arial"/>
          </rPr>
          <t>reference:C99,D99
mrs:
Rotate:True</t>
        </r>
      </text>
    </comment>
    <comment ref="F99" authorId="0" shapeId="0" xr:uid="{00000000-0006-0000-0000-000081000000}">
      <text>
        <r>
          <rPr>
            <sz val="10"/>
            <rFont val="Arial"/>
          </rPr>
          <t>reference:C99,D99
mrs:
Rotate:True</t>
        </r>
      </text>
    </comment>
    <comment ref="E100" authorId="0" shapeId="0" xr:uid="{00000000-0006-0000-0000-000082000000}">
      <text>
        <r>
          <rPr>
            <sz val="10"/>
            <rFont val="Arial"/>
          </rPr>
          <t>reference:C100,D100
mrs:
Rotate:True</t>
        </r>
      </text>
    </comment>
    <comment ref="F100" authorId="0" shapeId="0" xr:uid="{00000000-0006-0000-0000-000083000000}">
      <text>
        <r>
          <rPr>
            <sz val="10"/>
            <rFont val="Arial"/>
          </rPr>
          <t>reference:C100,D100
mrs:
Rotate:True</t>
        </r>
      </text>
    </comment>
    <comment ref="E101" authorId="0" shapeId="0" xr:uid="{00000000-0006-0000-0000-000084000000}">
      <text>
        <r>
          <rPr>
            <sz val="10"/>
            <rFont val="Arial"/>
          </rPr>
          <t>reference:C101,D101
mrs:
Rotate:True</t>
        </r>
      </text>
    </comment>
    <comment ref="F101" authorId="0" shapeId="0" xr:uid="{00000000-0006-0000-0000-000085000000}">
      <text>
        <r>
          <rPr>
            <sz val="10"/>
            <rFont val="Arial"/>
          </rPr>
          <t>reference:C101,D101
mrs:
Rotate:True</t>
        </r>
      </text>
    </comment>
    <comment ref="E104" authorId="0" shapeId="0" xr:uid="{00000000-0006-0000-0000-000086000000}">
      <text>
        <r>
          <rPr>
            <sz val="10"/>
            <rFont val="Arial"/>
          </rPr>
          <t>reference:C104,D104
mrs:
Rotate:True</t>
        </r>
      </text>
    </comment>
    <comment ref="F104" authorId="0" shapeId="0" xr:uid="{00000000-0006-0000-0000-000087000000}">
      <text>
        <r>
          <rPr>
            <sz val="10"/>
            <rFont val="Arial"/>
          </rPr>
          <t>reference:C104,D104
mrs:
Rotate:True</t>
        </r>
      </text>
    </comment>
    <comment ref="E105" authorId="0" shapeId="0" xr:uid="{00000000-0006-0000-0000-000088000000}">
      <text>
        <r>
          <rPr>
            <sz val="10"/>
            <rFont val="Arial"/>
          </rPr>
          <t>reference:C105,D105
mrs:
Rotate:True</t>
        </r>
      </text>
    </comment>
    <comment ref="F105" authorId="0" shapeId="0" xr:uid="{00000000-0006-0000-0000-000089000000}">
      <text>
        <r>
          <rPr>
            <sz val="10"/>
            <rFont val="Arial"/>
          </rPr>
          <t>reference:C105,D105
mrs:
Rotate:True</t>
        </r>
      </text>
    </comment>
    <comment ref="E106" authorId="0" shapeId="0" xr:uid="{00000000-0006-0000-0000-00008A000000}">
      <text>
        <r>
          <rPr>
            <sz val="10"/>
            <rFont val="Arial"/>
          </rPr>
          <t>reference:C106,D106
mrs:
Rotate:True</t>
        </r>
      </text>
    </comment>
    <comment ref="F106" authorId="0" shapeId="0" xr:uid="{00000000-0006-0000-0000-00008B000000}">
      <text>
        <r>
          <rPr>
            <sz val="10"/>
            <rFont val="Arial"/>
          </rPr>
          <t>reference:C106,D106
mrs:
Rotate:True</t>
        </r>
      </text>
    </comment>
    <comment ref="E107" authorId="0" shapeId="0" xr:uid="{00000000-0006-0000-0000-00008C000000}">
      <text>
        <r>
          <rPr>
            <sz val="10"/>
            <rFont val="Arial"/>
          </rPr>
          <t>reference:C107,D107
mrs:
Rotate:True</t>
        </r>
      </text>
    </comment>
    <comment ref="F107" authorId="0" shapeId="0" xr:uid="{00000000-0006-0000-0000-00008D000000}">
      <text>
        <r>
          <rPr>
            <sz val="10"/>
            <rFont val="Arial"/>
          </rPr>
          <t>reference:C107,D107
mrs:
Rotate:True</t>
        </r>
      </text>
    </comment>
    <comment ref="E108" authorId="0" shapeId="0" xr:uid="{00000000-0006-0000-0000-00008E000000}">
      <text>
        <r>
          <rPr>
            <sz val="10"/>
            <rFont val="Arial"/>
          </rPr>
          <t>reference:C108,D108
mrs:
Rotate:True</t>
        </r>
      </text>
    </comment>
    <comment ref="F108" authorId="0" shapeId="0" xr:uid="{00000000-0006-0000-0000-00008F000000}">
      <text>
        <r>
          <rPr>
            <sz val="10"/>
            <rFont val="Arial"/>
          </rPr>
          <t>reference:C108,D108
mrs:
Rotate:True</t>
        </r>
      </text>
    </comment>
    <comment ref="E109" authorId="0" shapeId="0" xr:uid="{00000000-0006-0000-0000-000090000000}">
      <text>
        <r>
          <rPr>
            <sz val="10"/>
            <rFont val="Arial"/>
          </rPr>
          <t>reference:E82,E85,E86,E87,E88,E89,E90,E91,E92,E93,E94,E95,E96,E97,E98,E99,E100,E101,E102,E103,E104,E105,E106,E107,E108
mrs:(E82,+,10.0000)  (E85,+,10.0000)  (E86,+,10.0000)  (E87,+,10.0000)  (E88,+,10.0000)  (E89,+,10.0000)  (E90,+,10.0000)  (E91,+,10.0000)  (E92,+,10.0000)  (E93,+,10.0000)  (E94,+,10.0000)  (E95,+,10.0000)  (E96,+,10.0000)  (E97,+,10.0000)  (E98,+,10.0000)  (E99,+,10.0000)  (E100,+,10.0000)  (E101,+,10.0000)  (E102,+,10.0000)  (E103,+,10.0000)  (E104,+,10.0000)  (E105,+,10.0000)  (E106,+,10.0000)  (E107,+,10.0000)  (E108,+,10.0000)  
Rotate:True</t>
        </r>
      </text>
    </comment>
    <comment ref="F109" authorId="0" shapeId="0" xr:uid="{00000000-0006-0000-0000-000091000000}">
      <text>
        <r>
          <rPr>
            <sz val="10"/>
            <rFont val="Arial"/>
          </rPr>
          <t>reference:F82,F85,F86,F87,F88,F89,F90,F91,F92,F93,F94,F95,F96,F97,F98,F99,F100,F101,F102,F103,F104,F105,F106,F107,F108
mrs:(F82,+,10.0000)  (F85,+,10.0000)  (F86,+,10.0000)  (F87,+,10.0000)  (F88,+,10.0000)  (F89,+,10.0000)  (F90,+,10.0000)  (F91,+,10.0000)  (F92,+,10.0000)  (F93,+,10.0000)  (F94,+,10.0000)  (F95,+,10.0000)  (F96,+,10.0000)  (F97,+,10.0000)  (F98,+,10.0000)  (F99,+,10.0000)  (F100,+,10.0000)  (F101,+,10.0000)  (F102,+,10.0000)  (F103,+,10.0000)  (F104,+,10.0000)  (F105,+,10.0000)  (F106,+,10.0000)  (F107,+,10.0000)  (F108,+,10.0000)  
Rotate:True</t>
        </r>
      </text>
    </comment>
  </commentList>
</comments>
</file>

<file path=xl/sharedStrings.xml><?xml version="1.0" encoding="utf-8"?>
<sst xmlns="http://schemas.openxmlformats.org/spreadsheetml/2006/main" count="180" uniqueCount="158">
  <si>
    <t>CII Code</t>
  </si>
  <si>
    <t>e-IVR Self Service Solutions - NPL: JUNE 2003</t>
  </si>
  <si>
    <t>Quantity</t>
  </si>
  <si>
    <t>NPL Price</t>
  </si>
  <si>
    <t>Dealer Price</t>
  </si>
  <si>
    <t>Client Price</t>
  </si>
  <si>
    <t>e-IVR Bundles</t>
  </si>
  <si>
    <t>1322-ENTR</t>
  </si>
  <si>
    <t>e-IVR Enterprise (24 RTU)</t>
  </si>
  <si>
    <t>1322-OFFIC</t>
  </si>
  <si>
    <t>e-IVR Office (4 RTU)</t>
  </si>
  <si>
    <t>1322-STAN</t>
  </si>
  <si>
    <t>e-IVR Standard (4 RTU)</t>
  </si>
  <si>
    <t>1322-LITE</t>
  </si>
  <si>
    <t>e-IVR Lite (4 RTU)</t>
  </si>
  <si>
    <t>1322-UPGD</t>
  </si>
  <si>
    <t>e-IVR Upgrade (Standard to Enterprise)</t>
  </si>
  <si>
    <t>e-IVR Messaging - Unified Messaging Offers</t>
  </si>
  <si>
    <t>1322-DFVM</t>
  </si>
  <si>
    <t>Definity VM Offer (24 RTU)</t>
  </si>
  <si>
    <t>1322-MXVM</t>
  </si>
  <si>
    <t>Magix VM Offer (4 RTU)</t>
  </si>
  <si>
    <t>1322-PTVM</t>
  </si>
  <si>
    <t>Partner ACS VM Offer (4 RTU)</t>
  </si>
  <si>
    <t>1322-OFFM</t>
  </si>
  <si>
    <t>IP Office Fax Messaging Offer</t>
  </si>
  <si>
    <t>Additional RTU Ports</t>
  </si>
  <si>
    <t>1322-ERTU</t>
  </si>
  <si>
    <t>Additional RTU Ports ($250/RTU Port)</t>
  </si>
  <si>
    <t>e-IVR Fusion Family*</t>
  </si>
  <si>
    <t>1322-SERV</t>
  </si>
  <si>
    <t>Application Server (IVR &amp; Web Engine)</t>
  </si>
  <si>
    <t>1322-CMBN</t>
  </si>
  <si>
    <t>Web Call ('CallMeBackNow' Web Call Back)</t>
  </si>
  <si>
    <t>1322-FORM</t>
  </si>
  <si>
    <t>Form Survey (Voice &amp; Web Form Filler)</t>
  </si>
  <si>
    <t>1322-LOCS</t>
  </si>
  <si>
    <t>Locator (Voice &amp; Web Data Lookup - ODBC)</t>
  </si>
  <si>
    <t>1322-FMBN</t>
  </si>
  <si>
    <t>Fax Library (Voice &amp; Fax On-Demand)</t>
  </si>
  <si>
    <t>1322-VMSG</t>
  </si>
  <si>
    <t>Voice Mail</t>
  </si>
  <si>
    <t>1322-UMSG</t>
  </si>
  <si>
    <t>Virtual Messenger (Unified Messaging)</t>
  </si>
  <si>
    <t>1322-STOR</t>
  </si>
  <si>
    <t>Store (Web Shopping Cart Order Entry)</t>
  </si>
  <si>
    <t>1322-SUCH</t>
  </si>
  <si>
    <t>Secure Charge (Self Service Payment)</t>
  </si>
  <si>
    <t>Definity &amp; Multivantage Call Center Applications**</t>
  </si>
  <si>
    <t>1322-CTIAS</t>
  </si>
  <si>
    <t>Agent Record-A-Call, Call Routing, CTI, Agent Out-Dial</t>
  </si>
  <si>
    <t>1322-CTIDF</t>
  </si>
  <si>
    <t>CTI Agent Screen Pop (Outlook, Goldmine, Act 6.0.2)</t>
  </si>
  <si>
    <t>1322-OUTDF</t>
  </si>
  <si>
    <t>Agent Out-Dial (from Microsoft Outlook)</t>
  </si>
  <si>
    <t>1322-RCADD</t>
  </si>
  <si>
    <t>Administrative Record-A-Call</t>
  </si>
  <si>
    <t>1322-RECDF</t>
  </si>
  <si>
    <t>Agent Record-A-Call</t>
  </si>
  <si>
    <t>1322-EWTP</t>
  </si>
  <si>
    <t xml:space="preserve">Estimated Wait Time and Position In Queue </t>
  </si>
  <si>
    <t>1322-CBMD</t>
  </si>
  <si>
    <t>Call Back Messaging</t>
  </si>
  <si>
    <t>Magix &amp; IP Office Call Center Applications**</t>
  </si>
  <si>
    <t>1322-CTITS</t>
  </si>
  <si>
    <t>Call Routing, CTI, Agent Out-Dial</t>
  </si>
  <si>
    <t>1322-CTITD</t>
  </si>
  <si>
    <t>CTI Screen Pop (Outlook, Goldmine, Act 6.0.2)</t>
  </si>
  <si>
    <t>1322-OUTMX</t>
  </si>
  <si>
    <t>1322-POSM</t>
  </si>
  <si>
    <t>Position In Queue</t>
  </si>
  <si>
    <t>1322-RECOF</t>
  </si>
  <si>
    <t>Agent Record-A-Call (IP Office Only)</t>
  </si>
  <si>
    <t>Call Center Options: (Requires CTIAS or CTITS, CTITD)**</t>
  </si>
  <si>
    <t>1322-CMBC</t>
  </si>
  <si>
    <t>CallMeBackNow - Browser CTI Pop</t>
  </si>
  <si>
    <t>1322-E911</t>
  </si>
  <si>
    <t>911 Campus Screen Pop Notification</t>
  </si>
  <si>
    <t>1322-E911E</t>
  </si>
  <si>
    <t>Extended 911 - CTI, Email, Telephone, Fax Notification</t>
  </si>
  <si>
    <t>Education Vertical Applications (Customizable)*</t>
  </si>
  <si>
    <t>1322-HOME</t>
  </si>
  <si>
    <t>Homework Hotline (Voice, Web Student Homework Information)</t>
  </si>
  <si>
    <t>1322-ABSN</t>
  </si>
  <si>
    <t>Absentee Notification (Voice, Web, Out-Dial of Student Absentee)</t>
  </si>
  <si>
    <t>1322-CNOT</t>
  </si>
  <si>
    <t>Community Notification (Out-Dial, Email, Fax Notification)</t>
  </si>
  <si>
    <t>Healthcare/Insurance Vertical Applications (Customizable)*</t>
  </si>
  <si>
    <t>1322-MELIG</t>
  </si>
  <si>
    <t>Member Eligibility (Voice, Web Eligibility &amp; Benefits)</t>
  </si>
  <si>
    <t>CALL</t>
  </si>
  <si>
    <t>1322-LCRD</t>
  </si>
  <si>
    <t>Lost Card (Membership Replacement Card Request)</t>
  </si>
  <si>
    <t>1322-PDIR</t>
  </si>
  <si>
    <t>Provider (Provider Directory Request by Health Plan Members)</t>
  </si>
  <si>
    <t>1322-CSTT</t>
  </si>
  <si>
    <t>Claims (Provider &amp; Member Claims Status)</t>
  </si>
  <si>
    <t>1322-PCPT</t>
  </si>
  <si>
    <t>CPT (Care Provider Treatment Codes &amp; Cost)</t>
  </si>
  <si>
    <t>1322-APNOT</t>
  </si>
  <si>
    <t>Appointment Reminder (Out-Dial, Email, &amp; Fax Notification)</t>
  </si>
  <si>
    <t>Healthcare/Hospital Vertical Applications (Customizable)*</t>
  </si>
  <si>
    <t>1322-LRES</t>
  </si>
  <si>
    <t>Lab Results (Voice Private Lab Results)</t>
  </si>
  <si>
    <t>1322-PREF</t>
  </si>
  <si>
    <t>Prescription Refill (Voice Prescription Refill Request)</t>
  </si>
  <si>
    <t>Construction/Service Vertical Applications (Customizable)*</t>
  </si>
  <si>
    <t>1322-WRTM</t>
  </si>
  <si>
    <t>Wireless Time Reporting (Voice, Web Timecard Collection System)</t>
  </si>
  <si>
    <t>1322-VFPO</t>
  </si>
  <si>
    <t>Field PO (Voice Purchase Order Request)</t>
  </si>
  <si>
    <t>Switch Integration***</t>
  </si>
  <si>
    <t>1322-INDV</t>
  </si>
  <si>
    <t>Definity Switch Integration</t>
  </si>
  <si>
    <t>1322-INMX</t>
  </si>
  <si>
    <t>Magix Switch Integration</t>
  </si>
  <si>
    <t>1322-INOF</t>
  </si>
  <si>
    <t>IP Office Switch Integration</t>
  </si>
  <si>
    <t xml:space="preserve">Custom Programming*** </t>
  </si>
  <si>
    <t>1322-PROS</t>
  </si>
  <si>
    <t>SOFTWARE TOTAL</t>
  </si>
  <si>
    <t>Software Extended Annual Warranty</t>
  </si>
  <si>
    <t>1322-08WN</t>
  </si>
  <si>
    <t>Extended Warranty for Support (7-7 M-F)</t>
  </si>
  <si>
    <t>1322-24WN</t>
  </si>
  <si>
    <t>Extended Warranty for Support (24/7)</t>
  </si>
  <si>
    <t>1550-PROJ</t>
  </si>
  <si>
    <t>CII Project Management</t>
  </si>
  <si>
    <t>TBD</t>
  </si>
  <si>
    <t>1550-OSUP</t>
  </si>
  <si>
    <t>Windows 2000 Server (Operating System Upgrade)</t>
  </si>
  <si>
    <t>Installation/Training</t>
  </si>
  <si>
    <t>1322-INST</t>
  </si>
  <si>
    <t>Installation (1 Day On-Site)</t>
  </si>
  <si>
    <t>1322-INST-D</t>
  </si>
  <si>
    <t>Installation (1 Day On-Site) Definity</t>
  </si>
  <si>
    <t>1322-TRAN</t>
  </si>
  <si>
    <t>Training (1 Day On-Site)</t>
  </si>
  <si>
    <t>1322-TRAN-D</t>
  </si>
  <si>
    <t>Training (1 Day On-Site) Definity</t>
  </si>
  <si>
    <t>Dealer Hardware Celeron Codes &amp; Pricing</t>
  </si>
  <si>
    <t>1322-AV-04</t>
  </si>
  <si>
    <t>4 Analog Port Configuration</t>
  </si>
  <si>
    <t>1322-AV-08</t>
  </si>
  <si>
    <t>8 Analog Port Configuration</t>
  </si>
  <si>
    <t>1322-AV-12</t>
  </si>
  <si>
    <t>12 Analog Port Configuration</t>
  </si>
  <si>
    <t>1322-AV-24</t>
  </si>
  <si>
    <t>24 Digital Port Configuration</t>
  </si>
  <si>
    <t>1550-HDWR</t>
  </si>
  <si>
    <t>Add 1yr Hardware Maint (M-F 9-5, 4hr Response, Major Cities +50m)</t>
  </si>
  <si>
    <t>Dealer Hardware P4 Codes &amp; Pricing</t>
  </si>
  <si>
    <t>1322-AVNET-4A</t>
  </si>
  <si>
    <t>1322-AVNET-8A</t>
  </si>
  <si>
    <t>1322-AVNET-12A</t>
  </si>
  <si>
    <t>1322-AVNET-24T1</t>
  </si>
  <si>
    <t>TOTAL</t>
  </si>
  <si>
    <t xml:space="preserve">suspicious:E86,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</si>
</sst>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9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u/>
      <sz val="8"/>
      <color indexed="12"/>
      <name val="Arial"/>
      <family val="2"/>
    </font>
    <font>
      <sz val="9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solid">
        <fgColor rgb="FF9999FF"/>
      </patternFill>
    </fill>
    <fill>
      <patternFill patternType="solid">
        <fgColor rgb="FF993366"/>
      </patternFill>
    </fill>
    <fill>
      <patternFill patternType="solid">
        <fgColor rgb="FF008000"/>
      </patternFill>
    </fill>
    <fill>
      <patternFill patternType="solid">
        <fgColor rgb="FF800080"/>
      </patternFill>
    </fill>
    <fill>
      <patternFill patternType="solid">
        <fgColor rgb="FFFF00FF"/>
      </patternFill>
    </fill>
    <fill>
      <patternFill patternType="lightGrid">
        <fgColor rgb="FFFF00FF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0" xfId="0" applyFont="1" applyFill="1"/>
    <xf numFmtId="0" fontId="2" fillId="2" borderId="1" xfId="0" applyFont="1" applyFill="1" applyBorder="1"/>
    <xf numFmtId="0" fontId="2" fillId="2" borderId="0" xfId="0" applyFont="1" applyFill="1"/>
    <xf numFmtId="0" fontId="6" fillId="2" borderId="0" xfId="0" applyFont="1" applyFill="1"/>
    <xf numFmtId="0" fontId="1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2" xfId="0" applyFont="1" applyFill="1" applyBorder="1"/>
    <xf numFmtId="0" fontId="4" fillId="0" borderId="0" xfId="0" applyFont="1"/>
    <xf numFmtId="0" fontId="3" fillId="3" borderId="3" xfId="0" applyFont="1" applyFill="1" applyBorder="1"/>
    <xf numFmtId="0" fontId="1" fillId="3" borderId="4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4" fillId="3" borderId="5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9" fontId="4" fillId="3" borderId="5" xfId="0" applyNumberFormat="1" applyFont="1" applyFill="1" applyBorder="1"/>
    <xf numFmtId="0" fontId="7" fillId="2" borderId="1" xfId="1" applyFont="1" applyFill="1" applyBorder="1" applyAlignment="1" applyProtection="1"/>
    <xf numFmtId="176" fontId="2" fillId="0" borderId="0" xfId="0" applyNumberFormat="1" applyFont="1"/>
    <xf numFmtId="176" fontId="1" fillId="3" borderId="4" xfId="0" applyNumberFormat="1" applyFont="1" applyFill="1" applyBorder="1"/>
    <xf numFmtId="176" fontId="4" fillId="3" borderId="4" xfId="0" applyNumberFormat="1" applyFont="1" applyFill="1" applyBorder="1"/>
    <xf numFmtId="176" fontId="2" fillId="2" borderId="0" xfId="0" applyNumberFormat="1" applyFont="1" applyFill="1"/>
    <xf numFmtId="176" fontId="2" fillId="4" borderId="0" xfId="0" applyNumberFormat="1" applyFont="1" applyFill="1"/>
    <xf numFmtId="176" fontId="2" fillId="5" borderId="0" xfId="0" applyNumberFormat="1" applyFont="1" applyFill="1"/>
    <xf numFmtId="176" fontId="2" fillId="6" borderId="0" xfId="0" applyNumberFormat="1" applyFont="1" applyFill="1"/>
    <xf numFmtId="176" fontId="2" fillId="7" borderId="0" xfId="0" applyNumberFormat="1" applyFont="1" applyFill="1"/>
    <xf numFmtId="176" fontId="2" fillId="8" borderId="0" xfId="0" applyNumberFormat="1" applyFont="1" applyFill="1"/>
    <xf numFmtId="176" fontId="2" fillId="9" borderId="0" xfId="0" applyNumberFormat="1" applyFont="1" applyFill="1"/>
    <xf numFmtId="176" fontId="1" fillId="2" borderId="0" xfId="0" applyNumberFormat="1" applyFont="1" applyFill="1"/>
    <xf numFmtId="176" fontId="2" fillId="10" borderId="0" xfId="0" applyNumberFormat="1" applyFont="1" applyFill="1"/>
    <xf numFmtId="176" fontId="2" fillId="11" borderId="0" xfId="0" applyNumberFormat="1" applyFont="1" applyFill="1"/>
    <xf numFmtId="176" fontId="2" fillId="12" borderId="0" xfId="0" applyNumberFormat="1" applyFont="1" applyFill="1"/>
    <xf numFmtId="176" fontId="2" fillId="13" borderId="0" xfId="0" applyNumberFormat="1" applyFont="1" applyFill="1"/>
    <xf numFmtId="176" fontId="2" fillId="14" borderId="0" xfId="0" applyNumberFormat="1" applyFont="1" applyFill="1"/>
    <xf numFmtId="176" fontId="2" fillId="15" borderId="0" xfId="0" applyNumberFormat="1" applyFont="1" applyFill="1"/>
    <xf numFmtId="176" fontId="2" fillId="16" borderId="0" xfId="0" applyNumberFormat="1" applyFont="1" applyFill="1"/>
    <xf numFmtId="176" fontId="2" fillId="17" borderId="0" xfId="0" applyNumberFormat="1" applyFont="1" applyFill="1"/>
    <xf numFmtId="176" fontId="2" fillId="18" borderId="0" xfId="0" applyNumberFormat="1" applyFont="1" applyFill="1"/>
    <xf numFmtId="176" fontId="2" fillId="19" borderId="0" xfId="0" applyNumberFormat="1" applyFont="1" applyFill="1"/>
    <xf numFmtId="176" fontId="2" fillId="20" borderId="0" xfId="0" applyNumberFormat="1" applyFont="1" applyFill="1"/>
    <xf numFmtId="176" fontId="2" fillId="21" borderId="0" xfId="0" applyNumberFormat="1" applyFont="1" applyFill="1"/>
    <xf numFmtId="176" fontId="2" fillId="22" borderId="0" xfId="0" applyNumberFormat="1" applyFont="1" applyFill="1"/>
    <xf numFmtId="176" fontId="2" fillId="23" borderId="0" xfId="0" applyNumberFormat="1" applyFont="1" applyFill="1"/>
    <xf numFmtId="176" fontId="2" fillId="24" borderId="0" xfId="0" applyNumberFormat="1" applyFont="1" applyFill="1"/>
    <xf numFmtId="176" fontId="2" fillId="25" borderId="0" xfId="0" applyNumberFormat="1" applyFont="1" applyFill="1"/>
    <xf numFmtId="176" fontId="2" fillId="26" borderId="0" xfId="0" applyNumberFormat="1" applyFont="1" applyFill="1"/>
    <xf numFmtId="176" fontId="2" fillId="27" borderId="0" xfId="0" applyNumberFormat="1" applyFont="1" applyFill="1"/>
    <xf numFmtId="176" fontId="2" fillId="28" borderId="0" xfId="0" applyNumberFormat="1" applyFont="1" applyFill="1"/>
    <xf numFmtId="176" fontId="2" fillId="29" borderId="0" xfId="0" applyNumberFormat="1" applyFont="1" applyFill="1"/>
    <xf numFmtId="176" fontId="2" fillId="30" borderId="0" xfId="0" applyNumberFormat="1" applyFont="1" applyFill="1"/>
    <xf numFmtId="176" fontId="2" fillId="31" borderId="0" xfId="0" applyNumberFormat="1" applyFont="1" applyFill="1"/>
    <xf numFmtId="176" fontId="2" fillId="32" borderId="0" xfId="0" applyNumberFormat="1" applyFont="1" applyFill="1"/>
    <xf numFmtId="176" fontId="2" fillId="33" borderId="0" xfId="0" applyNumberFormat="1" applyFont="1" applyFill="1"/>
    <xf numFmtId="176" fontId="2" fillId="34" borderId="0" xfId="0" applyNumberFormat="1" applyFont="1" applyFill="1"/>
    <xf numFmtId="176" fontId="2" fillId="35" borderId="0" xfId="0" applyNumberFormat="1" applyFont="1" applyFill="1"/>
    <xf numFmtId="176" fontId="2" fillId="36" borderId="0" xfId="0" applyNumberFormat="1" applyFont="1" applyFill="1"/>
    <xf numFmtId="176" fontId="2" fillId="37" borderId="0" xfId="0" applyNumberFormat="1" applyFont="1" applyFill="1"/>
    <xf numFmtId="176" fontId="2" fillId="38" borderId="0" xfId="0" applyNumberFormat="1" applyFont="1" applyFill="1"/>
    <xf numFmtId="176" fontId="2" fillId="39" borderId="0" xfId="0" applyNumberFormat="1" applyFont="1" applyFill="1"/>
    <xf numFmtId="176" fontId="2" fillId="40" borderId="0" xfId="0" applyNumberFormat="1" applyFont="1" applyFill="1"/>
    <xf numFmtId="176" fontId="2" fillId="41" borderId="0" xfId="0" applyNumberFormat="1" applyFont="1" applyFill="1"/>
    <xf numFmtId="176" fontId="2" fillId="2" borderId="0" xfId="0" applyNumberFormat="1" applyFont="1" applyFill="1" applyAlignment="1">
      <alignment horizontal="right"/>
    </xf>
    <xf numFmtId="176" fontId="2" fillId="42" borderId="0" xfId="0" applyNumberFormat="1" applyFont="1" applyFill="1"/>
    <xf numFmtId="176" fontId="2" fillId="43" borderId="0" xfId="0" applyNumberFormat="1" applyFont="1" applyFill="1"/>
    <xf numFmtId="176" fontId="2" fillId="44" borderId="0" xfId="0" applyNumberFormat="1" applyFont="1" applyFill="1"/>
    <xf numFmtId="176" fontId="2" fillId="45" borderId="0" xfId="0" applyNumberFormat="1" applyFont="1" applyFill="1"/>
    <xf numFmtId="176" fontId="2" fillId="46" borderId="0" xfId="0" applyNumberFormat="1" applyFont="1" applyFill="1"/>
    <xf numFmtId="176" fontId="2" fillId="47" borderId="0" xfId="0" applyNumberFormat="1" applyFont="1" applyFill="1"/>
    <xf numFmtId="176" fontId="1" fillId="8" borderId="4" xfId="0" applyNumberFormat="1" applyFont="1" applyFill="1" applyBorder="1"/>
    <xf numFmtId="176" fontId="2" fillId="48" borderId="0" xfId="0" applyNumberFormat="1" applyFont="1" applyFill="1"/>
    <xf numFmtId="176" fontId="1" fillId="15" borderId="4" xfId="0" applyNumberFormat="1" applyFont="1" applyFill="1" applyBorder="1"/>
    <xf numFmtId="0" fontId="2" fillId="0" borderId="8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0" fontId="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struments.com/doclib/library/admin/eivrmarket/files/eIVR_Fusion.pdf" TargetMode="External"/><Relationship Id="rId13" Type="http://schemas.openxmlformats.org/officeDocument/2006/relationships/hyperlink" Target="http://www.instruments.com/doclib/library/admin/eivrmarket/files/Voicemail.pdf" TargetMode="External"/><Relationship Id="rId18" Type="http://schemas.openxmlformats.org/officeDocument/2006/relationships/hyperlink" Target="http://www.instruments.com/doclib/library/admin/eivrvertical/files/CTI_ScreenPop.pdf" TargetMode="External"/><Relationship Id="rId26" Type="http://schemas.openxmlformats.org/officeDocument/2006/relationships/hyperlink" Target="http://www.instruments.com/doclib/library/admin/eivrvertical/files/e911.pdf" TargetMode="External"/><Relationship Id="rId39" Type="http://schemas.openxmlformats.org/officeDocument/2006/relationships/comments" Target="../comments1.xml"/><Relationship Id="rId3" Type="http://schemas.openxmlformats.org/officeDocument/2006/relationships/hyperlink" Target="http://www.instruments.com/doclib/library/admin/eivrmarket/files/eIVR_Standard.pdf" TargetMode="External"/><Relationship Id="rId21" Type="http://schemas.openxmlformats.org/officeDocument/2006/relationships/hyperlink" Target="http://www.instruments.com/doclib/library/admin/eivrtech/files/TSAPI_CTI_With_Call_Routing.pdf" TargetMode="External"/><Relationship Id="rId34" Type="http://schemas.openxmlformats.org/officeDocument/2006/relationships/hyperlink" Target="http://www.instruments.com/doclib/library/admin/eivrvertical/files/Health_Vertical.pdf" TargetMode="External"/><Relationship Id="rId7" Type="http://schemas.openxmlformats.org/officeDocument/2006/relationships/hyperlink" Target="http://www.instruments.com/doclib/library/admin/eivrmarket/files/Partner_VM.pdf" TargetMode="External"/><Relationship Id="rId12" Type="http://schemas.openxmlformats.org/officeDocument/2006/relationships/hyperlink" Target="http://www.instruments.com/doclib/library/admin/eivrmarket/files/FaxMeBackNow.pdf" TargetMode="External"/><Relationship Id="rId17" Type="http://schemas.openxmlformats.org/officeDocument/2006/relationships/hyperlink" Target="http://www.instruments.com/doclib/library/admin/eivrtech/files/ASAI_CTI_With_Call_Routing.pdf" TargetMode="External"/><Relationship Id="rId25" Type="http://schemas.openxmlformats.org/officeDocument/2006/relationships/hyperlink" Target="http://www.instruments.com/doclib/library/admin/eivrmarket/files/CallMeBackNow.pdf" TargetMode="External"/><Relationship Id="rId33" Type="http://schemas.openxmlformats.org/officeDocument/2006/relationships/hyperlink" Target="http://www.instruments.com/doclib/library/admin/eivrvertical/files/Health_Vertical.pdf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://www.instruments.com/doclib/library/admin/eivrmarket/files/eIVR_Office.pdf" TargetMode="External"/><Relationship Id="rId16" Type="http://schemas.openxmlformats.org/officeDocument/2006/relationships/hyperlink" Target="http://www.instruments.com/doclib/library/admin/eivrmarket/files/SecureCharge.pdf" TargetMode="External"/><Relationship Id="rId20" Type="http://schemas.openxmlformats.org/officeDocument/2006/relationships/hyperlink" Target="http://www.instruments.com/doclib/library/admin/eivrvertical/files/RecordACall.pdf" TargetMode="External"/><Relationship Id="rId29" Type="http://schemas.openxmlformats.org/officeDocument/2006/relationships/hyperlink" Target="http://www.instruments.com/doclib/library/admin/eivrvertical/files/Community_Notification.pdf" TargetMode="External"/><Relationship Id="rId1" Type="http://schemas.openxmlformats.org/officeDocument/2006/relationships/hyperlink" Target="http://www.instruments.com/doclib/library/admin/eivrmarket/files/eIVR_Enterprise.pdf" TargetMode="External"/><Relationship Id="rId6" Type="http://schemas.openxmlformats.org/officeDocument/2006/relationships/hyperlink" Target="http://www.instruments.com/doclib/library/admin/eivrmarket/files/Magix_VM.pdf" TargetMode="External"/><Relationship Id="rId11" Type="http://schemas.openxmlformats.org/officeDocument/2006/relationships/hyperlink" Target="http://www.instruments.com/doclib/library/admin/eivrmarket/files/Data_Locator.pdf" TargetMode="External"/><Relationship Id="rId24" Type="http://schemas.openxmlformats.org/officeDocument/2006/relationships/hyperlink" Target="http://www.instruments.com/doclib/library/admin/eivrvertical/files/RecordACall.pdf" TargetMode="External"/><Relationship Id="rId32" Type="http://schemas.openxmlformats.org/officeDocument/2006/relationships/hyperlink" Target="http://www.instruments.com/doclib/library/admin/eivrvertical/files/Healthcare_Provider.pdf" TargetMode="External"/><Relationship Id="rId37" Type="http://schemas.openxmlformats.org/officeDocument/2006/relationships/hyperlink" Target="http://www.instruments.com/doclib/library/admin/eivrvertical/files/Wireless_Time_Reporting2.pdf" TargetMode="External"/><Relationship Id="rId5" Type="http://schemas.openxmlformats.org/officeDocument/2006/relationships/hyperlink" Target="http://www.instruments.com/doclib/library/admin/eivrmarket/files/Definity_VM.pdf" TargetMode="External"/><Relationship Id="rId15" Type="http://schemas.openxmlformats.org/officeDocument/2006/relationships/hyperlink" Target="http://www.instruments.com/doclib/library/admin/eivrmarket/files/Storefront.pdf" TargetMode="External"/><Relationship Id="rId23" Type="http://schemas.openxmlformats.org/officeDocument/2006/relationships/hyperlink" Target="http://www.instruments.com/doclib/library/admin/eivrvertical/files/AgentOutdial.pdf" TargetMode="External"/><Relationship Id="rId28" Type="http://schemas.openxmlformats.org/officeDocument/2006/relationships/hyperlink" Target="http://www.instruments.com/doclib/library/admin/eivrvertical/files/Absentee_Notification.pdf" TargetMode="External"/><Relationship Id="rId36" Type="http://schemas.openxmlformats.org/officeDocument/2006/relationships/hyperlink" Target="http://www.instruments.com/doclib/library/admin/eivrvertical/files/Prescription_Refill.pdf" TargetMode="External"/><Relationship Id="rId10" Type="http://schemas.openxmlformats.org/officeDocument/2006/relationships/hyperlink" Target="http://www.instruments.com/doclib/library/admin/eivrmarket/files/Form_Filler.pdf" TargetMode="External"/><Relationship Id="rId19" Type="http://schemas.openxmlformats.org/officeDocument/2006/relationships/hyperlink" Target="http://www.instruments.com/doclib/library/admin/eivrvertical/files/AgentOutdial.pdf" TargetMode="External"/><Relationship Id="rId31" Type="http://schemas.openxmlformats.org/officeDocument/2006/relationships/hyperlink" Target="http://www.instruments.com/doclib/library/admin/eivrvertical/files/Healthcare_LostCard.pdf" TargetMode="External"/><Relationship Id="rId4" Type="http://schemas.openxmlformats.org/officeDocument/2006/relationships/hyperlink" Target="http://www.instruments.com/doclib/library/admin/eivrmarket/files/eIVR_Lite.pdf" TargetMode="External"/><Relationship Id="rId9" Type="http://schemas.openxmlformats.org/officeDocument/2006/relationships/hyperlink" Target="http://www.instruments.com/doclib/library/admin/eivrmarket/files/CallMeBackNow.pdf" TargetMode="External"/><Relationship Id="rId14" Type="http://schemas.openxmlformats.org/officeDocument/2006/relationships/hyperlink" Target="http://www.instruments.com/doclib/library/admin/eivrmarket/files/Unified_Messaging.pdf" TargetMode="External"/><Relationship Id="rId22" Type="http://schemas.openxmlformats.org/officeDocument/2006/relationships/hyperlink" Target="http://www.instruments.com/doclib/library/admin/eivrvertical/files/CTI_ScreenPop.pdf" TargetMode="External"/><Relationship Id="rId27" Type="http://schemas.openxmlformats.org/officeDocument/2006/relationships/hyperlink" Target="http://www.instruments.com/doclib/library/admin/eivrvertical/files/Homework_Hotline.pdf" TargetMode="External"/><Relationship Id="rId30" Type="http://schemas.openxmlformats.org/officeDocument/2006/relationships/hyperlink" Target="http://www.instruments.com/doclib/library/admin/eivrvertical/files/Healthcare_Eligibility.pdf" TargetMode="External"/><Relationship Id="rId35" Type="http://schemas.openxmlformats.org/officeDocument/2006/relationships/hyperlink" Target="http://www.instruments.com/doclib/library/admin/eivrvertical/files/AppRemind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4"/>
  <sheetViews>
    <sheetView showGridLines="0" tabSelected="1" zoomScaleNormal="100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15.42578125" style="2" customWidth="1"/>
    <col min="2" max="2" width="49.5703125" style="2" bestFit="1" customWidth="1"/>
    <col min="3" max="3" width="7.42578125" style="12" bestFit="1" customWidth="1"/>
    <col min="4" max="4" width="8.42578125" style="23" customWidth="1"/>
    <col min="5" max="5" width="10.42578125" style="23" bestFit="1" customWidth="1"/>
    <col min="6" max="6" width="10" style="23" bestFit="1" customWidth="1"/>
    <col min="7" max="7" width="4" style="14" bestFit="1" customWidth="1"/>
    <col min="8" max="8" width="9.140625" style="2" customWidth="1"/>
    <col min="9" max="16384" width="9.140625" style="2"/>
  </cols>
  <sheetData>
    <row r="1" spans="1:7" ht="95.25" customHeight="1" x14ac:dyDescent="0.2">
      <c r="A1" s="76"/>
      <c r="B1" s="77"/>
      <c r="C1" s="77"/>
      <c r="D1" s="77"/>
      <c r="E1" s="77"/>
      <c r="F1" s="77"/>
      <c r="G1" s="78"/>
    </row>
    <row r="2" spans="1:7" s="1" customFormat="1" ht="12" customHeight="1" thickBot="1" x14ac:dyDescent="0.25">
      <c r="A2" s="19" t="s">
        <v>0</v>
      </c>
      <c r="B2" s="20" t="s">
        <v>1</v>
      </c>
      <c r="C2" s="17" t="s">
        <v>2</v>
      </c>
      <c r="D2" s="24" t="s">
        <v>3</v>
      </c>
      <c r="E2" s="25" t="s">
        <v>4</v>
      </c>
      <c r="F2" s="24" t="s">
        <v>5</v>
      </c>
      <c r="G2" s="21">
        <v>0.75</v>
      </c>
    </row>
    <row r="3" spans="1:7" s="1" customFormat="1" x14ac:dyDescent="0.2">
      <c r="A3" s="3"/>
      <c r="B3" s="7" t="s">
        <v>6</v>
      </c>
      <c r="C3" s="8"/>
      <c r="D3" s="4"/>
      <c r="E3" s="4"/>
      <c r="F3" s="4"/>
      <c r="G3" s="13"/>
    </row>
    <row r="4" spans="1:7" x14ac:dyDescent="0.2">
      <c r="A4" s="22" t="s">
        <v>7</v>
      </c>
      <c r="B4" s="6" t="s">
        <v>8</v>
      </c>
      <c r="C4" s="9">
        <v>0</v>
      </c>
      <c r="D4" s="26">
        <v>16995</v>
      </c>
      <c r="E4" s="27">
        <f>PRODUCT(C4,D4,G2)</f>
        <v>0</v>
      </c>
      <c r="F4" s="28">
        <f>PRODUCT(C4,D4)</f>
        <v>0</v>
      </c>
      <c r="G4" s="13"/>
    </row>
    <row r="5" spans="1:7" x14ac:dyDescent="0.2">
      <c r="A5" s="22" t="s">
        <v>9</v>
      </c>
      <c r="B5" s="6" t="s">
        <v>10</v>
      </c>
      <c r="C5" s="9">
        <v>0</v>
      </c>
      <c r="D5" s="26">
        <v>6450</v>
      </c>
      <c r="E5" s="29">
        <f>PRODUCT(C5,D5,G2)</f>
        <v>0</v>
      </c>
      <c r="F5" s="28">
        <f>PRODUCT(C5,D5)</f>
        <v>0</v>
      </c>
      <c r="G5" s="13"/>
    </row>
    <row r="6" spans="1:7" x14ac:dyDescent="0.2">
      <c r="A6" s="22" t="s">
        <v>11</v>
      </c>
      <c r="B6" s="6" t="s">
        <v>12</v>
      </c>
      <c r="C6" s="9">
        <v>0</v>
      </c>
      <c r="D6" s="26">
        <v>6995</v>
      </c>
      <c r="E6" s="30">
        <f>PRODUCT(C6,D6,G2)</f>
        <v>0</v>
      </c>
      <c r="F6" s="28">
        <f>PRODUCT(C6,D6)</f>
        <v>0</v>
      </c>
      <c r="G6" s="13"/>
    </row>
    <row r="7" spans="1:7" x14ac:dyDescent="0.2">
      <c r="A7" s="22" t="s">
        <v>13</v>
      </c>
      <c r="B7" s="6" t="s">
        <v>14</v>
      </c>
      <c r="C7" s="9">
        <v>0</v>
      </c>
      <c r="D7" s="26">
        <v>4995</v>
      </c>
      <c r="E7" s="31">
        <f>PRODUCT(C7,D7,G2)</f>
        <v>0</v>
      </c>
      <c r="F7" s="28">
        <f>PRODUCT(C7,D7)</f>
        <v>0</v>
      </c>
      <c r="G7" s="13"/>
    </row>
    <row r="8" spans="1:7" x14ac:dyDescent="0.2">
      <c r="A8" s="5" t="s">
        <v>15</v>
      </c>
      <c r="B8" s="6" t="s">
        <v>16</v>
      </c>
      <c r="C8" s="9">
        <v>0</v>
      </c>
      <c r="D8" s="26">
        <v>10000</v>
      </c>
      <c r="E8" s="32">
        <f>PRODUCT(C8,D8,G2)</f>
        <v>0</v>
      </c>
      <c r="F8" s="28">
        <f>PRODUCT(C8,D8)</f>
        <v>0</v>
      </c>
      <c r="G8" s="13"/>
    </row>
    <row r="9" spans="1:7" x14ac:dyDescent="0.2">
      <c r="A9" s="5"/>
      <c r="B9" s="6"/>
      <c r="C9" s="10"/>
      <c r="D9" s="26"/>
      <c r="E9" s="26"/>
      <c r="F9" s="26"/>
      <c r="G9" s="13"/>
    </row>
    <row r="10" spans="1:7" s="1" customFormat="1" x14ac:dyDescent="0.2">
      <c r="A10" s="3"/>
      <c r="B10" s="7" t="s">
        <v>17</v>
      </c>
      <c r="C10" s="8"/>
      <c r="D10" s="33"/>
      <c r="E10" s="33"/>
      <c r="F10" s="33"/>
      <c r="G10" s="13"/>
    </row>
    <row r="11" spans="1:7" x14ac:dyDescent="0.2">
      <c r="A11" s="22" t="s">
        <v>18</v>
      </c>
      <c r="B11" s="6" t="s">
        <v>19</v>
      </c>
      <c r="C11" s="9">
        <v>0</v>
      </c>
      <c r="D11" s="26">
        <v>9850</v>
      </c>
      <c r="E11" s="34">
        <f>PRODUCT(C11,D11,G2)</f>
        <v>0</v>
      </c>
      <c r="F11" s="28">
        <f>PRODUCT(C11,D11)</f>
        <v>0</v>
      </c>
      <c r="G11" s="13"/>
    </row>
    <row r="12" spans="1:7" x14ac:dyDescent="0.2">
      <c r="A12" s="22" t="s">
        <v>20</v>
      </c>
      <c r="B12" s="6" t="s">
        <v>21</v>
      </c>
      <c r="C12" s="9">
        <v>0</v>
      </c>
      <c r="D12" s="26">
        <v>4750</v>
      </c>
      <c r="E12" s="35">
        <f>PRODUCT(C12,D12,G2)</f>
        <v>0</v>
      </c>
      <c r="F12" s="28">
        <f>PRODUCT(C12,D12)</f>
        <v>0</v>
      </c>
      <c r="G12" s="13"/>
    </row>
    <row r="13" spans="1:7" x14ac:dyDescent="0.2">
      <c r="A13" s="22" t="s">
        <v>22</v>
      </c>
      <c r="B13" s="6" t="s">
        <v>23</v>
      </c>
      <c r="C13" s="9">
        <v>0</v>
      </c>
      <c r="D13" s="26">
        <v>2450</v>
      </c>
      <c r="E13" s="36">
        <f>PRODUCT(C13,D13,G2)</f>
        <v>0</v>
      </c>
      <c r="F13" s="28">
        <f>PRODUCT(C13,D13)</f>
        <v>0</v>
      </c>
      <c r="G13" s="13"/>
    </row>
    <row r="14" spans="1:7" x14ac:dyDescent="0.2">
      <c r="A14" s="5" t="s">
        <v>24</v>
      </c>
      <c r="B14" s="6" t="s">
        <v>25</v>
      </c>
      <c r="C14" s="10">
        <v>0</v>
      </c>
      <c r="D14" s="26">
        <v>4750</v>
      </c>
      <c r="E14" s="37">
        <f>PRODUCT(C14,D14,G2)</f>
        <v>0</v>
      </c>
      <c r="F14" s="28">
        <f>PRODUCT(C14,D14)</f>
        <v>0</v>
      </c>
      <c r="G14" s="13"/>
    </row>
    <row r="15" spans="1:7" x14ac:dyDescent="0.2">
      <c r="A15" s="5"/>
      <c r="B15" s="6"/>
      <c r="C15" s="10"/>
      <c r="D15" s="26"/>
      <c r="E15" s="26"/>
      <c r="F15" s="26"/>
      <c r="G15" s="13"/>
    </row>
    <row r="16" spans="1:7" s="1" customFormat="1" x14ac:dyDescent="0.2">
      <c r="A16" s="3"/>
      <c r="B16" s="7" t="s">
        <v>26</v>
      </c>
      <c r="C16" s="8"/>
      <c r="D16" s="33"/>
      <c r="E16" s="33"/>
      <c r="F16" s="33"/>
      <c r="G16" s="13"/>
    </row>
    <row r="17" spans="1:9" x14ac:dyDescent="0.2">
      <c r="A17" s="5" t="s">
        <v>27</v>
      </c>
      <c r="B17" s="6" t="s">
        <v>28</v>
      </c>
      <c r="C17" s="9">
        <v>0</v>
      </c>
      <c r="D17" s="26">
        <v>250</v>
      </c>
      <c r="E17" s="38">
        <f>PRODUCT(C17,D17,G2)</f>
        <v>0</v>
      </c>
      <c r="F17" s="28">
        <f>PRODUCT(C17,D17)</f>
        <v>0</v>
      </c>
      <c r="G17" s="13"/>
    </row>
    <row r="18" spans="1:9" x14ac:dyDescent="0.2">
      <c r="A18" s="5"/>
      <c r="B18" s="6"/>
      <c r="C18" s="10"/>
      <c r="D18" s="26"/>
      <c r="E18" s="26"/>
      <c r="F18" s="26"/>
      <c r="G18" s="13"/>
    </row>
    <row r="19" spans="1:9" s="1" customFormat="1" x14ac:dyDescent="0.2">
      <c r="A19" s="3"/>
      <c r="B19" s="7" t="s">
        <v>29</v>
      </c>
      <c r="C19" s="8"/>
      <c r="D19" s="33"/>
      <c r="E19" s="33"/>
      <c r="F19" s="33"/>
      <c r="G19" s="13"/>
    </row>
    <row r="20" spans="1:9" x14ac:dyDescent="0.2">
      <c r="A20" s="22" t="s">
        <v>30</v>
      </c>
      <c r="B20" s="6" t="s">
        <v>31</v>
      </c>
      <c r="C20" s="9">
        <v>0</v>
      </c>
      <c r="D20" s="26">
        <v>4000</v>
      </c>
      <c r="E20" s="39">
        <f>PRODUCT(C20,D20,G2)</f>
        <v>0</v>
      </c>
      <c r="F20" s="28">
        <f t="shared" ref="F20:F28" si="0">PRODUCT(C20,D20)</f>
        <v>0</v>
      </c>
      <c r="G20" s="13"/>
    </row>
    <row r="21" spans="1:9" x14ac:dyDescent="0.2">
      <c r="A21" s="22" t="s">
        <v>32</v>
      </c>
      <c r="B21" s="6" t="s">
        <v>33</v>
      </c>
      <c r="C21" s="9">
        <v>0</v>
      </c>
      <c r="D21" s="26">
        <v>2000</v>
      </c>
      <c r="E21" s="40">
        <f>PRODUCT(C21,D21,G2)</f>
        <v>0</v>
      </c>
      <c r="F21" s="28">
        <f t="shared" si="0"/>
        <v>0</v>
      </c>
      <c r="G21" s="13"/>
    </row>
    <row r="22" spans="1:9" x14ac:dyDescent="0.2">
      <c r="A22" s="22" t="s">
        <v>34</v>
      </c>
      <c r="B22" s="6" t="s">
        <v>35</v>
      </c>
      <c r="C22" s="9">
        <v>0</v>
      </c>
      <c r="D22" s="26">
        <v>3000</v>
      </c>
      <c r="E22" s="41">
        <f>PRODUCT(C22,D22,G2)</f>
        <v>0</v>
      </c>
      <c r="F22" s="28">
        <f t="shared" si="0"/>
        <v>0</v>
      </c>
      <c r="G22" s="13"/>
    </row>
    <row r="23" spans="1:9" x14ac:dyDescent="0.2">
      <c r="A23" s="22" t="s">
        <v>36</v>
      </c>
      <c r="B23" s="6" t="s">
        <v>37</v>
      </c>
      <c r="C23" s="9">
        <v>0</v>
      </c>
      <c r="D23" s="26">
        <v>3000</v>
      </c>
      <c r="E23" s="42">
        <f>PRODUCT(C23,D23,G2)</f>
        <v>0</v>
      </c>
      <c r="F23" s="28">
        <f t="shared" si="0"/>
        <v>0</v>
      </c>
      <c r="G23" s="13"/>
    </row>
    <row r="24" spans="1:9" x14ac:dyDescent="0.2">
      <c r="A24" s="22" t="s">
        <v>38</v>
      </c>
      <c r="B24" s="6" t="s">
        <v>39</v>
      </c>
      <c r="C24" s="9">
        <v>0</v>
      </c>
      <c r="D24" s="26">
        <v>3000</v>
      </c>
      <c r="E24" s="43">
        <f>PRODUCT(C24,D24,G2)</f>
        <v>0</v>
      </c>
      <c r="F24" s="28">
        <f t="shared" si="0"/>
        <v>0</v>
      </c>
      <c r="G24" s="13"/>
    </row>
    <row r="25" spans="1:9" x14ac:dyDescent="0.2">
      <c r="A25" s="22" t="s">
        <v>40</v>
      </c>
      <c r="B25" s="6" t="s">
        <v>41</v>
      </c>
      <c r="C25" s="9">
        <v>0</v>
      </c>
      <c r="D25" s="26">
        <v>3500</v>
      </c>
      <c r="E25" s="44">
        <f>PRODUCT(C25,D25,G2)</f>
        <v>0</v>
      </c>
      <c r="F25" s="28">
        <f t="shared" si="0"/>
        <v>0</v>
      </c>
      <c r="G25" s="13"/>
    </row>
    <row r="26" spans="1:9" x14ac:dyDescent="0.2">
      <c r="A26" s="22" t="s">
        <v>42</v>
      </c>
      <c r="B26" s="6" t="s">
        <v>43</v>
      </c>
      <c r="C26" s="9">
        <v>0</v>
      </c>
      <c r="D26" s="26">
        <v>2200</v>
      </c>
      <c r="E26" s="45">
        <f>PRODUCT(C26,D26,G2)</f>
        <v>0</v>
      </c>
      <c r="F26" s="28">
        <f t="shared" si="0"/>
        <v>0</v>
      </c>
      <c r="G26" s="13"/>
    </row>
    <row r="27" spans="1:9" x14ac:dyDescent="0.2">
      <c r="A27" s="22" t="s">
        <v>44</v>
      </c>
      <c r="B27" s="6" t="s">
        <v>45</v>
      </c>
      <c r="C27" s="9">
        <v>0</v>
      </c>
      <c r="D27" s="26">
        <v>4000</v>
      </c>
      <c r="E27" s="46">
        <f>PRODUCT(C27,D27,G2)</f>
        <v>0</v>
      </c>
      <c r="F27" s="28">
        <f t="shared" si="0"/>
        <v>0</v>
      </c>
      <c r="G27" s="13"/>
    </row>
    <row r="28" spans="1:9" x14ac:dyDescent="0.2">
      <c r="A28" s="22" t="s">
        <v>46</v>
      </c>
      <c r="B28" s="6" t="s">
        <v>47</v>
      </c>
      <c r="C28" s="9">
        <v>0</v>
      </c>
      <c r="D28" s="26">
        <v>2000</v>
      </c>
      <c r="E28" s="47">
        <f>PRODUCT(C28,D28,G2)</f>
        <v>0</v>
      </c>
      <c r="F28" s="28">
        <f t="shared" si="0"/>
        <v>0</v>
      </c>
      <c r="G28" s="13"/>
    </row>
    <row r="29" spans="1:9" x14ac:dyDescent="0.2">
      <c r="A29" s="5"/>
      <c r="B29" s="6"/>
      <c r="C29" s="10"/>
      <c r="D29" s="26"/>
      <c r="E29" s="26"/>
      <c r="F29" s="26"/>
      <c r="G29" s="13"/>
    </row>
    <row r="30" spans="1:9" s="1" customFormat="1" x14ac:dyDescent="0.2">
      <c r="A30" s="3"/>
      <c r="B30" s="7" t="s">
        <v>48</v>
      </c>
      <c r="C30" s="8"/>
      <c r="D30" s="33"/>
      <c r="E30" s="33"/>
      <c r="F30" s="33"/>
      <c r="G30" s="13"/>
      <c r="I30" s="2"/>
    </row>
    <row r="31" spans="1:9" x14ac:dyDescent="0.2">
      <c r="A31" s="22" t="s">
        <v>49</v>
      </c>
      <c r="B31" s="6" t="s">
        <v>50</v>
      </c>
      <c r="C31" s="9">
        <v>0</v>
      </c>
      <c r="D31" s="26">
        <v>15500</v>
      </c>
      <c r="E31" s="48">
        <f>PRODUCT(C31,D31,G2)</f>
        <v>0</v>
      </c>
      <c r="F31" s="28">
        <f t="shared" ref="F31:F37" si="1">PRODUCT(C31,D31)</f>
        <v>0</v>
      </c>
      <c r="G31" s="13"/>
    </row>
    <row r="32" spans="1:9" x14ac:dyDescent="0.2">
      <c r="A32" s="22" t="s">
        <v>51</v>
      </c>
      <c r="B32" s="6" t="s">
        <v>52</v>
      </c>
      <c r="C32" s="9">
        <v>0</v>
      </c>
      <c r="D32" s="26">
        <v>7500</v>
      </c>
      <c r="E32" s="49">
        <f>PRODUCT(C32,D32,G2)</f>
        <v>0</v>
      </c>
      <c r="F32" s="28">
        <f t="shared" si="1"/>
        <v>0</v>
      </c>
      <c r="G32" s="13"/>
    </row>
    <row r="33" spans="1:7" x14ac:dyDescent="0.2">
      <c r="A33" s="22" t="s">
        <v>53</v>
      </c>
      <c r="B33" s="6" t="s">
        <v>54</v>
      </c>
      <c r="C33" s="9">
        <v>0</v>
      </c>
      <c r="D33" s="26">
        <v>3500</v>
      </c>
      <c r="E33" s="50">
        <f>PRODUCT(C33,D33,G2)</f>
        <v>0</v>
      </c>
      <c r="F33" s="28">
        <f t="shared" si="1"/>
        <v>0</v>
      </c>
      <c r="G33" s="13"/>
    </row>
    <row r="34" spans="1:7" x14ac:dyDescent="0.2">
      <c r="A34" s="5" t="s">
        <v>55</v>
      </c>
      <c r="B34" s="6" t="s">
        <v>56</v>
      </c>
      <c r="C34" s="9">
        <v>0</v>
      </c>
      <c r="D34" s="26">
        <v>14500</v>
      </c>
      <c r="E34" s="51">
        <f>PRODUCT(C34,D34,G2)</f>
        <v>0</v>
      </c>
      <c r="F34" s="28">
        <f t="shared" si="1"/>
        <v>0</v>
      </c>
      <c r="G34" s="13"/>
    </row>
    <row r="35" spans="1:7" x14ac:dyDescent="0.2">
      <c r="A35" s="22" t="s">
        <v>57</v>
      </c>
      <c r="B35" s="6" t="s">
        <v>58</v>
      </c>
      <c r="C35" s="9">
        <v>0</v>
      </c>
      <c r="D35" s="26">
        <v>7500</v>
      </c>
      <c r="E35" s="52">
        <f>PRODUCT(C35,D35,G2)</f>
        <v>0</v>
      </c>
      <c r="F35" s="28">
        <f t="shared" si="1"/>
        <v>0</v>
      </c>
      <c r="G35" s="13"/>
    </row>
    <row r="36" spans="1:7" x14ac:dyDescent="0.2">
      <c r="A36" s="5" t="s">
        <v>59</v>
      </c>
      <c r="B36" s="6" t="s">
        <v>60</v>
      </c>
      <c r="C36" s="9">
        <v>0</v>
      </c>
      <c r="D36" s="26">
        <v>4000</v>
      </c>
      <c r="E36" s="53">
        <f>PRODUCT(C36,D36,G2)</f>
        <v>0</v>
      </c>
      <c r="F36" s="28">
        <f t="shared" si="1"/>
        <v>0</v>
      </c>
      <c r="G36" s="13"/>
    </row>
    <row r="37" spans="1:7" x14ac:dyDescent="0.2">
      <c r="A37" s="5" t="s">
        <v>61</v>
      </c>
      <c r="B37" s="6" t="s">
        <v>62</v>
      </c>
      <c r="C37" s="9">
        <v>0</v>
      </c>
      <c r="D37" s="26">
        <v>10500</v>
      </c>
      <c r="E37" s="54">
        <f>PRODUCT(C37,D37,G2)</f>
        <v>0</v>
      </c>
      <c r="F37" s="28">
        <f t="shared" si="1"/>
        <v>0</v>
      </c>
      <c r="G37" s="13"/>
    </row>
    <row r="38" spans="1:7" x14ac:dyDescent="0.2">
      <c r="A38" s="5"/>
      <c r="B38" s="6"/>
      <c r="C38" s="10"/>
      <c r="D38" s="26"/>
      <c r="E38" s="26"/>
      <c r="F38" s="26"/>
      <c r="G38" s="13"/>
    </row>
    <row r="39" spans="1:7" s="1" customFormat="1" x14ac:dyDescent="0.2">
      <c r="A39" s="3"/>
      <c r="B39" s="7" t="s">
        <v>63</v>
      </c>
      <c r="C39" s="8"/>
      <c r="D39" s="33"/>
      <c r="E39" s="33"/>
      <c r="F39" s="33"/>
      <c r="G39" s="13"/>
    </row>
    <row r="40" spans="1:7" x14ac:dyDescent="0.2">
      <c r="A40" s="22" t="s">
        <v>64</v>
      </c>
      <c r="B40" s="6" t="s">
        <v>65</v>
      </c>
      <c r="C40" s="9">
        <v>0</v>
      </c>
      <c r="D40" s="26">
        <v>7500</v>
      </c>
      <c r="E40" s="55">
        <f>PRODUCT(C40,D40,G2)</f>
        <v>0</v>
      </c>
      <c r="F40" s="28">
        <f>PRODUCT(C40,D40)</f>
        <v>0</v>
      </c>
      <c r="G40" s="13"/>
    </row>
    <row r="41" spans="1:7" x14ac:dyDescent="0.2">
      <c r="A41" s="22" t="s">
        <v>66</v>
      </c>
      <c r="B41" s="6" t="s">
        <v>67</v>
      </c>
      <c r="C41" s="9">
        <v>0</v>
      </c>
      <c r="D41" s="26">
        <v>2500</v>
      </c>
      <c r="E41" s="56">
        <f>PRODUCT(C41,D41,G2)</f>
        <v>0</v>
      </c>
      <c r="F41" s="28">
        <f>PRODUCT(C41,D41)</f>
        <v>0</v>
      </c>
      <c r="G41" s="13"/>
    </row>
    <row r="42" spans="1:7" x14ac:dyDescent="0.2">
      <c r="A42" s="22" t="s">
        <v>68</v>
      </c>
      <c r="B42" s="6" t="s">
        <v>54</v>
      </c>
      <c r="C42" s="9">
        <v>0</v>
      </c>
      <c r="D42" s="26">
        <v>2500</v>
      </c>
      <c r="E42" s="57">
        <f>PRODUCT(C42,D42,G2)</f>
        <v>0</v>
      </c>
      <c r="F42" s="28">
        <f>PRODUCT(C42,D42)</f>
        <v>0</v>
      </c>
      <c r="G42" s="13"/>
    </row>
    <row r="43" spans="1:7" x14ac:dyDescent="0.2">
      <c r="A43" s="5" t="s">
        <v>69</v>
      </c>
      <c r="B43" s="6" t="s">
        <v>70</v>
      </c>
      <c r="C43" s="9">
        <v>0</v>
      </c>
      <c r="D43" s="26">
        <v>1000</v>
      </c>
      <c r="E43" s="58">
        <f>PRODUCT(C43,D43,G2)</f>
        <v>0</v>
      </c>
      <c r="F43" s="28">
        <f>PRODUCT(C43,D43)</f>
        <v>0</v>
      </c>
      <c r="G43" s="13"/>
    </row>
    <row r="44" spans="1:7" x14ac:dyDescent="0.2">
      <c r="A44" s="22" t="s">
        <v>71</v>
      </c>
      <c r="B44" s="6" t="s">
        <v>72</v>
      </c>
      <c r="C44" s="9">
        <v>0</v>
      </c>
      <c r="D44" s="26">
        <v>3750</v>
      </c>
      <c r="E44" s="59">
        <f>PRODUCT(C44,D44,G2)</f>
        <v>0</v>
      </c>
      <c r="F44" s="28">
        <f>PRODUCT(C44,D44)</f>
        <v>0</v>
      </c>
      <c r="G44" s="13"/>
    </row>
    <row r="45" spans="1:7" x14ac:dyDescent="0.2">
      <c r="A45" s="5"/>
      <c r="B45" s="6"/>
      <c r="C45" s="10"/>
      <c r="D45" s="26"/>
      <c r="E45" s="26"/>
      <c r="F45" s="26"/>
      <c r="G45" s="13"/>
    </row>
    <row r="46" spans="1:7" s="1" customFormat="1" x14ac:dyDescent="0.2">
      <c r="A46" s="3"/>
      <c r="B46" s="7" t="s">
        <v>73</v>
      </c>
      <c r="C46" s="8"/>
      <c r="D46" s="33"/>
      <c r="E46" s="33"/>
      <c r="F46" s="33"/>
      <c r="G46" s="13"/>
    </row>
    <row r="47" spans="1:7" x14ac:dyDescent="0.2">
      <c r="A47" s="22" t="s">
        <v>74</v>
      </c>
      <c r="B47" s="6" t="s">
        <v>75</v>
      </c>
      <c r="C47" s="9">
        <v>0</v>
      </c>
      <c r="D47" s="26">
        <v>2500</v>
      </c>
      <c r="E47" s="60">
        <f>PRODUCT(C47,D47,G2)</f>
        <v>0</v>
      </c>
      <c r="F47" s="26">
        <f>6</f>
        <v>6</v>
      </c>
      <c r="G47" s="13"/>
    </row>
    <row r="48" spans="1:7" x14ac:dyDescent="0.2">
      <c r="A48" s="22" t="s">
        <v>76</v>
      </c>
      <c r="B48" s="6" t="s">
        <v>77</v>
      </c>
      <c r="C48" s="9">
        <v>0</v>
      </c>
      <c r="D48" s="26">
        <v>2500</v>
      </c>
      <c r="E48" s="61">
        <f>PRODUCT(C48,D48,G2)</f>
        <v>0</v>
      </c>
      <c r="F48" s="28">
        <f>PRODUCT(C48,D48)</f>
        <v>0</v>
      </c>
      <c r="G48" s="13"/>
    </row>
    <row r="49" spans="1:7" x14ac:dyDescent="0.2">
      <c r="A49" s="5" t="s">
        <v>78</v>
      </c>
      <c r="B49" s="6" t="s">
        <v>79</v>
      </c>
      <c r="C49" s="9">
        <v>0</v>
      </c>
      <c r="D49" s="26">
        <v>4000</v>
      </c>
      <c r="E49" s="62">
        <f>PRODUCT(C49,D49,G2)</f>
        <v>0</v>
      </c>
      <c r="F49" s="28">
        <f>PRODUCT(C49,D49)</f>
        <v>0</v>
      </c>
      <c r="G49" s="13"/>
    </row>
    <row r="50" spans="1:7" x14ac:dyDescent="0.2">
      <c r="A50" s="5"/>
      <c r="B50" s="6"/>
      <c r="C50" s="10"/>
      <c r="D50" s="26"/>
      <c r="E50" s="26"/>
      <c r="F50" s="26"/>
      <c r="G50" s="13"/>
    </row>
    <row r="51" spans="1:7" s="1" customFormat="1" x14ac:dyDescent="0.2">
      <c r="A51" s="3"/>
      <c r="B51" s="7" t="s">
        <v>80</v>
      </c>
      <c r="C51" s="8"/>
      <c r="D51" s="33"/>
      <c r="E51" s="33"/>
      <c r="F51" s="33"/>
      <c r="G51" s="13"/>
    </row>
    <row r="52" spans="1:7" x14ac:dyDescent="0.2">
      <c r="A52" s="22" t="s">
        <v>81</v>
      </c>
      <c r="B52" s="6" t="s">
        <v>82</v>
      </c>
      <c r="C52" s="9">
        <v>0</v>
      </c>
      <c r="D52" s="26">
        <v>3000</v>
      </c>
      <c r="E52" s="63">
        <f>PRODUCT(C52,D52,G2)</f>
        <v>0</v>
      </c>
      <c r="F52" s="28">
        <f>PRODUCT(C52,D52)</f>
        <v>0</v>
      </c>
      <c r="G52" s="13"/>
    </row>
    <row r="53" spans="1:7" x14ac:dyDescent="0.2">
      <c r="A53" s="22" t="s">
        <v>83</v>
      </c>
      <c r="B53" s="6" t="s">
        <v>84</v>
      </c>
      <c r="C53" s="9">
        <v>0</v>
      </c>
      <c r="D53" s="26">
        <v>3000</v>
      </c>
      <c r="E53" s="64">
        <f>PRODUCT(C53,D53,G2)</f>
        <v>0</v>
      </c>
      <c r="F53" s="28">
        <f>PRODUCT(C53,D53)</f>
        <v>0</v>
      </c>
      <c r="G53" s="13"/>
    </row>
    <row r="54" spans="1:7" x14ac:dyDescent="0.2">
      <c r="A54" s="22" t="s">
        <v>85</v>
      </c>
      <c r="B54" s="6" t="s">
        <v>86</v>
      </c>
      <c r="C54" s="9">
        <v>0</v>
      </c>
      <c r="D54" s="26">
        <v>4000</v>
      </c>
      <c r="E54" s="65">
        <f>PRODUCT(C54,D54,G2)</f>
        <v>0</v>
      </c>
      <c r="F54" s="28">
        <f>PRODUCT(C54,D54)</f>
        <v>0</v>
      </c>
      <c r="G54" s="13"/>
    </row>
    <row r="55" spans="1:7" x14ac:dyDescent="0.2">
      <c r="A55" s="5"/>
      <c r="B55" s="6"/>
      <c r="C55" s="10"/>
      <c r="D55" s="26"/>
      <c r="E55" s="26"/>
      <c r="F55" s="26"/>
      <c r="G55" s="13"/>
    </row>
    <row r="56" spans="1:7" s="1" customFormat="1" x14ac:dyDescent="0.2">
      <c r="A56" s="3"/>
      <c r="B56" s="7" t="s">
        <v>87</v>
      </c>
      <c r="C56" s="8"/>
      <c r="D56" s="33"/>
      <c r="E56" s="33"/>
      <c r="F56" s="33"/>
      <c r="G56" s="13"/>
    </row>
    <row r="57" spans="1:7" x14ac:dyDescent="0.2">
      <c r="A57" s="22" t="s">
        <v>88</v>
      </c>
      <c r="B57" s="6" t="s">
        <v>89</v>
      </c>
      <c r="C57" s="9">
        <v>0</v>
      </c>
      <c r="D57" s="66" t="s">
        <v>90</v>
      </c>
      <c r="E57" s="26">
        <v>0</v>
      </c>
      <c r="F57" s="26">
        <v>0</v>
      </c>
      <c r="G57" s="13"/>
    </row>
    <row r="58" spans="1:7" x14ac:dyDescent="0.2">
      <c r="A58" s="22" t="s">
        <v>91</v>
      </c>
      <c r="B58" s="6" t="s">
        <v>92</v>
      </c>
      <c r="C58" s="9">
        <v>0</v>
      </c>
      <c r="D58" s="26">
        <v>4000</v>
      </c>
      <c r="E58" s="67">
        <f>PRODUCT(C58,D58,G2)</f>
        <v>0</v>
      </c>
      <c r="F58" s="28">
        <f>PRODUCT(C58,D58)</f>
        <v>0</v>
      </c>
      <c r="G58" s="13"/>
    </row>
    <row r="59" spans="1:7" x14ac:dyDescent="0.2">
      <c r="A59" s="22" t="s">
        <v>93</v>
      </c>
      <c r="B59" s="6" t="s">
        <v>94</v>
      </c>
      <c r="C59" s="9">
        <v>0</v>
      </c>
      <c r="D59" s="26">
        <v>4000</v>
      </c>
      <c r="E59" s="68">
        <f>PRODUCT(C59,D59,G2)</f>
        <v>0</v>
      </c>
      <c r="F59" s="28">
        <f>PRODUCT(C59,D59)</f>
        <v>0</v>
      </c>
      <c r="G59" s="13"/>
    </row>
    <row r="60" spans="1:7" x14ac:dyDescent="0.2">
      <c r="A60" s="22" t="s">
        <v>95</v>
      </c>
      <c r="B60" s="6" t="s">
        <v>96</v>
      </c>
      <c r="C60" s="9">
        <v>0</v>
      </c>
      <c r="D60" s="66" t="s">
        <v>90</v>
      </c>
      <c r="E60" s="26">
        <v>0</v>
      </c>
      <c r="F60" s="26">
        <v>0</v>
      </c>
      <c r="G60" s="13"/>
    </row>
    <row r="61" spans="1:7" x14ac:dyDescent="0.2">
      <c r="A61" s="22" t="s">
        <v>97</v>
      </c>
      <c r="B61" s="6" t="s">
        <v>98</v>
      </c>
      <c r="C61" s="9">
        <v>0</v>
      </c>
      <c r="D61" s="26">
        <v>3000</v>
      </c>
      <c r="E61" s="69">
        <f>PRODUCT(C61,D61,G2)</f>
        <v>0</v>
      </c>
      <c r="F61" s="28">
        <f>PRODUCT(C61,D61)</f>
        <v>0</v>
      </c>
      <c r="G61" s="13"/>
    </row>
    <row r="62" spans="1:7" x14ac:dyDescent="0.2">
      <c r="A62" s="22" t="s">
        <v>99</v>
      </c>
      <c r="B62" s="6" t="s">
        <v>100</v>
      </c>
      <c r="C62" s="9">
        <v>0</v>
      </c>
      <c r="D62" s="26">
        <v>4000</v>
      </c>
      <c r="E62" s="70">
        <f>PRODUCT(C62,D62,G2)</f>
        <v>0</v>
      </c>
      <c r="F62" s="28">
        <f>PRODUCT(C62,D62)</f>
        <v>0</v>
      </c>
      <c r="G62" s="13"/>
    </row>
    <row r="63" spans="1:7" x14ac:dyDescent="0.2">
      <c r="A63" s="5"/>
      <c r="B63" s="6"/>
      <c r="C63" s="10"/>
      <c r="D63" s="26"/>
      <c r="E63" s="26"/>
      <c r="F63" s="26"/>
      <c r="G63" s="13"/>
    </row>
    <row r="64" spans="1:7" s="1" customFormat="1" x14ac:dyDescent="0.2">
      <c r="A64" s="3"/>
      <c r="B64" s="7" t="s">
        <v>101</v>
      </c>
      <c r="C64" s="8"/>
      <c r="D64" s="33"/>
      <c r="E64" s="33"/>
      <c r="F64" s="33"/>
      <c r="G64" s="13"/>
    </row>
    <row r="65" spans="1:7" x14ac:dyDescent="0.2">
      <c r="A65" s="5" t="s">
        <v>102</v>
      </c>
      <c r="B65" s="6" t="s">
        <v>103</v>
      </c>
      <c r="C65" s="9">
        <v>0</v>
      </c>
      <c r="D65" s="26">
        <v>3000</v>
      </c>
      <c r="E65" s="58">
        <f>PRODUCT(C65,D65,G2)</f>
        <v>0</v>
      </c>
      <c r="F65" s="28">
        <f>PRODUCT(C65,D65)</f>
        <v>0</v>
      </c>
      <c r="G65" s="13"/>
    </row>
    <row r="66" spans="1:7" x14ac:dyDescent="0.2">
      <c r="A66" s="22" t="s">
        <v>104</v>
      </c>
      <c r="B66" s="6" t="s">
        <v>105</v>
      </c>
      <c r="C66" s="9">
        <v>0</v>
      </c>
      <c r="D66" s="26">
        <v>3000</v>
      </c>
      <c r="E66" s="71">
        <f>PRODUCT(C66,D66,G2)</f>
        <v>0</v>
      </c>
      <c r="F66" s="28">
        <f>PRODUCT(C66,D66)</f>
        <v>0</v>
      </c>
      <c r="G66" s="13"/>
    </row>
    <row r="67" spans="1:7" x14ac:dyDescent="0.2">
      <c r="A67" s="5"/>
      <c r="B67" s="6"/>
      <c r="C67" s="10"/>
      <c r="D67" s="26"/>
      <c r="E67" s="26"/>
      <c r="F67" s="26"/>
      <c r="G67" s="13"/>
    </row>
    <row r="68" spans="1:7" s="1" customFormat="1" x14ac:dyDescent="0.2">
      <c r="A68" s="3"/>
      <c r="B68" s="7" t="s">
        <v>106</v>
      </c>
      <c r="C68" s="8"/>
      <c r="D68" s="33"/>
      <c r="E68" s="33"/>
      <c r="F68" s="33"/>
      <c r="G68" s="13"/>
    </row>
    <row r="69" spans="1:7" x14ac:dyDescent="0.2">
      <c r="A69" s="22" t="s">
        <v>107</v>
      </c>
      <c r="B69" s="6" t="s">
        <v>108</v>
      </c>
      <c r="C69" s="9">
        <v>0</v>
      </c>
      <c r="D69" s="26">
        <v>4995</v>
      </c>
      <c r="E69" s="67">
        <f>PRODUCT(C69,D69,G2)</f>
        <v>0</v>
      </c>
      <c r="F69" s="28">
        <f>PRODUCT(C69,D69)</f>
        <v>0</v>
      </c>
      <c r="G69" s="13"/>
    </row>
    <row r="70" spans="1:7" x14ac:dyDescent="0.2">
      <c r="A70" s="5" t="s">
        <v>109</v>
      </c>
      <c r="B70" s="6" t="s">
        <v>110</v>
      </c>
      <c r="C70" s="9">
        <v>0</v>
      </c>
      <c r="D70" s="26">
        <v>3000</v>
      </c>
      <c r="E70" s="72">
        <f>PRODUCT(C70,D70,G2)</f>
        <v>0</v>
      </c>
      <c r="F70" s="28">
        <f>PRODUCT(C70,D70)</f>
        <v>0</v>
      </c>
      <c r="G70" s="13"/>
    </row>
    <row r="71" spans="1:7" x14ac:dyDescent="0.2">
      <c r="A71" s="5"/>
      <c r="B71" s="6"/>
      <c r="C71" s="10"/>
      <c r="D71" s="26"/>
      <c r="E71" s="26"/>
      <c r="F71" s="26"/>
      <c r="G71" s="13"/>
    </row>
    <row r="72" spans="1:7" s="1" customFormat="1" x14ac:dyDescent="0.2">
      <c r="A72" s="3"/>
      <c r="B72" s="7" t="s">
        <v>111</v>
      </c>
      <c r="C72" s="8"/>
      <c r="D72" s="33"/>
      <c r="E72" s="33"/>
      <c r="F72" s="33"/>
      <c r="G72" s="13"/>
    </row>
    <row r="73" spans="1:7" x14ac:dyDescent="0.2">
      <c r="A73" s="5" t="s">
        <v>112</v>
      </c>
      <c r="B73" s="6" t="s">
        <v>113</v>
      </c>
      <c r="C73" s="9">
        <v>0</v>
      </c>
      <c r="D73" s="26">
        <v>3000</v>
      </c>
      <c r="E73" s="27">
        <f>PRODUCT(C73,D73,G2)</f>
        <v>0</v>
      </c>
      <c r="F73" s="28">
        <f>PRODUCT(C73:D73)</f>
        <v>0</v>
      </c>
      <c r="G73" s="13"/>
    </row>
    <row r="74" spans="1:7" x14ac:dyDescent="0.2">
      <c r="A74" s="5" t="s">
        <v>114</v>
      </c>
      <c r="B74" s="6" t="s">
        <v>115</v>
      </c>
      <c r="C74" s="9">
        <v>0</v>
      </c>
      <c r="D74" s="26">
        <v>2000</v>
      </c>
      <c r="E74" s="28">
        <f>PRODUCT(C74,D74,G2)</f>
        <v>0</v>
      </c>
      <c r="F74" s="28">
        <f>PRODUCT(C74:D74)</f>
        <v>0</v>
      </c>
      <c r="G74" s="13"/>
    </row>
    <row r="75" spans="1:7" x14ac:dyDescent="0.2">
      <c r="A75" s="5" t="s">
        <v>116</v>
      </c>
      <c r="B75" s="6" t="s">
        <v>117</v>
      </c>
      <c r="C75" s="9">
        <v>0</v>
      </c>
      <c r="D75" s="26">
        <v>2000</v>
      </c>
      <c r="E75" s="29">
        <f>PRODUCT(C75,D75,G2)</f>
        <v>0</v>
      </c>
      <c r="F75" s="28">
        <f>PRODUCT(C75:D75)</f>
        <v>0</v>
      </c>
      <c r="G75" s="13"/>
    </row>
    <row r="76" spans="1:7" x14ac:dyDescent="0.2">
      <c r="A76" s="5"/>
      <c r="B76" s="6"/>
      <c r="C76" s="9"/>
      <c r="D76" s="26"/>
      <c r="E76" s="26"/>
      <c r="F76" s="26"/>
      <c r="G76" s="13"/>
    </row>
    <row r="77" spans="1:7" x14ac:dyDescent="0.2">
      <c r="A77" s="5"/>
      <c r="B77" s="7" t="s">
        <v>118</v>
      </c>
      <c r="C77" s="9"/>
      <c r="D77" s="2"/>
      <c r="E77" s="26"/>
      <c r="F77" s="26"/>
      <c r="G77" s="13"/>
    </row>
    <row r="78" spans="1:7" x14ac:dyDescent="0.2">
      <c r="A78" s="5" t="s">
        <v>119</v>
      </c>
      <c r="B78" s="6"/>
      <c r="C78" s="9">
        <v>0</v>
      </c>
      <c r="D78" s="26">
        <v>195</v>
      </c>
      <c r="E78" s="30">
        <f>PRODUCT(C78,175)</f>
        <v>0</v>
      </c>
      <c r="F78" s="28">
        <f>PRODUCT(C78,D78)</f>
        <v>0</v>
      </c>
      <c r="G78" s="13"/>
    </row>
    <row r="79" spans="1:7" x14ac:dyDescent="0.2">
      <c r="A79" s="5" t="s">
        <v>119</v>
      </c>
      <c r="B79" s="6"/>
      <c r="C79" s="9">
        <v>0</v>
      </c>
      <c r="D79" s="26">
        <v>195</v>
      </c>
      <c r="E79" s="30">
        <f>PRODUCT(C79,175)</f>
        <v>0</v>
      </c>
      <c r="F79" s="28">
        <f>PRODUCT(C79,D79)</f>
        <v>0</v>
      </c>
      <c r="G79" s="13"/>
    </row>
    <row r="80" spans="1:7" x14ac:dyDescent="0.2">
      <c r="A80" s="5" t="s">
        <v>119</v>
      </c>
      <c r="B80" s="6"/>
      <c r="C80" s="9">
        <v>0</v>
      </c>
      <c r="D80" s="26">
        <v>195</v>
      </c>
      <c r="E80" s="30">
        <f>PRODUCT(C80,175)</f>
        <v>0</v>
      </c>
      <c r="F80" s="28">
        <f>PRODUCT(C80,D80)</f>
        <v>0</v>
      </c>
      <c r="G80" s="13"/>
    </row>
    <row r="81" spans="1:7" x14ac:dyDescent="0.2">
      <c r="A81" s="5" t="s">
        <v>119</v>
      </c>
      <c r="B81" s="6"/>
      <c r="C81" s="9">
        <v>0</v>
      </c>
      <c r="D81" s="26">
        <v>195</v>
      </c>
      <c r="E81" s="30">
        <f>PRODUCT(C81,175)</f>
        <v>0</v>
      </c>
      <c r="F81" s="28">
        <f>PRODUCT(C81,D81)</f>
        <v>0</v>
      </c>
      <c r="G81" s="13"/>
    </row>
    <row r="82" spans="1:7" s="1" customFormat="1" ht="12" customHeight="1" thickBot="1" x14ac:dyDescent="0.25">
      <c r="A82" s="19"/>
      <c r="B82" s="16" t="s">
        <v>120</v>
      </c>
      <c r="C82" s="17"/>
      <c r="D82" s="24"/>
      <c r="E82" s="73">
        <f>SUM(E4:E81)</f>
        <v>0</v>
      </c>
      <c r="F82" s="73">
        <f>SUM(F4:F81)</f>
        <v>6</v>
      </c>
      <c r="G82" s="18"/>
    </row>
    <row r="83" spans="1:7" x14ac:dyDescent="0.2">
      <c r="A83" s="5"/>
      <c r="B83" s="6"/>
      <c r="C83" s="10"/>
      <c r="D83" s="26"/>
      <c r="E83" s="26"/>
      <c r="F83" s="26"/>
      <c r="G83" s="13"/>
    </row>
    <row r="84" spans="1:7" s="1" customFormat="1" x14ac:dyDescent="0.2">
      <c r="A84" s="3"/>
      <c r="B84" s="7" t="s">
        <v>121</v>
      </c>
      <c r="C84" s="8"/>
      <c r="D84" s="33"/>
      <c r="E84" s="33"/>
      <c r="F84" s="33"/>
      <c r="G84" s="13"/>
    </row>
    <row r="85" spans="1:7" x14ac:dyDescent="0.2">
      <c r="A85" s="5" t="s">
        <v>122</v>
      </c>
      <c r="B85" s="6" t="s">
        <v>123</v>
      </c>
      <c r="C85" s="9">
        <v>0</v>
      </c>
      <c r="D85" s="32">
        <f>PRODUCT(F82,0.09)</f>
        <v>0.54</v>
      </c>
      <c r="E85" s="34">
        <f>PRODUCT(F85,0.9)</f>
        <v>0</v>
      </c>
      <c r="F85" s="35">
        <f>PRODUCT(F82,C85,0.09)</f>
        <v>0</v>
      </c>
      <c r="G85" s="13"/>
    </row>
    <row r="86" spans="1:7" x14ac:dyDescent="0.2">
      <c r="A86" s="5" t="s">
        <v>124</v>
      </c>
      <c r="B86" s="6" t="s">
        <v>125</v>
      </c>
      <c r="C86" s="9">
        <v>0</v>
      </c>
      <c r="D86" s="36">
        <f>PRODUCT(F82,0.18)</f>
        <v>1.08</v>
      </c>
      <c r="E86" s="74">
        <f>PRODUCT(F86,0.9)</f>
        <v>0</v>
      </c>
      <c r="F86" s="37">
        <f>PRODUCT(F82,C86,0.18)</f>
        <v>0</v>
      </c>
      <c r="G86" s="13"/>
    </row>
    <row r="87" spans="1:7" x14ac:dyDescent="0.2">
      <c r="A87" s="5" t="s">
        <v>126</v>
      </c>
      <c r="B87" s="6" t="s">
        <v>127</v>
      </c>
      <c r="C87" s="9">
        <v>0</v>
      </c>
      <c r="D87" s="26">
        <v>500</v>
      </c>
      <c r="E87" s="38">
        <f>PRODUCT(C87,D87)</f>
        <v>0</v>
      </c>
      <c r="F87" s="28">
        <f>PRODUCT(C87,D87)</f>
        <v>0</v>
      </c>
      <c r="G87" s="13" t="s">
        <v>128</v>
      </c>
    </row>
    <row r="88" spans="1:7" x14ac:dyDescent="0.2">
      <c r="A88" s="5" t="s">
        <v>129</v>
      </c>
      <c r="B88" s="6" t="s">
        <v>130</v>
      </c>
      <c r="C88" s="9">
        <v>0</v>
      </c>
      <c r="D88" s="26">
        <v>1000</v>
      </c>
      <c r="E88" s="38">
        <f>PRODUCT(C88,D88)</f>
        <v>0</v>
      </c>
      <c r="F88" s="28">
        <f>PRODUCT(C88,D88)</f>
        <v>0</v>
      </c>
      <c r="G88" s="13" t="s">
        <v>128</v>
      </c>
    </row>
    <row r="89" spans="1:7" x14ac:dyDescent="0.2">
      <c r="A89" s="5"/>
      <c r="B89" s="6"/>
      <c r="C89" s="10"/>
      <c r="D89" s="26"/>
      <c r="E89" s="26"/>
      <c r="F89" s="26"/>
      <c r="G89" s="13"/>
    </row>
    <row r="90" spans="1:7" s="1" customFormat="1" x14ac:dyDescent="0.2">
      <c r="A90" s="3"/>
      <c r="B90" s="7" t="s">
        <v>131</v>
      </c>
      <c r="C90" s="8"/>
      <c r="D90" s="33"/>
      <c r="E90" s="33"/>
      <c r="F90" s="33"/>
      <c r="G90" s="13"/>
    </row>
    <row r="91" spans="1:7" x14ac:dyDescent="0.2">
      <c r="A91" s="5" t="s">
        <v>132</v>
      </c>
      <c r="B91" s="6" t="s">
        <v>133</v>
      </c>
      <c r="C91" s="9">
        <v>0</v>
      </c>
      <c r="D91" s="26">
        <v>1200</v>
      </c>
      <c r="E91" s="30">
        <f>PRODUCT(C91,1000)</f>
        <v>0</v>
      </c>
      <c r="F91" s="28">
        <f>PRODUCT(C91,D91)</f>
        <v>0</v>
      </c>
      <c r="G91" s="13"/>
    </row>
    <row r="92" spans="1:7" x14ac:dyDescent="0.2">
      <c r="A92" s="5" t="s">
        <v>134</v>
      </c>
      <c r="B92" s="6" t="s">
        <v>135</v>
      </c>
      <c r="C92" s="9">
        <v>0</v>
      </c>
      <c r="D92" s="26">
        <v>1200</v>
      </c>
      <c r="E92" s="30">
        <f>PRODUCT(C92,1000)</f>
        <v>0</v>
      </c>
      <c r="F92" s="28">
        <f>PRODUCT(C92,D92)</f>
        <v>0</v>
      </c>
      <c r="G92" s="13"/>
    </row>
    <row r="93" spans="1:7" x14ac:dyDescent="0.2">
      <c r="A93" s="5" t="s">
        <v>136</v>
      </c>
      <c r="B93" s="6" t="s">
        <v>137</v>
      </c>
      <c r="C93" s="9">
        <v>0</v>
      </c>
      <c r="D93" s="26">
        <v>1200</v>
      </c>
      <c r="E93" s="30">
        <f>PRODUCT(C93,1000)</f>
        <v>0</v>
      </c>
      <c r="F93" s="28">
        <f>PRODUCT(C93,D93)</f>
        <v>0</v>
      </c>
      <c r="G93" s="13"/>
    </row>
    <row r="94" spans="1:7" x14ac:dyDescent="0.2">
      <c r="A94" s="5" t="s">
        <v>138</v>
      </c>
      <c r="B94" s="6" t="s">
        <v>139</v>
      </c>
      <c r="C94" s="9">
        <v>0</v>
      </c>
      <c r="D94" s="26">
        <v>1200</v>
      </c>
      <c r="E94" s="30">
        <f>PRODUCT(C94,1000)</f>
        <v>0</v>
      </c>
      <c r="F94" s="28">
        <f>PRODUCT(C94,D94)</f>
        <v>0</v>
      </c>
      <c r="G94" s="13"/>
    </row>
    <row r="95" spans="1:7" x14ac:dyDescent="0.2">
      <c r="A95" s="5"/>
      <c r="B95" s="6"/>
      <c r="C95" s="10"/>
      <c r="D95" s="26"/>
      <c r="E95" s="26"/>
      <c r="F95" s="26"/>
      <c r="G95" s="13"/>
    </row>
    <row r="96" spans="1:7" s="1" customFormat="1" x14ac:dyDescent="0.2">
      <c r="A96" s="3"/>
      <c r="B96" s="7" t="s">
        <v>140</v>
      </c>
      <c r="C96" s="8"/>
      <c r="D96" s="33"/>
      <c r="E96" s="33"/>
      <c r="F96" s="33"/>
      <c r="G96" s="13"/>
    </row>
    <row r="97" spans="1:7" x14ac:dyDescent="0.2">
      <c r="A97" s="5" t="s">
        <v>141</v>
      </c>
      <c r="B97" s="6" t="s">
        <v>142</v>
      </c>
      <c r="C97" s="9">
        <v>0</v>
      </c>
      <c r="D97" s="26">
        <v>2500</v>
      </c>
      <c r="E97" s="38">
        <f>PRODUCT(C97,D97)</f>
        <v>0</v>
      </c>
      <c r="F97" s="28">
        <f>PRODUCT(C97,D97)</f>
        <v>0</v>
      </c>
      <c r="G97" s="13" t="s">
        <v>128</v>
      </c>
    </row>
    <row r="98" spans="1:7" x14ac:dyDescent="0.2">
      <c r="A98" s="5" t="s">
        <v>143</v>
      </c>
      <c r="B98" s="6" t="s">
        <v>144</v>
      </c>
      <c r="C98" s="9">
        <v>0</v>
      </c>
      <c r="D98" s="26">
        <v>3200</v>
      </c>
      <c r="E98" s="38">
        <f>PRODUCT(C98,D98)</f>
        <v>0</v>
      </c>
      <c r="F98" s="28">
        <f>PRODUCT(C98,D98)</f>
        <v>0</v>
      </c>
      <c r="G98" s="13" t="s">
        <v>128</v>
      </c>
    </row>
    <row r="99" spans="1:7" x14ac:dyDescent="0.2">
      <c r="A99" s="5" t="s">
        <v>145</v>
      </c>
      <c r="B99" s="6" t="s">
        <v>146</v>
      </c>
      <c r="C99" s="9">
        <v>0</v>
      </c>
      <c r="D99" s="26">
        <v>4500</v>
      </c>
      <c r="E99" s="38">
        <f>PRODUCT(C99,D99)</f>
        <v>0</v>
      </c>
      <c r="F99" s="28">
        <f>PRODUCT(C99,D99)</f>
        <v>0</v>
      </c>
      <c r="G99" s="13" t="s">
        <v>128</v>
      </c>
    </row>
    <row r="100" spans="1:7" x14ac:dyDescent="0.2">
      <c r="A100" s="5" t="s">
        <v>147</v>
      </c>
      <c r="B100" s="6" t="s">
        <v>148</v>
      </c>
      <c r="C100" s="9">
        <v>0</v>
      </c>
      <c r="D100" s="26">
        <v>7950</v>
      </c>
      <c r="E100" s="38">
        <f>PRODUCT(C100,D100)</f>
        <v>0</v>
      </c>
      <c r="F100" s="28">
        <f>PRODUCT(C100,D100)</f>
        <v>0</v>
      </c>
      <c r="G100" s="13" t="s">
        <v>128</v>
      </c>
    </row>
    <row r="101" spans="1:7" x14ac:dyDescent="0.2">
      <c r="A101" s="5" t="s">
        <v>149</v>
      </c>
      <c r="B101" s="6" t="s">
        <v>150</v>
      </c>
      <c r="C101" s="9">
        <v>0</v>
      </c>
      <c r="D101" s="26">
        <v>480</v>
      </c>
      <c r="E101" s="38">
        <f>PRODUCT(C101,D101)</f>
        <v>0</v>
      </c>
      <c r="F101" s="28">
        <f>PRODUCT(C101,D101)</f>
        <v>0</v>
      </c>
      <c r="G101" s="13" t="s">
        <v>128</v>
      </c>
    </row>
    <row r="102" spans="1:7" x14ac:dyDescent="0.2">
      <c r="A102" s="3"/>
      <c r="B102" s="7"/>
      <c r="C102" s="8"/>
      <c r="D102" s="33"/>
      <c r="E102" s="33"/>
      <c r="F102" s="33"/>
      <c r="G102" s="13"/>
    </row>
    <row r="103" spans="1:7" x14ac:dyDescent="0.2">
      <c r="A103" s="3"/>
      <c r="B103" s="7" t="s">
        <v>151</v>
      </c>
      <c r="C103" s="8"/>
      <c r="D103" s="33"/>
      <c r="E103" s="33"/>
      <c r="F103" s="33"/>
      <c r="G103" s="13"/>
    </row>
    <row r="104" spans="1:7" x14ac:dyDescent="0.2">
      <c r="A104" s="5" t="s">
        <v>152</v>
      </c>
      <c r="B104" s="6" t="s">
        <v>142</v>
      </c>
      <c r="C104" s="9">
        <v>0</v>
      </c>
      <c r="D104" s="26">
        <v>3500</v>
      </c>
      <c r="E104" s="38">
        <f>PRODUCT(C104,D104)</f>
        <v>0</v>
      </c>
      <c r="F104" s="28">
        <f>PRODUCT(C104,D104)</f>
        <v>0</v>
      </c>
      <c r="G104" s="13" t="s">
        <v>128</v>
      </c>
    </row>
    <row r="105" spans="1:7" s="1" customFormat="1" x14ac:dyDescent="0.2">
      <c r="A105" s="5" t="s">
        <v>153</v>
      </c>
      <c r="B105" s="6" t="s">
        <v>144</v>
      </c>
      <c r="C105" s="9">
        <v>0</v>
      </c>
      <c r="D105" s="26">
        <v>4250</v>
      </c>
      <c r="E105" s="38">
        <f>PRODUCT(C105,D105)</f>
        <v>0</v>
      </c>
      <c r="F105" s="28">
        <f>PRODUCT(C105,D105)</f>
        <v>0</v>
      </c>
      <c r="G105" s="13" t="s">
        <v>128</v>
      </c>
    </row>
    <row r="106" spans="1:7" x14ac:dyDescent="0.2">
      <c r="A106" s="5" t="s">
        <v>154</v>
      </c>
      <c r="B106" s="6" t="s">
        <v>146</v>
      </c>
      <c r="C106" s="9">
        <v>0</v>
      </c>
      <c r="D106" s="26">
        <v>5500</v>
      </c>
      <c r="E106" s="38">
        <f>PRODUCT(C106,D106)</f>
        <v>0</v>
      </c>
      <c r="F106" s="28">
        <f>PRODUCT(C106,D106)</f>
        <v>0</v>
      </c>
      <c r="G106" s="13" t="s">
        <v>128</v>
      </c>
    </row>
    <row r="107" spans="1:7" x14ac:dyDescent="0.2">
      <c r="A107" s="5" t="s">
        <v>155</v>
      </c>
      <c r="B107" s="6" t="s">
        <v>148</v>
      </c>
      <c r="C107" s="9">
        <v>0</v>
      </c>
      <c r="D107" s="26">
        <v>9500</v>
      </c>
      <c r="E107" s="38">
        <f>PRODUCT(C107,D107)</f>
        <v>0</v>
      </c>
      <c r="F107" s="28">
        <f>PRODUCT(C107,D107)</f>
        <v>0</v>
      </c>
      <c r="G107" s="13" t="s">
        <v>128</v>
      </c>
    </row>
    <row r="108" spans="1:7" x14ac:dyDescent="0.2">
      <c r="A108" s="5" t="s">
        <v>149</v>
      </c>
      <c r="B108" s="6" t="s">
        <v>150</v>
      </c>
      <c r="C108" s="9">
        <v>0</v>
      </c>
      <c r="D108" s="26">
        <v>480</v>
      </c>
      <c r="E108" s="38">
        <f>PRODUCT(C108,D108)</f>
        <v>0</v>
      </c>
      <c r="F108" s="28">
        <f>PRODUCT(C108,D108)</f>
        <v>0</v>
      </c>
      <c r="G108" s="13" t="s">
        <v>128</v>
      </c>
    </row>
    <row r="109" spans="1:7" ht="12" customHeight="1" thickBot="1" x14ac:dyDescent="0.25">
      <c r="A109" s="15"/>
      <c r="B109" s="16" t="s">
        <v>156</v>
      </c>
      <c r="C109" s="17"/>
      <c r="D109" s="24"/>
      <c r="E109" s="75">
        <f>SUM(E82,E85:E108)</f>
        <v>0</v>
      </c>
      <c r="F109" s="75">
        <f>SUM(F82,F85:F108)</f>
        <v>6</v>
      </c>
      <c r="G109" s="18"/>
    </row>
    <row r="111" spans="1:7" s="1" customFormat="1" x14ac:dyDescent="0.2">
      <c r="A111" s="2"/>
      <c r="B111" s="2"/>
      <c r="C111" s="11"/>
      <c r="D111" s="23"/>
      <c r="E111" s="23"/>
      <c r="F111" s="23"/>
      <c r="G111" s="14"/>
    </row>
    <row r="112" spans="1:7" s="1" customFormat="1" x14ac:dyDescent="0.2">
      <c r="A112" s="79"/>
      <c r="B112" s="80"/>
      <c r="C112" s="80"/>
      <c r="D112" s="80"/>
      <c r="E112" s="80"/>
      <c r="F112" s="80"/>
      <c r="G112" s="80"/>
    </row>
    <row r="113" spans="1:7" x14ac:dyDescent="0.2">
      <c r="A113" s="81"/>
      <c r="B113" s="81"/>
      <c r="C113" s="82"/>
      <c r="D113" s="83"/>
      <c r="E113" s="83"/>
      <c r="F113" s="83"/>
      <c r="G113" s="84"/>
    </row>
    <row r="114" spans="1:7" x14ac:dyDescent="0.2">
      <c r="A114" s="81"/>
      <c r="B114" s="81"/>
      <c r="C114" s="82"/>
      <c r="D114" s="83"/>
      <c r="E114" s="83"/>
      <c r="F114" s="83"/>
      <c r="G114" s="84"/>
    </row>
    <row r="115" spans="1:7" x14ac:dyDescent="0.2">
      <c r="A115" s="81"/>
      <c r="B115" s="81"/>
      <c r="C115" s="82"/>
      <c r="D115" s="83"/>
      <c r="E115" s="83"/>
      <c r="F115" s="83"/>
      <c r="G115" s="84"/>
    </row>
    <row r="116" spans="1:7" x14ac:dyDescent="0.2">
      <c r="A116" s="81"/>
      <c r="B116" s="81"/>
      <c r="C116" s="82"/>
      <c r="D116" s="83"/>
      <c r="E116" s="83"/>
      <c r="F116" s="83"/>
      <c r="G116" s="84"/>
    </row>
    <row r="117" spans="1:7" x14ac:dyDescent="0.2">
      <c r="A117" s="81"/>
      <c r="B117" s="81"/>
      <c r="C117" s="82"/>
      <c r="D117" s="83"/>
      <c r="E117" s="83"/>
      <c r="F117" s="83"/>
      <c r="G117" s="84"/>
    </row>
    <row r="118" spans="1:7" s="14" customFormat="1" x14ac:dyDescent="0.2">
      <c r="A118" s="84"/>
      <c r="B118" s="84"/>
      <c r="C118" s="84"/>
      <c r="D118" s="84"/>
      <c r="E118" s="84"/>
      <c r="F118" s="84"/>
      <c r="G118" s="84"/>
    </row>
    <row r="119" spans="1:7" x14ac:dyDescent="0.2">
      <c r="A119" s="81"/>
      <c r="B119" s="81"/>
      <c r="C119" s="82"/>
      <c r="D119" s="83"/>
      <c r="E119" s="83"/>
      <c r="F119" s="83"/>
      <c r="G119" s="84"/>
    </row>
    <row r="120" spans="1:7" x14ac:dyDescent="0.2">
      <c r="A120" s="81"/>
      <c r="B120" s="81"/>
      <c r="C120" s="82"/>
      <c r="D120" s="83"/>
      <c r="E120" s="83"/>
      <c r="F120" s="83"/>
      <c r="G120" s="84"/>
    </row>
    <row r="121" spans="1:7" x14ac:dyDescent="0.2">
      <c r="A121" s="81"/>
      <c r="B121" s="81"/>
      <c r="C121" s="82"/>
      <c r="D121" s="83"/>
      <c r="E121" s="83"/>
      <c r="F121" s="83"/>
      <c r="G121" s="84"/>
    </row>
    <row r="122" spans="1:7" x14ac:dyDescent="0.2">
      <c r="A122" s="81"/>
      <c r="B122" s="81"/>
      <c r="C122" s="82"/>
      <c r="D122" s="83"/>
      <c r="E122" s="83"/>
      <c r="F122" s="83"/>
      <c r="G122" s="84"/>
    </row>
    <row r="123" spans="1:7" x14ac:dyDescent="0.2">
      <c r="A123" s="81"/>
      <c r="B123" s="81"/>
      <c r="C123" s="82"/>
      <c r="D123" s="83"/>
      <c r="E123" s="83"/>
      <c r="F123" s="83"/>
      <c r="G123" s="84"/>
    </row>
    <row r="124" spans="1:7" ht="12.75" x14ac:dyDescent="0.2">
      <c r="A124" t="s">
        <v>157</v>
      </c>
    </row>
  </sheetData>
  <mergeCells count="2">
    <mergeCell ref="A1:G1"/>
    <mergeCell ref="A112:G123"/>
  </mergeCells>
  <phoneticPr fontId="8" type="noConversion"/>
  <hyperlinks>
    <hyperlink ref="A4" r:id="rId1" xr:uid="{00000000-0004-0000-0000-000000000000}"/>
    <hyperlink ref="A5" r:id="rId2" xr:uid="{00000000-0004-0000-0000-000001000000}"/>
    <hyperlink ref="A6" r:id="rId3" xr:uid="{00000000-0004-0000-0000-000002000000}"/>
    <hyperlink ref="A7" r:id="rId4" xr:uid="{00000000-0004-0000-0000-000003000000}"/>
    <hyperlink ref="A11" r:id="rId5" xr:uid="{00000000-0004-0000-0000-000004000000}"/>
    <hyperlink ref="A12" r:id="rId6" xr:uid="{00000000-0004-0000-0000-000005000000}"/>
    <hyperlink ref="A13" r:id="rId7" xr:uid="{00000000-0004-0000-0000-000006000000}"/>
    <hyperlink ref="A20" r:id="rId8" xr:uid="{00000000-0004-0000-0000-000007000000}"/>
    <hyperlink ref="A21" r:id="rId9" xr:uid="{00000000-0004-0000-0000-000008000000}"/>
    <hyperlink ref="A22" r:id="rId10" xr:uid="{00000000-0004-0000-0000-000009000000}"/>
    <hyperlink ref="A23" r:id="rId11" xr:uid="{00000000-0004-0000-0000-00000A000000}"/>
    <hyperlink ref="A24" r:id="rId12" xr:uid="{00000000-0004-0000-0000-00000B000000}"/>
    <hyperlink ref="A25" r:id="rId13" xr:uid="{00000000-0004-0000-0000-00000C000000}"/>
    <hyperlink ref="A26" r:id="rId14" xr:uid="{00000000-0004-0000-0000-00000D000000}"/>
    <hyperlink ref="A27" r:id="rId15" xr:uid="{00000000-0004-0000-0000-00000E000000}"/>
    <hyperlink ref="A28" r:id="rId16" xr:uid="{00000000-0004-0000-0000-00000F000000}"/>
    <hyperlink ref="A31" r:id="rId17" xr:uid="{00000000-0004-0000-0000-000010000000}"/>
    <hyperlink ref="A32" r:id="rId18" xr:uid="{00000000-0004-0000-0000-000011000000}"/>
    <hyperlink ref="A33" r:id="rId19" xr:uid="{00000000-0004-0000-0000-000012000000}"/>
    <hyperlink ref="A35" r:id="rId20" xr:uid="{00000000-0004-0000-0000-000013000000}"/>
    <hyperlink ref="A40" r:id="rId21" xr:uid="{00000000-0004-0000-0000-000014000000}"/>
    <hyperlink ref="A41" r:id="rId22" xr:uid="{00000000-0004-0000-0000-000015000000}"/>
    <hyperlink ref="A42" r:id="rId23" xr:uid="{00000000-0004-0000-0000-000016000000}"/>
    <hyperlink ref="A44" r:id="rId24" xr:uid="{00000000-0004-0000-0000-000017000000}"/>
    <hyperlink ref="A47" r:id="rId25" xr:uid="{00000000-0004-0000-0000-000018000000}"/>
    <hyperlink ref="A48" r:id="rId26" xr:uid="{00000000-0004-0000-0000-000019000000}"/>
    <hyperlink ref="A52" r:id="rId27" xr:uid="{00000000-0004-0000-0000-00001A000000}"/>
    <hyperlink ref="A53" r:id="rId28" xr:uid="{00000000-0004-0000-0000-00001B000000}"/>
    <hyperlink ref="A54" r:id="rId29" xr:uid="{00000000-0004-0000-0000-00001C000000}"/>
    <hyperlink ref="A57" r:id="rId30" xr:uid="{00000000-0004-0000-0000-00001D000000}"/>
    <hyperlink ref="A58" r:id="rId31" xr:uid="{00000000-0004-0000-0000-00001E000000}"/>
    <hyperlink ref="A59" r:id="rId32" xr:uid="{00000000-0004-0000-0000-00001F000000}"/>
    <hyperlink ref="A60" r:id="rId33" xr:uid="{00000000-0004-0000-0000-000020000000}"/>
    <hyperlink ref="A61" r:id="rId34" xr:uid="{00000000-0004-0000-0000-000021000000}"/>
    <hyperlink ref="A62" r:id="rId35" xr:uid="{00000000-0004-0000-0000-000022000000}"/>
    <hyperlink ref="A66" r:id="rId36" xr:uid="{00000000-0004-0000-0000-000023000000}"/>
    <hyperlink ref="A69" r:id="rId37" xr:uid="{00000000-0004-0000-0000-000024000000}"/>
  </hyperlinks>
  <printOptions horizontalCentered="1"/>
  <pageMargins left="0.5" right="0.5" top="0.5" bottom="0.5" header="0.5" footer="0.5"/>
  <pageSetup scale="90" fitToHeight="0" orientation="portrait"/>
  <rowBreaks count="1" manualBreakCount="1">
    <brk id="62" max="16383" man="1"/>
  </rowBreaks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Configuration Editor</vt:lpstr>
      <vt:lpstr>'Configuration Editor'!Print_Titles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reidm</dc:creator>
  <cp:lastModifiedBy>xbany</cp:lastModifiedBy>
  <cp:lastPrinted>2003-08-05T21:26:48Z</cp:lastPrinted>
  <dcterms:created xsi:type="dcterms:W3CDTF">2002-11-13T21:39:50Z</dcterms:created>
  <dcterms:modified xsi:type="dcterms:W3CDTF">2021-01-12T04:39:27Z</dcterms:modified>
</cp:coreProperties>
</file>