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defaultThemeVersion="166925"/>
  <mc:AlternateContent xmlns:mc="http://schemas.openxmlformats.org/markup-compatibility/2006">
    <mc:Choice Requires="x15">
      <x15ac:absPath xmlns:x15ac="http://schemas.microsoft.com/office/spreadsheetml/2010/11/ac" url="E:\pydate\EXCEL\EUSES_modified\EUSES\spreadsheets\database\SEEDED\xlsx\"/>
    </mc:Choice>
  </mc:AlternateContent>
  <xr:revisionPtr revIDLastSave="0" documentId="13_ncr:1_{A1B769DA-C669-4937-86E6-68D7AF592BC3}" xr6:coauthVersionLast="46" xr6:coauthVersionMax="46" xr10:uidLastSave="{00000000-0000-0000-0000-000000000000}"/>
  <bookViews>
    <workbookView xWindow="2340" yWindow="0" windowWidth="21750" windowHeight="15750" xr2:uid="{00000000-000D-0000-FFFF-FFFF00000000}"/>
  </bookViews>
  <sheets>
    <sheet name="Exhibit A Updated 7_31_2003" sheetId="1" r:id="rId1"/>
    <sheet name="Sheet2" sheetId="2" r:id="rId2"/>
    <sheet name="Sheet3" sheetId="3" r:id="rId3"/>
  </sheets>
  <calcPr calcId="181029"/>
</workbook>
</file>

<file path=xl/calcChain.xml><?xml version="1.0" encoding="utf-8"?>
<calcChain xmlns="http://schemas.openxmlformats.org/spreadsheetml/2006/main">
  <c r="G128" i="1" l="1"/>
  <c r="I128" i="1" s="1"/>
  <c r="I127" i="1"/>
  <c r="G127" i="1"/>
  <c r="H127" i="1" s="1"/>
  <c r="J127" i="1" s="1"/>
  <c r="G126" i="1"/>
  <c r="I126" i="1" s="1"/>
  <c r="I125" i="1"/>
  <c r="G125" i="1"/>
  <c r="H125" i="1" s="1"/>
  <c r="J125" i="1" s="1"/>
  <c r="I124" i="1"/>
  <c r="H124" i="1"/>
  <c r="J124" i="1" s="1"/>
  <c r="G124" i="1"/>
  <c r="I122" i="1"/>
  <c r="G122" i="1"/>
  <c r="H122" i="1" s="1"/>
  <c r="J122" i="1" s="1"/>
  <c r="G121" i="1"/>
  <c r="I121" i="1" s="1"/>
  <c r="J120" i="1"/>
  <c r="I120" i="1"/>
  <c r="G120" i="1"/>
  <c r="H120" i="1" s="1"/>
  <c r="G119" i="1"/>
  <c r="I119" i="1" s="1"/>
  <c r="I118" i="1"/>
  <c r="G118" i="1"/>
  <c r="H118" i="1" s="1"/>
  <c r="J118" i="1" s="1"/>
  <c r="G117" i="1"/>
  <c r="I117" i="1" s="1"/>
  <c r="I116" i="1"/>
  <c r="G116" i="1"/>
  <c r="H116" i="1" s="1"/>
  <c r="J116" i="1" s="1"/>
  <c r="I114" i="1"/>
  <c r="H114" i="1"/>
  <c r="J114" i="1" s="1"/>
  <c r="G114" i="1"/>
  <c r="I113" i="1"/>
  <c r="G113" i="1"/>
  <c r="H113" i="1" s="1"/>
  <c r="J113" i="1" s="1"/>
  <c r="G112" i="1"/>
  <c r="I112" i="1" s="1"/>
  <c r="J111" i="1"/>
  <c r="I111" i="1"/>
  <c r="G111" i="1"/>
  <c r="H111" i="1" s="1"/>
  <c r="G108" i="1"/>
  <c r="I108" i="1" s="1"/>
  <c r="I107" i="1"/>
  <c r="G107" i="1"/>
  <c r="H107" i="1" s="1"/>
  <c r="J107" i="1" s="1"/>
  <c r="G106" i="1"/>
  <c r="I106" i="1" s="1"/>
  <c r="I105" i="1"/>
  <c r="G105" i="1"/>
  <c r="H105" i="1" s="1"/>
  <c r="J105" i="1" s="1"/>
  <c r="I104" i="1"/>
  <c r="H104" i="1"/>
  <c r="J104" i="1" s="1"/>
  <c r="G104" i="1"/>
  <c r="I103" i="1"/>
  <c r="G103" i="1"/>
  <c r="H103" i="1" s="1"/>
  <c r="J103" i="1" s="1"/>
  <c r="G102" i="1"/>
  <c r="H102" i="1" s="1"/>
  <c r="J101" i="1"/>
  <c r="I101" i="1"/>
  <c r="G101" i="1"/>
  <c r="H101" i="1" s="1"/>
  <c r="G100" i="1"/>
  <c r="I100" i="1" s="1"/>
  <c r="I98" i="1"/>
  <c r="G98" i="1"/>
  <c r="H98" i="1" s="1"/>
  <c r="J98" i="1" s="1"/>
  <c r="G97" i="1"/>
  <c r="I97" i="1" s="1"/>
  <c r="I96" i="1"/>
  <c r="G96" i="1"/>
  <c r="H96" i="1" s="1"/>
  <c r="J96" i="1" s="1"/>
  <c r="I95" i="1"/>
  <c r="H95" i="1"/>
  <c r="J95" i="1" s="1"/>
  <c r="G95" i="1"/>
  <c r="I93" i="1"/>
  <c r="G93" i="1"/>
  <c r="H93" i="1" s="1"/>
  <c r="J93" i="1" s="1"/>
  <c r="G92" i="1"/>
  <c r="I92" i="1" s="1"/>
  <c r="J91" i="1"/>
  <c r="I91" i="1"/>
  <c r="G91" i="1"/>
  <c r="H91" i="1" s="1"/>
  <c r="G89" i="1"/>
  <c r="I89" i="1" s="1"/>
  <c r="I88" i="1"/>
  <c r="G88" i="1"/>
  <c r="H88" i="1" s="1"/>
  <c r="J88" i="1" s="1"/>
  <c r="G87" i="1"/>
  <c r="I87" i="1" s="1"/>
  <c r="I86" i="1"/>
  <c r="G86" i="1"/>
  <c r="H86" i="1" s="1"/>
  <c r="J86" i="1" s="1"/>
  <c r="I85" i="1"/>
  <c r="H85" i="1"/>
  <c r="J85" i="1" s="1"/>
  <c r="G85" i="1"/>
  <c r="I84" i="1"/>
  <c r="G84" i="1"/>
  <c r="H84" i="1" s="1"/>
  <c r="J84" i="1" s="1"/>
  <c r="G83" i="1"/>
  <c r="I83" i="1" s="1"/>
  <c r="F83" i="1"/>
  <c r="G80" i="1"/>
  <c r="F80" i="1"/>
  <c r="G79" i="1"/>
  <c r="I79" i="1" s="1"/>
  <c r="F79" i="1"/>
  <c r="G78" i="1"/>
  <c r="I78" i="1" s="1"/>
  <c r="F78" i="1"/>
  <c r="I75" i="1"/>
  <c r="G75" i="1"/>
  <c r="H75" i="1" s="1"/>
  <c r="J75" i="1" s="1"/>
  <c r="G73" i="1"/>
  <c r="I73" i="1" s="1"/>
  <c r="F73" i="1"/>
  <c r="G72" i="1"/>
  <c r="F72" i="1"/>
  <c r="G71" i="1"/>
  <c r="I71" i="1" s="1"/>
  <c r="F71" i="1"/>
  <c r="G70" i="1"/>
  <c r="I70" i="1" s="1"/>
  <c r="F70" i="1"/>
  <c r="I69" i="1"/>
  <c r="G69" i="1"/>
  <c r="H69" i="1" s="1"/>
  <c r="J69" i="1" s="1"/>
  <c r="F69" i="1"/>
  <c r="G68" i="1"/>
  <c r="H68" i="1" s="1"/>
  <c r="F68" i="1"/>
  <c r="G66" i="1"/>
  <c r="I66" i="1" s="1"/>
  <c r="G65" i="1"/>
  <c r="I65" i="1" s="1"/>
  <c r="F65" i="1"/>
  <c r="G64" i="1"/>
  <c r="I64" i="1" s="1"/>
  <c r="F64" i="1"/>
  <c r="I63" i="1"/>
  <c r="G63" i="1"/>
  <c r="H63" i="1" s="1"/>
  <c r="J63" i="1" s="1"/>
  <c r="F63" i="1"/>
  <c r="G62" i="1"/>
  <c r="I62" i="1" s="1"/>
  <c r="F62" i="1"/>
  <c r="G59" i="1"/>
  <c r="I59" i="1" s="1"/>
  <c r="F59" i="1"/>
  <c r="I58" i="1"/>
  <c r="H58" i="1"/>
  <c r="J58" i="1" s="1"/>
  <c r="G58" i="1"/>
  <c r="F58" i="1"/>
  <c r="I57" i="1"/>
  <c r="H57" i="1"/>
  <c r="J57" i="1" s="1"/>
  <c r="G57" i="1"/>
  <c r="F57" i="1"/>
  <c r="G56" i="1"/>
  <c r="F56" i="1"/>
  <c r="I55" i="1"/>
  <c r="H55" i="1"/>
  <c r="J55" i="1" s="1"/>
  <c r="G55" i="1"/>
  <c r="F55" i="1"/>
  <c r="G52" i="1"/>
  <c r="I52" i="1" s="1"/>
  <c r="F52" i="1"/>
  <c r="I51" i="1"/>
  <c r="J51" i="1" s="1"/>
  <c r="G51" i="1"/>
  <c r="H51" i="1" s="1"/>
  <c r="F51" i="1"/>
  <c r="G50" i="1"/>
  <c r="I50" i="1" s="1"/>
  <c r="F50" i="1"/>
  <c r="H49" i="1"/>
  <c r="J49" i="1" s="1"/>
  <c r="G49" i="1"/>
  <c r="I49" i="1" s="1"/>
  <c r="F49" i="1"/>
  <c r="I47" i="1"/>
  <c r="H47" i="1"/>
  <c r="J47" i="1" s="1"/>
  <c r="G47" i="1"/>
  <c r="F47" i="1"/>
  <c r="G46" i="1"/>
  <c r="I46" i="1" s="1"/>
  <c r="F46" i="1"/>
  <c r="G45" i="1"/>
  <c r="F45" i="1"/>
  <c r="G41" i="1"/>
  <c r="I41" i="1" s="1"/>
  <c r="F41" i="1"/>
  <c r="G40" i="1"/>
  <c r="I40" i="1" s="1"/>
  <c r="F40" i="1"/>
  <c r="I39" i="1"/>
  <c r="G39" i="1"/>
  <c r="H39" i="1" s="1"/>
  <c r="J39" i="1" s="1"/>
  <c r="F39" i="1"/>
  <c r="G38" i="1"/>
  <c r="H38" i="1" s="1"/>
  <c r="F38" i="1"/>
  <c r="G37" i="1"/>
  <c r="I37" i="1" s="1"/>
  <c r="F37" i="1"/>
  <c r="I35" i="1"/>
  <c r="H35" i="1"/>
  <c r="J35" i="1" s="1"/>
  <c r="G35" i="1"/>
  <c r="F35" i="1"/>
  <c r="G34" i="1"/>
  <c r="I34" i="1" s="1"/>
  <c r="F34" i="1"/>
  <c r="G33" i="1"/>
  <c r="F33" i="1"/>
  <c r="G32" i="1"/>
  <c r="I32" i="1" s="1"/>
  <c r="F32" i="1"/>
  <c r="I31" i="1"/>
  <c r="H31" i="1"/>
  <c r="J31" i="1" s="1"/>
  <c r="G31" i="1"/>
  <c r="F31" i="1"/>
  <c r="I30" i="1"/>
  <c r="G30" i="1"/>
  <c r="H30" i="1" s="1"/>
  <c r="J30" i="1" s="1"/>
  <c r="F30" i="1"/>
  <c r="I29" i="1"/>
  <c r="G29" i="1"/>
  <c r="H29" i="1" s="1"/>
  <c r="J29" i="1" s="1"/>
  <c r="F29" i="1"/>
  <c r="G28" i="1"/>
  <c r="I28" i="1" s="1"/>
  <c r="F28" i="1"/>
  <c r="I27" i="1"/>
  <c r="J27" i="1" s="1"/>
  <c r="H27" i="1"/>
  <c r="G27" i="1"/>
  <c r="F27" i="1"/>
  <c r="G26" i="1"/>
  <c r="I26" i="1" s="1"/>
  <c r="F26" i="1"/>
  <c r="G25" i="1"/>
  <c r="F25" i="1"/>
  <c r="G24" i="1"/>
  <c r="I24" i="1" s="1"/>
  <c r="F24" i="1"/>
  <c r="G23" i="1"/>
  <c r="I23" i="1" s="1"/>
  <c r="F23" i="1"/>
  <c r="I22" i="1"/>
  <c r="G22" i="1"/>
  <c r="H22" i="1" s="1"/>
  <c r="J22" i="1" s="1"/>
  <c r="F22" i="1"/>
  <c r="G21" i="1"/>
  <c r="I21" i="1" s="1"/>
  <c r="F21" i="1"/>
  <c r="G20" i="1"/>
  <c r="I20" i="1" s="1"/>
  <c r="F20" i="1"/>
  <c r="I19" i="1"/>
  <c r="H19" i="1"/>
  <c r="J19" i="1" s="1"/>
  <c r="G19" i="1"/>
  <c r="F19" i="1"/>
  <c r="I18" i="1"/>
  <c r="H18" i="1"/>
  <c r="J18" i="1" s="1"/>
  <c r="G18" i="1"/>
  <c r="F18" i="1"/>
  <c r="G17" i="1"/>
  <c r="F17" i="1"/>
  <c r="I16" i="1"/>
  <c r="H16" i="1"/>
  <c r="J16" i="1" s="1"/>
  <c r="G16" i="1"/>
  <c r="F16" i="1"/>
  <c r="G15" i="1"/>
  <c r="I15" i="1" s="1"/>
  <c r="F15" i="1"/>
  <c r="I14" i="1"/>
  <c r="J14" i="1" s="1"/>
  <c r="G14" i="1"/>
  <c r="H14" i="1" s="1"/>
  <c r="F14" i="1"/>
  <c r="G13" i="1"/>
  <c r="I13" i="1" s="1"/>
  <c r="F13" i="1"/>
  <c r="H12" i="1"/>
  <c r="J12" i="1" s="1"/>
  <c r="G12" i="1"/>
  <c r="I12" i="1" s="1"/>
  <c r="F12" i="1"/>
  <c r="I11" i="1"/>
  <c r="H11" i="1"/>
  <c r="J11" i="1" s="1"/>
  <c r="G11" i="1"/>
  <c r="F11" i="1"/>
  <c r="G10" i="1"/>
  <c r="I10" i="1" s="1"/>
  <c r="F10" i="1"/>
  <c r="G9" i="1"/>
  <c r="F9" i="1"/>
  <c r="G8" i="1"/>
  <c r="I8" i="1" s="1"/>
  <c r="F8" i="1"/>
  <c r="J68" i="1" l="1"/>
  <c r="J38" i="1"/>
  <c r="J102" i="1"/>
  <c r="I9" i="1"/>
  <c r="H9" i="1"/>
  <c r="J9" i="1" s="1"/>
  <c r="H20" i="1"/>
  <c r="J20" i="1" s="1"/>
  <c r="H24" i="1"/>
  <c r="J24" i="1" s="1"/>
  <c r="H26" i="1"/>
  <c r="J26" i="1" s="1"/>
  <c r="I38" i="1"/>
  <c r="H40" i="1"/>
  <c r="J40" i="1" s="1"/>
  <c r="I45" i="1"/>
  <c r="H45" i="1"/>
  <c r="J45" i="1" s="1"/>
  <c r="H59" i="1"/>
  <c r="J59" i="1" s="1"/>
  <c r="H65" i="1"/>
  <c r="J65" i="1" s="1"/>
  <c r="I68" i="1"/>
  <c r="H70" i="1"/>
  <c r="J70" i="1" s="1"/>
  <c r="I72" i="1"/>
  <c r="H72" i="1"/>
  <c r="J72" i="1" s="1"/>
  <c r="H79" i="1"/>
  <c r="J79" i="1" s="1"/>
  <c r="H83" i="1"/>
  <c r="J83" i="1" s="1"/>
  <c r="H92" i="1"/>
  <c r="J92" i="1" s="1"/>
  <c r="H112" i="1"/>
  <c r="J112" i="1" s="1"/>
  <c r="H121" i="1"/>
  <c r="J121" i="1" s="1"/>
  <c r="H13" i="1"/>
  <c r="J13" i="1" s="1"/>
  <c r="H50" i="1"/>
  <c r="J50" i="1" s="1"/>
  <c r="I102" i="1"/>
  <c r="H15" i="1"/>
  <c r="J15" i="1" s="1"/>
  <c r="I17" i="1"/>
  <c r="H17" i="1"/>
  <c r="J17" i="1" s="1"/>
  <c r="H28" i="1"/>
  <c r="J28" i="1" s="1"/>
  <c r="H32" i="1"/>
  <c r="J32" i="1" s="1"/>
  <c r="H34" i="1"/>
  <c r="J34" i="1" s="1"/>
  <c r="H52" i="1"/>
  <c r="J52" i="1" s="1"/>
  <c r="I56" i="1"/>
  <c r="H56" i="1"/>
  <c r="J56" i="1" s="1"/>
  <c r="H89" i="1"/>
  <c r="J89" i="1" s="1"/>
  <c r="H100" i="1"/>
  <c r="J100" i="1" s="1"/>
  <c r="H108" i="1"/>
  <c r="J108" i="1" s="1"/>
  <c r="H119" i="1"/>
  <c r="J119" i="1" s="1"/>
  <c r="H128" i="1"/>
  <c r="J128" i="1" s="1"/>
  <c r="H21" i="1"/>
  <c r="J21" i="1" s="1"/>
  <c r="H62" i="1"/>
  <c r="J62" i="1" s="1"/>
  <c r="H8" i="1"/>
  <c r="J8" i="1" s="1"/>
  <c r="H10" i="1"/>
  <c r="J10" i="1" s="1"/>
  <c r="H23" i="1"/>
  <c r="J23" i="1" s="1"/>
  <c r="I25" i="1"/>
  <c r="H25" i="1"/>
  <c r="H37" i="1"/>
  <c r="J37" i="1" s="1"/>
  <c r="H41" i="1"/>
  <c r="J41" i="1" s="1"/>
  <c r="H46" i="1"/>
  <c r="J46" i="1" s="1"/>
  <c r="H64" i="1"/>
  <c r="J64" i="1" s="1"/>
  <c r="H66" i="1"/>
  <c r="J66" i="1" s="1"/>
  <c r="H71" i="1"/>
  <c r="J71" i="1" s="1"/>
  <c r="H73" i="1"/>
  <c r="J73" i="1" s="1"/>
  <c r="H78" i="1"/>
  <c r="J78" i="1" s="1"/>
  <c r="I80" i="1"/>
  <c r="H80" i="1"/>
  <c r="J80" i="1" s="1"/>
  <c r="H87" i="1"/>
  <c r="J87" i="1" s="1"/>
  <c r="H97" i="1"/>
  <c r="J97" i="1" s="1"/>
  <c r="H106" i="1"/>
  <c r="J106" i="1" s="1"/>
  <c r="H117" i="1"/>
  <c r="J117" i="1" s="1"/>
  <c r="H126" i="1"/>
  <c r="J126" i="1" s="1"/>
  <c r="I33" i="1"/>
  <c r="H33" i="1"/>
  <c r="J33" i="1" s="1"/>
  <c r="J2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F8" authorId="0" shapeId="0" xr:uid="{00000000-0006-0000-0000-000001000000}">
      <text>
        <r>
          <rPr>
            <sz val="10"/>
            <rFont val="Arial"/>
          </rPr>
          <t>reference:E8
mrs:(E8,+,2.2000)  
Rotate:False</t>
        </r>
      </text>
    </comment>
    <comment ref="G8" authorId="0" shapeId="0" xr:uid="{00000000-0006-0000-0000-000002000000}">
      <text>
        <r>
          <rPr>
            <sz val="10"/>
            <rFont val="Arial"/>
          </rPr>
          <t>reference:E8
mrs:
Rotate:True</t>
        </r>
      </text>
    </comment>
    <comment ref="H8" authorId="0" shapeId="0" xr:uid="{00000000-0006-0000-0000-000003000000}">
      <text>
        <r>
          <rPr>
            <sz val="10"/>
            <rFont val="Arial"/>
          </rPr>
          <t>reference:G8
mrs:(G8,+,1.5000)  
Rotate:False</t>
        </r>
      </text>
    </comment>
    <comment ref="I8" authorId="0" shapeId="0" xr:uid="{00000000-0006-0000-0000-000004000000}">
      <text>
        <r>
          <rPr>
            <sz val="10"/>
            <rFont val="Arial"/>
          </rPr>
          <t>reference:G8
mrs:
Rotate:True</t>
        </r>
      </text>
    </comment>
    <comment ref="J8" authorId="0" shapeId="0" xr:uid="{00000000-0006-0000-0000-000005000000}">
      <text>
        <r>
          <rPr>
            <sz val="10"/>
            <rFont val="Arial"/>
          </rPr>
          <t>reference:H8,I8
mrs:(H8,+,10.0000)  (I8,+,10.0000)  
Rotate:True</t>
        </r>
      </text>
    </comment>
    <comment ref="F9" authorId="0" shapeId="0" xr:uid="{00000000-0006-0000-0000-000006000000}">
      <text>
        <r>
          <rPr>
            <sz val="10"/>
            <rFont val="Arial"/>
          </rPr>
          <t>reference:E9
mrs:(E9,+,2.2000)  
Rotate:False</t>
        </r>
      </text>
    </comment>
    <comment ref="G9" authorId="0" shapeId="0" xr:uid="{00000000-0006-0000-0000-000007000000}">
      <text>
        <r>
          <rPr>
            <sz val="10"/>
            <rFont val="Arial"/>
          </rPr>
          <t>reference:E9
mrs:
Rotate:True</t>
        </r>
      </text>
    </comment>
    <comment ref="H9" authorId="0" shapeId="0" xr:uid="{00000000-0006-0000-0000-000008000000}">
      <text>
        <r>
          <rPr>
            <sz val="10"/>
            <rFont val="Arial"/>
          </rPr>
          <t>reference:G9
mrs:(G9,+,1.5000)  
Rotate:False</t>
        </r>
      </text>
    </comment>
    <comment ref="I9" authorId="0" shapeId="0" xr:uid="{00000000-0006-0000-0000-000009000000}">
      <text>
        <r>
          <rPr>
            <sz val="10"/>
            <rFont val="Arial"/>
          </rPr>
          <t>reference:G9
mrs:
Rotate:True</t>
        </r>
      </text>
    </comment>
    <comment ref="J9" authorId="0" shapeId="0" xr:uid="{00000000-0006-0000-0000-00000A000000}">
      <text>
        <r>
          <rPr>
            <sz val="10"/>
            <rFont val="Arial"/>
          </rPr>
          <t>reference:H9,I9
mrs:(H9,+,10.0000)  (I9,+,10.0000)  
Rotate:True</t>
        </r>
      </text>
    </comment>
    <comment ref="F10" authorId="0" shapeId="0" xr:uid="{00000000-0006-0000-0000-00000B000000}">
      <text>
        <r>
          <rPr>
            <sz val="10"/>
            <rFont val="Arial"/>
          </rPr>
          <t>reference:E10
mrs:(E10,+,2.2000)  
Rotate:False</t>
        </r>
      </text>
    </comment>
    <comment ref="G10" authorId="0" shapeId="0" xr:uid="{00000000-0006-0000-0000-00000C000000}">
      <text>
        <r>
          <rPr>
            <sz val="10"/>
            <rFont val="Arial"/>
          </rPr>
          <t>reference:E10
mrs:
Rotate:True</t>
        </r>
      </text>
    </comment>
    <comment ref="H10" authorId="0" shapeId="0" xr:uid="{00000000-0006-0000-0000-00000D000000}">
      <text>
        <r>
          <rPr>
            <sz val="10"/>
            <rFont val="Arial"/>
          </rPr>
          <t>reference:G10
mrs:(G10,+,1.5000)  
Rotate:False</t>
        </r>
      </text>
    </comment>
    <comment ref="I10" authorId="0" shapeId="0" xr:uid="{00000000-0006-0000-0000-00000E000000}">
      <text>
        <r>
          <rPr>
            <sz val="10"/>
            <rFont val="Arial"/>
          </rPr>
          <t>reference:G10
mrs:
Rotate:True</t>
        </r>
      </text>
    </comment>
    <comment ref="J10" authorId="0" shapeId="0" xr:uid="{00000000-0006-0000-0000-00000F000000}">
      <text>
        <r>
          <rPr>
            <sz val="10"/>
            <rFont val="Arial"/>
          </rPr>
          <t>reference:H10,I10
mrs:(H10,+,10.0000)  (I10,+,10.0000)  
Rotate:True</t>
        </r>
      </text>
    </comment>
    <comment ref="F11" authorId="0" shapeId="0" xr:uid="{00000000-0006-0000-0000-000010000000}">
      <text>
        <r>
          <rPr>
            <sz val="10"/>
            <rFont val="Arial"/>
          </rPr>
          <t>reference:E11
mrs:(E11,+,2.2000)  
Rotate:False</t>
        </r>
      </text>
    </comment>
    <comment ref="G11" authorId="0" shapeId="0" xr:uid="{00000000-0006-0000-0000-000011000000}">
      <text>
        <r>
          <rPr>
            <sz val="10"/>
            <rFont val="Arial"/>
          </rPr>
          <t>reference:E11
mrs:
Rotate:True</t>
        </r>
      </text>
    </comment>
    <comment ref="H11" authorId="0" shapeId="0" xr:uid="{00000000-0006-0000-0000-000012000000}">
      <text>
        <r>
          <rPr>
            <sz val="10"/>
            <rFont val="Arial"/>
          </rPr>
          <t>reference:G11
mrs:(G11,+,1.5000)  
Rotate:False</t>
        </r>
      </text>
    </comment>
    <comment ref="I11" authorId="0" shapeId="0" xr:uid="{00000000-0006-0000-0000-000013000000}">
      <text>
        <r>
          <rPr>
            <sz val="10"/>
            <rFont val="Arial"/>
          </rPr>
          <t>reference:G11
mrs:
Rotate:True</t>
        </r>
      </text>
    </comment>
    <comment ref="J11" authorId="0" shapeId="0" xr:uid="{00000000-0006-0000-0000-000014000000}">
      <text>
        <r>
          <rPr>
            <sz val="10"/>
            <rFont val="Arial"/>
          </rPr>
          <t>reference:H11,I11
mrs:(H11,+,10.0000)  (I11,+,10.0000)  
Rotate:True</t>
        </r>
      </text>
    </comment>
    <comment ref="F12" authorId="0" shapeId="0" xr:uid="{00000000-0006-0000-0000-000015000000}">
      <text>
        <r>
          <rPr>
            <sz val="10"/>
            <rFont val="Arial"/>
          </rPr>
          <t>reference:E12
mrs:(E12,+,2.2000)  
Rotate:False</t>
        </r>
      </text>
    </comment>
    <comment ref="G12" authorId="0" shapeId="0" xr:uid="{00000000-0006-0000-0000-000016000000}">
      <text>
        <r>
          <rPr>
            <sz val="10"/>
            <rFont val="Arial"/>
          </rPr>
          <t>reference:E12
mrs:
Rotate:True</t>
        </r>
      </text>
    </comment>
    <comment ref="H12" authorId="0" shapeId="0" xr:uid="{00000000-0006-0000-0000-000017000000}">
      <text>
        <r>
          <rPr>
            <sz val="10"/>
            <rFont val="Arial"/>
          </rPr>
          <t>reference:G12
mrs:(G12,+,1.5000)  
Rotate:False</t>
        </r>
      </text>
    </comment>
    <comment ref="I12" authorId="0" shapeId="0" xr:uid="{00000000-0006-0000-0000-000018000000}">
      <text>
        <r>
          <rPr>
            <sz val="10"/>
            <rFont val="Arial"/>
          </rPr>
          <t>reference:G12
mrs:
Rotate:True</t>
        </r>
      </text>
    </comment>
    <comment ref="J12" authorId="0" shapeId="0" xr:uid="{00000000-0006-0000-0000-000019000000}">
      <text>
        <r>
          <rPr>
            <sz val="10"/>
            <rFont val="Arial"/>
          </rPr>
          <t>reference:H12,I12
mrs:(H12,+,10.0000)  (I12,+,10.0000)  
Rotate:True</t>
        </r>
      </text>
    </comment>
    <comment ref="F13" authorId="0" shapeId="0" xr:uid="{00000000-0006-0000-0000-00001A000000}">
      <text>
        <r>
          <rPr>
            <sz val="10"/>
            <rFont val="Arial"/>
          </rPr>
          <t>reference:E13
mrs:(E13,+,2.2000)  
Rotate:False</t>
        </r>
      </text>
    </comment>
    <comment ref="G13" authorId="0" shapeId="0" xr:uid="{00000000-0006-0000-0000-00001B000000}">
      <text>
        <r>
          <rPr>
            <sz val="10"/>
            <rFont val="Arial"/>
          </rPr>
          <t>reference:E13
mrs:
Rotate:True</t>
        </r>
      </text>
    </comment>
    <comment ref="H13" authorId="0" shapeId="0" xr:uid="{00000000-0006-0000-0000-00001C000000}">
      <text>
        <r>
          <rPr>
            <sz val="10"/>
            <rFont val="Arial"/>
          </rPr>
          <t>reference:G13
mrs:(G13,+,1.5000)  
Rotate:False</t>
        </r>
      </text>
    </comment>
    <comment ref="I13" authorId="0" shapeId="0" xr:uid="{00000000-0006-0000-0000-00001D000000}">
      <text>
        <r>
          <rPr>
            <sz val="10"/>
            <rFont val="Arial"/>
          </rPr>
          <t>reference:G13
mrs:
Rotate:True</t>
        </r>
      </text>
    </comment>
    <comment ref="J13" authorId="0" shapeId="0" xr:uid="{00000000-0006-0000-0000-00001E000000}">
      <text>
        <r>
          <rPr>
            <sz val="10"/>
            <rFont val="Arial"/>
          </rPr>
          <t>reference:H13,I13
mrs:(H13,+,10.0000)  (I13,+,10.0000)  
Rotate:True</t>
        </r>
      </text>
    </comment>
    <comment ref="F14" authorId="0" shapeId="0" xr:uid="{00000000-0006-0000-0000-00001F000000}">
      <text>
        <r>
          <rPr>
            <sz val="10"/>
            <rFont val="Arial"/>
          </rPr>
          <t>reference:E14
mrs:(E14,+,2.2000)  
Rotate:False</t>
        </r>
      </text>
    </comment>
    <comment ref="G14" authorId="0" shapeId="0" xr:uid="{00000000-0006-0000-0000-000020000000}">
      <text>
        <r>
          <rPr>
            <sz val="10"/>
            <rFont val="Arial"/>
          </rPr>
          <t>reference:E14
mrs:
Rotate:True</t>
        </r>
      </text>
    </comment>
    <comment ref="H14" authorId="0" shapeId="0" xr:uid="{00000000-0006-0000-0000-000021000000}">
      <text>
        <r>
          <rPr>
            <sz val="10"/>
            <rFont val="Arial"/>
          </rPr>
          <t>reference:G14
mrs:(G14,+,1.5000)  
Rotate:False</t>
        </r>
      </text>
    </comment>
    <comment ref="I14" authorId="0" shapeId="0" xr:uid="{00000000-0006-0000-0000-000022000000}">
      <text>
        <r>
          <rPr>
            <sz val="10"/>
            <rFont val="Arial"/>
          </rPr>
          <t>reference:G14
mrs:
Rotate:True</t>
        </r>
      </text>
    </comment>
    <comment ref="J14" authorId="0" shapeId="0" xr:uid="{00000000-0006-0000-0000-000023000000}">
      <text>
        <r>
          <rPr>
            <sz val="10"/>
            <rFont val="Arial"/>
          </rPr>
          <t>reference:H14,I14
mrs:(H14,+,10.0000)  (I14,+,10.0000)  
Rotate:True</t>
        </r>
      </text>
    </comment>
    <comment ref="F15" authorId="0" shapeId="0" xr:uid="{00000000-0006-0000-0000-000024000000}">
      <text>
        <r>
          <rPr>
            <sz val="10"/>
            <rFont val="Arial"/>
          </rPr>
          <t>reference:E15
mrs:(E15,+,2.2000)  
Rotate:False</t>
        </r>
      </text>
    </comment>
    <comment ref="G15" authorId="0" shapeId="0" xr:uid="{00000000-0006-0000-0000-000025000000}">
      <text>
        <r>
          <rPr>
            <sz val="10"/>
            <rFont val="Arial"/>
          </rPr>
          <t>reference:E15
mrs:
Rotate:True</t>
        </r>
      </text>
    </comment>
    <comment ref="H15" authorId="0" shapeId="0" xr:uid="{00000000-0006-0000-0000-000026000000}">
      <text>
        <r>
          <rPr>
            <sz val="10"/>
            <rFont val="Arial"/>
          </rPr>
          <t>reference:G15
mrs:(G15,+,1.5000)  
Rotate:False</t>
        </r>
      </text>
    </comment>
    <comment ref="I15" authorId="0" shapeId="0" xr:uid="{00000000-0006-0000-0000-000027000000}">
      <text>
        <r>
          <rPr>
            <sz val="10"/>
            <rFont val="Arial"/>
          </rPr>
          <t>reference:G15
mrs:
Rotate:True</t>
        </r>
      </text>
    </comment>
    <comment ref="J15" authorId="0" shapeId="0" xr:uid="{00000000-0006-0000-0000-000028000000}">
      <text>
        <r>
          <rPr>
            <sz val="10"/>
            <rFont val="Arial"/>
          </rPr>
          <t>reference:H15,I15
mrs:(H15,+,10.0000)  (I15,+,10.0000)  
Rotate:True</t>
        </r>
      </text>
    </comment>
    <comment ref="F16" authorId="0" shapeId="0" xr:uid="{00000000-0006-0000-0000-000029000000}">
      <text>
        <r>
          <rPr>
            <sz val="10"/>
            <rFont val="Arial"/>
          </rPr>
          <t>reference:E16
mrs:(E16,+,2.2000)  
Rotate:False</t>
        </r>
      </text>
    </comment>
    <comment ref="G16" authorId="0" shapeId="0" xr:uid="{00000000-0006-0000-0000-00002A000000}">
      <text>
        <r>
          <rPr>
            <sz val="10"/>
            <rFont val="Arial"/>
          </rPr>
          <t>reference:E16
mrs:
Rotate:True</t>
        </r>
      </text>
    </comment>
    <comment ref="H16" authorId="0" shapeId="0" xr:uid="{00000000-0006-0000-0000-00002B000000}">
      <text>
        <r>
          <rPr>
            <sz val="10"/>
            <rFont val="Arial"/>
          </rPr>
          <t>reference:G16
mrs:(G16,+,1.5000)  
Rotate:False</t>
        </r>
      </text>
    </comment>
    <comment ref="I16" authorId="0" shapeId="0" xr:uid="{00000000-0006-0000-0000-00002C000000}">
      <text>
        <r>
          <rPr>
            <sz val="10"/>
            <rFont val="Arial"/>
          </rPr>
          <t>reference:G16
mrs:
Rotate:True</t>
        </r>
      </text>
    </comment>
    <comment ref="J16" authorId="0" shapeId="0" xr:uid="{00000000-0006-0000-0000-00002D000000}">
      <text>
        <r>
          <rPr>
            <sz val="10"/>
            <rFont val="Arial"/>
          </rPr>
          <t>reference:H16,I16
mrs:(H16,+,10.0000)  (I16,+,10.0000)  
Rotate:True</t>
        </r>
      </text>
    </comment>
    <comment ref="F17" authorId="0" shapeId="0" xr:uid="{00000000-0006-0000-0000-00002E000000}">
      <text>
        <r>
          <rPr>
            <sz val="10"/>
            <rFont val="Arial"/>
          </rPr>
          <t>reference:E17
mrs:(E17,+,2.2000)  
Rotate:False</t>
        </r>
      </text>
    </comment>
    <comment ref="G17" authorId="0" shapeId="0" xr:uid="{00000000-0006-0000-0000-00002F000000}">
      <text>
        <r>
          <rPr>
            <sz val="10"/>
            <rFont val="Arial"/>
          </rPr>
          <t>reference:E17
mrs:
Rotate:True</t>
        </r>
      </text>
    </comment>
    <comment ref="H17" authorId="0" shapeId="0" xr:uid="{00000000-0006-0000-0000-000030000000}">
      <text>
        <r>
          <rPr>
            <sz val="10"/>
            <rFont val="Arial"/>
          </rPr>
          <t>reference:G17
mrs:(G17,+,1.5000)  
Rotate:False</t>
        </r>
      </text>
    </comment>
    <comment ref="I17" authorId="0" shapeId="0" xr:uid="{00000000-0006-0000-0000-000031000000}">
      <text>
        <r>
          <rPr>
            <sz val="10"/>
            <rFont val="Arial"/>
          </rPr>
          <t>reference:G17
mrs:
Rotate:True</t>
        </r>
      </text>
    </comment>
    <comment ref="J17" authorId="0" shapeId="0" xr:uid="{00000000-0006-0000-0000-000032000000}">
      <text>
        <r>
          <rPr>
            <sz val="10"/>
            <rFont val="Arial"/>
          </rPr>
          <t>reference:H17,I17
mrs:(H17,+,10.0000)  (I17,+,10.0000)  
Rotate:True</t>
        </r>
      </text>
    </comment>
    <comment ref="F18" authorId="0" shapeId="0" xr:uid="{00000000-0006-0000-0000-000033000000}">
      <text>
        <r>
          <rPr>
            <sz val="10"/>
            <rFont val="Arial"/>
          </rPr>
          <t>reference:E18
mrs:(E18,+,2.2000)  
Rotate:False</t>
        </r>
      </text>
    </comment>
    <comment ref="G18" authorId="0" shapeId="0" xr:uid="{00000000-0006-0000-0000-000034000000}">
      <text>
        <r>
          <rPr>
            <sz val="10"/>
            <rFont val="Arial"/>
          </rPr>
          <t>reference:E18
mrs:
Rotate:True</t>
        </r>
      </text>
    </comment>
    <comment ref="H18" authorId="0" shapeId="0" xr:uid="{00000000-0006-0000-0000-000035000000}">
      <text>
        <r>
          <rPr>
            <sz val="10"/>
            <rFont val="Arial"/>
          </rPr>
          <t>reference:G18
mrs:(G18,+,1.5000)  
Rotate:False</t>
        </r>
      </text>
    </comment>
    <comment ref="I18" authorId="0" shapeId="0" xr:uid="{00000000-0006-0000-0000-000036000000}">
      <text>
        <r>
          <rPr>
            <sz val="10"/>
            <rFont val="Arial"/>
          </rPr>
          <t>reference:G18
mrs:
Rotate:True</t>
        </r>
      </text>
    </comment>
    <comment ref="J18" authorId="0" shapeId="0" xr:uid="{00000000-0006-0000-0000-000037000000}">
      <text>
        <r>
          <rPr>
            <sz val="10"/>
            <rFont val="Arial"/>
          </rPr>
          <t>reference:H18,I18
mrs:(H18,+,10.0000)  (I18,+,10.0000)  
Rotate:True</t>
        </r>
      </text>
    </comment>
    <comment ref="F19" authorId="0" shapeId="0" xr:uid="{00000000-0006-0000-0000-000038000000}">
      <text>
        <r>
          <rPr>
            <sz val="10"/>
            <rFont val="Arial"/>
          </rPr>
          <t>reference:E19
mrs:(E19,+,2.2000)  
Rotate:False</t>
        </r>
      </text>
    </comment>
    <comment ref="G19" authorId="0" shapeId="0" xr:uid="{00000000-0006-0000-0000-000039000000}">
      <text>
        <r>
          <rPr>
            <sz val="10"/>
            <rFont val="Arial"/>
          </rPr>
          <t>reference:E19
mrs:
Rotate:True</t>
        </r>
      </text>
    </comment>
    <comment ref="H19" authorId="0" shapeId="0" xr:uid="{00000000-0006-0000-0000-00003A000000}">
      <text>
        <r>
          <rPr>
            <sz val="10"/>
            <rFont val="Arial"/>
          </rPr>
          <t>reference:G19
mrs:(G19,+,1.5000)  
Rotate:False</t>
        </r>
      </text>
    </comment>
    <comment ref="I19" authorId="0" shapeId="0" xr:uid="{00000000-0006-0000-0000-00003B000000}">
      <text>
        <r>
          <rPr>
            <sz val="10"/>
            <rFont val="Arial"/>
          </rPr>
          <t>reference:G19
mrs:
Rotate:True</t>
        </r>
      </text>
    </comment>
    <comment ref="J19" authorId="0" shapeId="0" xr:uid="{00000000-0006-0000-0000-00003C000000}">
      <text>
        <r>
          <rPr>
            <sz val="10"/>
            <rFont val="Arial"/>
          </rPr>
          <t>reference:H19,I19
mrs:(H19,+,10.0000)  (I19,+,10.0000)  
Rotate:True</t>
        </r>
      </text>
    </comment>
    <comment ref="F20" authorId="0" shapeId="0" xr:uid="{00000000-0006-0000-0000-00003D000000}">
      <text>
        <r>
          <rPr>
            <sz val="10"/>
            <rFont val="Arial"/>
          </rPr>
          <t>reference:E20
mrs:(E20,+,2.2000)  
Rotate:False</t>
        </r>
      </text>
    </comment>
    <comment ref="G20" authorId="0" shapeId="0" xr:uid="{00000000-0006-0000-0000-00003E000000}">
      <text>
        <r>
          <rPr>
            <sz val="10"/>
            <rFont val="Arial"/>
          </rPr>
          <t>reference:E20
mrs:
Rotate:True</t>
        </r>
      </text>
    </comment>
    <comment ref="H20" authorId="0" shapeId="0" xr:uid="{00000000-0006-0000-0000-00003F000000}">
      <text>
        <r>
          <rPr>
            <sz val="10"/>
            <rFont val="Arial"/>
          </rPr>
          <t>reference:G20
mrs:(G20,+,1.5000)  
Rotate:False</t>
        </r>
      </text>
    </comment>
    <comment ref="I20" authorId="0" shapeId="0" xr:uid="{00000000-0006-0000-0000-000040000000}">
      <text>
        <r>
          <rPr>
            <sz val="10"/>
            <rFont val="Arial"/>
          </rPr>
          <t>reference:G20
mrs:
Rotate:True</t>
        </r>
      </text>
    </comment>
    <comment ref="J20" authorId="0" shapeId="0" xr:uid="{00000000-0006-0000-0000-000041000000}">
      <text>
        <r>
          <rPr>
            <sz val="10"/>
            <rFont val="Arial"/>
          </rPr>
          <t>reference:H20,I20
mrs:(H20,+,10.0000)  (I20,+,10.0000)  
Rotate:True</t>
        </r>
      </text>
    </comment>
    <comment ref="F21" authorId="0" shapeId="0" xr:uid="{00000000-0006-0000-0000-000042000000}">
      <text>
        <r>
          <rPr>
            <sz val="10"/>
            <rFont val="Arial"/>
          </rPr>
          <t>reference:E21
mrs:(E21,+,2.2000)  
Rotate:False</t>
        </r>
      </text>
    </comment>
    <comment ref="H21" authorId="0" shapeId="0" xr:uid="{00000000-0006-0000-0000-000043000000}">
      <text>
        <r>
          <rPr>
            <sz val="10"/>
            <rFont val="Arial"/>
          </rPr>
          <t>reference:G21
mrs:(G21,+,1.5000)  
Rotate:False</t>
        </r>
      </text>
    </comment>
    <comment ref="I21" authorId="0" shapeId="0" xr:uid="{00000000-0006-0000-0000-000044000000}">
      <text>
        <r>
          <rPr>
            <sz val="10"/>
            <rFont val="Arial"/>
          </rPr>
          <t>reference:G21
mrs:
Rotate:True</t>
        </r>
      </text>
    </comment>
    <comment ref="J21" authorId="0" shapeId="0" xr:uid="{00000000-0006-0000-0000-000045000000}">
      <text>
        <r>
          <rPr>
            <sz val="10"/>
            <rFont val="Arial"/>
          </rPr>
          <t>reference:H21,I21
mrs:(H21,+,10.0000)  (I21,+,10.0000)  
Rotate:True</t>
        </r>
      </text>
    </comment>
    <comment ref="F22" authorId="0" shapeId="0" xr:uid="{00000000-0006-0000-0000-000046000000}">
      <text>
        <r>
          <rPr>
            <sz val="10"/>
            <rFont val="Arial"/>
          </rPr>
          <t>reference:E22
mrs:(E22,+,2.2000)  
Rotate:False</t>
        </r>
      </text>
    </comment>
    <comment ref="G22" authorId="0" shapeId="0" xr:uid="{00000000-0006-0000-0000-000047000000}">
      <text>
        <r>
          <rPr>
            <sz val="10"/>
            <rFont val="Arial"/>
          </rPr>
          <t>reference:E22
mrs:
Rotate:True</t>
        </r>
      </text>
    </comment>
    <comment ref="H22" authorId="0" shapeId="0" xr:uid="{00000000-0006-0000-0000-000048000000}">
      <text>
        <r>
          <rPr>
            <sz val="10"/>
            <rFont val="Arial"/>
          </rPr>
          <t>reference:G22
mrs:(G22,+,1.5000)  
Rotate:False</t>
        </r>
      </text>
    </comment>
    <comment ref="I22" authorId="0" shapeId="0" xr:uid="{00000000-0006-0000-0000-000049000000}">
      <text>
        <r>
          <rPr>
            <sz val="10"/>
            <rFont val="Arial"/>
          </rPr>
          <t>reference:G22
mrs:
Rotate:True</t>
        </r>
      </text>
    </comment>
    <comment ref="J22" authorId="0" shapeId="0" xr:uid="{00000000-0006-0000-0000-00004A000000}">
      <text>
        <r>
          <rPr>
            <sz val="10"/>
            <rFont val="Arial"/>
          </rPr>
          <t>reference:H22,I22
mrs:(H22,+,10.0000)  (I22,+,10.0000)  
Rotate:True</t>
        </r>
      </text>
    </comment>
    <comment ref="F23" authorId="0" shapeId="0" xr:uid="{00000000-0006-0000-0000-00004B000000}">
      <text>
        <r>
          <rPr>
            <sz val="10"/>
            <rFont val="Arial"/>
          </rPr>
          <t>reference:E23
mrs:(E23,+,2.2000)  
Rotate:False</t>
        </r>
      </text>
    </comment>
    <comment ref="G23" authorId="0" shapeId="0" xr:uid="{00000000-0006-0000-0000-00004C000000}">
      <text>
        <r>
          <rPr>
            <sz val="10"/>
            <rFont val="Arial"/>
          </rPr>
          <t>reference:E23
mrs:
Rotate:True</t>
        </r>
      </text>
    </comment>
    <comment ref="H23" authorId="0" shapeId="0" xr:uid="{00000000-0006-0000-0000-00004D000000}">
      <text>
        <r>
          <rPr>
            <sz val="10"/>
            <rFont val="Arial"/>
          </rPr>
          <t>reference:G23
mrs:(G23,+,1.5000)  
Rotate:False</t>
        </r>
      </text>
    </comment>
    <comment ref="I23" authorId="0" shapeId="0" xr:uid="{00000000-0006-0000-0000-00004E000000}">
      <text>
        <r>
          <rPr>
            <sz val="10"/>
            <rFont val="Arial"/>
          </rPr>
          <t>reference:G23
mrs:
Rotate:True</t>
        </r>
      </text>
    </comment>
    <comment ref="J23" authorId="0" shapeId="0" xr:uid="{00000000-0006-0000-0000-00004F000000}">
      <text>
        <r>
          <rPr>
            <sz val="10"/>
            <rFont val="Arial"/>
          </rPr>
          <t>reference:H23,I23
mrs:(H23,+,10.0000)  (I23,+,10.0000)  
Rotate:True</t>
        </r>
      </text>
    </comment>
    <comment ref="F24" authorId="0" shapeId="0" xr:uid="{00000000-0006-0000-0000-000050000000}">
      <text>
        <r>
          <rPr>
            <sz val="10"/>
            <rFont val="Arial"/>
          </rPr>
          <t>reference:E24
mrs:(E24,+,2.2000)  
Rotate:False</t>
        </r>
      </text>
    </comment>
    <comment ref="G24" authorId="0" shapeId="0" xr:uid="{00000000-0006-0000-0000-000051000000}">
      <text>
        <r>
          <rPr>
            <sz val="10"/>
            <rFont val="Arial"/>
          </rPr>
          <t>reference:E24
mrs:
Rotate:True</t>
        </r>
      </text>
    </comment>
    <comment ref="H24" authorId="0" shapeId="0" xr:uid="{00000000-0006-0000-0000-000052000000}">
      <text>
        <r>
          <rPr>
            <sz val="10"/>
            <rFont val="Arial"/>
          </rPr>
          <t>reference:G24
mrs:(G24,+,1.5000)  
Rotate:False</t>
        </r>
      </text>
    </comment>
    <comment ref="I24" authorId="0" shapeId="0" xr:uid="{00000000-0006-0000-0000-000053000000}">
      <text>
        <r>
          <rPr>
            <sz val="10"/>
            <rFont val="Arial"/>
          </rPr>
          <t>reference:G24
mrs:
Rotate:True</t>
        </r>
      </text>
    </comment>
    <comment ref="J24" authorId="0" shapeId="0" xr:uid="{00000000-0006-0000-0000-000054000000}">
      <text>
        <r>
          <rPr>
            <sz val="10"/>
            <rFont val="Arial"/>
          </rPr>
          <t>reference:H24,I24
mrs:(H24,+,10.0000)  (I24,+,10.0000)  
Rotate:True</t>
        </r>
      </text>
    </comment>
    <comment ref="F25" authorId="0" shapeId="0" xr:uid="{00000000-0006-0000-0000-000055000000}">
      <text>
        <r>
          <rPr>
            <sz val="10"/>
            <rFont val="Arial"/>
          </rPr>
          <t>reference:E25
mrs:(E25,+,2.2000)  
Rotate:False</t>
        </r>
      </text>
    </comment>
    <comment ref="G25" authorId="0" shapeId="0" xr:uid="{00000000-0006-0000-0000-000056000000}">
      <text>
        <r>
          <rPr>
            <sz val="10"/>
            <rFont val="Arial"/>
          </rPr>
          <t>reference:E25
mrs:
Rotate:True</t>
        </r>
      </text>
    </comment>
    <comment ref="H25" authorId="0" shapeId="0" xr:uid="{00000000-0006-0000-0000-000057000000}">
      <text>
        <r>
          <rPr>
            <sz val="10"/>
            <rFont val="Arial"/>
          </rPr>
          <t>reference:G25
mrs:(G25,+,1.5000)  
Rotate:False</t>
        </r>
      </text>
    </comment>
    <comment ref="I25" authorId="0" shapeId="0" xr:uid="{00000000-0006-0000-0000-000058000000}">
      <text>
        <r>
          <rPr>
            <sz val="10"/>
            <rFont val="Arial"/>
          </rPr>
          <t>reference:G25
mrs:
Rotate:True</t>
        </r>
      </text>
    </comment>
    <comment ref="J25" authorId="0" shapeId="0" xr:uid="{00000000-0006-0000-0000-000059000000}">
      <text>
        <r>
          <rPr>
            <sz val="10"/>
            <rFont val="Arial"/>
          </rPr>
          <t>reference:H25,I25
mrs:(H25,+,10.0000)  (I25,+,10.0000)  
Rotate:True</t>
        </r>
      </text>
    </comment>
    <comment ref="F26" authorId="0" shapeId="0" xr:uid="{00000000-0006-0000-0000-00005A000000}">
      <text>
        <r>
          <rPr>
            <sz val="10"/>
            <rFont val="Arial"/>
          </rPr>
          <t>reference:E26
mrs:(E26,+,2.2000)  
Rotate:False</t>
        </r>
      </text>
    </comment>
    <comment ref="G26" authorId="0" shapeId="0" xr:uid="{00000000-0006-0000-0000-00005B000000}">
      <text>
        <r>
          <rPr>
            <sz val="10"/>
            <rFont val="Arial"/>
          </rPr>
          <t>reference:E26
mrs:
Rotate:True</t>
        </r>
      </text>
    </comment>
    <comment ref="H26" authorId="0" shapeId="0" xr:uid="{00000000-0006-0000-0000-00005C000000}">
      <text>
        <r>
          <rPr>
            <sz val="10"/>
            <rFont val="Arial"/>
          </rPr>
          <t>reference:G26
mrs:(G26,+,1.5000)  
Rotate:False</t>
        </r>
      </text>
    </comment>
    <comment ref="I26" authorId="0" shapeId="0" xr:uid="{00000000-0006-0000-0000-00005D000000}">
      <text>
        <r>
          <rPr>
            <sz val="10"/>
            <rFont val="Arial"/>
          </rPr>
          <t>reference:G26
mrs:
Rotate:True</t>
        </r>
      </text>
    </comment>
    <comment ref="J26" authorId="0" shapeId="0" xr:uid="{00000000-0006-0000-0000-00005E000000}">
      <text>
        <r>
          <rPr>
            <sz val="10"/>
            <rFont val="Arial"/>
          </rPr>
          <t>reference:H26,I26
mrs:(H26,+,10.0000)  (I26,+,10.0000)  
Rotate:True</t>
        </r>
      </text>
    </comment>
    <comment ref="F27" authorId="0" shapeId="0" xr:uid="{00000000-0006-0000-0000-00005F000000}">
      <text>
        <r>
          <rPr>
            <sz val="10"/>
            <rFont val="Arial"/>
          </rPr>
          <t>reference:E27
mrs:(E27,+,2.2000)  
Rotate:False</t>
        </r>
      </text>
    </comment>
    <comment ref="G27" authorId="0" shapeId="0" xr:uid="{00000000-0006-0000-0000-000060000000}">
      <text>
        <r>
          <rPr>
            <sz val="10"/>
            <rFont val="Arial"/>
          </rPr>
          <t>reference:E27
mrs:
Rotate:True</t>
        </r>
      </text>
    </comment>
    <comment ref="H27" authorId="0" shapeId="0" xr:uid="{00000000-0006-0000-0000-000061000000}">
      <text>
        <r>
          <rPr>
            <sz val="10"/>
            <rFont val="Arial"/>
          </rPr>
          <t>reference:G27
mrs:(G27,+,1.5000)  
Rotate:False</t>
        </r>
      </text>
    </comment>
    <comment ref="I27" authorId="0" shapeId="0" xr:uid="{00000000-0006-0000-0000-000062000000}">
      <text>
        <r>
          <rPr>
            <sz val="10"/>
            <rFont val="Arial"/>
          </rPr>
          <t>reference:G27
mrs:
Rotate:True</t>
        </r>
      </text>
    </comment>
    <comment ref="J27" authorId="0" shapeId="0" xr:uid="{00000000-0006-0000-0000-000063000000}">
      <text>
        <r>
          <rPr>
            <sz val="10"/>
            <rFont val="Arial"/>
          </rPr>
          <t>reference:H27,I27
mrs:(H27,+,10.0000)  (I27,+,10.0000)  
Rotate:True</t>
        </r>
      </text>
    </comment>
    <comment ref="F28" authorId="0" shapeId="0" xr:uid="{00000000-0006-0000-0000-000064000000}">
      <text>
        <r>
          <rPr>
            <sz val="10"/>
            <rFont val="Arial"/>
          </rPr>
          <t>reference:E28
mrs:(E28,+,2.2000)  
Rotate:False</t>
        </r>
      </text>
    </comment>
    <comment ref="G28" authorId="0" shapeId="0" xr:uid="{00000000-0006-0000-0000-000065000000}">
      <text>
        <r>
          <rPr>
            <sz val="10"/>
            <rFont val="Arial"/>
          </rPr>
          <t>reference:E28
mrs:
Rotate:True</t>
        </r>
      </text>
    </comment>
    <comment ref="H28" authorId="0" shapeId="0" xr:uid="{00000000-0006-0000-0000-000066000000}">
      <text>
        <r>
          <rPr>
            <sz val="10"/>
            <rFont val="Arial"/>
          </rPr>
          <t>reference:G28
mrs:(G28,+,1.5000)  
Rotate:False</t>
        </r>
      </text>
    </comment>
    <comment ref="I28" authorId="0" shapeId="0" xr:uid="{00000000-0006-0000-0000-000067000000}">
      <text>
        <r>
          <rPr>
            <sz val="10"/>
            <rFont val="Arial"/>
          </rPr>
          <t>reference:G28
mrs:
Rotate:True</t>
        </r>
      </text>
    </comment>
    <comment ref="J28" authorId="0" shapeId="0" xr:uid="{00000000-0006-0000-0000-000068000000}">
      <text>
        <r>
          <rPr>
            <sz val="10"/>
            <rFont val="Arial"/>
          </rPr>
          <t>reference:H28,I28
mrs:(H28,+,10.0000)  (I28,+,10.0000)  
Rotate:True</t>
        </r>
      </text>
    </comment>
    <comment ref="F29" authorId="0" shapeId="0" xr:uid="{00000000-0006-0000-0000-000069000000}">
      <text>
        <r>
          <rPr>
            <sz val="10"/>
            <rFont val="Arial"/>
          </rPr>
          <t>reference:E29
mrs:(E29,+,2.2000)  
Rotate:False</t>
        </r>
      </text>
    </comment>
    <comment ref="G29" authorId="0" shapeId="0" xr:uid="{00000000-0006-0000-0000-00006A000000}">
      <text>
        <r>
          <rPr>
            <sz val="10"/>
            <rFont val="Arial"/>
          </rPr>
          <t>reference:E29
mrs:
Rotate:True</t>
        </r>
      </text>
    </comment>
    <comment ref="H29" authorId="0" shapeId="0" xr:uid="{00000000-0006-0000-0000-00006B000000}">
      <text>
        <r>
          <rPr>
            <sz val="10"/>
            <rFont val="Arial"/>
          </rPr>
          <t>reference:G29
mrs:(G29,+,1.5000)  
Rotate:False</t>
        </r>
      </text>
    </comment>
    <comment ref="I29" authorId="0" shapeId="0" xr:uid="{00000000-0006-0000-0000-00006C000000}">
      <text>
        <r>
          <rPr>
            <sz val="10"/>
            <rFont val="Arial"/>
          </rPr>
          <t>reference:G29
mrs:
Rotate:True</t>
        </r>
      </text>
    </comment>
    <comment ref="J29" authorId="0" shapeId="0" xr:uid="{00000000-0006-0000-0000-00006D000000}">
      <text>
        <r>
          <rPr>
            <sz val="10"/>
            <rFont val="Arial"/>
          </rPr>
          <t>reference:H29,I29
mrs:(H29,+,10.0000)  (I29,+,10.0000)  
Rotate:True</t>
        </r>
      </text>
    </comment>
    <comment ref="F30" authorId="0" shapeId="0" xr:uid="{00000000-0006-0000-0000-00006E000000}">
      <text>
        <r>
          <rPr>
            <sz val="10"/>
            <rFont val="Arial"/>
          </rPr>
          <t>reference:E30
mrs:(E30,+,2.2000)  
Rotate:False</t>
        </r>
      </text>
    </comment>
    <comment ref="G30" authorId="0" shapeId="0" xr:uid="{00000000-0006-0000-0000-00006F000000}">
      <text>
        <r>
          <rPr>
            <sz val="10"/>
            <rFont val="Arial"/>
          </rPr>
          <t>reference:E30
mrs:
Rotate:True</t>
        </r>
      </text>
    </comment>
    <comment ref="H30" authorId="0" shapeId="0" xr:uid="{00000000-0006-0000-0000-000070000000}">
      <text>
        <r>
          <rPr>
            <sz val="10"/>
            <rFont val="Arial"/>
          </rPr>
          <t>reference:G30
mrs:(G30,+,1.5000)  
Rotate:False</t>
        </r>
      </text>
    </comment>
    <comment ref="I30" authorId="0" shapeId="0" xr:uid="{00000000-0006-0000-0000-000071000000}">
      <text>
        <r>
          <rPr>
            <sz val="10"/>
            <rFont val="Arial"/>
          </rPr>
          <t>reference:G30
mrs:
Rotate:True</t>
        </r>
      </text>
    </comment>
    <comment ref="J30" authorId="0" shapeId="0" xr:uid="{00000000-0006-0000-0000-000072000000}">
      <text>
        <r>
          <rPr>
            <sz val="10"/>
            <rFont val="Arial"/>
          </rPr>
          <t>reference:H30,I30
mrs:(H30,+,10.0000)  (I30,+,10.0000)  
Rotate:True</t>
        </r>
      </text>
    </comment>
    <comment ref="F31" authorId="0" shapeId="0" xr:uid="{00000000-0006-0000-0000-000073000000}">
      <text>
        <r>
          <rPr>
            <sz val="10"/>
            <rFont val="Arial"/>
          </rPr>
          <t>reference:E31
mrs:(E31,+,2.2000)  
Rotate:False</t>
        </r>
      </text>
    </comment>
    <comment ref="G31" authorId="0" shapeId="0" xr:uid="{00000000-0006-0000-0000-000074000000}">
      <text>
        <r>
          <rPr>
            <sz val="10"/>
            <rFont val="Arial"/>
          </rPr>
          <t>reference:E31
mrs:
Rotate:True</t>
        </r>
      </text>
    </comment>
    <comment ref="H31" authorId="0" shapeId="0" xr:uid="{00000000-0006-0000-0000-000075000000}">
      <text>
        <r>
          <rPr>
            <sz val="10"/>
            <rFont val="Arial"/>
          </rPr>
          <t>reference:G31
mrs:(G31,+,1.5000)  
Rotate:False</t>
        </r>
      </text>
    </comment>
    <comment ref="I31" authorId="0" shapeId="0" xr:uid="{00000000-0006-0000-0000-000076000000}">
      <text>
        <r>
          <rPr>
            <sz val="10"/>
            <rFont val="Arial"/>
          </rPr>
          <t>reference:G31
mrs:
Rotate:True</t>
        </r>
      </text>
    </comment>
    <comment ref="J31" authorId="0" shapeId="0" xr:uid="{00000000-0006-0000-0000-000077000000}">
      <text>
        <r>
          <rPr>
            <sz val="10"/>
            <rFont val="Arial"/>
          </rPr>
          <t>reference:H31,I31
mrs:(H31,+,10.0000)  (I31,+,10.0000)  
Rotate:True</t>
        </r>
      </text>
    </comment>
    <comment ref="F32" authorId="0" shapeId="0" xr:uid="{00000000-0006-0000-0000-000078000000}">
      <text>
        <r>
          <rPr>
            <sz val="10"/>
            <rFont val="Arial"/>
          </rPr>
          <t>reference:E32
mrs:(E32,+,2.2000)  
Rotate:False</t>
        </r>
      </text>
    </comment>
    <comment ref="G32" authorId="0" shapeId="0" xr:uid="{00000000-0006-0000-0000-000079000000}">
      <text>
        <r>
          <rPr>
            <sz val="10"/>
            <rFont val="Arial"/>
          </rPr>
          <t>reference:E32
mrs:
Rotate:True</t>
        </r>
      </text>
    </comment>
    <comment ref="H32" authorId="0" shapeId="0" xr:uid="{00000000-0006-0000-0000-00007A000000}">
      <text>
        <r>
          <rPr>
            <sz val="10"/>
            <rFont val="Arial"/>
          </rPr>
          <t>reference:G32
mrs:(G32,+,1.5000)  
Rotate:False</t>
        </r>
      </text>
    </comment>
    <comment ref="I32" authorId="0" shapeId="0" xr:uid="{00000000-0006-0000-0000-00007B000000}">
      <text>
        <r>
          <rPr>
            <sz val="10"/>
            <rFont val="Arial"/>
          </rPr>
          <t>reference:G32
mrs:
Rotate:True</t>
        </r>
      </text>
    </comment>
    <comment ref="J32" authorId="0" shapeId="0" xr:uid="{00000000-0006-0000-0000-00007C000000}">
      <text>
        <r>
          <rPr>
            <sz val="10"/>
            <rFont val="Arial"/>
          </rPr>
          <t>reference:H32,I32
mrs:(H32,+,10.0000)  (I32,+,10.0000)  
Rotate:True</t>
        </r>
      </text>
    </comment>
    <comment ref="F33" authorId="0" shapeId="0" xr:uid="{00000000-0006-0000-0000-00007D000000}">
      <text>
        <r>
          <rPr>
            <sz val="10"/>
            <rFont val="Arial"/>
          </rPr>
          <t>reference:E33
mrs:(E33,+,2.2000)  
Rotate:False</t>
        </r>
      </text>
    </comment>
    <comment ref="G33" authorId="0" shapeId="0" xr:uid="{00000000-0006-0000-0000-00007E000000}">
      <text>
        <r>
          <rPr>
            <sz val="10"/>
            <rFont val="Arial"/>
          </rPr>
          <t>reference:E33
mrs:
Rotate:True</t>
        </r>
      </text>
    </comment>
    <comment ref="H33" authorId="0" shapeId="0" xr:uid="{00000000-0006-0000-0000-00007F000000}">
      <text>
        <r>
          <rPr>
            <sz val="10"/>
            <rFont val="Arial"/>
          </rPr>
          <t>reference:G33
mrs:(G33,+,1.5000)  
Rotate:False</t>
        </r>
      </text>
    </comment>
    <comment ref="I33" authorId="0" shapeId="0" xr:uid="{00000000-0006-0000-0000-000080000000}">
      <text>
        <r>
          <rPr>
            <sz val="10"/>
            <rFont val="Arial"/>
          </rPr>
          <t>reference:G33
mrs:
Rotate:True</t>
        </r>
      </text>
    </comment>
    <comment ref="J33" authorId="0" shapeId="0" xr:uid="{00000000-0006-0000-0000-000081000000}">
      <text>
        <r>
          <rPr>
            <sz val="10"/>
            <rFont val="Arial"/>
          </rPr>
          <t>reference:H33,I33
mrs:(H33,+,10.0000)  (I33,+,10.0000)  
Rotate:True</t>
        </r>
      </text>
    </comment>
    <comment ref="F34" authorId="0" shapeId="0" xr:uid="{00000000-0006-0000-0000-000082000000}">
      <text>
        <r>
          <rPr>
            <sz val="10"/>
            <rFont val="Arial"/>
          </rPr>
          <t>reference:E34
mrs:(E34,+,2.2000)  
Rotate:False</t>
        </r>
      </text>
    </comment>
    <comment ref="G34" authorId="0" shapeId="0" xr:uid="{00000000-0006-0000-0000-000083000000}">
      <text>
        <r>
          <rPr>
            <sz val="10"/>
            <rFont val="Arial"/>
          </rPr>
          <t>reference:E34
mrs:
Rotate:True</t>
        </r>
      </text>
    </comment>
    <comment ref="H34" authorId="0" shapeId="0" xr:uid="{00000000-0006-0000-0000-000084000000}">
      <text>
        <r>
          <rPr>
            <sz val="10"/>
            <rFont val="Arial"/>
          </rPr>
          <t>reference:G34
mrs:(G34,+,1.5000)  
Rotate:False</t>
        </r>
      </text>
    </comment>
    <comment ref="I34" authorId="0" shapeId="0" xr:uid="{00000000-0006-0000-0000-000085000000}">
      <text>
        <r>
          <rPr>
            <sz val="10"/>
            <rFont val="Arial"/>
          </rPr>
          <t>reference:G34
mrs:
Rotate:True</t>
        </r>
      </text>
    </comment>
    <comment ref="J34" authorId="0" shapeId="0" xr:uid="{00000000-0006-0000-0000-000086000000}">
      <text>
        <r>
          <rPr>
            <sz val="10"/>
            <rFont val="Arial"/>
          </rPr>
          <t>reference:H34,I34
mrs:(H34,+,10.0000)  (I34,+,10.0000)  
Rotate:True</t>
        </r>
      </text>
    </comment>
    <comment ref="F35" authorId="0" shapeId="0" xr:uid="{00000000-0006-0000-0000-000087000000}">
      <text>
        <r>
          <rPr>
            <sz val="10"/>
            <rFont val="Arial"/>
          </rPr>
          <t>reference:E35
mrs:(E35,+,2.2000)  
Rotate:False</t>
        </r>
      </text>
    </comment>
    <comment ref="G35" authorId="0" shapeId="0" xr:uid="{00000000-0006-0000-0000-000088000000}">
      <text>
        <r>
          <rPr>
            <sz val="10"/>
            <rFont val="Arial"/>
          </rPr>
          <t>reference:E35
mrs:
Rotate:True</t>
        </r>
      </text>
    </comment>
    <comment ref="H35" authorId="0" shapeId="0" xr:uid="{00000000-0006-0000-0000-000089000000}">
      <text>
        <r>
          <rPr>
            <sz val="10"/>
            <rFont val="Arial"/>
          </rPr>
          <t>reference:G35
mrs:(G35,+,1.5000)  
Rotate:False</t>
        </r>
      </text>
    </comment>
    <comment ref="I35" authorId="0" shapeId="0" xr:uid="{00000000-0006-0000-0000-00008A000000}">
      <text>
        <r>
          <rPr>
            <sz val="10"/>
            <rFont val="Arial"/>
          </rPr>
          <t>reference:G35
mrs:
Rotate:True</t>
        </r>
      </text>
    </comment>
    <comment ref="J35" authorId="0" shapeId="0" xr:uid="{00000000-0006-0000-0000-00008B000000}">
      <text>
        <r>
          <rPr>
            <sz val="10"/>
            <rFont val="Arial"/>
          </rPr>
          <t>reference:H35,I35
mrs:(H35,+,10.0000)  (I35,+,10.0000)  
Rotate:True</t>
        </r>
      </text>
    </comment>
    <comment ref="F37" authorId="0" shapeId="0" xr:uid="{00000000-0006-0000-0000-00008C000000}">
      <text>
        <r>
          <rPr>
            <sz val="10"/>
            <rFont val="Arial"/>
          </rPr>
          <t>reference:E37
mrs:(E37,+,2.2000)  
Rotate:False</t>
        </r>
      </text>
    </comment>
    <comment ref="G37" authorId="0" shapeId="0" xr:uid="{00000000-0006-0000-0000-00008D000000}">
      <text>
        <r>
          <rPr>
            <sz val="10"/>
            <rFont val="Arial"/>
          </rPr>
          <t>reference:E37
mrs:
Rotate:True</t>
        </r>
      </text>
    </comment>
    <comment ref="H37" authorId="0" shapeId="0" xr:uid="{00000000-0006-0000-0000-00008E000000}">
      <text>
        <r>
          <rPr>
            <sz val="10"/>
            <rFont val="Arial"/>
          </rPr>
          <t>reference:G37
mrs:(G37,+,1.5000)  
Rotate:False</t>
        </r>
      </text>
    </comment>
    <comment ref="I37" authorId="0" shapeId="0" xr:uid="{00000000-0006-0000-0000-00008F000000}">
      <text>
        <r>
          <rPr>
            <sz val="10"/>
            <rFont val="Arial"/>
          </rPr>
          <t>reference:G37
mrs:
Rotate:True</t>
        </r>
      </text>
    </comment>
    <comment ref="J37" authorId="0" shapeId="0" xr:uid="{00000000-0006-0000-0000-000090000000}">
      <text>
        <r>
          <rPr>
            <sz val="10"/>
            <rFont val="Arial"/>
          </rPr>
          <t>reference:H37,I37
mrs:(H37,+,10.0000)  (I37,+,10.0000)  
Rotate:True</t>
        </r>
      </text>
    </comment>
    <comment ref="F38" authorId="0" shapeId="0" xr:uid="{00000000-0006-0000-0000-000091000000}">
      <text>
        <r>
          <rPr>
            <sz val="10"/>
            <rFont val="Arial"/>
          </rPr>
          <t>reference:E38
mrs:(E38,+,2.2000)  
Rotate:False</t>
        </r>
      </text>
    </comment>
    <comment ref="G38" authorId="0" shapeId="0" xr:uid="{00000000-0006-0000-0000-000092000000}">
      <text>
        <r>
          <rPr>
            <sz val="10"/>
            <rFont val="Arial"/>
          </rPr>
          <t>reference:E38
mrs:
Rotate:True</t>
        </r>
      </text>
    </comment>
    <comment ref="H38" authorId="0" shapeId="0" xr:uid="{00000000-0006-0000-0000-000093000000}">
      <text>
        <r>
          <rPr>
            <sz val="10"/>
            <rFont val="Arial"/>
          </rPr>
          <t>reference:G38
mrs:(G38,+,1.5000)  
Rotate:False</t>
        </r>
      </text>
    </comment>
    <comment ref="I38" authorId="0" shapeId="0" xr:uid="{00000000-0006-0000-0000-000094000000}">
      <text>
        <r>
          <rPr>
            <sz val="10"/>
            <rFont val="Arial"/>
          </rPr>
          <t>reference:G38
mrs:
Rotate:True</t>
        </r>
      </text>
    </comment>
    <comment ref="J38" authorId="0" shapeId="0" xr:uid="{00000000-0006-0000-0000-000095000000}">
      <text>
        <r>
          <rPr>
            <sz val="10"/>
            <rFont val="Arial"/>
          </rPr>
          <t>reference:H38,I38
mrs:(H38,+,10.0000)  (I38,+,10.0000)  
Rotate:True</t>
        </r>
      </text>
    </comment>
    <comment ref="F39" authorId="0" shapeId="0" xr:uid="{00000000-0006-0000-0000-000096000000}">
      <text>
        <r>
          <rPr>
            <sz val="10"/>
            <rFont val="Arial"/>
          </rPr>
          <t>reference:E39
mrs:(E39,+,2.2000)  
Rotate:False</t>
        </r>
      </text>
    </comment>
    <comment ref="G39" authorId="0" shapeId="0" xr:uid="{00000000-0006-0000-0000-000097000000}">
      <text>
        <r>
          <rPr>
            <sz val="10"/>
            <rFont val="Arial"/>
          </rPr>
          <t>reference:E39
mrs:
Rotate:True</t>
        </r>
      </text>
    </comment>
    <comment ref="H39" authorId="0" shapeId="0" xr:uid="{00000000-0006-0000-0000-000098000000}">
      <text>
        <r>
          <rPr>
            <sz val="10"/>
            <rFont val="Arial"/>
          </rPr>
          <t>reference:G39
mrs:(G39,+,1.5000)  
Rotate:False</t>
        </r>
      </text>
    </comment>
    <comment ref="I39" authorId="0" shapeId="0" xr:uid="{00000000-0006-0000-0000-000099000000}">
      <text>
        <r>
          <rPr>
            <sz val="10"/>
            <rFont val="Arial"/>
          </rPr>
          <t>reference:G39
mrs:
Rotate:True</t>
        </r>
      </text>
    </comment>
    <comment ref="J39" authorId="0" shapeId="0" xr:uid="{00000000-0006-0000-0000-00009A000000}">
      <text>
        <r>
          <rPr>
            <sz val="10"/>
            <rFont val="Arial"/>
          </rPr>
          <t>reference:H39,I39
mrs:(H39,+,10.0000)  (I39,+,10.0000)  
Rotate:True</t>
        </r>
      </text>
    </comment>
    <comment ref="F40" authorId="0" shapeId="0" xr:uid="{00000000-0006-0000-0000-00009B000000}">
      <text>
        <r>
          <rPr>
            <sz val="10"/>
            <rFont val="Arial"/>
          </rPr>
          <t>reference:E40
mrs:(E40,+,2.2000)  
Rotate:False</t>
        </r>
      </text>
    </comment>
    <comment ref="G40" authorId="0" shapeId="0" xr:uid="{00000000-0006-0000-0000-00009C000000}">
      <text>
        <r>
          <rPr>
            <sz val="10"/>
            <rFont val="Arial"/>
          </rPr>
          <t>reference:E40
mrs:
Rotate:True</t>
        </r>
      </text>
    </comment>
    <comment ref="H40" authorId="0" shapeId="0" xr:uid="{00000000-0006-0000-0000-00009D000000}">
      <text>
        <r>
          <rPr>
            <sz val="10"/>
            <rFont val="Arial"/>
          </rPr>
          <t>reference:G40
mrs:(G40,+,1.5000)  
Rotate:False</t>
        </r>
      </text>
    </comment>
    <comment ref="I40" authorId="0" shapeId="0" xr:uid="{00000000-0006-0000-0000-00009E000000}">
      <text>
        <r>
          <rPr>
            <sz val="10"/>
            <rFont val="Arial"/>
          </rPr>
          <t>reference:G40
mrs:
Rotate:True</t>
        </r>
      </text>
    </comment>
    <comment ref="J40" authorId="0" shapeId="0" xr:uid="{00000000-0006-0000-0000-00009F000000}">
      <text>
        <r>
          <rPr>
            <sz val="10"/>
            <rFont val="Arial"/>
          </rPr>
          <t>reference:H40,I40
mrs:(H40,+,10.0000)  (I40,+,10.0000)  
Rotate:True</t>
        </r>
      </text>
    </comment>
    <comment ref="F41" authorId="0" shapeId="0" xr:uid="{00000000-0006-0000-0000-0000A0000000}">
      <text>
        <r>
          <rPr>
            <sz val="10"/>
            <rFont val="Arial"/>
          </rPr>
          <t>reference:E41
mrs:(E41,+,2.2000)  
Rotate:False</t>
        </r>
      </text>
    </comment>
    <comment ref="G41" authorId="0" shapeId="0" xr:uid="{00000000-0006-0000-0000-0000A1000000}">
      <text>
        <r>
          <rPr>
            <sz val="10"/>
            <rFont val="Arial"/>
          </rPr>
          <t>reference:E41
mrs:
Rotate:True</t>
        </r>
      </text>
    </comment>
    <comment ref="H41" authorId="0" shapeId="0" xr:uid="{00000000-0006-0000-0000-0000A2000000}">
      <text>
        <r>
          <rPr>
            <sz val="10"/>
            <rFont val="Arial"/>
          </rPr>
          <t>reference:G41
mrs:(G41,+,1.5000)  
Rotate:False</t>
        </r>
      </text>
    </comment>
    <comment ref="I41" authorId="0" shapeId="0" xr:uid="{00000000-0006-0000-0000-0000A3000000}">
      <text>
        <r>
          <rPr>
            <sz val="10"/>
            <rFont val="Arial"/>
          </rPr>
          <t>reference:G41
mrs:
Rotate:True</t>
        </r>
      </text>
    </comment>
    <comment ref="J41" authorId="0" shapeId="0" xr:uid="{00000000-0006-0000-0000-0000A4000000}">
      <text>
        <r>
          <rPr>
            <sz val="10"/>
            <rFont val="Arial"/>
          </rPr>
          <t>reference:H41,I41
mrs:(H41,+,10.0000)  (I41,+,10.0000)  
Rotate:True</t>
        </r>
      </text>
    </comment>
    <comment ref="F45" authorId="0" shapeId="0" xr:uid="{00000000-0006-0000-0000-0000A5000000}">
      <text>
        <r>
          <rPr>
            <sz val="10"/>
            <rFont val="Arial"/>
          </rPr>
          <t>reference:E45
mrs:(E45,+,2.2000)  
Rotate:False</t>
        </r>
      </text>
    </comment>
    <comment ref="G45" authorId="0" shapeId="0" xr:uid="{00000000-0006-0000-0000-0000A6000000}">
      <text>
        <r>
          <rPr>
            <sz val="10"/>
            <rFont val="Arial"/>
          </rPr>
          <t>reference:E45
mrs:
Rotate:True</t>
        </r>
      </text>
    </comment>
    <comment ref="H45" authorId="0" shapeId="0" xr:uid="{00000000-0006-0000-0000-0000A7000000}">
      <text>
        <r>
          <rPr>
            <sz val="10"/>
            <rFont val="Arial"/>
          </rPr>
          <t>reference:G45
mrs:(G45,+,1.5000)  
Rotate:False</t>
        </r>
      </text>
    </comment>
    <comment ref="I45" authorId="0" shapeId="0" xr:uid="{00000000-0006-0000-0000-0000A8000000}">
      <text>
        <r>
          <rPr>
            <sz val="10"/>
            <rFont val="Arial"/>
          </rPr>
          <t>reference:G45
mrs:
Rotate:True</t>
        </r>
      </text>
    </comment>
    <comment ref="J45" authorId="0" shapeId="0" xr:uid="{00000000-0006-0000-0000-0000A9000000}">
      <text>
        <r>
          <rPr>
            <sz val="10"/>
            <rFont val="Arial"/>
          </rPr>
          <t>reference:H45,I45
mrs:(H45,+,10.0000)  (I45,+,10.0000)  
Rotate:True</t>
        </r>
      </text>
    </comment>
    <comment ref="F46" authorId="0" shapeId="0" xr:uid="{00000000-0006-0000-0000-0000AA000000}">
      <text>
        <r>
          <rPr>
            <sz val="10"/>
            <rFont val="Arial"/>
          </rPr>
          <t>reference:E46
mrs:(E46,+,2.2000)  
Rotate:False</t>
        </r>
      </text>
    </comment>
    <comment ref="G46" authorId="0" shapeId="0" xr:uid="{00000000-0006-0000-0000-0000AB000000}">
      <text>
        <r>
          <rPr>
            <sz val="10"/>
            <rFont val="Arial"/>
          </rPr>
          <t>reference:E46
mrs:
Rotate:True</t>
        </r>
      </text>
    </comment>
    <comment ref="H46" authorId="0" shapeId="0" xr:uid="{00000000-0006-0000-0000-0000AC000000}">
      <text>
        <r>
          <rPr>
            <sz val="10"/>
            <rFont val="Arial"/>
          </rPr>
          <t>reference:G46
mrs:(G46,+,1.5000)  
Rotate:False</t>
        </r>
      </text>
    </comment>
    <comment ref="I46" authorId="0" shapeId="0" xr:uid="{00000000-0006-0000-0000-0000AD000000}">
      <text>
        <r>
          <rPr>
            <sz val="10"/>
            <rFont val="Arial"/>
          </rPr>
          <t>reference:G46
mrs:
Rotate:True</t>
        </r>
      </text>
    </comment>
    <comment ref="J46" authorId="0" shapeId="0" xr:uid="{00000000-0006-0000-0000-0000AE000000}">
      <text>
        <r>
          <rPr>
            <sz val="10"/>
            <rFont val="Arial"/>
          </rPr>
          <t>reference:H46,I46
mrs:(H46,+,10.0000)  (I46,+,10.0000)  
Rotate:True</t>
        </r>
      </text>
    </comment>
    <comment ref="F47" authorId="0" shapeId="0" xr:uid="{00000000-0006-0000-0000-0000AF000000}">
      <text>
        <r>
          <rPr>
            <sz val="10"/>
            <rFont val="Arial"/>
          </rPr>
          <t>reference:E47
mrs:(E47,+,2.2000)  
Rotate:False</t>
        </r>
      </text>
    </comment>
    <comment ref="G47" authorId="0" shapeId="0" xr:uid="{00000000-0006-0000-0000-0000B0000000}">
      <text>
        <r>
          <rPr>
            <sz val="10"/>
            <rFont val="Arial"/>
          </rPr>
          <t>reference:E47
mrs:
Rotate:True</t>
        </r>
      </text>
    </comment>
    <comment ref="H47" authorId="0" shapeId="0" xr:uid="{00000000-0006-0000-0000-0000B1000000}">
      <text>
        <r>
          <rPr>
            <sz val="10"/>
            <rFont val="Arial"/>
          </rPr>
          <t>reference:G47
mrs:(G47,+,1.5000)  
Rotate:False</t>
        </r>
      </text>
    </comment>
    <comment ref="I47" authorId="0" shapeId="0" xr:uid="{00000000-0006-0000-0000-0000B2000000}">
      <text>
        <r>
          <rPr>
            <sz val="10"/>
            <rFont val="Arial"/>
          </rPr>
          <t>reference:G47
mrs:
Rotate:True</t>
        </r>
      </text>
    </comment>
    <comment ref="J47" authorId="0" shapeId="0" xr:uid="{00000000-0006-0000-0000-0000B3000000}">
      <text>
        <r>
          <rPr>
            <sz val="10"/>
            <rFont val="Arial"/>
          </rPr>
          <t>reference:H47,I47
mrs:(H47,+,10.0000)  (I47,+,10.0000)  
Rotate:True</t>
        </r>
      </text>
    </comment>
    <comment ref="F49" authorId="0" shapeId="0" xr:uid="{00000000-0006-0000-0000-0000B4000000}">
      <text>
        <r>
          <rPr>
            <sz val="10"/>
            <rFont val="Arial"/>
          </rPr>
          <t>reference:E49
mrs:(E49,+,2.2000)  
Rotate:False</t>
        </r>
      </text>
    </comment>
    <comment ref="G49" authorId="0" shapeId="0" xr:uid="{00000000-0006-0000-0000-0000B5000000}">
      <text>
        <r>
          <rPr>
            <sz val="10"/>
            <rFont val="Arial"/>
          </rPr>
          <t>reference:E49
mrs:
Rotate:True</t>
        </r>
      </text>
    </comment>
    <comment ref="H49" authorId="0" shapeId="0" xr:uid="{00000000-0006-0000-0000-0000B6000000}">
      <text>
        <r>
          <rPr>
            <sz val="10"/>
            <rFont val="Arial"/>
          </rPr>
          <t>reference:G49
mrs:(G49,+,1.5000)  
Rotate:False</t>
        </r>
      </text>
    </comment>
    <comment ref="I49" authorId="0" shapeId="0" xr:uid="{00000000-0006-0000-0000-0000B7000000}">
      <text>
        <r>
          <rPr>
            <sz val="10"/>
            <rFont val="Arial"/>
          </rPr>
          <t>reference:G49
mrs:
Rotate:True</t>
        </r>
      </text>
    </comment>
    <comment ref="J49" authorId="0" shapeId="0" xr:uid="{00000000-0006-0000-0000-0000B8000000}">
      <text>
        <r>
          <rPr>
            <sz val="10"/>
            <rFont val="Arial"/>
          </rPr>
          <t>reference:H49,I49
mrs:(H49,+,10.0000)  (I49,+,10.0000)  
Rotate:True</t>
        </r>
      </text>
    </comment>
    <comment ref="F50" authorId="0" shapeId="0" xr:uid="{00000000-0006-0000-0000-0000B9000000}">
      <text>
        <r>
          <rPr>
            <sz val="10"/>
            <rFont val="Arial"/>
          </rPr>
          <t>reference:E50
mrs:(E50,+,2.2000)  
Rotate:False</t>
        </r>
      </text>
    </comment>
    <comment ref="G50" authorId="0" shapeId="0" xr:uid="{00000000-0006-0000-0000-0000BA000000}">
      <text>
        <r>
          <rPr>
            <sz val="10"/>
            <rFont val="Arial"/>
          </rPr>
          <t>reference:E50
mrs:
Rotate:True</t>
        </r>
      </text>
    </comment>
    <comment ref="H50" authorId="0" shapeId="0" xr:uid="{00000000-0006-0000-0000-0000BB000000}">
      <text>
        <r>
          <rPr>
            <sz val="10"/>
            <rFont val="Arial"/>
          </rPr>
          <t>reference:G50
mrs:(G50,+,1.5000)  
Rotate:False</t>
        </r>
      </text>
    </comment>
    <comment ref="I50" authorId="0" shapeId="0" xr:uid="{00000000-0006-0000-0000-0000BC000000}">
      <text>
        <r>
          <rPr>
            <sz val="10"/>
            <rFont val="Arial"/>
          </rPr>
          <t>reference:G50
mrs:
Rotate:True</t>
        </r>
      </text>
    </comment>
    <comment ref="J50" authorId="0" shapeId="0" xr:uid="{00000000-0006-0000-0000-0000BD000000}">
      <text>
        <r>
          <rPr>
            <sz val="10"/>
            <rFont val="Arial"/>
          </rPr>
          <t>reference:H50,I50
mrs:(H50,+,10.0000)  (I50,+,10.0000)  
Rotate:True</t>
        </r>
      </text>
    </comment>
    <comment ref="F51" authorId="0" shapeId="0" xr:uid="{00000000-0006-0000-0000-0000BE000000}">
      <text>
        <r>
          <rPr>
            <sz val="10"/>
            <rFont val="Arial"/>
          </rPr>
          <t>reference:E51
mrs:(E51,+,2.2000)  
Rotate:False</t>
        </r>
      </text>
    </comment>
    <comment ref="G51" authorId="0" shapeId="0" xr:uid="{00000000-0006-0000-0000-0000BF000000}">
      <text>
        <r>
          <rPr>
            <sz val="10"/>
            <rFont val="Arial"/>
          </rPr>
          <t>reference:E51
mrs:
Rotate:True</t>
        </r>
      </text>
    </comment>
    <comment ref="H51" authorId="0" shapeId="0" xr:uid="{00000000-0006-0000-0000-0000C0000000}">
      <text>
        <r>
          <rPr>
            <sz val="10"/>
            <rFont val="Arial"/>
          </rPr>
          <t>reference:G51
mrs:(G51,+,1.5000)  
Rotate:False</t>
        </r>
      </text>
    </comment>
    <comment ref="I51" authorId="0" shapeId="0" xr:uid="{00000000-0006-0000-0000-0000C1000000}">
      <text>
        <r>
          <rPr>
            <sz val="10"/>
            <rFont val="Arial"/>
          </rPr>
          <t>reference:G51
mrs:
Rotate:True</t>
        </r>
      </text>
    </comment>
    <comment ref="J51" authorId="0" shapeId="0" xr:uid="{00000000-0006-0000-0000-0000C2000000}">
      <text>
        <r>
          <rPr>
            <sz val="10"/>
            <rFont val="Arial"/>
          </rPr>
          <t>reference:H51,I51
mrs:(H51,+,10.0000)  (I51,+,10.0000)  
Rotate:True</t>
        </r>
      </text>
    </comment>
    <comment ref="F52" authorId="0" shapeId="0" xr:uid="{00000000-0006-0000-0000-0000C3000000}">
      <text>
        <r>
          <rPr>
            <sz val="10"/>
            <rFont val="Arial"/>
          </rPr>
          <t>reference:E52
mrs:(E52,+,2.2000)  
Rotate:False</t>
        </r>
      </text>
    </comment>
    <comment ref="G52" authorId="0" shapeId="0" xr:uid="{00000000-0006-0000-0000-0000C4000000}">
      <text>
        <r>
          <rPr>
            <sz val="10"/>
            <rFont val="Arial"/>
          </rPr>
          <t>reference:E52
mrs:
Rotate:True</t>
        </r>
      </text>
    </comment>
    <comment ref="H52" authorId="0" shapeId="0" xr:uid="{00000000-0006-0000-0000-0000C5000000}">
      <text>
        <r>
          <rPr>
            <sz val="10"/>
            <rFont val="Arial"/>
          </rPr>
          <t>reference:G52
mrs:(G52,+,1.5000)  
Rotate:False</t>
        </r>
      </text>
    </comment>
    <comment ref="I52" authorId="0" shapeId="0" xr:uid="{00000000-0006-0000-0000-0000C6000000}">
      <text>
        <r>
          <rPr>
            <sz val="10"/>
            <rFont val="Arial"/>
          </rPr>
          <t>reference:G52
mrs:
Rotate:True</t>
        </r>
      </text>
    </comment>
    <comment ref="J52" authorId="0" shapeId="0" xr:uid="{00000000-0006-0000-0000-0000C7000000}">
      <text>
        <r>
          <rPr>
            <sz val="10"/>
            <rFont val="Arial"/>
          </rPr>
          <t>reference:H52,I52
mrs:(H52,+,10.0000)  (I52,+,10.0000)  
Rotate:True</t>
        </r>
      </text>
    </comment>
    <comment ref="F55" authorId="0" shapeId="0" xr:uid="{00000000-0006-0000-0000-0000C8000000}">
      <text>
        <r>
          <rPr>
            <sz val="10"/>
            <rFont val="Arial"/>
          </rPr>
          <t>reference:E55
mrs:(E55,+,2.2000)  
Rotate:False</t>
        </r>
      </text>
    </comment>
    <comment ref="G55" authorId="0" shapeId="0" xr:uid="{00000000-0006-0000-0000-0000C9000000}">
      <text>
        <r>
          <rPr>
            <sz val="10"/>
            <rFont val="Arial"/>
          </rPr>
          <t>reference:E55
mrs:
Rotate:True</t>
        </r>
      </text>
    </comment>
    <comment ref="H55" authorId="0" shapeId="0" xr:uid="{00000000-0006-0000-0000-0000CA000000}">
      <text>
        <r>
          <rPr>
            <sz val="10"/>
            <rFont val="Arial"/>
          </rPr>
          <t>reference:G55
mrs:(G55,+,1.5000)  
Rotate:False</t>
        </r>
      </text>
    </comment>
    <comment ref="I55" authorId="0" shapeId="0" xr:uid="{00000000-0006-0000-0000-0000CB000000}">
      <text>
        <r>
          <rPr>
            <sz val="10"/>
            <rFont val="Arial"/>
          </rPr>
          <t>reference:G55
mrs:
Rotate:True</t>
        </r>
      </text>
    </comment>
    <comment ref="J55" authorId="0" shapeId="0" xr:uid="{00000000-0006-0000-0000-0000CC000000}">
      <text>
        <r>
          <rPr>
            <sz val="10"/>
            <rFont val="Arial"/>
          </rPr>
          <t>reference:H55,I55
mrs:(H55,+,10.0000)  (I55,+,10.0000)  
Rotate:True</t>
        </r>
      </text>
    </comment>
    <comment ref="F56" authorId="0" shapeId="0" xr:uid="{00000000-0006-0000-0000-0000CD000000}">
      <text>
        <r>
          <rPr>
            <sz val="10"/>
            <rFont val="Arial"/>
          </rPr>
          <t>reference:E56
mrs:(E56,+,2.2000)  
Rotate:False</t>
        </r>
      </text>
    </comment>
    <comment ref="G56" authorId="0" shapeId="0" xr:uid="{00000000-0006-0000-0000-0000CE000000}">
      <text>
        <r>
          <rPr>
            <sz val="10"/>
            <rFont val="Arial"/>
          </rPr>
          <t>reference:E56
mrs:
Rotate:True</t>
        </r>
      </text>
    </comment>
    <comment ref="H56" authorId="0" shapeId="0" xr:uid="{00000000-0006-0000-0000-0000CF000000}">
      <text>
        <r>
          <rPr>
            <sz val="10"/>
            <rFont val="Arial"/>
          </rPr>
          <t>reference:G56
mrs:(G56,+,1.5000)  
Rotate:False</t>
        </r>
      </text>
    </comment>
    <comment ref="I56" authorId="0" shapeId="0" xr:uid="{00000000-0006-0000-0000-0000D0000000}">
      <text>
        <r>
          <rPr>
            <sz val="10"/>
            <rFont val="Arial"/>
          </rPr>
          <t>reference:G56
mrs:
Rotate:True</t>
        </r>
      </text>
    </comment>
    <comment ref="J56" authorId="0" shapeId="0" xr:uid="{00000000-0006-0000-0000-0000D1000000}">
      <text>
        <r>
          <rPr>
            <sz val="10"/>
            <rFont val="Arial"/>
          </rPr>
          <t>reference:H56,I56
mrs:(H56,+,10.0000)  (I56,+,10.0000)  
Rotate:True</t>
        </r>
      </text>
    </comment>
    <comment ref="F57" authorId="0" shapeId="0" xr:uid="{00000000-0006-0000-0000-0000D2000000}">
      <text>
        <r>
          <rPr>
            <sz val="10"/>
            <rFont val="Arial"/>
          </rPr>
          <t>reference:E57
mrs:(E57,+,2.2000)  
Rotate:False</t>
        </r>
      </text>
    </comment>
    <comment ref="G57" authorId="0" shapeId="0" xr:uid="{00000000-0006-0000-0000-0000D3000000}">
      <text>
        <r>
          <rPr>
            <sz val="10"/>
            <rFont val="Arial"/>
          </rPr>
          <t>reference:E57
mrs:
Rotate:True</t>
        </r>
      </text>
    </comment>
    <comment ref="H57" authorId="0" shapeId="0" xr:uid="{00000000-0006-0000-0000-0000D4000000}">
      <text>
        <r>
          <rPr>
            <sz val="10"/>
            <rFont val="Arial"/>
          </rPr>
          <t>reference:G57
mrs:(G57,+,1.5000)  
Rotate:False</t>
        </r>
      </text>
    </comment>
    <comment ref="I57" authorId="0" shapeId="0" xr:uid="{00000000-0006-0000-0000-0000D5000000}">
      <text>
        <r>
          <rPr>
            <sz val="10"/>
            <rFont val="Arial"/>
          </rPr>
          <t>reference:G57
mrs:
Rotate:True</t>
        </r>
      </text>
    </comment>
    <comment ref="J57" authorId="0" shapeId="0" xr:uid="{00000000-0006-0000-0000-0000D6000000}">
      <text>
        <r>
          <rPr>
            <sz val="10"/>
            <rFont val="Arial"/>
          </rPr>
          <t>reference:H57,I57
mrs:(H57,+,10.0000)  (I57,+,10.0000)  
Rotate:True</t>
        </r>
      </text>
    </comment>
    <comment ref="F58" authorId="0" shapeId="0" xr:uid="{00000000-0006-0000-0000-0000D7000000}">
      <text>
        <r>
          <rPr>
            <sz val="10"/>
            <rFont val="Arial"/>
          </rPr>
          <t>reference:E58
mrs:(E58,+,2.2000)  
Rotate:False</t>
        </r>
      </text>
    </comment>
    <comment ref="G58" authorId="0" shapeId="0" xr:uid="{00000000-0006-0000-0000-0000D8000000}">
      <text>
        <r>
          <rPr>
            <sz val="10"/>
            <rFont val="Arial"/>
          </rPr>
          <t>reference:E58
mrs:
Rotate:True</t>
        </r>
      </text>
    </comment>
    <comment ref="H58" authorId="0" shapeId="0" xr:uid="{00000000-0006-0000-0000-0000D9000000}">
      <text>
        <r>
          <rPr>
            <sz val="10"/>
            <rFont val="Arial"/>
          </rPr>
          <t>reference:G58
mrs:(G58,+,1.5000)  
Rotate:False</t>
        </r>
      </text>
    </comment>
    <comment ref="I58" authorId="0" shapeId="0" xr:uid="{00000000-0006-0000-0000-0000DA000000}">
      <text>
        <r>
          <rPr>
            <sz val="10"/>
            <rFont val="Arial"/>
          </rPr>
          <t>reference:G58
mrs:
Rotate:True</t>
        </r>
      </text>
    </comment>
    <comment ref="J58" authorId="0" shapeId="0" xr:uid="{00000000-0006-0000-0000-0000DB000000}">
      <text>
        <r>
          <rPr>
            <sz val="10"/>
            <rFont val="Arial"/>
          </rPr>
          <t>reference:H58,I58
mrs:(H58,+,10.0000)  (I58,+,10.0000)  
Rotate:True</t>
        </r>
      </text>
    </comment>
    <comment ref="F59" authorId="0" shapeId="0" xr:uid="{00000000-0006-0000-0000-0000DC000000}">
      <text>
        <r>
          <rPr>
            <sz val="10"/>
            <rFont val="Arial"/>
          </rPr>
          <t>reference:E59
mrs:(E59,+,2.2000)  
Rotate:False</t>
        </r>
      </text>
    </comment>
    <comment ref="G59" authorId="0" shapeId="0" xr:uid="{00000000-0006-0000-0000-0000DD000000}">
      <text>
        <r>
          <rPr>
            <sz val="10"/>
            <rFont val="Arial"/>
          </rPr>
          <t>reference:E59
mrs:
Rotate:True</t>
        </r>
      </text>
    </comment>
    <comment ref="H59" authorId="0" shapeId="0" xr:uid="{00000000-0006-0000-0000-0000DE000000}">
      <text>
        <r>
          <rPr>
            <sz val="10"/>
            <rFont val="Arial"/>
          </rPr>
          <t>reference:G59
mrs:(G59,+,1.5000)  
Rotate:False</t>
        </r>
      </text>
    </comment>
    <comment ref="I59" authorId="0" shapeId="0" xr:uid="{00000000-0006-0000-0000-0000DF000000}">
      <text>
        <r>
          <rPr>
            <sz val="10"/>
            <rFont val="Arial"/>
          </rPr>
          <t>reference:G59
mrs:
Rotate:True</t>
        </r>
      </text>
    </comment>
    <comment ref="J59" authorId="0" shapeId="0" xr:uid="{00000000-0006-0000-0000-0000E0000000}">
      <text>
        <r>
          <rPr>
            <sz val="10"/>
            <rFont val="Arial"/>
          </rPr>
          <t>reference:H59,I59
mrs:(H59,+,10.0000)  (I59,+,10.0000)  
Rotate:True</t>
        </r>
      </text>
    </comment>
    <comment ref="F62" authorId="0" shapeId="0" xr:uid="{00000000-0006-0000-0000-0000E1000000}">
      <text>
        <r>
          <rPr>
            <sz val="10"/>
            <rFont val="Arial"/>
          </rPr>
          <t>reference:E62
mrs:(E62,+,2.2000)  
Rotate:False</t>
        </r>
      </text>
    </comment>
    <comment ref="G62" authorId="0" shapeId="0" xr:uid="{00000000-0006-0000-0000-0000E2000000}">
      <text>
        <r>
          <rPr>
            <sz val="10"/>
            <rFont val="Arial"/>
          </rPr>
          <t>reference:E62
mrs:
Rotate:True</t>
        </r>
      </text>
    </comment>
    <comment ref="H62" authorId="0" shapeId="0" xr:uid="{00000000-0006-0000-0000-0000E3000000}">
      <text>
        <r>
          <rPr>
            <sz val="10"/>
            <rFont val="Arial"/>
          </rPr>
          <t>reference:G62
mrs:(G62,+,1.5000)  
Rotate:False</t>
        </r>
      </text>
    </comment>
    <comment ref="I62" authorId="0" shapeId="0" xr:uid="{00000000-0006-0000-0000-0000E4000000}">
      <text>
        <r>
          <rPr>
            <sz val="10"/>
            <rFont val="Arial"/>
          </rPr>
          <t>reference:G62
mrs:
Rotate:True</t>
        </r>
      </text>
    </comment>
    <comment ref="J62" authorId="0" shapeId="0" xr:uid="{00000000-0006-0000-0000-0000E5000000}">
      <text>
        <r>
          <rPr>
            <sz val="10"/>
            <rFont val="Arial"/>
          </rPr>
          <t>reference:H62,I62
mrs:(H62,+,10.0000)  (I62,+,10.0000)  
Rotate:True</t>
        </r>
      </text>
    </comment>
    <comment ref="F63" authorId="0" shapeId="0" xr:uid="{00000000-0006-0000-0000-0000E6000000}">
      <text>
        <r>
          <rPr>
            <sz val="10"/>
            <rFont val="Arial"/>
          </rPr>
          <t>reference:E63
mrs:(E63,+,2.2000)  
Rotate:False</t>
        </r>
      </text>
    </comment>
    <comment ref="G63" authorId="0" shapeId="0" xr:uid="{00000000-0006-0000-0000-0000E7000000}">
      <text>
        <r>
          <rPr>
            <sz val="10"/>
            <rFont val="Arial"/>
          </rPr>
          <t>reference:E63
mrs:
Rotate:True</t>
        </r>
      </text>
    </comment>
    <comment ref="H63" authorId="0" shapeId="0" xr:uid="{00000000-0006-0000-0000-0000E8000000}">
      <text>
        <r>
          <rPr>
            <sz val="10"/>
            <rFont val="Arial"/>
          </rPr>
          <t>reference:G63
mrs:(G63,+,1.5000)  
Rotate:False</t>
        </r>
      </text>
    </comment>
    <comment ref="I63" authorId="0" shapeId="0" xr:uid="{00000000-0006-0000-0000-0000E9000000}">
      <text>
        <r>
          <rPr>
            <sz val="10"/>
            <rFont val="Arial"/>
          </rPr>
          <t>reference:G63
mrs:
Rotate:True</t>
        </r>
      </text>
    </comment>
    <comment ref="J63" authorId="0" shapeId="0" xr:uid="{00000000-0006-0000-0000-0000EA000000}">
      <text>
        <r>
          <rPr>
            <sz val="10"/>
            <rFont val="Arial"/>
          </rPr>
          <t>reference:H63,I63
mrs:(H63,+,10.0000)  (I63,+,10.0000)  
Rotate:True</t>
        </r>
      </text>
    </comment>
    <comment ref="F64" authorId="0" shapeId="0" xr:uid="{00000000-0006-0000-0000-0000EB000000}">
      <text>
        <r>
          <rPr>
            <sz val="10"/>
            <rFont val="Arial"/>
          </rPr>
          <t>reference:E64
mrs:(E64,+,2.2000)  
Rotate:False</t>
        </r>
      </text>
    </comment>
    <comment ref="G64" authorId="0" shapeId="0" xr:uid="{00000000-0006-0000-0000-0000EC000000}">
      <text>
        <r>
          <rPr>
            <sz val="10"/>
            <rFont val="Arial"/>
          </rPr>
          <t>reference:E64
mrs:
Rotate:True</t>
        </r>
      </text>
    </comment>
    <comment ref="H64" authorId="0" shapeId="0" xr:uid="{00000000-0006-0000-0000-0000ED000000}">
      <text>
        <r>
          <rPr>
            <sz val="10"/>
            <rFont val="Arial"/>
          </rPr>
          <t>reference:G64
mrs:(G64,+,1.5000)  
Rotate:False</t>
        </r>
      </text>
    </comment>
    <comment ref="I64" authorId="0" shapeId="0" xr:uid="{00000000-0006-0000-0000-0000EE000000}">
      <text>
        <r>
          <rPr>
            <sz val="10"/>
            <rFont val="Arial"/>
          </rPr>
          <t>reference:G64
mrs:
Rotate:True</t>
        </r>
      </text>
    </comment>
    <comment ref="J64" authorId="0" shapeId="0" xr:uid="{00000000-0006-0000-0000-0000EF000000}">
      <text>
        <r>
          <rPr>
            <sz val="10"/>
            <rFont val="Arial"/>
          </rPr>
          <t>reference:H64,I64
mrs:(H64,+,10.0000)  (I64,+,10.0000)  
Rotate:True</t>
        </r>
      </text>
    </comment>
    <comment ref="F65" authorId="0" shapeId="0" xr:uid="{00000000-0006-0000-0000-0000F0000000}">
      <text>
        <r>
          <rPr>
            <sz val="10"/>
            <rFont val="Arial"/>
          </rPr>
          <t>reference:E65
mrs:(E65,+,2.2000)  
Rotate:False</t>
        </r>
      </text>
    </comment>
    <comment ref="G65" authorId="0" shapeId="0" xr:uid="{00000000-0006-0000-0000-0000F1000000}">
      <text>
        <r>
          <rPr>
            <sz val="10"/>
            <rFont val="Arial"/>
          </rPr>
          <t>reference:E65
mrs:
Rotate:True</t>
        </r>
      </text>
    </comment>
    <comment ref="H65" authorId="0" shapeId="0" xr:uid="{00000000-0006-0000-0000-0000F2000000}">
      <text>
        <r>
          <rPr>
            <sz val="10"/>
            <rFont val="Arial"/>
          </rPr>
          <t>reference:G65
mrs:(G65,+,1.5000)  
Rotate:True</t>
        </r>
      </text>
    </comment>
    <comment ref="I65" authorId="0" shapeId="0" xr:uid="{00000000-0006-0000-0000-0000F3000000}">
      <text>
        <r>
          <rPr>
            <sz val="10"/>
            <rFont val="Arial"/>
          </rPr>
          <t>reference:G65
mrs:
Rotate:True</t>
        </r>
      </text>
    </comment>
    <comment ref="J65" authorId="0" shapeId="0" xr:uid="{00000000-0006-0000-0000-0000F4000000}">
      <text>
        <r>
          <rPr>
            <sz val="10"/>
            <rFont val="Arial"/>
          </rPr>
          <t>reference:H65,I65
mrs:(H65,+,10.0000)  (I65,+,10.0000)  
Rotate:True</t>
        </r>
      </text>
    </comment>
    <comment ref="G66" authorId="0" shapeId="0" xr:uid="{00000000-0006-0000-0000-0000F5000000}">
      <text>
        <r>
          <rPr>
            <sz val="10"/>
            <rFont val="Arial"/>
          </rPr>
          <t>reference:E66
mrs:
Rotate:True</t>
        </r>
      </text>
    </comment>
    <comment ref="H66" authorId="0" shapeId="0" xr:uid="{00000000-0006-0000-0000-0000F6000000}">
      <text>
        <r>
          <rPr>
            <sz val="10"/>
            <rFont val="Arial"/>
          </rPr>
          <t>reference:G66
mrs:(G66,+,1.5000)  
Rotate:True</t>
        </r>
      </text>
    </comment>
    <comment ref="I66" authorId="0" shapeId="0" xr:uid="{00000000-0006-0000-0000-0000F7000000}">
      <text>
        <r>
          <rPr>
            <sz val="10"/>
            <rFont val="Arial"/>
          </rPr>
          <t>reference:G66
mrs:
Rotate:True</t>
        </r>
      </text>
    </comment>
    <comment ref="J66" authorId="0" shapeId="0" xr:uid="{00000000-0006-0000-0000-0000F8000000}">
      <text>
        <r>
          <rPr>
            <sz val="10"/>
            <rFont val="Arial"/>
          </rPr>
          <t>reference:H66,I66
mrs:(H66,+,10.0000)  (I66,+,10.0000)  
Rotate:True</t>
        </r>
      </text>
    </comment>
    <comment ref="F68" authorId="0" shapeId="0" xr:uid="{00000000-0006-0000-0000-0000F9000000}">
      <text>
        <r>
          <rPr>
            <sz val="10"/>
            <rFont val="Arial"/>
          </rPr>
          <t>reference:E68
mrs:(E68,+,2.2000)  
Rotate:False</t>
        </r>
      </text>
    </comment>
    <comment ref="G68" authorId="0" shapeId="0" xr:uid="{00000000-0006-0000-0000-0000FA000000}">
      <text>
        <r>
          <rPr>
            <sz val="10"/>
            <rFont val="Arial"/>
          </rPr>
          <t>reference:E68
mrs:
Rotate:True</t>
        </r>
      </text>
    </comment>
    <comment ref="H68" authorId="0" shapeId="0" xr:uid="{00000000-0006-0000-0000-0000FB000000}">
      <text>
        <r>
          <rPr>
            <sz val="10"/>
            <rFont val="Arial"/>
          </rPr>
          <t>reference:G68
mrs:(G68,+,1.5000)  
Rotate:False</t>
        </r>
      </text>
    </comment>
    <comment ref="I68" authorId="0" shapeId="0" xr:uid="{00000000-0006-0000-0000-0000FC000000}">
      <text>
        <r>
          <rPr>
            <sz val="10"/>
            <rFont val="Arial"/>
          </rPr>
          <t>reference:G68
mrs:
Rotate:True</t>
        </r>
      </text>
    </comment>
    <comment ref="J68" authorId="0" shapeId="0" xr:uid="{00000000-0006-0000-0000-0000FD000000}">
      <text>
        <r>
          <rPr>
            <sz val="10"/>
            <rFont val="Arial"/>
          </rPr>
          <t>reference:H68,I68
mrs:(H68,+,10.0000)  (I68,+,10.0000)  
Rotate:True</t>
        </r>
      </text>
    </comment>
    <comment ref="F69" authorId="0" shapeId="0" xr:uid="{00000000-0006-0000-0000-0000FE000000}">
      <text>
        <r>
          <rPr>
            <sz val="10"/>
            <rFont val="Arial"/>
          </rPr>
          <t>reference:E69
mrs:(E69,+,2.2000)  
Rotate:False</t>
        </r>
      </text>
    </comment>
    <comment ref="G69" authorId="0" shapeId="0" xr:uid="{00000000-0006-0000-0000-0000FF000000}">
      <text>
        <r>
          <rPr>
            <sz val="10"/>
            <rFont val="Arial"/>
          </rPr>
          <t>reference:E69
mrs:
Rotate:True</t>
        </r>
      </text>
    </comment>
    <comment ref="H69" authorId="0" shapeId="0" xr:uid="{00000000-0006-0000-0000-000000010000}">
      <text>
        <r>
          <rPr>
            <sz val="10"/>
            <rFont val="Arial"/>
          </rPr>
          <t>reference:G69
mrs:(G69,+,1.5000)  
Rotate:False</t>
        </r>
      </text>
    </comment>
    <comment ref="I69" authorId="0" shapeId="0" xr:uid="{00000000-0006-0000-0000-000001010000}">
      <text>
        <r>
          <rPr>
            <sz val="10"/>
            <rFont val="Arial"/>
          </rPr>
          <t>reference:G69
mrs:
Rotate:True</t>
        </r>
      </text>
    </comment>
    <comment ref="J69" authorId="0" shapeId="0" xr:uid="{00000000-0006-0000-0000-000002010000}">
      <text>
        <r>
          <rPr>
            <sz val="10"/>
            <rFont val="Arial"/>
          </rPr>
          <t>reference:H69,I69
mrs:(H69,+,10.0000)  (I69,+,10.0000)  
Rotate:True</t>
        </r>
      </text>
    </comment>
    <comment ref="F70" authorId="0" shapeId="0" xr:uid="{00000000-0006-0000-0000-000003010000}">
      <text>
        <r>
          <rPr>
            <sz val="10"/>
            <rFont val="Arial"/>
          </rPr>
          <t>reference:E70
mrs:(E70,+,2.2000)  
Rotate:False</t>
        </r>
      </text>
    </comment>
    <comment ref="G70" authorId="0" shapeId="0" xr:uid="{00000000-0006-0000-0000-000004010000}">
      <text>
        <r>
          <rPr>
            <sz val="10"/>
            <rFont val="Arial"/>
          </rPr>
          <t>reference:E70
mrs:
Rotate:True</t>
        </r>
      </text>
    </comment>
    <comment ref="H70" authorId="0" shapeId="0" xr:uid="{00000000-0006-0000-0000-000005010000}">
      <text>
        <r>
          <rPr>
            <sz val="10"/>
            <rFont val="Arial"/>
          </rPr>
          <t>reference:G70
mrs:(G70,+,1.5000)  
Rotate:False</t>
        </r>
      </text>
    </comment>
    <comment ref="I70" authorId="0" shapeId="0" xr:uid="{00000000-0006-0000-0000-000006010000}">
      <text>
        <r>
          <rPr>
            <sz val="10"/>
            <rFont val="Arial"/>
          </rPr>
          <t>reference:G70
mrs:
Rotate:True</t>
        </r>
      </text>
    </comment>
    <comment ref="J70" authorId="0" shapeId="0" xr:uid="{00000000-0006-0000-0000-000007010000}">
      <text>
        <r>
          <rPr>
            <sz val="10"/>
            <rFont val="Arial"/>
          </rPr>
          <t>reference:H70,I70
mrs:(H70,+,10.0000)  (I70,+,10.0000)  
Rotate:True</t>
        </r>
      </text>
    </comment>
    <comment ref="F71" authorId="0" shapeId="0" xr:uid="{00000000-0006-0000-0000-000008010000}">
      <text>
        <r>
          <rPr>
            <sz val="10"/>
            <rFont val="Arial"/>
          </rPr>
          <t>reference:E71
mrs:(E71,+,2.2000)  
Rotate:False</t>
        </r>
      </text>
    </comment>
    <comment ref="G71" authorId="0" shapeId="0" xr:uid="{00000000-0006-0000-0000-000009010000}">
      <text>
        <r>
          <rPr>
            <sz val="10"/>
            <rFont val="Arial"/>
          </rPr>
          <t>reference:E71
mrs:
Rotate:True</t>
        </r>
      </text>
    </comment>
    <comment ref="H71" authorId="0" shapeId="0" xr:uid="{00000000-0006-0000-0000-00000A010000}">
      <text>
        <r>
          <rPr>
            <sz val="10"/>
            <rFont val="Arial"/>
          </rPr>
          <t>reference:G71
mrs:(G71,+,1.5000)  
Rotate:False</t>
        </r>
      </text>
    </comment>
    <comment ref="I71" authorId="0" shapeId="0" xr:uid="{00000000-0006-0000-0000-00000B010000}">
      <text>
        <r>
          <rPr>
            <sz val="10"/>
            <rFont val="Arial"/>
          </rPr>
          <t>reference:G71
mrs:
Rotate:True</t>
        </r>
      </text>
    </comment>
    <comment ref="J71" authorId="0" shapeId="0" xr:uid="{00000000-0006-0000-0000-00000C010000}">
      <text>
        <r>
          <rPr>
            <sz val="10"/>
            <rFont val="Arial"/>
          </rPr>
          <t>reference:H71,I71
mrs:(H71,+,10.0000)  (I71,+,10.0000)  
Rotate:True</t>
        </r>
      </text>
    </comment>
    <comment ref="F72" authorId="0" shapeId="0" xr:uid="{00000000-0006-0000-0000-00000D010000}">
      <text>
        <r>
          <rPr>
            <sz val="10"/>
            <rFont val="Arial"/>
          </rPr>
          <t>reference:E72
mrs:(E72,+,2.2000)  
Rotate:False</t>
        </r>
      </text>
    </comment>
    <comment ref="G72" authorId="0" shapeId="0" xr:uid="{00000000-0006-0000-0000-00000E010000}">
      <text>
        <r>
          <rPr>
            <sz val="10"/>
            <rFont val="Arial"/>
          </rPr>
          <t>reference:E72
mrs:
Rotate:True</t>
        </r>
      </text>
    </comment>
    <comment ref="H72" authorId="0" shapeId="0" xr:uid="{00000000-0006-0000-0000-00000F010000}">
      <text>
        <r>
          <rPr>
            <sz val="10"/>
            <rFont val="Arial"/>
          </rPr>
          <t>reference:G72
mrs:(G72,+,1.5000)  
Rotate:False</t>
        </r>
      </text>
    </comment>
    <comment ref="I72" authorId="0" shapeId="0" xr:uid="{00000000-0006-0000-0000-000010010000}">
      <text>
        <r>
          <rPr>
            <sz val="10"/>
            <rFont val="Arial"/>
          </rPr>
          <t>reference:G72
mrs:
Rotate:True</t>
        </r>
      </text>
    </comment>
    <comment ref="J72" authorId="0" shapeId="0" xr:uid="{00000000-0006-0000-0000-000011010000}">
      <text>
        <r>
          <rPr>
            <sz val="10"/>
            <rFont val="Arial"/>
          </rPr>
          <t>reference:H72,I72
mrs:(H72,+,10.0000)  (I72,+,10.0000)  
Rotate:True</t>
        </r>
      </text>
    </comment>
    <comment ref="F73" authorId="0" shapeId="0" xr:uid="{00000000-0006-0000-0000-000012010000}">
      <text>
        <r>
          <rPr>
            <sz val="10"/>
            <rFont val="Arial"/>
          </rPr>
          <t>reference:E73
mrs:(E73,+,2.2000)  
Rotate:False</t>
        </r>
      </text>
    </comment>
    <comment ref="G73" authorId="0" shapeId="0" xr:uid="{00000000-0006-0000-0000-000013010000}">
      <text>
        <r>
          <rPr>
            <sz val="10"/>
            <rFont val="Arial"/>
          </rPr>
          <t>reference:E73
mrs:
Rotate:True</t>
        </r>
      </text>
    </comment>
    <comment ref="H73" authorId="0" shapeId="0" xr:uid="{00000000-0006-0000-0000-000014010000}">
      <text>
        <r>
          <rPr>
            <sz val="10"/>
            <rFont val="Arial"/>
          </rPr>
          <t>reference:G73
mrs:(G73,+,1.5000)  
Rotate:True</t>
        </r>
      </text>
    </comment>
    <comment ref="I73" authorId="0" shapeId="0" xr:uid="{00000000-0006-0000-0000-000015010000}">
      <text>
        <r>
          <rPr>
            <sz val="10"/>
            <rFont val="Arial"/>
          </rPr>
          <t>reference:G73
mrs:
Rotate:True</t>
        </r>
      </text>
    </comment>
    <comment ref="J73" authorId="0" shapeId="0" xr:uid="{00000000-0006-0000-0000-000016010000}">
      <text>
        <r>
          <rPr>
            <sz val="10"/>
            <rFont val="Arial"/>
          </rPr>
          <t>reference:H73,I73
mrs:(H73,+,10.0000)  (I73,+,10.0000)  
Rotate:True</t>
        </r>
      </text>
    </comment>
    <comment ref="G75" authorId="0" shapeId="0" xr:uid="{00000000-0006-0000-0000-000017010000}">
      <text>
        <r>
          <rPr>
            <sz val="10"/>
            <rFont val="Arial"/>
          </rPr>
          <t>reference:E75
mrs:
Rotate:True</t>
        </r>
      </text>
    </comment>
    <comment ref="H75" authorId="0" shapeId="0" xr:uid="{00000000-0006-0000-0000-000018010000}">
      <text>
        <r>
          <rPr>
            <sz val="10"/>
            <rFont val="Arial"/>
          </rPr>
          <t>reference:G75
mrs:(G75,+,1.5000)  
Rotate:True</t>
        </r>
      </text>
    </comment>
    <comment ref="I75" authorId="0" shapeId="0" xr:uid="{00000000-0006-0000-0000-000019010000}">
      <text>
        <r>
          <rPr>
            <sz val="10"/>
            <rFont val="Arial"/>
          </rPr>
          <t>reference:G75
mrs:
Rotate:True</t>
        </r>
      </text>
    </comment>
    <comment ref="J75" authorId="0" shapeId="0" xr:uid="{00000000-0006-0000-0000-00001A010000}">
      <text>
        <r>
          <rPr>
            <sz val="10"/>
            <rFont val="Arial"/>
          </rPr>
          <t>reference:H75,I75
mrs:(H75,+,10.0000)  (I75,+,10.0000)  
Rotate:True</t>
        </r>
      </text>
    </comment>
    <comment ref="F78" authorId="0" shapeId="0" xr:uid="{00000000-0006-0000-0000-00001B010000}">
      <text>
        <r>
          <rPr>
            <sz val="10"/>
            <rFont val="Arial"/>
          </rPr>
          <t>reference:E78
mrs:(E78,+,2.2000)  
Rotate:False</t>
        </r>
      </text>
    </comment>
    <comment ref="G78" authorId="0" shapeId="0" xr:uid="{00000000-0006-0000-0000-00001C010000}">
      <text>
        <r>
          <rPr>
            <sz val="10"/>
            <rFont val="Arial"/>
          </rPr>
          <t>reference:E78
mrs:
Rotate:True</t>
        </r>
      </text>
    </comment>
    <comment ref="H78" authorId="0" shapeId="0" xr:uid="{00000000-0006-0000-0000-00001D010000}">
      <text>
        <r>
          <rPr>
            <sz val="10"/>
            <rFont val="Arial"/>
          </rPr>
          <t>reference:G78
mrs:(G78,+,1.5000)  
Rotate:False</t>
        </r>
      </text>
    </comment>
    <comment ref="I78" authorId="0" shapeId="0" xr:uid="{00000000-0006-0000-0000-00001E010000}">
      <text>
        <r>
          <rPr>
            <sz val="10"/>
            <rFont val="Arial"/>
          </rPr>
          <t>reference:G78
mrs:
Rotate:True</t>
        </r>
      </text>
    </comment>
    <comment ref="J78" authorId="0" shapeId="0" xr:uid="{00000000-0006-0000-0000-00001F010000}">
      <text>
        <r>
          <rPr>
            <sz val="10"/>
            <rFont val="Arial"/>
          </rPr>
          <t>reference:H78,I78
mrs:(H78,+,10.0000)  (I78,+,10.0000)  
Rotate:True</t>
        </r>
      </text>
    </comment>
    <comment ref="F79" authorId="0" shapeId="0" xr:uid="{00000000-0006-0000-0000-000020010000}">
      <text>
        <r>
          <rPr>
            <sz val="10"/>
            <rFont val="Arial"/>
          </rPr>
          <t>reference:E79
mrs:(E79,+,2.2000)  
Rotate:False</t>
        </r>
      </text>
    </comment>
    <comment ref="G79" authorId="0" shapeId="0" xr:uid="{00000000-0006-0000-0000-000021010000}">
      <text>
        <r>
          <rPr>
            <sz val="10"/>
            <rFont val="Arial"/>
          </rPr>
          <t>reference:E79
mrs:
Rotate:True</t>
        </r>
      </text>
    </comment>
    <comment ref="H79" authorId="0" shapeId="0" xr:uid="{00000000-0006-0000-0000-000022010000}">
      <text>
        <r>
          <rPr>
            <sz val="10"/>
            <rFont val="Arial"/>
          </rPr>
          <t>reference:G79
mrs:(G79,+,1.5000)  
Rotate:False</t>
        </r>
      </text>
    </comment>
    <comment ref="I79" authorId="0" shapeId="0" xr:uid="{00000000-0006-0000-0000-000023010000}">
      <text>
        <r>
          <rPr>
            <sz val="10"/>
            <rFont val="Arial"/>
          </rPr>
          <t>reference:G79
mrs:
Rotate:True</t>
        </r>
      </text>
    </comment>
    <comment ref="J79" authorId="0" shapeId="0" xr:uid="{00000000-0006-0000-0000-000024010000}">
      <text>
        <r>
          <rPr>
            <sz val="10"/>
            <rFont val="Arial"/>
          </rPr>
          <t>reference:H79,I79
mrs:(H79,+,10.0000)  (I79,+,10.0000)  
Rotate:True</t>
        </r>
      </text>
    </comment>
    <comment ref="F80" authorId="0" shapeId="0" xr:uid="{00000000-0006-0000-0000-000025010000}">
      <text>
        <r>
          <rPr>
            <sz val="10"/>
            <rFont val="Arial"/>
          </rPr>
          <t>reference:E80
mrs:(E80,+,2.2000)  
Rotate:False</t>
        </r>
      </text>
    </comment>
    <comment ref="G80" authorId="0" shapeId="0" xr:uid="{00000000-0006-0000-0000-000026010000}">
      <text>
        <r>
          <rPr>
            <sz val="10"/>
            <rFont val="Arial"/>
          </rPr>
          <t>reference:E80
mrs:
Rotate:True</t>
        </r>
      </text>
    </comment>
    <comment ref="H80" authorId="0" shapeId="0" xr:uid="{00000000-0006-0000-0000-000027010000}">
      <text>
        <r>
          <rPr>
            <sz val="10"/>
            <rFont val="Arial"/>
          </rPr>
          <t>reference:G80
mrs:(G80,+,1.5000)  
Rotate:False</t>
        </r>
      </text>
    </comment>
    <comment ref="I80" authorId="0" shapeId="0" xr:uid="{00000000-0006-0000-0000-000028010000}">
      <text>
        <r>
          <rPr>
            <sz val="10"/>
            <rFont val="Arial"/>
          </rPr>
          <t>reference:G80
mrs:
Rotate:True</t>
        </r>
      </text>
    </comment>
    <comment ref="J80" authorId="0" shapeId="0" xr:uid="{00000000-0006-0000-0000-000029010000}">
      <text>
        <r>
          <rPr>
            <sz val="10"/>
            <rFont val="Arial"/>
          </rPr>
          <t>reference:H80,I80
mrs:(H80,+,10.0000)  (I80,+,10.0000)  
Rotate:True</t>
        </r>
      </text>
    </comment>
    <comment ref="F83" authorId="0" shapeId="0" xr:uid="{00000000-0006-0000-0000-00002A010000}">
      <text>
        <r>
          <rPr>
            <sz val="10"/>
            <rFont val="Arial"/>
          </rPr>
          <t>reference:E83
mrs:(E83,+,2.2000)  
Rotate:False</t>
        </r>
      </text>
    </comment>
    <comment ref="G83" authorId="0" shapeId="0" xr:uid="{00000000-0006-0000-0000-00002B010000}">
      <text>
        <r>
          <rPr>
            <sz val="10"/>
            <rFont val="Arial"/>
          </rPr>
          <t>reference:E83
mrs:
Rotate:True</t>
        </r>
      </text>
    </comment>
    <comment ref="H83" authorId="0" shapeId="0" xr:uid="{00000000-0006-0000-0000-00002C010000}">
      <text>
        <r>
          <rPr>
            <sz val="10"/>
            <rFont val="Arial"/>
          </rPr>
          <t>reference:G83
mrs:(G83,+,1.5000)  
Rotate:True</t>
        </r>
      </text>
    </comment>
    <comment ref="I83" authorId="0" shapeId="0" xr:uid="{00000000-0006-0000-0000-00002D010000}">
      <text>
        <r>
          <rPr>
            <sz val="10"/>
            <rFont val="Arial"/>
          </rPr>
          <t>reference:G83
mrs:
Rotate:True</t>
        </r>
      </text>
    </comment>
    <comment ref="J83" authorId="0" shapeId="0" xr:uid="{00000000-0006-0000-0000-00002E010000}">
      <text>
        <r>
          <rPr>
            <sz val="10"/>
            <rFont val="Arial"/>
          </rPr>
          <t>reference:H83,I83
mrs:(H83,+,10.0000)  (I83,+,10.0000)  
Rotate:True</t>
        </r>
      </text>
    </comment>
    <comment ref="G84" authorId="0" shapeId="0" xr:uid="{00000000-0006-0000-0000-00002F010000}">
      <text>
        <r>
          <rPr>
            <sz val="10"/>
            <rFont val="Arial"/>
          </rPr>
          <t>reference:E84
mrs:
Rotate:True</t>
        </r>
      </text>
    </comment>
    <comment ref="H84" authorId="0" shapeId="0" xr:uid="{00000000-0006-0000-0000-000030010000}">
      <text>
        <r>
          <rPr>
            <sz val="10"/>
            <rFont val="Arial"/>
          </rPr>
          <t>reference:G84
mrs:(G84,+,1.5000)  
Rotate:True</t>
        </r>
      </text>
    </comment>
    <comment ref="I84" authorId="0" shapeId="0" xr:uid="{00000000-0006-0000-0000-000031010000}">
      <text>
        <r>
          <rPr>
            <sz val="10"/>
            <rFont val="Arial"/>
          </rPr>
          <t>reference:G84
mrs:
Rotate:True</t>
        </r>
      </text>
    </comment>
    <comment ref="J84" authorId="0" shapeId="0" xr:uid="{00000000-0006-0000-0000-000032010000}">
      <text>
        <r>
          <rPr>
            <sz val="10"/>
            <rFont val="Arial"/>
          </rPr>
          <t>reference:H84,I84
mrs:(H84,+,10.0000)  (I84,+,10.0000)  
Rotate:True</t>
        </r>
      </text>
    </comment>
    <comment ref="G85" authorId="0" shapeId="0" xr:uid="{00000000-0006-0000-0000-000033010000}">
      <text>
        <r>
          <rPr>
            <sz val="10"/>
            <rFont val="Arial"/>
          </rPr>
          <t>reference:E85
mrs:
Rotate:True</t>
        </r>
      </text>
    </comment>
    <comment ref="H85" authorId="0" shapeId="0" xr:uid="{00000000-0006-0000-0000-000034010000}">
      <text>
        <r>
          <rPr>
            <sz val="10"/>
            <rFont val="Arial"/>
          </rPr>
          <t>reference:G85
mrs:(G85,+,1.5000)  
Rotate:True</t>
        </r>
      </text>
    </comment>
    <comment ref="I85" authorId="0" shapeId="0" xr:uid="{00000000-0006-0000-0000-000035010000}">
      <text>
        <r>
          <rPr>
            <sz val="10"/>
            <rFont val="Arial"/>
          </rPr>
          <t>reference:G85
mrs:
Rotate:True</t>
        </r>
      </text>
    </comment>
    <comment ref="J85" authorId="0" shapeId="0" xr:uid="{00000000-0006-0000-0000-000036010000}">
      <text>
        <r>
          <rPr>
            <sz val="10"/>
            <rFont val="Arial"/>
          </rPr>
          <t>reference:H85,I85
mrs:(H85,+,10.0000)  (I85,+,10.0000)  
Rotate:True</t>
        </r>
      </text>
    </comment>
    <comment ref="G86" authorId="0" shapeId="0" xr:uid="{00000000-0006-0000-0000-000037010000}">
      <text>
        <r>
          <rPr>
            <sz val="10"/>
            <rFont val="Arial"/>
          </rPr>
          <t>reference:E86
mrs:
Rotate:True</t>
        </r>
      </text>
    </comment>
    <comment ref="H86" authorId="0" shapeId="0" xr:uid="{00000000-0006-0000-0000-000038010000}">
      <text>
        <r>
          <rPr>
            <sz val="10"/>
            <rFont val="Arial"/>
          </rPr>
          <t>reference:G86
mrs:(G86,+,1.5000)  
Rotate:True</t>
        </r>
      </text>
    </comment>
    <comment ref="I86" authorId="0" shapeId="0" xr:uid="{00000000-0006-0000-0000-000039010000}">
      <text>
        <r>
          <rPr>
            <sz val="10"/>
            <rFont val="Arial"/>
          </rPr>
          <t>reference:G86
mrs:
Rotate:True</t>
        </r>
      </text>
    </comment>
    <comment ref="J86" authorId="0" shapeId="0" xr:uid="{00000000-0006-0000-0000-00003A010000}">
      <text>
        <r>
          <rPr>
            <sz val="10"/>
            <rFont val="Arial"/>
          </rPr>
          <t>reference:H86,I86
mrs:(H86,+,10.0000)  (I86,+,10.0000)  
Rotate:True</t>
        </r>
      </text>
    </comment>
    <comment ref="G87" authorId="0" shapeId="0" xr:uid="{00000000-0006-0000-0000-00003B010000}">
      <text>
        <r>
          <rPr>
            <sz val="10"/>
            <rFont val="Arial"/>
          </rPr>
          <t>reference:E87
mrs:
Rotate:True</t>
        </r>
      </text>
    </comment>
    <comment ref="H87" authorId="0" shapeId="0" xr:uid="{00000000-0006-0000-0000-00003C010000}">
      <text>
        <r>
          <rPr>
            <sz val="10"/>
            <rFont val="Arial"/>
          </rPr>
          <t>reference:G87
mrs:(G87,+,1.5000)  
Rotate:True</t>
        </r>
      </text>
    </comment>
    <comment ref="I87" authorId="0" shapeId="0" xr:uid="{00000000-0006-0000-0000-00003D010000}">
      <text>
        <r>
          <rPr>
            <sz val="10"/>
            <rFont val="Arial"/>
          </rPr>
          <t>reference:G87
mrs:
Rotate:True</t>
        </r>
      </text>
    </comment>
    <comment ref="J87" authorId="0" shapeId="0" xr:uid="{00000000-0006-0000-0000-00003E010000}">
      <text>
        <r>
          <rPr>
            <sz val="10"/>
            <rFont val="Arial"/>
          </rPr>
          <t>reference:H87,I87
mrs:(H87,+,10.0000)  (I87,+,10.0000)  
Rotate:True</t>
        </r>
      </text>
    </comment>
    <comment ref="G88" authorId="0" shapeId="0" xr:uid="{00000000-0006-0000-0000-00003F010000}">
      <text>
        <r>
          <rPr>
            <sz val="10"/>
            <rFont val="Arial"/>
          </rPr>
          <t>reference:E88
mrs:
Rotate:True</t>
        </r>
      </text>
    </comment>
    <comment ref="H88" authorId="0" shapeId="0" xr:uid="{00000000-0006-0000-0000-000040010000}">
      <text>
        <r>
          <rPr>
            <sz val="10"/>
            <rFont val="Arial"/>
          </rPr>
          <t>reference:G88
mrs:(G88,+,1.5000)  
Rotate:True</t>
        </r>
      </text>
    </comment>
    <comment ref="I88" authorId="0" shapeId="0" xr:uid="{00000000-0006-0000-0000-000041010000}">
      <text>
        <r>
          <rPr>
            <sz val="10"/>
            <rFont val="Arial"/>
          </rPr>
          <t>reference:G88
mrs:
Rotate:True</t>
        </r>
      </text>
    </comment>
    <comment ref="J88" authorId="0" shapeId="0" xr:uid="{00000000-0006-0000-0000-000042010000}">
      <text>
        <r>
          <rPr>
            <sz val="10"/>
            <rFont val="Arial"/>
          </rPr>
          <t>reference:H88,I88
mrs:(H88,+,10.0000)  (I88,+,10.0000)  
Rotate:True</t>
        </r>
      </text>
    </comment>
    <comment ref="G89" authorId="0" shapeId="0" xr:uid="{00000000-0006-0000-0000-000043010000}">
      <text>
        <r>
          <rPr>
            <sz val="10"/>
            <rFont val="Arial"/>
          </rPr>
          <t>reference:E89
mrs:
Rotate:True</t>
        </r>
      </text>
    </comment>
    <comment ref="H89" authorId="0" shapeId="0" xr:uid="{00000000-0006-0000-0000-000044010000}">
      <text>
        <r>
          <rPr>
            <sz val="10"/>
            <rFont val="Arial"/>
          </rPr>
          <t>reference:G89
mrs:(G89,+,1.5000)  
Rotate:True</t>
        </r>
      </text>
    </comment>
    <comment ref="I89" authorId="0" shapeId="0" xr:uid="{00000000-0006-0000-0000-000045010000}">
      <text>
        <r>
          <rPr>
            <sz val="10"/>
            <rFont val="Arial"/>
          </rPr>
          <t>reference:G89
mrs:
Rotate:True</t>
        </r>
      </text>
    </comment>
    <comment ref="J89" authorId="0" shapeId="0" xr:uid="{00000000-0006-0000-0000-000046010000}">
      <text>
        <r>
          <rPr>
            <sz val="10"/>
            <rFont val="Arial"/>
          </rPr>
          <t>reference:H89,I89
mrs:(H89,+,10.0000)  (I89,+,10.0000)  
Rotate:True</t>
        </r>
      </text>
    </comment>
    <comment ref="G91" authorId="0" shapeId="0" xr:uid="{00000000-0006-0000-0000-000047010000}">
      <text>
        <r>
          <rPr>
            <sz val="10"/>
            <rFont val="Arial"/>
          </rPr>
          <t>reference:E91
mrs:
Rotate:True</t>
        </r>
      </text>
    </comment>
    <comment ref="H91" authorId="0" shapeId="0" xr:uid="{00000000-0006-0000-0000-000048010000}">
      <text>
        <r>
          <rPr>
            <sz val="10"/>
            <rFont val="Arial"/>
          </rPr>
          <t>reference:G91
mrs:(G91,+,1.5000)  
Rotate:True</t>
        </r>
      </text>
    </comment>
    <comment ref="I91" authorId="0" shapeId="0" xr:uid="{00000000-0006-0000-0000-000049010000}">
      <text>
        <r>
          <rPr>
            <sz val="10"/>
            <rFont val="Arial"/>
          </rPr>
          <t>reference:G91
mrs:
Rotate:True</t>
        </r>
      </text>
    </comment>
    <comment ref="J91" authorId="0" shapeId="0" xr:uid="{00000000-0006-0000-0000-00004A010000}">
      <text>
        <r>
          <rPr>
            <sz val="10"/>
            <rFont val="Arial"/>
          </rPr>
          <t>reference:H91,I91
mrs:(H91,+,10.0000)  (I91,+,10.0000)  
Rotate:True</t>
        </r>
      </text>
    </comment>
    <comment ref="G92" authorId="0" shapeId="0" xr:uid="{00000000-0006-0000-0000-00004B010000}">
      <text>
        <r>
          <rPr>
            <sz val="10"/>
            <rFont val="Arial"/>
          </rPr>
          <t>reference:E92
mrs:
Rotate:True</t>
        </r>
      </text>
    </comment>
    <comment ref="H92" authorId="0" shapeId="0" xr:uid="{00000000-0006-0000-0000-00004C010000}">
      <text>
        <r>
          <rPr>
            <sz val="10"/>
            <rFont val="Arial"/>
          </rPr>
          <t>reference:G92
mrs:(G92,+,1.5000)  
Rotate:True</t>
        </r>
      </text>
    </comment>
    <comment ref="I92" authorId="0" shapeId="0" xr:uid="{00000000-0006-0000-0000-00004D010000}">
      <text>
        <r>
          <rPr>
            <sz val="10"/>
            <rFont val="Arial"/>
          </rPr>
          <t>reference:G92
mrs:
Rotate:True</t>
        </r>
      </text>
    </comment>
    <comment ref="J92" authorId="0" shapeId="0" xr:uid="{00000000-0006-0000-0000-00004E010000}">
      <text>
        <r>
          <rPr>
            <sz val="10"/>
            <rFont val="Arial"/>
          </rPr>
          <t>reference:H92,I92
mrs:(H92,+,10.0000)  (I92,+,10.0000)  
Rotate:True</t>
        </r>
      </text>
    </comment>
    <comment ref="G93" authorId="0" shapeId="0" xr:uid="{00000000-0006-0000-0000-00004F010000}">
      <text>
        <r>
          <rPr>
            <sz val="10"/>
            <rFont val="Arial"/>
          </rPr>
          <t>reference:E93
mrs:
Rotate:True</t>
        </r>
      </text>
    </comment>
    <comment ref="H93" authorId="0" shapeId="0" xr:uid="{00000000-0006-0000-0000-000050010000}">
      <text>
        <r>
          <rPr>
            <sz val="10"/>
            <rFont val="Arial"/>
          </rPr>
          <t>reference:G93
mrs:(G93,+,1.5000)  
Rotate:True</t>
        </r>
      </text>
    </comment>
    <comment ref="I93" authorId="0" shapeId="0" xr:uid="{00000000-0006-0000-0000-000051010000}">
      <text>
        <r>
          <rPr>
            <sz val="10"/>
            <rFont val="Arial"/>
          </rPr>
          <t>reference:G93
mrs:
Rotate:True</t>
        </r>
      </text>
    </comment>
    <comment ref="J93" authorId="0" shapeId="0" xr:uid="{00000000-0006-0000-0000-000052010000}">
      <text>
        <r>
          <rPr>
            <sz val="10"/>
            <rFont val="Arial"/>
          </rPr>
          <t>reference:H93,I93
mrs:(H93,+,10.0000)  (I93,+,10.0000)  
Rotate:True</t>
        </r>
      </text>
    </comment>
    <comment ref="G95" authorId="0" shapeId="0" xr:uid="{00000000-0006-0000-0000-000053010000}">
      <text>
        <r>
          <rPr>
            <sz val="10"/>
            <rFont val="Arial"/>
          </rPr>
          <t>reference:E95
mrs:
Rotate:True</t>
        </r>
      </text>
    </comment>
    <comment ref="H95" authorId="0" shapeId="0" xr:uid="{00000000-0006-0000-0000-000054010000}">
      <text>
        <r>
          <rPr>
            <sz val="10"/>
            <rFont val="Arial"/>
          </rPr>
          <t>reference:G95
mrs:(G95,+,1.5000)  
Rotate:True</t>
        </r>
      </text>
    </comment>
    <comment ref="I95" authorId="0" shapeId="0" xr:uid="{00000000-0006-0000-0000-000055010000}">
      <text>
        <r>
          <rPr>
            <sz val="10"/>
            <rFont val="Arial"/>
          </rPr>
          <t>reference:G95
mrs:
Rotate:True</t>
        </r>
      </text>
    </comment>
    <comment ref="J95" authorId="0" shapeId="0" xr:uid="{00000000-0006-0000-0000-000056010000}">
      <text>
        <r>
          <rPr>
            <sz val="10"/>
            <rFont val="Arial"/>
          </rPr>
          <t>reference:H95,I95
mrs:(H95,+,10.0000)  (I95,+,10.0000)  
Rotate:True</t>
        </r>
      </text>
    </comment>
    <comment ref="G96" authorId="0" shapeId="0" xr:uid="{00000000-0006-0000-0000-000057010000}">
      <text>
        <r>
          <rPr>
            <sz val="10"/>
            <rFont val="Arial"/>
          </rPr>
          <t>reference:E96
mrs:
Rotate:True</t>
        </r>
      </text>
    </comment>
    <comment ref="H96" authorId="0" shapeId="0" xr:uid="{00000000-0006-0000-0000-000058010000}">
      <text>
        <r>
          <rPr>
            <sz val="10"/>
            <rFont val="Arial"/>
          </rPr>
          <t>reference:G96
mrs:(G96,+,1.5000)  
Rotate:True</t>
        </r>
      </text>
    </comment>
    <comment ref="I96" authorId="0" shapeId="0" xr:uid="{00000000-0006-0000-0000-000059010000}">
      <text>
        <r>
          <rPr>
            <sz val="10"/>
            <rFont val="Arial"/>
          </rPr>
          <t>reference:G96
mrs:
Rotate:True</t>
        </r>
      </text>
    </comment>
    <comment ref="J96" authorId="0" shapeId="0" xr:uid="{00000000-0006-0000-0000-00005A010000}">
      <text>
        <r>
          <rPr>
            <sz val="10"/>
            <rFont val="Arial"/>
          </rPr>
          <t>reference:H96,I96
mrs:(H96,+,10.0000)  (I96,+,10.0000)  
Rotate:True</t>
        </r>
      </text>
    </comment>
    <comment ref="G97" authorId="0" shapeId="0" xr:uid="{00000000-0006-0000-0000-00005B010000}">
      <text>
        <r>
          <rPr>
            <sz val="10"/>
            <rFont val="Arial"/>
          </rPr>
          <t>reference:E97
mrs:
Rotate:True</t>
        </r>
      </text>
    </comment>
    <comment ref="H97" authorId="0" shapeId="0" xr:uid="{00000000-0006-0000-0000-00005C010000}">
      <text>
        <r>
          <rPr>
            <sz val="10"/>
            <rFont val="Arial"/>
          </rPr>
          <t>reference:G97
mrs:(G97,+,1.5000)  
Rotate:True</t>
        </r>
      </text>
    </comment>
    <comment ref="I97" authorId="0" shapeId="0" xr:uid="{00000000-0006-0000-0000-00005D010000}">
      <text>
        <r>
          <rPr>
            <sz val="10"/>
            <rFont val="Arial"/>
          </rPr>
          <t>reference:G97
mrs:
Rotate:True</t>
        </r>
      </text>
    </comment>
    <comment ref="J97" authorId="0" shapeId="0" xr:uid="{00000000-0006-0000-0000-00005E010000}">
      <text>
        <r>
          <rPr>
            <sz val="10"/>
            <rFont val="Arial"/>
          </rPr>
          <t>reference:H97,I97
mrs:(H97,+,10.0000)  (I97,+,10.0000)  
Rotate:True</t>
        </r>
      </text>
    </comment>
    <comment ref="G98" authorId="0" shapeId="0" xr:uid="{00000000-0006-0000-0000-00005F010000}">
      <text>
        <r>
          <rPr>
            <sz val="10"/>
            <rFont val="Arial"/>
          </rPr>
          <t>reference:E98
mrs:
Rotate:True</t>
        </r>
      </text>
    </comment>
    <comment ref="H98" authorId="0" shapeId="0" xr:uid="{00000000-0006-0000-0000-000060010000}">
      <text>
        <r>
          <rPr>
            <sz val="10"/>
            <rFont val="Arial"/>
          </rPr>
          <t>reference:G98
mrs:(G98,+,1.5000)  
Rotate:True</t>
        </r>
      </text>
    </comment>
    <comment ref="I98" authorId="0" shapeId="0" xr:uid="{00000000-0006-0000-0000-000061010000}">
      <text>
        <r>
          <rPr>
            <sz val="10"/>
            <rFont val="Arial"/>
          </rPr>
          <t>reference:G98
mrs:
Rotate:True</t>
        </r>
      </text>
    </comment>
    <comment ref="J98" authorId="0" shapeId="0" xr:uid="{00000000-0006-0000-0000-000062010000}">
      <text>
        <r>
          <rPr>
            <sz val="10"/>
            <rFont val="Arial"/>
          </rPr>
          <t>reference:H98,I98
mrs:(H98,+,10.0000)  (I98,+,10.0000)  
Rotate:True</t>
        </r>
      </text>
    </comment>
    <comment ref="G100" authorId="0" shapeId="0" xr:uid="{00000000-0006-0000-0000-000063010000}">
      <text>
        <r>
          <rPr>
            <sz val="10"/>
            <rFont val="Arial"/>
          </rPr>
          <t>reference:E100
mrs:
Rotate:True</t>
        </r>
      </text>
    </comment>
    <comment ref="H100" authorId="0" shapeId="0" xr:uid="{00000000-0006-0000-0000-000064010000}">
      <text>
        <r>
          <rPr>
            <sz val="10"/>
            <rFont val="Arial"/>
          </rPr>
          <t>reference:G100
mrs:(G100,+,1.5000)  
Rotate:True</t>
        </r>
      </text>
    </comment>
    <comment ref="I100" authorId="0" shapeId="0" xr:uid="{00000000-0006-0000-0000-000065010000}">
      <text>
        <r>
          <rPr>
            <sz val="10"/>
            <rFont val="Arial"/>
          </rPr>
          <t>reference:G100
mrs:
Rotate:True</t>
        </r>
      </text>
    </comment>
    <comment ref="J100" authorId="0" shapeId="0" xr:uid="{00000000-0006-0000-0000-000066010000}">
      <text>
        <r>
          <rPr>
            <sz val="10"/>
            <rFont val="Arial"/>
          </rPr>
          <t>reference:H100,I100
mrs:(H100,+,10.0000)  (I100,+,10.0000)  
Rotate:True</t>
        </r>
      </text>
    </comment>
    <comment ref="G101" authorId="0" shapeId="0" xr:uid="{00000000-0006-0000-0000-000067010000}">
      <text>
        <r>
          <rPr>
            <sz val="10"/>
            <rFont val="Arial"/>
          </rPr>
          <t>reference:E101
mrs:
Rotate:True</t>
        </r>
      </text>
    </comment>
    <comment ref="H101" authorId="0" shapeId="0" xr:uid="{00000000-0006-0000-0000-000068010000}">
      <text>
        <r>
          <rPr>
            <sz val="10"/>
            <rFont val="Arial"/>
          </rPr>
          <t>reference:G101
mrs:(G101,+,1.5000)  
Rotate:True</t>
        </r>
      </text>
    </comment>
    <comment ref="I101" authorId="0" shapeId="0" xr:uid="{00000000-0006-0000-0000-000069010000}">
      <text>
        <r>
          <rPr>
            <sz val="10"/>
            <rFont val="Arial"/>
          </rPr>
          <t>reference:G101
mrs:
Rotate:True</t>
        </r>
      </text>
    </comment>
    <comment ref="J101" authorId="0" shapeId="0" xr:uid="{00000000-0006-0000-0000-00006A010000}">
      <text>
        <r>
          <rPr>
            <sz val="10"/>
            <rFont val="Arial"/>
          </rPr>
          <t>reference:H101,I101
mrs:(H101,+,10.0000)  (I101,+,10.0000)  
Rotate:True</t>
        </r>
      </text>
    </comment>
    <comment ref="G102" authorId="0" shapeId="0" xr:uid="{00000000-0006-0000-0000-00006B010000}">
      <text>
        <r>
          <rPr>
            <sz val="10"/>
            <rFont val="Arial"/>
          </rPr>
          <t>reference:E102
mrs:
Rotate:True</t>
        </r>
      </text>
    </comment>
    <comment ref="H102" authorId="0" shapeId="0" xr:uid="{00000000-0006-0000-0000-00006C010000}">
      <text>
        <r>
          <rPr>
            <sz val="10"/>
            <rFont val="Arial"/>
          </rPr>
          <t>reference:G102
mrs:(G102,+,1.5000)  
Rotate:True</t>
        </r>
      </text>
    </comment>
    <comment ref="I102" authorId="0" shapeId="0" xr:uid="{00000000-0006-0000-0000-00006D010000}">
      <text>
        <r>
          <rPr>
            <sz val="10"/>
            <rFont val="Arial"/>
          </rPr>
          <t>reference:G102
mrs:
Rotate:True</t>
        </r>
      </text>
    </comment>
    <comment ref="J102" authorId="0" shapeId="0" xr:uid="{00000000-0006-0000-0000-00006E010000}">
      <text>
        <r>
          <rPr>
            <sz val="10"/>
            <rFont val="Arial"/>
          </rPr>
          <t>reference:H102,I102
mrs:(H102,+,10.0000)  (I102,+,10.0000)  
Rotate:True</t>
        </r>
      </text>
    </comment>
    <comment ref="G103" authorId="0" shapeId="0" xr:uid="{00000000-0006-0000-0000-00006F010000}">
      <text>
        <r>
          <rPr>
            <sz val="10"/>
            <rFont val="Arial"/>
          </rPr>
          <t>reference:E103
mrs:
Rotate:True</t>
        </r>
      </text>
    </comment>
    <comment ref="H103" authorId="0" shapeId="0" xr:uid="{00000000-0006-0000-0000-000070010000}">
      <text>
        <r>
          <rPr>
            <sz val="10"/>
            <rFont val="Arial"/>
          </rPr>
          <t>reference:G103
mrs:(G103,+,1.5000)  
Rotate:True</t>
        </r>
      </text>
    </comment>
    <comment ref="I103" authorId="0" shapeId="0" xr:uid="{00000000-0006-0000-0000-000071010000}">
      <text>
        <r>
          <rPr>
            <sz val="10"/>
            <rFont val="Arial"/>
          </rPr>
          <t>reference:G103
mrs:
Rotate:True</t>
        </r>
      </text>
    </comment>
    <comment ref="J103" authorId="0" shapeId="0" xr:uid="{00000000-0006-0000-0000-000072010000}">
      <text>
        <r>
          <rPr>
            <sz val="10"/>
            <rFont val="Arial"/>
          </rPr>
          <t>reference:H103,I103
mrs:(H103,+,10.0000)  (I103,+,10.0000)  
Rotate:True</t>
        </r>
      </text>
    </comment>
    <comment ref="G104" authorId="0" shapeId="0" xr:uid="{00000000-0006-0000-0000-000073010000}">
      <text>
        <r>
          <rPr>
            <sz val="10"/>
            <rFont val="Arial"/>
          </rPr>
          <t>reference:E104
mrs:
Rotate:True</t>
        </r>
      </text>
    </comment>
    <comment ref="H104" authorId="0" shapeId="0" xr:uid="{00000000-0006-0000-0000-000074010000}">
      <text>
        <r>
          <rPr>
            <sz val="10"/>
            <rFont val="Arial"/>
          </rPr>
          <t>reference:G104
mrs:(G104,+,1.5000)  
Rotate:True</t>
        </r>
      </text>
    </comment>
    <comment ref="I104" authorId="0" shapeId="0" xr:uid="{00000000-0006-0000-0000-000075010000}">
      <text>
        <r>
          <rPr>
            <sz val="10"/>
            <rFont val="Arial"/>
          </rPr>
          <t>reference:G104
mrs:
Rotate:True</t>
        </r>
      </text>
    </comment>
    <comment ref="J104" authorId="0" shapeId="0" xr:uid="{00000000-0006-0000-0000-000076010000}">
      <text>
        <r>
          <rPr>
            <sz val="10"/>
            <rFont val="Arial"/>
          </rPr>
          <t>reference:H104,I104
mrs:(H104,+,10.0000)  (I104,+,10.0000)  
Rotate:True</t>
        </r>
      </text>
    </comment>
    <comment ref="G105" authorId="0" shapeId="0" xr:uid="{00000000-0006-0000-0000-000077010000}">
      <text>
        <r>
          <rPr>
            <sz val="10"/>
            <rFont val="Arial"/>
          </rPr>
          <t>reference:E105
mrs:
Rotate:True</t>
        </r>
      </text>
    </comment>
    <comment ref="H105" authorId="0" shapeId="0" xr:uid="{00000000-0006-0000-0000-000078010000}">
      <text>
        <r>
          <rPr>
            <sz val="10"/>
            <rFont val="Arial"/>
          </rPr>
          <t>reference:G105
mrs:(G105,+,1.5000)  
Rotate:True</t>
        </r>
      </text>
    </comment>
    <comment ref="I105" authorId="0" shapeId="0" xr:uid="{00000000-0006-0000-0000-000079010000}">
      <text>
        <r>
          <rPr>
            <sz val="10"/>
            <rFont val="Arial"/>
          </rPr>
          <t>reference:G105
mrs:
Rotate:True</t>
        </r>
      </text>
    </comment>
    <comment ref="J105" authorId="0" shapeId="0" xr:uid="{00000000-0006-0000-0000-00007A010000}">
      <text>
        <r>
          <rPr>
            <sz val="10"/>
            <rFont val="Arial"/>
          </rPr>
          <t>reference:H105,I105
mrs:(H105,+,10.0000)  (I105,+,10.0000)  
Rotate:True</t>
        </r>
      </text>
    </comment>
    <comment ref="G106" authorId="0" shapeId="0" xr:uid="{00000000-0006-0000-0000-00007B010000}">
      <text>
        <r>
          <rPr>
            <sz val="10"/>
            <rFont val="Arial"/>
          </rPr>
          <t>reference:E106
mrs:
Rotate:True</t>
        </r>
      </text>
    </comment>
    <comment ref="H106" authorId="0" shapeId="0" xr:uid="{00000000-0006-0000-0000-00007C010000}">
      <text>
        <r>
          <rPr>
            <sz val="10"/>
            <rFont val="Arial"/>
          </rPr>
          <t>reference:G106
mrs:(G106,+,1.5000)  
Rotate:True</t>
        </r>
      </text>
    </comment>
    <comment ref="I106" authorId="0" shapeId="0" xr:uid="{00000000-0006-0000-0000-00007D010000}">
      <text>
        <r>
          <rPr>
            <sz val="10"/>
            <rFont val="Arial"/>
          </rPr>
          <t>reference:G106
mrs:
Rotate:True</t>
        </r>
      </text>
    </comment>
    <comment ref="J106" authorId="0" shapeId="0" xr:uid="{00000000-0006-0000-0000-00007E010000}">
      <text>
        <r>
          <rPr>
            <sz val="10"/>
            <rFont val="Arial"/>
          </rPr>
          <t>reference:H106,I106
mrs:(H106,+,10.0000)  (I106,+,10.0000)  
Rotate:True</t>
        </r>
      </text>
    </comment>
    <comment ref="G107" authorId="0" shapeId="0" xr:uid="{00000000-0006-0000-0000-00007F010000}">
      <text>
        <r>
          <rPr>
            <sz val="10"/>
            <rFont val="Arial"/>
          </rPr>
          <t>reference:E107
mrs:
Rotate:True</t>
        </r>
      </text>
    </comment>
    <comment ref="H107" authorId="0" shapeId="0" xr:uid="{00000000-0006-0000-0000-000080010000}">
      <text>
        <r>
          <rPr>
            <sz val="10"/>
            <rFont val="Arial"/>
          </rPr>
          <t>reference:G107
mrs:(G107,+,1.5000)  
Rotate:True</t>
        </r>
      </text>
    </comment>
    <comment ref="I107" authorId="0" shapeId="0" xr:uid="{00000000-0006-0000-0000-000081010000}">
      <text>
        <r>
          <rPr>
            <sz val="10"/>
            <rFont val="Arial"/>
          </rPr>
          <t>reference:G107
mrs:
Rotate:True</t>
        </r>
      </text>
    </comment>
    <comment ref="J107" authorId="0" shapeId="0" xr:uid="{00000000-0006-0000-0000-000082010000}">
      <text>
        <r>
          <rPr>
            <sz val="10"/>
            <rFont val="Arial"/>
          </rPr>
          <t>reference:H107,I107
mrs:(H107,+,10.0000)  (I107,+,10.0000)  
Rotate:True</t>
        </r>
      </text>
    </comment>
    <comment ref="G108" authorId="0" shapeId="0" xr:uid="{00000000-0006-0000-0000-000083010000}">
      <text>
        <r>
          <rPr>
            <sz val="10"/>
            <rFont val="Arial"/>
          </rPr>
          <t>reference:E108
mrs:
Rotate:True</t>
        </r>
      </text>
    </comment>
    <comment ref="H108" authorId="0" shapeId="0" xr:uid="{00000000-0006-0000-0000-000084010000}">
      <text>
        <r>
          <rPr>
            <sz val="10"/>
            <rFont val="Arial"/>
          </rPr>
          <t>reference:G108
mrs:(G108,+,1.5000)  
Rotate:True</t>
        </r>
      </text>
    </comment>
    <comment ref="I108" authorId="0" shapeId="0" xr:uid="{00000000-0006-0000-0000-000085010000}">
      <text>
        <r>
          <rPr>
            <sz val="10"/>
            <rFont val="Arial"/>
          </rPr>
          <t>reference:G108
mrs:
Rotate:True</t>
        </r>
      </text>
    </comment>
    <comment ref="J108" authorId="0" shapeId="0" xr:uid="{00000000-0006-0000-0000-000086010000}">
      <text>
        <r>
          <rPr>
            <sz val="10"/>
            <rFont val="Arial"/>
          </rPr>
          <t>reference:H108,I108
mrs:(H108,+,10.0000)  (I108,+,10.0000)  
Rotate:True</t>
        </r>
      </text>
    </comment>
    <comment ref="G111" authorId="0" shapeId="0" xr:uid="{00000000-0006-0000-0000-000087010000}">
      <text>
        <r>
          <rPr>
            <sz val="10"/>
            <rFont val="Arial"/>
          </rPr>
          <t>reference:E111
mrs:
Rotate:True</t>
        </r>
      </text>
    </comment>
    <comment ref="H111" authorId="0" shapeId="0" xr:uid="{00000000-0006-0000-0000-000088010000}">
      <text>
        <r>
          <rPr>
            <sz val="10"/>
            <rFont val="Arial"/>
          </rPr>
          <t>reference:G111
mrs:(G111,+,1.5000)  
Rotate:True</t>
        </r>
      </text>
    </comment>
    <comment ref="I111" authorId="0" shapeId="0" xr:uid="{00000000-0006-0000-0000-000089010000}">
      <text>
        <r>
          <rPr>
            <sz val="10"/>
            <rFont val="Arial"/>
          </rPr>
          <t>reference:G111
mrs:
Rotate:True</t>
        </r>
      </text>
    </comment>
    <comment ref="J111" authorId="0" shapeId="0" xr:uid="{00000000-0006-0000-0000-00008A010000}">
      <text>
        <r>
          <rPr>
            <sz val="10"/>
            <rFont val="Arial"/>
          </rPr>
          <t>reference:H111,I111
mrs:(H111,+,10.0000)  (I111,+,10.0000)  
Rotate:True</t>
        </r>
      </text>
    </comment>
    <comment ref="G112" authorId="0" shapeId="0" xr:uid="{00000000-0006-0000-0000-00008B010000}">
      <text>
        <r>
          <rPr>
            <sz val="10"/>
            <rFont val="Arial"/>
          </rPr>
          <t>reference:E112
mrs:
Rotate:True</t>
        </r>
      </text>
    </comment>
    <comment ref="H112" authorId="0" shapeId="0" xr:uid="{00000000-0006-0000-0000-00008C010000}">
      <text>
        <r>
          <rPr>
            <sz val="10"/>
            <rFont val="Arial"/>
          </rPr>
          <t>reference:G112
mrs:(G112,+,1.5000)  
Rotate:True</t>
        </r>
      </text>
    </comment>
    <comment ref="I112" authorId="0" shapeId="0" xr:uid="{00000000-0006-0000-0000-00008D010000}">
      <text>
        <r>
          <rPr>
            <sz val="10"/>
            <rFont val="Arial"/>
          </rPr>
          <t>reference:G112
mrs:
Rotate:True</t>
        </r>
      </text>
    </comment>
    <comment ref="J112" authorId="0" shapeId="0" xr:uid="{00000000-0006-0000-0000-00008E010000}">
      <text>
        <r>
          <rPr>
            <sz val="10"/>
            <rFont val="Arial"/>
          </rPr>
          <t>reference:H112,I112
mrs:(H112,+,10.0000)  (I112,+,10.0000)  
Rotate:True</t>
        </r>
      </text>
    </comment>
    <comment ref="G113" authorId="0" shapeId="0" xr:uid="{00000000-0006-0000-0000-00008F010000}">
      <text>
        <r>
          <rPr>
            <sz val="10"/>
            <rFont val="Arial"/>
          </rPr>
          <t>reference:E113
mrs:
Rotate:True</t>
        </r>
      </text>
    </comment>
    <comment ref="H113" authorId="0" shapeId="0" xr:uid="{00000000-0006-0000-0000-000090010000}">
      <text>
        <r>
          <rPr>
            <sz val="10"/>
            <rFont val="Arial"/>
          </rPr>
          <t>reference:G113
mrs:(G113,+,1.5000)  
Rotate:True</t>
        </r>
      </text>
    </comment>
    <comment ref="I113" authorId="0" shapeId="0" xr:uid="{00000000-0006-0000-0000-000091010000}">
      <text>
        <r>
          <rPr>
            <sz val="10"/>
            <rFont val="Arial"/>
          </rPr>
          <t>reference:G113
mrs:
Rotate:True</t>
        </r>
      </text>
    </comment>
    <comment ref="J113" authorId="0" shapeId="0" xr:uid="{00000000-0006-0000-0000-000092010000}">
      <text>
        <r>
          <rPr>
            <sz val="10"/>
            <rFont val="Arial"/>
          </rPr>
          <t>reference:H113,I113
mrs:(H113,+,10.0000)  (I113,+,10.0000)  
Rotate:True</t>
        </r>
      </text>
    </comment>
    <comment ref="G114" authorId="0" shapeId="0" xr:uid="{00000000-0006-0000-0000-000093010000}">
      <text>
        <r>
          <rPr>
            <sz val="10"/>
            <rFont val="Arial"/>
          </rPr>
          <t>reference:E114
mrs:
Rotate:True</t>
        </r>
      </text>
    </comment>
    <comment ref="H114" authorId="0" shapeId="0" xr:uid="{00000000-0006-0000-0000-000094010000}">
      <text>
        <r>
          <rPr>
            <sz val="10"/>
            <rFont val="Arial"/>
          </rPr>
          <t>reference:G114
mrs:(G114,+,1.5000)  
Rotate:True</t>
        </r>
      </text>
    </comment>
    <comment ref="I114" authorId="0" shapeId="0" xr:uid="{00000000-0006-0000-0000-000095010000}">
      <text>
        <r>
          <rPr>
            <sz val="10"/>
            <rFont val="Arial"/>
          </rPr>
          <t>reference:G114
mrs:
Rotate:True</t>
        </r>
      </text>
    </comment>
    <comment ref="J114" authorId="0" shapeId="0" xr:uid="{00000000-0006-0000-0000-000096010000}">
      <text>
        <r>
          <rPr>
            <sz val="10"/>
            <rFont val="Arial"/>
          </rPr>
          <t>reference:H114,I114
mrs:(H114,+,10.0000)  (I114,+,10.0000)  
Rotate:True</t>
        </r>
      </text>
    </comment>
    <comment ref="G116" authorId="0" shapeId="0" xr:uid="{00000000-0006-0000-0000-000097010000}">
      <text>
        <r>
          <rPr>
            <sz val="10"/>
            <rFont val="Arial"/>
          </rPr>
          <t>reference:E116
mrs:
Rotate:True</t>
        </r>
      </text>
    </comment>
    <comment ref="H116" authorId="0" shapeId="0" xr:uid="{00000000-0006-0000-0000-000098010000}">
      <text>
        <r>
          <rPr>
            <sz val="10"/>
            <rFont val="Arial"/>
          </rPr>
          <t>reference:G116
mrs:(G116,+,1.5000)  
Rotate:True</t>
        </r>
      </text>
    </comment>
    <comment ref="I116" authorId="0" shapeId="0" xr:uid="{00000000-0006-0000-0000-000099010000}">
      <text>
        <r>
          <rPr>
            <sz val="10"/>
            <rFont val="Arial"/>
          </rPr>
          <t>reference:G116
mrs:
Rotate:True</t>
        </r>
      </text>
    </comment>
    <comment ref="J116" authorId="0" shapeId="0" xr:uid="{00000000-0006-0000-0000-00009A010000}">
      <text>
        <r>
          <rPr>
            <sz val="10"/>
            <rFont val="Arial"/>
          </rPr>
          <t>reference:H116,I116
mrs:(H116,+,10.0000)  (I116,+,10.0000)  
Rotate:True</t>
        </r>
      </text>
    </comment>
    <comment ref="G117" authorId="0" shapeId="0" xr:uid="{00000000-0006-0000-0000-00009B010000}">
      <text>
        <r>
          <rPr>
            <sz val="10"/>
            <rFont val="Arial"/>
          </rPr>
          <t>reference:E117
mrs:
Rotate:True</t>
        </r>
      </text>
    </comment>
    <comment ref="H117" authorId="0" shapeId="0" xr:uid="{00000000-0006-0000-0000-00009C010000}">
      <text>
        <r>
          <rPr>
            <sz val="10"/>
            <rFont val="Arial"/>
          </rPr>
          <t>reference:G117
mrs:(G117,+,1.5000)  
Rotate:True</t>
        </r>
      </text>
    </comment>
    <comment ref="I117" authorId="0" shapeId="0" xr:uid="{00000000-0006-0000-0000-00009D010000}">
      <text>
        <r>
          <rPr>
            <sz val="10"/>
            <rFont val="Arial"/>
          </rPr>
          <t>reference:G117
mrs:
Rotate:True</t>
        </r>
      </text>
    </comment>
    <comment ref="J117" authorId="0" shapeId="0" xr:uid="{00000000-0006-0000-0000-00009E010000}">
      <text>
        <r>
          <rPr>
            <sz val="10"/>
            <rFont val="Arial"/>
          </rPr>
          <t>reference:H117,I117
mrs:(H117,+,10.0000)  (I117,+,10.0000)  
Rotate:True</t>
        </r>
      </text>
    </comment>
    <comment ref="G118" authorId="0" shapeId="0" xr:uid="{00000000-0006-0000-0000-00009F010000}">
      <text>
        <r>
          <rPr>
            <sz val="10"/>
            <rFont val="Arial"/>
          </rPr>
          <t>reference:E118
mrs:
Rotate:True</t>
        </r>
      </text>
    </comment>
    <comment ref="H118" authorId="0" shapeId="0" xr:uid="{00000000-0006-0000-0000-0000A0010000}">
      <text>
        <r>
          <rPr>
            <sz val="10"/>
            <rFont val="Arial"/>
          </rPr>
          <t>reference:G118
mrs:(G118,+,1.5000)  
Rotate:True</t>
        </r>
      </text>
    </comment>
    <comment ref="I118" authorId="0" shapeId="0" xr:uid="{00000000-0006-0000-0000-0000A1010000}">
      <text>
        <r>
          <rPr>
            <sz val="10"/>
            <rFont val="Arial"/>
          </rPr>
          <t>reference:G118
mrs:
Rotate:True</t>
        </r>
      </text>
    </comment>
    <comment ref="J118" authorId="0" shapeId="0" xr:uid="{00000000-0006-0000-0000-0000A2010000}">
      <text>
        <r>
          <rPr>
            <sz val="10"/>
            <rFont val="Arial"/>
          </rPr>
          <t>reference:H118,I118
mrs:(H118,+,10.0000)  (I118,+,10.0000)  
Rotate:True</t>
        </r>
      </text>
    </comment>
    <comment ref="G119" authorId="0" shapeId="0" xr:uid="{00000000-0006-0000-0000-0000A3010000}">
      <text>
        <r>
          <rPr>
            <sz val="10"/>
            <rFont val="Arial"/>
          </rPr>
          <t>reference:E119
mrs:
Rotate:True</t>
        </r>
      </text>
    </comment>
    <comment ref="H119" authorId="0" shapeId="0" xr:uid="{00000000-0006-0000-0000-0000A4010000}">
      <text>
        <r>
          <rPr>
            <sz val="10"/>
            <rFont val="Arial"/>
          </rPr>
          <t>reference:G119
mrs:(G119,+,1.5000)  
Rotate:True</t>
        </r>
      </text>
    </comment>
    <comment ref="I119" authorId="0" shapeId="0" xr:uid="{00000000-0006-0000-0000-0000A5010000}">
      <text>
        <r>
          <rPr>
            <sz val="10"/>
            <rFont val="Arial"/>
          </rPr>
          <t>reference:G119
mrs:
Rotate:True</t>
        </r>
      </text>
    </comment>
    <comment ref="J119" authorId="0" shapeId="0" xr:uid="{00000000-0006-0000-0000-0000A6010000}">
      <text>
        <r>
          <rPr>
            <sz val="10"/>
            <rFont val="Arial"/>
          </rPr>
          <t>reference:H119,I119
mrs:(H119,+,10.0000)  (I119,+,10.0000)  
Rotate:True</t>
        </r>
      </text>
    </comment>
    <comment ref="G120" authorId="0" shapeId="0" xr:uid="{00000000-0006-0000-0000-0000A7010000}">
      <text>
        <r>
          <rPr>
            <sz val="10"/>
            <rFont val="Arial"/>
          </rPr>
          <t>reference:E120
mrs:
Rotate:True</t>
        </r>
      </text>
    </comment>
    <comment ref="H120" authorId="0" shapeId="0" xr:uid="{00000000-0006-0000-0000-0000A8010000}">
      <text>
        <r>
          <rPr>
            <sz val="10"/>
            <rFont val="Arial"/>
          </rPr>
          <t>reference:G120
mrs:(G120,+,1.5000)  
Rotate:True</t>
        </r>
      </text>
    </comment>
    <comment ref="I120" authorId="0" shapeId="0" xr:uid="{00000000-0006-0000-0000-0000A9010000}">
      <text>
        <r>
          <rPr>
            <sz val="10"/>
            <rFont val="Arial"/>
          </rPr>
          <t>reference:G120
mrs:
Rotate:True</t>
        </r>
      </text>
    </comment>
    <comment ref="J120" authorId="0" shapeId="0" xr:uid="{00000000-0006-0000-0000-0000AA010000}">
      <text>
        <r>
          <rPr>
            <sz val="10"/>
            <rFont val="Arial"/>
          </rPr>
          <t>reference:H120,I120
mrs:(H120,+,10.0000)  (I120,+,10.0000)  
Rotate:True</t>
        </r>
      </text>
    </comment>
    <comment ref="G121" authorId="0" shapeId="0" xr:uid="{00000000-0006-0000-0000-0000AB010000}">
      <text>
        <r>
          <rPr>
            <sz val="10"/>
            <rFont val="Arial"/>
          </rPr>
          <t>reference:E121
mrs:
Rotate:True</t>
        </r>
      </text>
    </comment>
    <comment ref="H121" authorId="0" shapeId="0" xr:uid="{00000000-0006-0000-0000-0000AC010000}">
      <text>
        <r>
          <rPr>
            <sz val="10"/>
            <rFont val="Arial"/>
          </rPr>
          <t>reference:G121
mrs:(G121,+,1.5000)  
Rotate:True</t>
        </r>
      </text>
    </comment>
    <comment ref="I121" authorId="0" shapeId="0" xr:uid="{00000000-0006-0000-0000-0000AD010000}">
      <text>
        <r>
          <rPr>
            <sz val="10"/>
            <rFont val="Arial"/>
          </rPr>
          <t>reference:G121
mrs:
Rotate:True</t>
        </r>
      </text>
    </comment>
    <comment ref="J121" authorId="0" shapeId="0" xr:uid="{00000000-0006-0000-0000-0000AE010000}">
      <text>
        <r>
          <rPr>
            <sz val="10"/>
            <rFont val="Arial"/>
          </rPr>
          <t>reference:H121,I121
mrs:(H121,+,10.0000)  (I121,+,10.0000)  
Rotate:True</t>
        </r>
      </text>
    </comment>
    <comment ref="G122" authorId="0" shapeId="0" xr:uid="{00000000-0006-0000-0000-0000AF010000}">
      <text>
        <r>
          <rPr>
            <sz val="10"/>
            <rFont val="Arial"/>
          </rPr>
          <t>reference:E122
mrs:
Rotate:True</t>
        </r>
      </text>
    </comment>
    <comment ref="H122" authorId="0" shapeId="0" xr:uid="{00000000-0006-0000-0000-0000B0010000}">
      <text>
        <r>
          <rPr>
            <sz val="10"/>
            <rFont val="Arial"/>
          </rPr>
          <t>reference:G122
mrs:(G122,+,1.5000)  
Rotate:True</t>
        </r>
      </text>
    </comment>
    <comment ref="I122" authorId="0" shapeId="0" xr:uid="{00000000-0006-0000-0000-0000B1010000}">
      <text>
        <r>
          <rPr>
            <sz val="10"/>
            <rFont val="Arial"/>
          </rPr>
          <t>reference:G122
mrs:
Rotate:True</t>
        </r>
      </text>
    </comment>
    <comment ref="J122" authorId="0" shapeId="0" xr:uid="{00000000-0006-0000-0000-0000B2010000}">
      <text>
        <r>
          <rPr>
            <sz val="10"/>
            <rFont val="Arial"/>
          </rPr>
          <t>reference:H122,I122
mrs:(H122,+,10.0000)  (I122,+,10.0000)  
Rotate:True</t>
        </r>
      </text>
    </comment>
    <comment ref="G124" authorId="0" shapeId="0" xr:uid="{00000000-0006-0000-0000-0000B3010000}">
      <text>
        <r>
          <rPr>
            <sz val="10"/>
            <rFont val="Arial"/>
          </rPr>
          <t>reference:E124
mrs:
Rotate:True</t>
        </r>
      </text>
    </comment>
    <comment ref="H124" authorId="0" shapeId="0" xr:uid="{00000000-0006-0000-0000-0000B4010000}">
      <text>
        <r>
          <rPr>
            <sz val="10"/>
            <rFont val="Arial"/>
          </rPr>
          <t>reference:G124
mrs:(G124,+,1.5000)  
Rotate:True</t>
        </r>
      </text>
    </comment>
    <comment ref="I124" authorId="0" shapeId="0" xr:uid="{00000000-0006-0000-0000-0000B5010000}">
      <text>
        <r>
          <rPr>
            <sz val="10"/>
            <rFont val="Arial"/>
          </rPr>
          <t>reference:G124
mrs:
Rotate:True</t>
        </r>
      </text>
    </comment>
    <comment ref="J124" authorId="0" shapeId="0" xr:uid="{00000000-0006-0000-0000-0000B6010000}">
      <text>
        <r>
          <rPr>
            <sz val="10"/>
            <rFont val="Arial"/>
          </rPr>
          <t>reference:H124,I124
mrs:(H124,+,10.0000)  (I124,+,10.0000)  
Rotate:True</t>
        </r>
      </text>
    </comment>
    <comment ref="G125" authorId="0" shapeId="0" xr:uid="{00000000-0006-0000-0000-0000B7010000}">
      <text>
        <r>
          <rPr>
            <sz val="10"/>
            <rFont val="Arial"/>
          </rPr>
          <t>reference:E125
mrs:
Rotate:True</t>
        </r>
      </text>
    </comment>
    <comment ref="H125" authorId="0" shapeId="0" xr:uid="{00000000-0006-0000-0000-0000B8010000}">
      <text>
        <r>
          <rPr>
            <sz val="10"/>
            <rFont val="Arial"/>
          </rPr>
          <t>reference:G125
mrs:(G125,+,1.5000)  
Rotate:True</t>
        </r>
      </text>
    </comment>
    <comment ref="I125" authorId="0" shapeId="0" xr:uid="{00000000-0006-0000-0000-0000B9010000}">
      <text>
        <r>
          <rPr>
            <sz val="10"/>
            <rFont val="Arial"/>
          </rPr>
          <t>reference:G125
mrs:
Rotate:True</t>
        </r>
      </text>
    </comment>
    <comment ref="J125" authorId="0" shapeId="0" xr:uid="{00000000-0006-0000-0000-0000BA010000}">
      <text>
        <r>
          <rPr>
            <sz val="10"/>
            <rFont val="Arial"/>
          </rPr>
          <t>reference:H125,I125
mrs:(H125,+,10.0000)  (I125,+,10.0000)  
Rotate:True</t>
        </r>
      </text>
    </comment>
    <comment ref="G126" authorId="0" shapeId="0" xr:uid="{00000000-0006-0000-0000-0000BB010000}">
      <text>
        <r>
          <rPr>
            <sz val="10"/>
            <rFont val="Arial"/>
          </rPr>
          <t>reference:E126
mrs:
Rotate:True</t>
        </r>
      </text>
    </comment>
    <comment ref="H126" authorId="0" shapeId="0" xr:uid="{00000000-0006-0000-0000-0000BC010000}">
      <text>
        <r>
          <rPr>
            <sz val="10"/>
            <rFont val="Arial"/>
          </rPr>
          <t>reference:G126
mrs:(G126,+,1.5000)  
Rotate:True</t>
        </r>
      </text>
    </comment>
    <comment ref="I126" authorId="0" shapeId="0" xr:uid="{00000000-0006-0000-0000-0000BD010000}">
      <text>
        <r>
          <rPr>
            <sz val="10"/>
            <rFont val="Arial"/>
          </rPr>
          <t>reference:G126
mrs:
Rotate:True</t>
        </r>
      </text>
    </comment>
    <comment ref="J126" authorId="0" shapeId="0" xr:uid="{00000000-0006-0000-0000-0000BE010000}">
      <text>
        <r>
          <rPr>
            <sz val="10"/>
            <rFont val="Arial"/>
          </rPr>
          <t>reference:H126,I126
mrs:(H126,+,10.0000)  (I126,+,10.0000)  
Rotate:True</t>
        </r>
      </text>
    </comment>
    <comment ref="G127" authorId="0" shapeId="0" xr:uid="{00000000-0006-0000-0000-0000BF010000}">
      <text>
        <r>
          <rPr>
            <sz val="10"/>
            <rFont val="Arial"/>
          </rPr>
          <t>reference:E127
mrs:
Rotate:True</t>
        </r>
      </text>
    </comment>
    <comment ref="H127" authorId="0" shapeId="0" xr:uid="{00000000-0006-0000-0000-0000C0010000}">
      <text>
        <r>
          <rPr>
            <sz val="10"/>
            <rFont val="Arial"/>
          </rPr>
          <t>reference:G127
mrs:(G127,+,1.5000)  
Rotate:True</t>
        </r>
      </text>
    </comment>
    <comment ref="I127" authorId="0" shapeId="0" xr:uid="{00000000-0006-0000-0000-0000C1010000}">
      <text>
        <r>
          <rPr>
            <sz val="10"/>
            <rFont val="Arial"/>
          </rPr>
          <t>reference:G127
mrs:
Rotate:True</t>
        </r>
      </text>
    </comment>
    <comment ref="J127" authorId="0" shapeId="0" xr:uid="{00000000-0006-0000-0000-0000C2010000}">
      <text>
        <r>
          <rPr>
            <sz val="10"/>
            <rFont val="Arial"/>
          </rPr>
          <t>reference:H127,I127
mrs:(H127,+,10.0000)  (I127,+,10.0000)  
Rotate:True</t>
        </r>
      </text>
    </comment>
    <comment ref="G128" authorId="0" shapeId="0" xr:uid="{00000000-0006-0000-0000-0000C3010000}">
      <text>
        <r>
          <rPr>
            <sz val="10"/>
            <rFont val="Arial"/>
          </rPr>
          <t>reference:E128
mrs:
Rotate:True</t>
        </r>
      </text>
    </comment>
    <comment ref="H128" authorId="0" shapeId="0" xr:uid="{00000000-0006-0000-0000-0000C4010000}">
      <text>
        <r>
          <rPr>
            <sz val="10"/>
            <rFont val="Arial"/>
          </rPr>
          <t>reference:G128
mrs:(G128,+,1.5000)  
Rotate:True</t>
        </r>
      </text>
    </comment>
    <comment ref="I128" authorId="0" shapeId="0" xr:uid="{00000000-0006-0000-0000-0000C5010000}">
      <text>
        <r>
          <rPr>
            <sz val="10"/>
            <rFont val="Arial"/>
          </rPr>
          <t>reference:G128
mrs:
Rotate:True</t>
        </r>
      </text>
    </comment>
    <comment ref="J128" authorId="0" shapeId="0" xr:uid="{00000000-0006-0000-0000-0000C6010000}">
      <text>
        <r>
          <rPr>
            <sz val="10"/>
            <rFont val="Arial"/>
          </rPr>
          <t>reference:H128,I128
mrs:(H128,+,10.0000)  (I128,+,10.0000)  
Rotate:True</t>
        </r>
      </text>
    </comment>
  </commentList>
</comments>
</file>

<file path=xl/sharedStrings.xml><?xml version="1.0" encoding="utf-8"?>
<sst xmlns="http://schemas.openxmlformats.org/spreadsheetml/2006/main" count="465" uniqueCount="187">
  <si>
    <t>Exhibit A-1: Additional Programs (Revised July 21 2003)</t>
  </si>
  <si>
    <t>Department of Health and Human Services</t>
  </si>
  <si>
    <t>Product</t>
  </si>
  <si>
    <t>DHHS</t>
  </si>
  <si>
    <t>DHHS 1 Year</t>
  </si>
  <si>
    <t>Oracle</t>
  </si>
  <si>
    <t xml:space="preserve"> Support</t>
  </si>
  <si>
    <t>1 Year</t>
  </si>
  <si>
    <t>Total Updates</t>
  </si>
  <si>
    <t>Licensing</t>
  </si>
  <si>
    <t>License</t>
  </si>
  <si>
    <t>With Updates</t>
  </si>
  <si>
    <t xml:space="preserve">Updates </t>
  </si>
  <si>
    <t xml:space="preserve">Product </t>
  </si>
  <si>
    <t>and Product</t>
  </si>
  <si>
    <t>Notes/</t>
  </si>
  <si>
    <t>Program</t>
  </si>
  <si>
    <t>Qty</t>
  </si>
  <si>
    <t>Term</t>
  </si>
  <si>
    <t>Type</t>
  </si>
  <si>
    <t>List Price</t>
  </si>
  <si>
    <t>Fee</t>
  </si>
  <si>
    <t xml:space="preserve"> Only</t>
  </si>
  <si>
    <t>Support</t>
  </si>
  <si>
    <t>Minimums</t>
  </si>
  <si>
    <t>**PLEASE NOTE: PRICE FROM WORLD WIDE TECHNOLOGY TO THE DEPT OF HEALTH AND HUMAN SERVICES</t>
  </si>
  <si>
    <t>Oracle Database</t>
  </si>
  <si>
    <t>Oracle Database Enterprise Edition</t>
  </si>
  <si>
    <t>Perpetual</t>
  </si>
  <si>
    <t>Named User - Multi-Server</t>
  </si>
  <si>
    <t>Note 1</t>
  </si>
  <si>
    <t xml:space="preserve">Universal Power Unit </t>
  </si>
  <si>
    <t>Note 2</t>
  </si>
  <si>
    <t>Processor</t>
  </si>
  <si>
    <t>Oracle Database Personal Edition</t>
  </si>
  <si>
    <t>Named User - Single Server</t>
  </si>
  <si>
    <t>Oracle Database Lite</t>
  </si>
  <si>
    <t>Label Security</t>
  </si>
  <si>
    <t>Note 3</t>
  </si>
  <si>
    <t>Advanced Security</t>
  </si>
  <si>
    <t>Real Application Clusters</t>
  </si>
  <si>
    <t>Named User</t>
  </si>
  <si>
    <t>OLAP</t>
  </si>
  <si>
    <t xml:space="preserve">Partitioning </t>
  </si>
  <si>
    <t>Spatial</t>
  </si>
  <si>
    <t>Diagnostics Management Pack</t>
  </si>
  <si>
    <t>Diagnostics  Pack</t>
  </si>
  <si>
    <t>Tuning Management Pack</t>
  </si>
  <si>
    <t>Tuning  Pack</t>
  </si>
  <si>
    <t>Change Management Pack</t>
  </si>
  <si>
    <t>Change Management  Pack</t>
  </si>
  <si>
    <t>Application Servers</t>
  </si>
  <si>
    <t>Internet Application Server Enterprise Edition</t>
  </si>
  <si>
    <t>Internet Application Server Wireless Edition</t>
  </si>
  <si>
    <t>Tools</t>
  </si>
  <si>
    <t>Internet Developer Suite (iDS)</t>
  </si>
  <si>
    <t>1 min.</t>
  </si>
  <si>
    <t>Discoverer Desktop Edition</t>
  </si>
  <si>
    <t xml:space="preserve">Programmer </t>
  </si>
  <si>
    <t>Integration Products</t>
  </si>
  <si>
    <t>Open Systems Gateway</t>
  </si>
  <si>
    <t>Computer</t>
  </si>
  <si>
    <t>Note 4</t>
  </si>
  <si>
    <t>Enterprise Integration Gateway</t>
  </si>
  <si>
    <t>Note 6</t>
  </si>
  <si>
    <t>EDA/SQL Gateway</t>
  </si>
  <si>
    <t>Mainframe Integration Gateways</t>
  </si>
  <si>
    <t>Note 5</t>
  </si>
  <si>
    <t>Data Warehousing Products</t>
  </si>
  <si>
    <t>Oracle Pure Name &amp; Address (US)</t>
  </si>
  <si>
    <t>Express Server</t>
  </si>
  <si>
    <t>Express Analyzer</t>
  </si>
  <si>
    <t>Express Objects</t>
  </si>
  <si>
    <t xml:space="preserve"> Applications</t>
  </si>
  <si>
    <t>Procurement Applications</t>
  </si>
  <si>
    <t>Purchasing</t>
  </si>
  <si>
    <t>Application User</t>
  </si>
  <si>
    <t>Note 7, 5 min.</t>
  </si>
  <si>
    <t>iProcurement</t>
  </si>
  <si>
    <t>Purchase Line</t>
  </si>
  <si>
    <t>5000 min.</t>
  </si>
  <si>
    <t>Purchasing Intelligence</t>
  </si>
  <si>
    <t>iSupplier Portal</t>
  </si>
  <si>
    <t>Exchange Marketplace</t>
  </si>
  <si>
    <t>$M Annual Transaction Volume</t>
  </si>
  <si>
    <t>300 min.Note 10</t>
  </si>
  <si>
    <t>Financial  Applications</t>
  </si>
  <si>
    <t>Financials</t>
  </si>
  <si>
    <t>Treasury</t>
  </si>
  <si>
    <t>5 min.</t>
  </si>
  <si>
    <t>Financials &amp; Sales Analyzers</t>
  </si>
  <si>
    <t>Financials Intelligence</t>
  </si>
  <si>
    <t>Employee</t>
  </si>
  <si>
    <t>100 min.</t>
  </si>
  <si>
    <t xml:space="preserve">Activity Based Management </t>
  </si>
  <si>
    <t>Balanced Scorecard</t>
  </si>
  <si>
    <t>Human Resources</t>
  </si>
  <si>
    <t>TIme and Labor</t>
  </si>
  <si>
    <t>Person</t>
  </si>
  <si>
    <t>Health Care Applications</t>
  </si>
  <si>
    <t>Clinical</t>
  </si>
  <si>
    <t>Thesaurus Management System</t>
  </si>
  <si>
    <t>Note 8</t>
  </si>
  <si>
    <t>Thesaurus Management System R/O</t>
  </si>
  <si>
    <t>Application Read Only User</t>
  </si>
  <si>
    <t>Note 8, 5 min</t>
  </si>
  <si>
    <t>Education Subscription</t>
  </si>
  <si>
    <t>Sales Applications</t>
  </si>
  <si>
    <t xml:space="preserve">iStore </t>
  </si>
  <si>
    <t>200 min.</t>
  </si>
  <si>
    <t>iPayment</t>
  </si>
  <si>
    <t>200 minimum</t>
  </si>
  <si>
    <t xml:space="preserve">TeleSales </t>
  </si>
  <si>
    <t>Sales Online</t>
  </si>
  <si>
    <t>Mobile Sales</t>
  </si>
  <si>
    <t>Sales Intelligence</t>
  </si>
  <si>
    <t>Incentive Compensation</t>
  </si>
  <si>
    <t>Compensated Individual</t>
  </si>
  <si>
    <t>Order Management Applications</t>
  </si>
  <si>
    <t>Order Management</t>
  </si>
  <si>
    <t>Order Line</t>
  </si>
  <si>
    <t>50,000 min.</t>
  </si>
  <si>
    <t>Configurator</t>
  </si>
  <si>
    <t>SellingPoint Mobile Configurator</t>
  </si>
  <si>
    <t>10 min.</t>
  </si>
  <si>
    <t>Supply Chain Planning Applications</t>
  </si>
  <si>
    <t>Advanced Supply Chain Planning</t>
  </si>
  <si>
    <t>$M Cost of Goods Sold</t>
  </si>
  <si>
    <t>30 min.</t>
  </si>
  <si>
    <t xml:space="preserve">Global ATP Server </t>
  </si>
  <si>
    <t xml:space="preserve">Demand Planning </t>
  </si>
  <si>
    <t>Warehouse Management</t>
  </si>
  <si>
    <t>15 min.</t>
  </si>
  <si>
    <t>Service Applications</t>
  </si>
  <si>
    <t>iSupport</t>
  </si>
  <si>
    <t>TeleService</t>
  </si>
  <si>
    <t>Service Online</t>
  </si>
  <si>
    <t>Depot Repair Option</t>
  </si>
  <si>
    <t>Spares Management Option</t>
  </si>
  <si>
    <t>Advanced Scheduler</t>
  </si>
  <si>
    <t>Field Technician</t>
  </si>
  <si>
    <t>Mobile Field Service</t>
  </si>
  <si>
    <t>Contracts</t>
  </si>
  <si>
    <t>Customer Intelligence</t>
  </si>
  <si>
    <t>Projects Applications</t>
  </si>
  <si>
    <t>Project Costing</t>
  </si>
  <si>
    <t>Projects Billing</t>
  </si>
  <si>
    <t>Internet Time</t>
  </si>
  <si>
    <t>50 min.</t>
  </si>
  <si>
    <t>Product Development Exchange</t>
  </si>
  <si>
    <t>250 min. Note 10</t>
  </si>
  <si>
    <t>Other Applications</t>
  </si>
  <si>
    <t>Tutor for Applications</t>
  </si>
  <si>
    <t>Note 11, 5 min.</t>
  </si>
  <si>
    <t>Self-Service Tutor for Applications</t>
  </si>
  <si>
    <t>EDI Gateway</t>
  </si>
  <si>
    <t>Learning Network</t>
  </si>
  <si>
    <t>Applications Read-Only User</t>
  </si>
  <si>
    <t>Maintenance, Repair, and Overhaul (MRO) Bundle</t>
  </si>
  <si>
    <t>MRO Bundle (Read-Only)</t>
  </si>
  <si>
    <t>Call Center Applications</t>
  </si>
  <si>
    <t>Advanced Inbound</t>
  </si>
  <si>
    <t>Workstation</t>
  </si>
  <si>
    <t>Advanced Outbound</t>
  </si>
  <si>
    <t>Scripting</t>
  </si>
  <si>
    <t>eMail Center</t>
  </si>
  <si>
    <t>Call Center Intelligence</t>
  </si>
  <si>
    <t>GENERAL LICENSING RULES</t>
  </si>
  <si>
    <t>Notes: Standard Oracle Pricing Guidelines:</t>
  </si>
  <si>
    <t>1.  If licensing by Named User, Customer must determine the number of Universal Power Units (UPU) on each server. The required minimum is 1 Named User for every 30 UPUs.</t>
  </si>
  <si>
    <t>2.  If licensing by UPU, the minimum is 200 UPUs.</t>
  </si>
  <si>
    <t>3.  Options must match the number of licenses of the associated database.</t>
  </si>
  <si>
    <t>4.  Open System Gateways include Oracle Transparent Gateways for MS SQL Server, Sybase, Rdb, Ingres, Informix, Teradata, and RMS.</t>
  </si>
  <si>
    <t>5.  Mainframe Integration Gateways include Oracle Transparent Gateways for DB2, Pure Extract, Replication Services.</t>
  </si>
  <si>
    <t>6.  Enterprise Integration Gateways include Access Manager for AS/400, Procedural Gateway for MQ Series, APPC, Transparent Gateway for DB2/400 and IBM DRDA.</t>
  </si>
  <si>
    <t xml:space="preserve">7.  Primary Usage: is defined as each Application User of the following applications: Financials, Discrete Manufacturing, Project Costing and Purchasing. Each such User is counted </t>
  </si>
  <si>
    <t xml:space="preserve">     only once based on primary usage. You must specify how many Application Users you are licensing for each application. Primary Usage of one of the applications listed above </t>
  </si>
  <si>
    <t xml:space="preserve">     provides the Application User with the right to use any or all of the other application programs listed above for which you are licensed. Primary Usage does not provide you with the</t>
  </si>
  <si>
    <t xml:space="preserve">     right to use other application programs including the extensions or options</t>
  </si>
  <si>
    <t xml:space="preserve">8.  If licensed with Clinical, the total number of application users and application read-only users of Thesaurus Management System must match the number of application users of Clinical. </t>
  </si>
  <si>
    <t xml:space="preserve">     If licensed separately, the minimum of application users for Thesaurus Management System is 1, the minimum of application read-only users is 5.</t>
  </si>
  <si>
    <t>9.  Must match the number of licenses of the associated database.</t>
  </si>
  <si>
    <t>10.  This product requires Oracle approval.</t>
  </si>
  <si>
    <t xml:space="preserve">11.  The number of Application Users of Tutor for Applications must match the number of Application Users of each Applications for which the customer is using Tutor. </t>
  </si>
  <si>
    <t>Additions</t>
  </si>
  <si>
    <t>OLAP, Change Management Pack</t>
  </si>
  <si>
    <t xml:space="preserve">suspicious:G21,  F66,  F75,  F16,  F31,  F22,  F21,  F26,  H10,  H31,  H29,  H34,  H41,  H55,  F12,  H62,  H72,  F80,  F65,  H69,  F51,  F56,  F71,  F41,  H14,  F62,  H19,  H12,  H17,  H24,  H38,  F27,  F32,  F47,  F52,  F17,  F38,  F37,  H21,  H26,  H47,  H45,  H52,  F8,  F23,  H50,  H57,  F28,  H71,  H78,  F14,  F13,  F18,  F72,  H9,  H23,  H30,  F57,  H28,  H35,  F78,  H33,  H40,  H59,  H64,  F63,  F68,  F33,  F58,  H37,  H63,  F19,  H68,  F24,  F39,  F9,  F30,  F29,  F34,  H11,  H16,  F15,  F20,  F83,  F10,  H15,  H13,  H20,  H18,  H25,  H39,  H46,  F73,  H51,  H49,  H56,  H70,  H80,  F59,  F64,  F79,  F49,  F70,  F69,  H58,  H79,  F35,  F40,  F55,  F25,  F46,  F45,  H8,  F50,  H22,  H27,  H32,  F11,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</si>
</sst>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 #,##0_ ;_ * \-#,##0_ ;_ * &quot;-&quot;_ ;_ @_ "/>
    <numFmt numFmtId="43" formatCode="_ * #,##0.00_ ;_ * \-#,##0.00_ ;_ * &quot;-&quot;??_ ;_ @_ "/>
    <numFmt numFmtId="176" formatCode="_(&quot;$&quot;* #,##0.00_);_(&quot;$&quot;* \(#,##0.00\);_(&quot;$&quot;* &quot;-&quot;??_);_(@_)"/>
    <numFmt numFmtId="177" formatCode="&quot;$&quot;#,##0.00_);\(&quot;$&quot;#,##0.00\)"/>
    <numFmt numFmtId="178" formatCode="_(&quot;$&quot;* #,##0.000_);_(&quot;$&quot;* \(#,##0.000\);_(&quot;$&quot;* &quot;-&quot;???_);_(@_)"/>
    <numFmt numFmtId="179" formatCode="_(&quot;$&quot;* #,##0_);_(&quot;$&quot;* \(#,##0\);_(&quot;$&quot;* &quot;-&quot;??_);_(@_)"/>
  </numFmts>
  <fonts count="17" x14ac:knownFonts="1">
    <font>
      <sz val="10"/>
      <name val="Arial"/>
    </font>
    <font>
      <sz val="10"/>
      <name val="Arial"/>
      <family val="2"/>
    </font>
    <font>
      <b/>
      <sz val="18"/>
      <name val="Arial"/>
      <family val="2"/>
    </font>
    <font>
      <sz val="8"/>
      <name val="Arial"/>
      <family val="2"/>
    </font>
    <font>
      <b/>
      <sz val="8"/>
      <color indexed="8"/>
      <name val="Arial"/>
      <family val="2"/>
    </font>
    <font>
      <sz val="8"/>
      <color indexed="8"/>
      <name val="Arial"/>
      <family val="2"/>
    </font>
    <font>
      <sz val="10"/>
      <color indexed="8"/>
      <name val="Arial"/>
      <family val="2"/>
    </font>
    <font>
      <b/>
      <sz val="12"/>
      <color indexed="8"/>
      <name val="Arial"/>
      <family val="2"/>
    </font>
    <font>
      <b/>
      <i/>
      <sz val="8"/>
      <name val="Arial"/>
      <family val="2"/>
    </font>
    <font>
      <i/>
      <sz val="8"/>
      <name val="Arial"/>
      <family val="2"/>
    </font>
    <font>
      <b/>
      <sz val="8"/>
      <name val="Arial"/>
      <family val="2"/>
    </font>
    <font>
      <b/>
      <sz val="8"/>
      <color indexed="20"/>
      <name val="Arial"/>
      <family val="2"/>
    </font>
    <font>
      <sz val="8"/>
      <color indexed="20"/>
      <name val="Arial"/>
      <family val="2"/>
    </font>
    <font>
      <sz val="10"/>
      <name val="Arial"/>
      <family val="2"/>
    </font>
    <font>
      <b/>
      <sz val="8"/>
      <name val="Arial"/>
      <family val="2"/>
    </font>
    <font>
      <b/>
      <sz val="10"/>
      <name val="Arial"/>
      <family val="2"/>
    </font>
    <font>
      <sz val="9"/>
      <name val="宋体"/>
      <family val="3"/>
      <charset val="134"/>
    </font>
  </fonts>
  <fills count="7">
    <fill>
      <patternFill patternType="none"/>
    </fill>
    <fill>
      <patternFill patternType="gray125"/>
    </fill>
    <fill>
      <patternFill patternType="solid">
        <fgColor indexed="9"/>
        <bgColor indexed="64"/>
      </patternFill>
    </fill>
    <fill>
      <patternFill patternType="solid">
        <fgColor rgb="FFFF3030"/>
      </patternFill>
    </fill>
    <fill>
      <patternFill patternType="solid">
        <fgColor rgb="FFEEEE00"/>
      </patternFill>
    </fill>
    <fill>
      <patternFill patternType="solid">
        <fgColor rgb="FFEE7621"/>
      </patternFill>
    </fill>
    <fill>
      <patternFill patternType="lightGrid">
        <fgColor rgb="FFFF00FF"/>
      </patternFill>
    </fill>
  </fills>
  <borders count="2">
    <border>
      <left/>
      <right/>
      <top/>
      <bottom/>
      <diagonal/>
    </border>
    <border>
      <left/>
      <right/>
      <top/>
      <bottom style="medium">
        <color indexed="64"/>
      </bottom>
      <diagonal/>
    </border>
  </borders>
  <cellStyleXfs count="4">
    <xf numFmtId="0" fontId="0" fillId="0" borderId="0"/>
    <xf numFmtId="43" fontId="1" fillId="0" borderId="0"/>
    <xf numFmtId="41" fontId="1" fillId="0" borderId="0"/>
    <xf numFmtId="176" fontId="1" fillId="0" borderId="0"/>
  </cellStyleXfs>
  <cellXfs count="62">
    <xf numFmtId="0" fontId="0" fillId="0" borderId="0" xfId="0"/>
    <xf numFmtId="0" fontId="2" fillId="0" borderId="0" xfId="0" applyFont="1"/>
    <xf numFmtId="0" fontId="5" fillId="2" borderId="0" xfId="0" applyFont="1" applyFill="1"/>
    <xf numFmtId="0" fontId="5" fillId="2" borderId="0" xfId="0" applyFont="1" applyFill="1" applyAlignment="1">
      <alignment horizontal="right"/>
    </xf>
    <xf numFmtId="0" fontId="5" fillId="2" borderId="0" xfId="0" applyFont="1" applyFill="1" applyAlignment="1">
      <alignment horizontal="left"/>
    </xf>
    <xf numFmtId="0" fontId="6" fillId="2" borderId="0" xfId="0" applyFont="1" applyFill="1"/>
    <xf numFmtId="0" fontId="4" fillId="2" borderId="0" xfId="0" applyFont="1" applyFill="1" applyAlignment="1">
      <alignment horizontal="left"/>
    </xf>
    <xf numFmtId="0" fontId="4" fillId="2" borderId="1" xfId="0" applyFont="1" applyFill="1" applyBorder="1" applyAlignment="1">
      <alignment horizontal="center"/>
    </xf>
    <xf numFmtId="0" fontId="4" fillId="2" borderId="1" xfId="0" applyFont="1" applyFill="1" applyBorder="1"/>
    <xf numFmtId="0" fontId="4" fillId="2" borderId="1" xfId="0" applyFont="1" applyFill="1" applyBorder="1" applyAlignment="1">
      <alignment horizontal="right"/>
    </xf>
    <xf numFmtId="0" fontId="5" fillId="2" borderId="1" xfId="0" applyFont="1" applyFill="1" applyBorder="1" applyAlignment="1">
      <alignment horizontal="left"/>
    </xf>
    <xf numFmtId="0" fontId="7" fillId="2" borderId="0" xfId="0" applyFont="1" applyFill="1" applyAlignment="1">
      <alignment horizontal="left"/>
    </xf>
    <xf numFmtId="0" fontId="4" fillId="2" borderId="0" xfId="0" applyFont="1" applyFill="1"/>
    <xf numFmtId="0" fontId="4" fillId="2" borderId="0" xfId="0" applyFont="1" applyFill="1" applyAlignment="1">
      <alignment horizontal="center"/>
    </xf>
    <xf numFmtId="0" fontId="4" fillId="2" borderId="0" xfId="0" applyFont="1" applyFill="1" applyAlignment="1">
      <alignment horizontal="right"/>
    </xf>
    <xf numFmtId="0" fontId="8" fillId="0" borderId="0" xfId="0" applyFont="1" applyAlignment="1">
      <alignment horizontal="left"/>
    </xf>
    <xf numFmtId="0" fontId="9" fillId="0" borderId="0" xfId="0" applyFont="1"/>
    <xf numFmtId="0" fontId="10" fillId="0" borderId="0" xfId="0" applyFont="1" applyAlignment="1">
      <alignment horizontal="center"/>
    </xf>
    <xf numFmtId="0" fontId="10" fillId="0" borderId="0" xfId="0" applyFont="1" applyAlignment="1">
      <alignment horizontal="right"/>
    </xf>
    <xf numFmtId="0" fontId="3" fillId="0" borderId="0" xfId="0" applyFont="1" applyAlignment="1">
      <alignment horizontal="right"/>
    </xf>
    <xf numFmtId="0" fontId="3" fillId="0" borderId="0" xfId="0" applyFont="1" applyAlignment="1">
      <alignment horizontal="left"/>
    </xf>
    <xf numFmtId="0" fontId="3" fillId="2" borderId="0" xfId="0" applyFont="1" applyFill="1"/>
    <xf numFmtId="0" fontId="3" fillId="2" borderId="0" xfId="0" applyFont="1" applyFill="1" applyAlignment="1">
      <alignment horizontal="center"/>
    </xf>
    <xf numFmtId="0" fontId="8" fillId="0" borderId="0" xfId="0" applyFont="1"/>
    <xf numFmtId="0" fontId="3" fillId="0" borderId="0" xfId="0" applyFont="1" applyAlignment="1">
      <alignment horizontal="center"/>
    </xf>
    <xf numFmtId="0" fontId="3" fillId="0" borderId="0" xfId="0" applyFont="1"/>
    <xf numFmtId="0" fontId="10" fillId="0" borderId="0" xfId="0" applyFont="1"/>
    <xf numFmtId="0" fontId="14" fillId="0" borderId="0" xfId="0" applyFont="1"/>
    <xf numFmtId="0" fontId="0" fillId="0" borderId="0" xfId="0" applyAlignment="1">
      <alignment horizontal="right"/>
    </xf>
    <xf numFmtId="0" fontId="15" fillId="0" borderId="0" xfId="0" applyFont="1"/>
    <xf numFmtId="176" fontId="0" fillId="0" borderId="0" xfId="0" applyNumberFormat="1"/>
    <xf numFmtId="176" fontId="3" fillId="0" borderId="0" xfId="0" applyNumberFormat="1" applyFont="1"/>
    <xf numFmtId="176" fontId="5" fillId="2" borderId="0" xfId="3" applyFont="1" applyFill="1"/>
    <xf numFmtId="176" fontId="4" fillId="2" borderId="0" xfId="3" applyFont="1" applyFill="1" applyAlignment="1">
      <alignment horizontal="center"/>
    </xf>
    <xf numFmtId="176" fontId="4" fillId="2" borderId="0" xfId="3" applyFont="1" applyFill="1"/>
    <xf numFmtId="41" fontId="4" fillId="2" borderId="0" xfId="2" applyFont="1" applyFill="1"/>
    <xf numFmtId="176" fontId="4" fillId="2" borderId="0" xfId="3" applyFont="1" applyFill="1" applyAlignment="1">
      <alignment horizontal="right"/>
    </xf>
    <xf numFmtId="176" fontId="4" fillId="2" borderId="1" xfId="3" applyFont="1" applyFill="1" applyBorder="1" applyAlignment="1">
      <alignment horizontal="center"/>
    </xf>
    <xf numFmtId="176" fontId="10" fillId="0" borderId="0" xfId="3" applyFont="1" applyAlignment="1">
      <alignment horizontal="center"/>
    </xf>
    <xf numFmtId="176" fontId="11" fillId="0" borderId="0" xfId="3" applyFont="1" applyAlignment="1">
      <alignment horizontal="center"/>
    </xf>
    <xf numFmtId="41" fontId="3" fillId="0" borderId="0" xfId="2" applyFont="1"/>
    <xf numFmtId="43" fontId="3" fillId="0" borderId="0" xfId="1" applyFont="1" applyAlignment="1">
      <alignment horizontal="center"/>
    </xf>
    <xf numFmtId="176" fontId="3" fillId="0" borderId="0" xfId="3" applyFont="1"/>
    <xf numFmtId="176" fontId="3" fillId="6" borderId="0" xfId="3" applyFont="1" applyFill="1"/>
    <xf numFmtId="176" fontId="3" fillId="4" borderId="0" xfId="3" applyFont="1" applyFill="1"/>
    <xf numFmtId="176" fontId="5" fillId="4" borderId="0" xfId="3" applyFont="1" applyFill="1"/>
    <xf numFmtId="176" fontId="3" fillId="5" borderId="0" xfId="3" applyFont="1" applyFill="1"/>
    <xf numFmtId="176" fontId="5" fillId="0" borderId="0" xfId="3" applyFont="1"/>
    <xf numFmtId="176" fontId="12" fillId="0" borderId="0" xfId="3" applyFont="1"/>
    <xf numFmtId="176" fontId="3" fillId="3" borderId="0" xfId="3" applyFont="1" applyFill="1"/>
    <xf numFmtId="41" fontId="3" fillId="2" borderId="0" xfId="2" applyFont="1" applyFill="1"/>
    <xf numFmtId="43" fontId="3" fillId="2" borderId="0" xfId="1" applyFont="1" applyFill="1" applyAlignment="1">
      <alignment horizontal="center"/>
    </xf>
    <xf numFmtId="176" fontId="3" fillId="2" borderId="0" xfId="3" applyFont="1" applyFill="1"/>
    <xf numFmtId="177" fontId="3" fillId="6" borderId="0" xfId="3" applyNumberFormat="1" applyFont="1" applyFill="1"/>
    <xf numFmtId="41" fontId="3" fillId="0" borderId="0" xfId="0" applyNumberFormat="1" applyFont="1"/>
    <xf numFmtId="177" fontId="3" fillId="0" borderId="0" xfId="0" applyNumberFormat="1" applyFont="1"/>
    <xf numFmtId="177" fontId="12" fillId="0" borderId="0" xfId="0" applyNumberFormat="1" applyFont="1"/>
    <xf numFmtId="177" fontId="3" fillId="6" borderId="0" xfId="0" applyNumberFormat="1" applyFont="1" applyFill="1"/>
    <xf numFmtId="176" fontId="13" fillId="0" borderId="0" xfId="0" applyNumberFormat="1" applyFont="1"/>
    <xf numFmtId="178" fontId="3" fillId="0" borderId="0" xfId="3" applyNumberFormat="1" applyFont="1"/>
    <xf numFmtId="177" fontId="3" fillId="0" borderId="0" xfId="3" applyNumberFormat="1" applyFont="1"/>
    <xf numFmtId="179" fontId="3" fillId="0" borderId="0" xfId="3" applyNumberFormat="1" applyFont="1"/>
  </cellXfs>
  <cellStyles count="4">
    <cellStyle name="常规" xfId="0" builtinId="0"/>
    <cellStyle name="货币" xfId="3" builtinId="4"/>
    <cellStyle name="千位分隔" xfId="1" builtinId="3"/>
    <cellStyle name="千位分隔[0]" xfId="2" builtin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151"/>
  <sheetViews>
    <sheetView tabSelected="1" workbookViewId="0">
      <selection activeCell="G22" sqref="G22"/>
    </sheetView>
  </sheetViews>
  <sheetFormatPr defaultRowHeight="12.75" x14ac:dyDescent="0.2"/>
  <cols>
    <col min="1" max="1" width="34.5703125" customWidth="1"/>
    <col min="2" max="2" width="2.85546875" customWidth="1"/>
    <col min="3" max="3" width="8" customWidth="1"/>
    <col min="4" max="4" width="20.28515625" customWidth="1"/>
    <col min="5" max="5" width="10.7109375" style="30" customWidth="1"/>
    <col min="6" max="6" width="10.42578125" customWidth="1"/>
    <col min="7" max="7" width="9.7109375" style="30" customWidth="1"/>
    <col min="8" max="8" width="8.7109375" customWidth="1"/>
    <col min="10" max="10" width="10.140625" customWidth="1"/>
    <col min="11" max="11" width="12" style="28" customWidth="1"/>
  </cols>
  <sheetData>
    <row r="1" spans="1:18" ht="23.25" customHeight="1" x14ac:dyDescent="0.35">
      <c r="A1" s="1" t="s">
        <v>0</v>
      </c>
      <c r="B1" s="25"/>
      <c r="C1" s="25"/>
      <c r="D1" s="25"/>
      <c r="E1" s="31"/>
      <c r="F1" s="25"/>
      <c r="G1" s="31"/>
      <c r="H1" s="25"/>
      <c r="I1" s="25"/>
      <c r="J1" s="25"/>
      <c r="K1" s="19"/>
    </row>
    <row r="2" spans="1:18" x14ac:dyDescent="0.2">
      <c r="A2" s="12" t="s">
        <v>1</v>
      </c>
      <c r="B2" s="2"/>
      <c r="C2" s="2"/>
      <c r="D2" s="14"/>
      <c r="E2" s="32"/>
      <c r="F2" s="33" t="s">
        <v>2</v>
      </c>
      <c r="G2" s="32"/>
      <c r="H2" s="34" t="s">
        <v>3</v>
      </c>
      <c r="I2" s="34" t="s">
        <v>3</v>
      </c>
      <c r="J2" s="33" t="s">
        <v>4</v>
      </c>
      <c r="K2" s="3"/>
      <c r="L2" s="4"/>
      <c r="M2" s="5"/>
      <c r="N2" s="5"/>
      <c r="O2" s="5"/>
      <c r="P2" s="5"/>
      <c r="Q2" s="5"/>
      <c r="R2" s="5"/>
    </row>
    <row r="3" spans="1:18" x14ac:dyDescent="0.2">
      <c r="A3" s="6"/>
      <c r="B3" s="35"/>
      <c r="C3" s="2"/>
      <c r="D3" s="2"/>
      <c r="E3" s="33" t="s">
        <v>5</v>
      </c>
      <c r="F3" s="33" t="s">
        <v>6</v>
      </c>
      <c r="G3" s="32"/>
      <c r="H3" s="33" t="s">
        <v>7</v>
      </c>
      <c r="I3" s="33" t="s">
        <v>7</v>
      </c>
      <c r="J3" s="33" t="s">
        <v>8</v>
      </c>
      <c r="K3" s="14" t="s">
        <v>9</v>
      </c>
      <c r="L3" s="4"/>
      <c r="M3" s="5"/>
      <c r="N3" s="5"/>
      <c r="O3" s="5"/>
      <c r="P3" s="5"/>
      <c r="Q3" s="5"/>
      <c r="R3" s="5"/>
    </row>
    <row r="4" spans="1:18" x14ac:dyDescent="0.2">
      <c r="A4" s="13"/>
      <c r="B4" s="12"/>
      <c r="C4" s="13" t="s">
        <v>10</v>
      </c>
      <c r="D4" s="13" t="s">
        <v>10</v>
      </c>
      <c r="E4" s="33" t="s">
        <v>10</v>
      </c>
      <c r="F4" s="33" t="s">
        <v>11</v>
      </c>
      <c r="G4" s="33" t="s">
        <v>3</v>
      </c>
      <c r="H4" s="33" t="s">
        <v>12</v>
      </c>
      <c r="I4" s="33" t="s">
        <v>13</v>
      </c>
      <c r="J4" s="33" t="s">
        <v>14</v>
      </c>
      <c r="K4" s="36" t="s">
        <v>15</v>
      </c>
      <c r="L4" s="4"/>
      <c r="M4" s="5"/>
      <c r="N4" s="5"/>
      <c r="O4" s="5"/>
      <c r="P4" s="5"/>
      <c r="Q4" s="5"/>
      <c r="R4" s="5"/>
    </row>
    <row r="5" spans="1:18" ht="13.5" customHeight="1" thickBot="1" x14ac:dyDescent="0.25">
      <c r="A5" s="7" t="s">
        <v>16</v>
      </c>
      <c r="B5" s="8" t="s">
        <v>17</v>
      </c>
      <c r="C5" s="7" t="s">
        <v>18</v>
      </c>
      <c r="D5" s="7" t="s">
        <v>19</v>
      </c>
      <c r="E5" s="37" t="s">
        <v>20</v>
      </c>
      <c r="F5" s="37" t="s">
        <v>20</v>
      </c>
      <c r="G5" s="37" t="s">
        <v>21</v>
      </c>
      <c r="H5" s="37" t="s">
        <v>22</v>
      </c>
      <c r="I5" s="37" t="s">
        <v>23</v>
      </c>
      <c r="J5" s="37" t="s">
        <v>23</v>
      </c>
      <c r="K5" s="9" t="s">
        <v>24</v>
      </c>
      <c r="L5" s="10"/>
      <c r="M5" s="5"/>
      <c r="N5" s="5"/>
      <c r="O5" s="5"/>
      <c r="P5" s="5"/>
      <c r="Q5" s="5"/>
      <c r="R5" s="5"/>
    </row>
    <row r="6" spans="1:18" ht="15.75" customHeight="1" x14ac:dyDescent="0.25">
      <c r="A6" s="11" t="s">
        <v>25</v>
      </c>
      <c r="B6" s="12"/>
      <c r="C6" s="13"/>
      <c r="D6" s="13"/>
      <c r="E6" s="33"/>
      <c r="F6" s="33"/>
      <c r="G6" s="33"/>
      <c r="H6" s="33"/>
      <c r="I6" s="33"/>
      <c r="J6" s="33"/>
      <c r="K6" s="14"/>
      <c r="L6" s="5"/>
      <c r="M6" s="5"/>
      <c r="N6" s="5"/>
      <c r="O6" s="5"/>
      <c r="P6" s="5"/>
      <c r="Q6" s="5"/>
      <c r="R6" s="5"/>
    </row>
    <row r="7" spans="1:18" x14ac:dyDescent="0.2">
      <c r="A7" s="15" t="s">
        <v>26</v>
      </c>
      <c r="B7" s="16"/>
      <c r="C7" s="17"/>
      <c r="D7" s="17"/>
      <c r="E7" s="38"/>
      <c r="F7" s="38"/>
      <c r="G7" s="38"/>
      <c r="H7" s="38"/>
      <c r="I7" s="39"/>
      <c r="J7" s="38"/>
      <c r="K7" s="18"/>
    </row>
    <row r="8" spans="1:18" x14ac:dyDescent="0.2">
      <c r="A8" s="25" t="s">
        <v>27</v>
      </c>
      <c r="B8" s="40">
        <v>1</v>
      </c>
      <c r="C8" s="24" t="s">
        <v>28</v>
      </c>
      <c r="D8" s="41" t="s">
        <v>29</v>
      </c>
      <c r="E8" s="42">
        <v>750</v>
      </c>
      <c r="F8" s="43">
        <f t="shared" ref="F8:F35" si="0">E8*22%</f>
        <v>165</v>
      </c>
      <c r="G8" s="44">
        <f>E8*0.2</f>
        <v>150</v>
      </c>
      <c r="H8" s="43">
        <f>G8*0.15</f>
        <v>22.5</v>
      </c>
      <c r="I8" s="45">
        <f t="shared" ref="I8:I35" si="1">G8*7%</f>
        <v>10.500000000000002</v>
      </c>
      <c r="J8" s="46">
        <f t="shared" ref="J8:J35" si="2">H8+I8</f>
        <v>33</v>
      </c>
      <c r="K8" s="19" t="s">
        <v>30</v>
      </c>
    </row>
    <row r="9" spans="1:18" x14ac:dyDescent="0.2">
      <c r="A9" s="25" t="s">
        <v>27</v>
      </c>
      <c r="B9" s="40">
        <v>1</v>
      </c>
      <c r="C9" s="24" t="s">
        <v>28</v>
      </c>
      <c r="D9" s="41" t="s">
        <v>31</v>
      </c>
      <c r="E9" s="42">
        <v>100</v>
      </c>
      <c r="F9" s="43">
        <f t="shared" si="0"/>
        <v>22</v>
      </c>
      <c r="G9" s="44">
        <f>E9*0.2</f>
        <v>20</v>
      </c>
      <c r="H9" s="43">
        <f t="shared" ref="H9:H35" si="3">G9*15%</f>
        <v>3</v>
      </c>
      <c r="I9" s="45">
        <f t="shared" si="1"/>
        <v>1.4000000000000001</v>
      </c>
      <c r="J9" s="46">
        <f t="shared" si="2"/>
        <v>4.4000000000000004</v>
      </c>
      <c r="K9" s="19" t="s">
        <v>32</v>
      </c>
    </row>
    <row r="10" spans="1:18" x14ac:dyDescent="0.2">
      <c r="A10" s="25" t="s">
        <v>27</v>
      </c>
      <c r="B10" s="40">
        <v>1</v>
      </c>
      <c r="C10" s="24" t="s">
        <v>28</v>
      </c>
      <c r="D10" s="41" t="s">
        <v>33</v>
      </c>
      <c r="E10" s="42">
        <v>40000</v>
      </c>
      <c r="F10" s="43">
        <f t="shared" si="0"/>
        <v>8800</v>
      </c>
      <c r="G10" s="44">
        <f>E10*0.5</f>
        <v>20000</v>
      </c>
      <c r="H10" s="43">
        <f t="shared" si="3"/>
        <v>3000</v>
      </c>
      <c r="I10" s="45">
        <f t="shared" si="1"/>
        <v>1400.0000000000002</v>
      </c>
      <c r="J10" s="46">
        <f t="shared" si="2"/>
        <v>4400</v>
      </c>
      <c r="K10" s="19" t="s">
        <v>32</v>
      </c>
    </row>
    <row r="11" spans="1:18" x14ac:dyDescent="0.2">
      <c r="A11" s="25" t="s">
        <v>34</v>
      </c>
      <c r="B11" s="40">
        <v>1</v>
      </c>
      <c r="C11" s="24" t="s">
        <v>28</v>
      </c>
      <c r="D11" s="41" t="s">
        <v>35</v>
      </c>
      <c r="E11" s="42">
        <v>395</v>
      </c>
      <c r="F11" s="43">
        <f t="shared" si="0"/>
        <v>86.9</v>
      </c>
      <c r="G11" s="44">
        <f t="shared" ref="G11:G16" si="4">E11*0.2</f>
        <v>79</v>
      </c>
      <c r="H11" s="43">
        <f t="shared" si="3"/>
        <v>11.85</v>
      </c>
      <c r="I11" s="45">
        <f t="shared" si="1"/>
        <v>5.53</v>
      </c>
      <c r="J11" s="46">
        <f t="shared" si="2"/>
        <v>17.38</v>
      </c>
      <c r="K11" s="19" t="s">
        <v>30</v>
      </c>
    </row>
    <row r="12" spans="1:18" x14ac:dyDescent="0.2">
      <c r="A12" s="25" t="s">
        <v>36</v>
      </c>
      <c r="B12" s="40">
        <v>1</v>
      </c>
      <c r="C12" s="24" t="s">
        <v>28</v>
      </c>
      <c r="D12" s="41" t="s">
        <v>35</v>
      </c>
      <c r="E12" s="42">
        <v>295</v>
      </c>
      <c r="F12" s="43">
        <f t="shared" si="0"/>
        <v>64.900000000000006</v>
      </c>
      <c r="G12" s="44">
        <f t="shared" si="4"/>
        <v>59</v>
      </c>
      <c r="H12" s="43">
        <f t="shared" si="3"/>
        <v>8.85</v>
      </c>
      <c r="I12" s="45">
        <f t="shared" si="1"/>
        <v>4.1300000000000008</v>
      </c>
      <c r="J12" s="46">
        <f t="shared" si="2"/>
        <v>12.98</v>
      </c>
      <c r="K12" s="19" t="s">
        <v>30</v>
      </c>
    </row>
    <row r="13" spans="1:18" x14ac:dyDescent="0.2">
      <c r="A13" s="25" t="s">
        <v>37</v>
      </c>
      <c r="B13" s="40">
        <v>1</v>
      </c>
      <c r="C13" s="24" t="s">
        <v>28</v>
      </c>
      <c r="D13" s="41" t="s">
        <v>29</v>
      </c>
      <c r="E13" s="42">
        <v>150</v>
      </c>
      <c r="F13" s="43">
        <f t="shared" si="0"/>
        <v>33</v>
      </c>
      <c r="G13" s="44">
        <f t="shared" si="4"/>
        <v>30</v>
      </c>
      <c r="H13" s="43">
        <f t="shared" si="3"/>
        <v>4.5</v>
      </c>
      <c r="I13" s="45">
        <f t="shared" si="1"/>
        <v>2.1</v>
      </c>
      <c r="J13" s="46">
        <f t="shared" si="2"/>
        <v>6.6</v>
      </c>
      <c r="K13" s="19" t="s">
        <v>38</v>
      </c>
    </row>
    <row r="14" spans="1:18" x14ac:dyDescent="0.2">
      <c r="A14" s="25" t="s">
        <v>37</v>
      </c>
      <c r="B14" s="40">
        <v>1</v>
      </c>
      <c r="C14" s="24" t="s">
        <v>28</v>
      </c>
      <c r="D14" s="41" t="s">
        <v>31</v>
      </c>
      <c r="E14" s="42">
        <v>15</v>
      </c>
      <c r="F14" s="43">
        <f t="shared" si="0"/>
        <v>3.3</v>
      </c>
      <c r="G14" s="44">
        <f t="shared" si="4"/>
        <v>3</v>
      </c>
      <c r="H14" s="43">
        <f t="shared" si="3"/>
        <v>0.44999999999999996</v>
      </c>
      <c r="I14" s="45">
        <f t="shared" si="1"/>
        <v>0.21000000000000002</v>
      </c>
      <c r="J14" s="46">
        <f t="shared" si="2"/>
        <v>0.65999999999999992</v>
      </c>
      <c r="K14" s="19" t="s">
        <v>38</v>
      </c>
    </row>
    <row r="15" spans="1:18" x14ac:dyDescent="0.2">
      <c r="A15" s="25" t="s">
        <v>39</v>
      </c>
      <c r="B15" s="40">
        <v>1</v>
      </c>
      <c r="C15" s="24" t="s">
        <v>28</v>
      </c>
      <c r="D15" s="41" t="s">
        <v>29</v>
      </c>
      <c r="E15" s="42">
        <v>150</v>
      </c>
      <c r="F15" s="43">
        <f t="shared" si="0"/>
        <v>33</v>
      </c>
      <c r="G15" s="44">
        <f t="shared" si="4"/>
        <v>30</v>
      </c>
      <c r="H15" s="43">
        <f t="shared" si="3"/>
        <v>4.5</v>
      </c>
      <c r="I15" s="45">
        <f t="shared" si="1"/>
        <v>2.1</v>
      </c>
      <c r="J15" s="46">
        <f t="shared" si="2"/>
        <v>6.6</v>
      </c>
      <c r="K15" s="19" t="s">
        <v>38</v>
      </c>
    </row>
    <row r="16" spans="1:18" x14ac:dyDescent="0.2">
      <c r="A16" s="25" t="s">
        <v>39</v>
      </c>
      <c r="B16" s="40">
        <v>1</v>
      </c>
      <c r="C16" s="24" t="s">
        <v>28</v>
      </c>
      <c r="D16" s="41" t="s">
        <v>31</v>
      </c>
      <c r="E16" s="42">
        <v>15</v>
      </c>
      <c r="F16" s="43">
        <f t="shared" si="0"/>
        <v>3.3</v>
      </c>
      <c r="G16" s="44">
        <f t="shared" si="4"/>
        <v>3</v>
      </c>
      <c r="H16" s="43">
        <f t="shared" si="3"/>
        <v>0.44999999999999996</v>
      </c>
      <c r="I16" s="45">
        <f t="shared" si="1"/>
        <v>0.21000000000000002</v>
      </c>
      <c r="J16" s="46">
        <f t="shared" si="2"/>
        <v>0.65999999999999992</v>
      </c>
      <c r="K16" s="19" t="s">
        <v>38</v>
      </c>
    </row>
    <row r="17" spans="1:11" x14ac:dyDescent="0.2">
      <c r="A17" s="25" t="s">
        <v>39</v>
      </c>
      <c r="B17" s="40">
        <v>1</v>
      </c>
      <c r="C17" s="24" t="s">
        <v>28</v>
      </c>
      <c r="D17" s="41" t="s">
        <v>33</v>
      </c>
      <c r="E17" s="42">
        <v>10000</v>
      </c>
      <c r="F17" s="43">
        <f t="shared" si="0"/>
        <v>2200</v>
      </c>
      <c r="G17" s="44">
        <f>E17*0.5</f>
        <v>5000</v>
      </c>
      <c r="H17" s="43">
        <f t="shared" si="3"/>
        <v>750</v>
      </c>
      <c r="I17" s="45">
        <f t="shared" si="1"/>
        <v>350.00000000000006</v>
      </c>
      <c r="J17" s="46">
        <f t="shared" si="2"/>
        <v>1100</v>
      </c>
      <c r="K17" s="19" t="s">
        <v>38</v>
      </c>
    </row>
    <row r="18" spans="1:11" s="25" customFormat="1" ht="11.25" customHeight="1" x14ac:dyDescent="0.2">
      <c r="A18" s="25" t="s">
        <v>40</v>
      </c>
      <c r="B18" s="40">
        <v>1</v>
      </c>
      <c r="C18" s="24" t="s">
        <v>28</v>
      </c>
      <c r="D18" s="41" t="s">
        <v>41</v>
      </c>
      <c r="E18" s="42">
        <v>400</v>
      </c>
      <c r="F18" s="43">
        <f t="shared" si="0"/>
        <v>88</v>
      </c>
      <c r="G18" s="44">
        <f>E18*0.2</f>
        <v>80</v>
      </c>
      <c r="H18" s="43">
        <f t="shared" si="3"/>
        <v>12</v>
      </c>
      <c r="I18" s="45">
        <f t="shared" si="1"/>
        <v>5.6000000000000005</v>
      </c>
      <c r="J18" s="46">
        <f t="shared" si="2"/>
        <v>17.600000000000001</v>
      </c>
      <c r="K18" s="19" t="s">
        <v>38</v>
      </c>
    </row>
    <row r="19" spans="1:11" s="25" customFormat="1" ht="11.25" customHeight="1" x14ac:dyDescent="0.2">
      <c r="A19" s="25" t="s">
        <v>40</v>
      </c>
      <c r="B19" s="40">
        <v>1</v>
      </c>
      <c r="C19" s="24" t="s">
        <v>28</v>
      </c>
      <c r="D19" s="41" t="s">
        <v>33</v>
      </c>
      <c r="E19" s="42">
        <v>20000</v>
      </c>
      <c r="F19" s="43">
        <f t="shared" si="0"/>
        <v>4400</v>
      </c>
      <c r="G19" s="44">
        <f>E19*0.5</f>
        <v>10000</v>
      </c>
      <c r="H19" s="43">
        <f t="shared" si="3"/>
        <v>1500</v>
      </c>
      <c r="I19" s="45">
        <f t="shared" si="1"/>
        <v>700.00000000000011</v>
      </c>
      <c r="J19" s="46">
        <f t="shared" si="2"/>
        <v>2200</v>
      </c>
      <c r="K19" s="19" t="s">
        <v>38</v>
      </c>
    </row>
    <row r="20" spans="1:11" s="25" customFormat="1" ht="11.25" customHeight="1" x14ac:dyDescent="0.2">
      <c r="A20" s="25" t="s">
        <v>42</v>
      </c>
      <c r="B20" s="40">
        <v>1</v>
      </c>
      <c r="C20" s="24" t="s">
        <v>28</v>
      </c>
      <c r="D20" s="41" t="s">
        <v>41</v>
      </c>
      <c r="E20" s="42">
        <v>400</v>
      </c>
      <c r="F20" s="43">
        <f t="shared" si="0"/>
        <v>88</v>
      </c>
      <c r="G20" s="44">
        <f>E20*0.2</f>
        <v>80</v>
      </c>
      <c r="H20" s="43">
        <f t="shared" si="3"/>
        <v>12</v>
      </c>
      <c r="I20" s="45">
        <f t="shared" si="1"/>
        <v>5.6000000000000005</v>
      </c>
      <c r="J20" s="46">
        <f t="shared" si="2"/>
        <v>17.600000000000001</v>
      </c>
      <c r="K20" s="19" t="s">
        <v>38</v>
      </c>
    </row>
    <row r="21" spans="1:11" s="25" customFormat="1" ht="11.25" customHeight="1" x14ac:dyDescent="0.2">
      <c r="A21" s="25" t="s">
        <v>42</v>
      </c>
      <c r="B21" s="40">
        <v>1</v>
      </c>
      <c r="C21" s="24" t="s">
        <v>28</v>
      </c>
      <c r="D21" s="41" t="s">
        <v>33</v>
      </c>
      <c r="E21" s="42">
        <v>20000</v>
      </c>
      <c r="F21" s="43">
        <f t="shared" si="0"/>
        <v>4400</v>
      </c>
      <c r="G21" s="43">
        <f>629*0.5</f>
        <v>314.5</v>
      </c>
      <c r="H21" s="43">
        <f t="shared" si="3"/>
        <v>47.174999999999997</v>
      </c>
      <c r="I21" s="45">
        <f t="shared" si="1"/>
        <v>22.015000000000001</v>
      </c>
      <c r="J21" s="46">
        <f t="shared" si="2"/>
        <v>69.19</v>
      </c>
      <c r="K21" s="19" t="s">
        <v>38</v>
      </c>
    </row>
    <row r="22" spans="1:11" x14ac:dyDescent="0.2">
      <c r="A22" s="25" t="s">
        <v>43</v>
      </c>
      <c r="B22" s="40">
        <v>1</v>
      </c>
      <c r="C22" s="24" t="s">
        <v>28</v>
      </c>
      <c r="D22" s="41" t="s">
        <v>29</v>
      </c>
      <c r="E22" s="42">
        <v>300</v>
      </c>
      <c r="F22" s="43">
        <f t="shared" si="0"/>
        <v>66</v>
      </c>
      <c r="G22" s="44">
        <f>E22*0.2</f>
        <v>60</v>
      </c>
      <c r="H22" s="43">
        <f t="shared" si="3"/>
        <v>9</v>
      </c>
      <c r="I22" s="45">
        <f t="shared" si="1"/>
        <v>4.2</v>
      </c>
      <c r="J22" s="46">
        <f t="shared" si="2"/>
        <v>13.2</v>
      </c>
      <c r="K22" s="19" t="s">
        <v>38</v>
      </c>
    </row>
    <row r="23" spans="1:11" x14ac:dyDescent="0.2">
      <c r="A23" s="25" t="s">
        <v>43</v>
      </c>
      <c r="B23" s="40">
        <v>1</v>
      </c>
      <c r="C23" s="24" t="s">
        <v>28</v>
      </c>
      <c r="D23" s="41" t="s">
        <v>31</v>
      </c>
      <c r="E23" s="42">
        <v>30</v>
      </c>
      <c r="F23" s="43">
        <f t="shared" si="0"/>
        <v>6.6</v>
      </c>
      <c r="G23" s="44">
        <f>E23*0.2</f>
        <v>6</v>
      </c>
      <c r="H23" s="43">
        <f t="shared" si="3"/>
        <v>0.89999999999999991</v>
      </c>
      <c r="I23" s="45">
        <f t="shared" si="1"/>
        <v>0.42000000000000004</v>
      </c>
      <c r="J23" s="46">
        <f t="shared" si="2"/>
        <v>1.3199999999999998</v>
      </c>
      <c r="K23" s="19" t="s">
        <v>38</v>
      </c>
    </row>
    <row r="24" spans="1:11" x14ac:dyDescent="0.2">
      <c r="A24" s="25" t="s">
        <v>43</v>
      </c>
      <c r="B24" s="40">
        <v>1</v>
      </c>
      <c r="C24" s="24" t="s">
        <v>28</v>
      </c>
      <c r="D24" s="41" t="s">
        <v>33</v>
      </c>
      <c r="E24" s="42">
        <v>10000</v>
      </c>
      <c r="F24" s="43">
        <f t="shared" si="0"/>
        <v>2200</v>
      </c>
      <c r="G24" s="44">
        <f>E24*0.5</f>
        <v>5000</v>
      </c>
      <c r="H24" s="43">
        <f t="shared" si="3"/>
        <v>750</v>
      </c>
      <c r="I24" s="45">
        <f t="shared" si="1"/>
        <v>350.00000000000006</v>
      </c>
      <c r="J24" s="46">
        <f t="shared" si="2"/>
        <v>1100</v>
      </c>
      <c r="K24" s="19" t="s">
        <v>38</v>
      </c>
    </row>
    <row r="25" spans="1:11" x14ac:dyDescent="0.2">
      <c r="A25" s="25" t="s">
        <v>44</v>
      </c>
      <c r="B25" s="40">
        <v>1</v>
      </c>
      <c r="C25" s="24" t="s">
        <v>28</v>
      </c>
      <c r="D25" s="41" t="s">
        <v>29</v>
      </c>
      <c r="E25" s="42">
        <v>450</v>
      </c>
      <c r="F25" s="43">
        <f t="shared" si="0"/>
        <v>99</v>
      </c>
      <c r="G25" s="44">
        <f>E25*0.2</f>
        <v>90</v>
      </c>
      <c r="H25" s="43">
        <f t="shared" si="3"/>
        <v>13.5</v>
      </c>
      <c r="I25" s="45">
        <f t="shared" si="1"/>
        <v>6.3000000000000007</v>
      </c>
      <c r="J25" s="46">
        <f t="shared" si="2"/>
        <v>19.8</v>
      </c>
      <c r="K25" s="19" t="s">
        <v>38</v>
      </c>
    </row>
    <row r="26" spans="1:11" x14ac:dyDescent="0.2">
      <c r="A26" s="25" t="s">
        <v>44</v>
      </c>
      <c r="B26" s="40">
        <v>1</v>
      </c>
      <c r="C26" s="24" t="s">
        <v>28</v>
      </c>
      <c r="D26" s="41" t="s">
        <v>31</v>
      </c>
      <c r="E26" s="42">
        <v>40</v>
      </c>
      <c r="F26" s="43">
        <f t="shared" si="0"/>
        <v>8.8000000000000007</v>
      </c>
      <c r="G26" s="44">
        <f>E26*0.2</f>
        <v>8</v>
      </c>
      <c r="H26" s="43">
        <f t="shared" si="3"/>
        <v>1.2</v>
      </c>
      <c r="I26" s="45">
        <f t="shared" si="1"/>
        <v>0.56000000000000005</v>
      </c>
      <c r="J26" s="46">
        <f t="shared" si="2"/>
        <v>1.76</v>
      </c>
      <c r="K26" s="19" t="s">
        <v>38</v>
      </c>
    </row>
    <row r="27" spans="1:11" x14ac:dyDescent="0.2">
      <c r="A27" s="25" t="s">
        <v>45</v>
      </c>
      <c r="B27" s="40">
        <v>1</v>
      </c>
      <c r="C27" s="24" t="s">
        <v>28</v>
      </c>
      <c r="D27" s="41" t="s">
        <v>29</v>
      </c>
      <c r="E27" s="42">
        <v>50</v>
      </c>
      <c r="F27" s="43">
        <f t="shared" si="0"/>
        <v>11</v>
      </c>
      <c r="G27" s="44">
        <f>E27*0.2</f>
        <v>10</v>
      </c>
      <c r="H27" s="43">
        <f t="shared" si="3"/>
        <v>1.5</v>
      </c>
      <c r="I27" s="45">
        <f t="shared" si="1"/>
        <v>0.70000000000000007</v>
      </c>
      <c r="J27" s="46">
        <f t="shared" si="2"/>
        <v>2.2000000000000002</v>
      </c>
      <c r="K27" s="19" t="s">
        <v>38</v>
      </c>
    </row>
    <row r="28" spans="1:11" x14ac:dyDescent="0.2">
      <c r="A28" s="25" t="s">
        <v>45</v>
      </c>
      <c r="B28" s="40">
        <v>1</v>
      </c>
      <c r="C28" s="24" t="s">
        <v>28</v>
      </c>
      <c r="D28" s="41" t="s">
        <v>31</v>
      </c>
      <c r="E28" s="42">
        <v>10</v>
      </c>
      <c r="F28" s="43">
        <f t="shared" si="0"/>
        <v>2.2000000000000002</v>
      </c>
      <c r="G28" s="44">
        <f>E28*0.2</f>
        <v>2</v>
      </c>
      <c r="H28" s="43">
        <f t="shared" si="3"/>
        <v>0.3</v>
      </c>
      <c r="I28" s="45">
        <f t="shared" si="1"/>
        <v>0.14000000000000001</v>
      </c>
      <c r="J28" s="46">
        <f t="shared" si="2"/>
        <v>0.44</v>
      </c>
      <c r="K28" s="19" t="s">
        <v>38</v>
      </c>
    </row>
    <row r="29" spans="1:11" x14ac:dyDescent="0.2">
      <c r="A29" s="25" t="s">
        <v>46</v>
      </c>
      <c r="B29" s="40">
        <v>1</v>
      </c>
      <c r="C29" s="24" t="s">
        <v>28</v>
      </c>
      <c r="D29" s="41" t="s">
        <v>33</v>
      </c>
      <c r="E29" s="42">
        <v>3000</v>
      </c>
      <c r="F29" s="43">
        <f t="shared" si="0"/>
        <v>660</v>
      </c>
      <c r="G29" s="44">
        <f>E29*0.5</f>
        <v>1500</v>
      </c>
      <c r="H29" s="43">
        <f t="shared" si="3"/>
        <v>225</v>
      </c>
      <c r="I29" s="45">
        <f t="shared" si="1"/>
        <v>105.00000000000001</v>
      </c>
      <c r="J29" s="46">
        <f t="shared" si="2"/>
        <v>330</v>
      </c>
      <c r="K29" s="19" t="s">
        <v>38</v>
      </c>
    </row>
    <row r="30" spans="1:11" x14ac:dyDescent="0.2">
      <c r="A30" s="25" t="s">
        <v>47</v>
      </c>
      <c r="B30" s="40">
        <v>1</v>
      </c>
      <c r="C30" s="24" t="s">
        <v>28</v>
      </c>
      <c r="D30" s="41" t="s">
        <v>29</v>
      </c>
      <c r="E30" s="42">
        <v>50</v>
      </c>
      <c r="F30" s="43">
        <f t="shared" si="0"/>
        <v>11</v>
      </c>
      <c r="G30" s="44">
        <f>E30*0.2</f>
        <v>10</v>
      </c>
      <c r="H30" s="43">
        <f t="shared" si="3"/>
        <v>1.5</v>
      </c>
      <c r="I30" s="45">
        <f t="shared" si="1"/>
        <v>0.70000000000000007</v>
      </c>
      <c r="J30" s="46">
        <f t="shared" si="2"/>
        <v>2.2000000000000002</v>
      </c>
      <c r="K30" s="19" t="s">
        <v>38</v>
      </c>
    </row>
    <row r="31" spans="1:11" x14ac:dyDescent="0.2">
      <c r="A31" s="25" t="s">
        <v>47</v>
      </c>
      <c r="B31" s="40">
        <v>1</v>
      </c>
      <c r="C31" s="24" t="s">
        <v>28</v>
      </c>
      <c r="D31" s="41" t="s">
        <v>31</v>
      </c>
      <c r="E31" s="42">
        <v>10</v>
      </c>
      <c r="F31" s="43">
        <f t="shared" si="0"/>
        <v>2.2000000000000002</v>
      </c>
      <c r="G31" s="44">
        <f>E31*0.2</f>
        <v>2</v>
      </c>
      <c r="H31" s="43">
        <f t="shared" si="3"/>
        <v>0.3</v>
      </c>
      <c r="I31" s="45">
        <f t="shared" si="1"/>
        <v>0.14000000000000001</v>
      </c>
      <c r="J31" s="46">
        <f t="shared" si="2"/>
        <v>0.44</v>
      </c>
      <c r="K31" s="19" t="s">
        <v>38</v>
      </c>
    </row>
    <row r="32" spans="1:11" x14ac:dyDescent="0.2">
      <c r="A32" s="25" t="s">
        <v>48</v>
      </c>
      <c r="B32" s="40">
        <v>1</v>
      </c>
      <c r="C32" s="24" t="s">
        <v>28</v>
      </c>
      <c r="D32" s="41" t="s">
        <v>33</v>
      </c>
      <c r="E32" s="42">
        <v>3000</v>
      </c>
      <c r="F32" s="43">
        <f t="shared" si="0"/>
        <v>660</v>
      </c>
      <c r="G32" s="44">
        <f>E32*0.5</f>
        <v>1500</v>
      </c>
      <c r="H32" s="43">
        <f t="shared" si="3"/>
        <v>225</v>
      </c>
      <c r="I32" s="45">
        <f t="shared" si="1"/>
        <v>105.00000000000001</v>
      </c>
      <c r="J32" s="46">
        <f t="shared" si="2"/>
        <v>330</v>
      </c>
      <c r="K32" s="19" t="s">
        <v>38</v>
      </c>
    </row>
    <row r="33" spans="1:19" s="25" customFormat="1" ht="11.25" customHeight="1" x14ac:dyDescent="0.2">
      <c r="A33" s="25" t="s">
        <v>49</v>
      </c>
      <c r="B33" s="40">
        <v>1</v>
      </c>
      <c r="C33" s="24" t="s">
        <v>28</v>
      </c>
      <c r="D33" s="41" t="s">
        <v>29</v>
      </c>
      <c r="E33" s="42">
        <v>50</v>
      </c>
      <c r="F33" s="43">
        <f t="shared" si="0"/>
        <v>11</v>
      </c>
      <c r="G33" s="44">
        <f>E33*0.2</f>
        <v>10</v>
      </c>
      <c r="H33" s="43">
        <f t="shared" si="3"/>
        <v>1.5</v>
      </c>
      <c r="I33" s="45">
        <f t="shared" si="1"/>
        <v>0.70000000000000007</v>
      </c>
      <c r="J33" s="46">
        <f t="shared" si="2"/>
        <v>2.2000000000000002</v>
      </c>
      <c r="K33" s="19" t="s">
        <v>38</v>
      </c>
      <c r="L33" s="20"/>
      <c r="M33" s="42"/>
      <c r="N33" s="42"/>
      <c r="O33" s="42"/>
      <c r="P33" s="42"/>
      <c r="Q33" s="42"/>
      <c r="R33" s="42"/>
      <c r="S33" s="20"/>
    </row>
    <row r="34" spans="1:19" s="25" customFormat="1" ht="11.25" customHeight="1" x14ac:dyDescent="0.2">
      <c r="A34" s="25" t="s">
        <v>49</v>
      </c>
      <c r="B34" s="40">
        <v>1</v>
      </c>
      <c r="C34" s="24" t="s">
        <v>28</v>
      </c>
      <c r="D34" s="41" t="s">
        <v>31</v>
      </c>
      <c r="E34" s="42">
        <v>10</v>
      </c>
      <c r="F34" s="43">
        <f t="shared" si="0"/>
        <v>2.2000000000000002</v>
      </c>
      <c r="G34" s="44">
        <f>E34*0.2</f>
        <v>2</v>
      </c>
      <c r="H34" s="43">
        <f t="shared" si="3"/>
        <v>0.3</v>
      </c>
      <c r="I34" s="45">
        <f t="shared" si="1"/>
        <v>0.14000000000000001</v>
      </c>
      <c r="J34" s="46">
        <f t="shared" si="2"/>
        <v>0.44</v>
      </c>
      <c r="K34" s="19" t="s">
        <v>38</v>
      </c>
      <c r="L34" s="20"/>
      <c r="M34" s="42"/>
      <c r="N34" s="42"/>
      <c r="O34" s="42"/>
      <c r="P34" s="42"/>
      <c r="Q34" s="42"/>
      <c r="R34" s="42"/>
      <c r="S34" s="20"/>
    </row>
    <row r="35" spans="1:19" x14ac:dyDescent="0.2">
      <c r="A35" s="25" t="s">
        <v>50</v>
      </c>
      <c r="B35" s="40">
        <v>1</v>
      </c>
      <c r="C35" s="24" t="s">
        <v>28</v>
      </c>
      <c r="D35" s="41" t="s">
        <v>33</v>
      </c>
      <c r="E35" s="42">
        <v>3000</v>
      </c>
      <c r="F35" s="43">
        <f t="shared" si="0"/>
        <v>660</v>
      </c>
      <c r="G35" s="44">
        <f>E35*0.5</f>
        <v>1500</v>
      </c>
      <c r="H35" s="43">
        <f t="shared" si="3"/>
        <v>225</v>
      </c>
      <c r="I35" s="45">
        <f t="shared" si="1"/>
        <v>105.00000000000001</v>
      </c>
      <c r="J35" s="46">
        <f t="shared" si="2"/>
        <v>330</v>
      </c>
      <c r="K35" s="19" t="s">
        <v>38</v>
      </c>
    </row>
    <row r="36" spans="1:19" x14ac:dyDescent="0.2">
      <c r="A36" s="23" t="s">
        <v>51</v>
      </c>
      <c r="B36" s="40"/>
      <c r="C36" s="24"/>
      <c r="D36" s="24"/>
      <c r="E36" s="42"/>
      <c r="F36" s="42"/>
      <c r="G36" s="42"/>
      <c r="H36" s="42"/>
      <c r="I36" s="47"/>
      <c r="J36" s="42"/>
      <c r="K36" s="19"/>
    </row>
    <row r="37" spans="1:19" x14ac:dyDescent="0.2">
      <c r="A37" s="25" t="s">
        <v>52</v>
      </c>
      <c r="B37" s="40">
        <v>1</v>
      </c>
      <c r="C37" s="24" t="s">
        <v>28</v>
      </c>
      <c r="D37" s="41" t="s">
        <v>29</v>
      </c>
      <c r="E37" s="42">
        <v>250</v>
      </c>
      <c r="F37" s="43">
        <f>E37*22%</f>
        <v>55</v>
      </c>
      <c r="G37" s="44">
        <f>E37*0.2</f>
        <v>50</v>
      </c>
      <c r="H37" s="43">
        <f>G37*15%</f>
        <v>7.5</v>
      </c>
      <c r="I37" s="45">
        <f>G37*7%</f>
        <v>3.5000000000000004</v>
      </c>
      <c r="J37" s="46">
        <f>H37+I37</f>
        <v>11</v>
      </c>
      <c r="K37" s="19" t="s">
        <v>30</v>
      </c>
    </row>
    <row r="38" spans="1:19" x14ac:dyDescent="0.2">
      <c r="A38" s="25" t="s">
        <v>52</v>
      </c>
      <c r="B38" s="40">
        <v>1</v>
      </c>
      <c r="C38" s="24" t="s">
        <v>28</v>
      </c>
      <c r="D38" s="41" t="s">
        <v>31</v>
      </c>
      <c r="E38" s="42">
        <v>30</v>
      </c>
      <c r="F38" s="43">
        <f>E38*22%</f>
        <v>6.6</v>
      </c>
      <c r="G38" s="44">
        <f>E38*0.2</f>
        <v>6</v>
      </c>
      <c r="H38" s="43">
        <f>G38*15%</f>
        <v>0.89999999999999991</v>
      </c>
      <c r="I38" s="45">
        <f>G38*7%</f>
        <v>0.42000000000000004</v>
      </c>
      <c r="J38" s="46">
        <f>H38+I38</f>
        <v>1.3199999999999998</v>
      </c>
      <c r="K38" s="19" t="s">
        <v>32</v>
      </c>
    </row>
    <row r="39" spans="1:19" x14ac:dyDescent="0.2">
      <c r="A39" s="25" t="s">
        <v>52</v>
      </c>
      <c r="B39" s="40">
        <v>1</v>
      </c>
      <c r="C39" s="24" t="s">
        <v>28</v>
      </c>
      <c r="D39" s="41" t="s">
        <v>33</v>
      </c>
      <c r="E39" s="42">
        <v>20000</v>
      </c>
      <c r="F39" s="43">
        <f>E39*22%</f>
        <v>4400</v>
      </c>
      <c r="G39" s="44">
        <f>E39*0.3</f>
        <v>6000</v>
      </c>
      <c r="H39" s="43">
        <f>G39*15%</f>
        <v>900</v>
      </c>
      <c r="I39" s="45">
        <f>G39*7%</f>
        <v>420.00000000000006</v>
      </c>
      <c r="J39" s="46">
        <f>H39+I39</f>
        <v>1320</v>
      </c>
      <c r="K39" s="19" t="s">
        <v>32</v>
      </c>
    </row>
    <row r="40" spans="1:19" x14ac:dyDescent="0.2">
      <c r="A40" s="25" t="s">
        <v>53</v>
      </c>
      <c r="B40" s="40">
        <v>1</v>
      </c>
      <c r="C40" s="24" t="s">
        <v>28</v>
      </c>
      <c r="D40" s="41" t="s">
        <v>29</v>
      </c>
      <c r="E40" s="42">
        <v>120</v>
      </c>
      <c r="F40" s="43">
        <f>E40*22%</f>
        <v>26.4</v>
      </c>
      <c r="G40" s="44">
        <f>E40*0.2</f>
        <v>24</v>
      </c>
      <c r="H40" s="43">
        <f>G40*15%</f>
        <v>3.5999999999999996</v>
      </c>
      <c r="I40" s="45">
        <f>G40*7%</f>
        <v>1.6800000000000002</v>
      </c>
      <c r="J40" s="46">
        <f>H40+I40</f>
        <v>5.2799999999999994</v>
      </c>
      <c r="K40" s="19" t="s">
        <v>30</v>
      </c>
    </row>
    <row r="41" spans="1:19" x14ac:dyDescent="0.2">
      <c r="A41" s="25" t="s">
        <v>53</v>
      </c>
      <c r="B41" s="40">
        <v>1</v>
      </c>
      <c r="C41" s="24" t="s">
        <v>28</v>
      </c>
      <c r="D41" s="41" t="s">
        <v>31</v>
      </c>
      <c r="E41" s="42">
        <v>150</v>
      </c>
      <c r="F41" s="43">
        <f>E41*22%</f>
        <v>33</v>
      </c>
      <c r="G41" s="44">
        <f>E41*0.2</f>
        <v>30</v>
      </c>
      <c r="H41" s="43">
        <f>G41*15%</f>
        <v>4.5</v>
      </c>
      <c r="I41" s="45">
        <f>G41*7%</f>
        <v>2.1</v>
      </c>
      <c r="J41" s="46">
        <f>H41+I41</f>
        <v>6.6</v>
      </c>
      <c r="K41" s="19" t="s">
        <v>32</v>
      </c>
    </row>
    <row r="42" spans="1:19" x14ac:dyDescent="0.2">
      <c r="A42" s="25"/>
      <c r="B42" s="40"/>
      <c r="C42" s="24"/>
      <c r="D42" s="41"/>
      <c r="E42" s="42"/>
      <c r="F42" s="42"/>
      <c r="G42" s="42"/>
      <c r="H42" s="42"/>
      <c r="I42" s="47"/>
      <c r="J42" s="42"/>
      <c r="K42" s="19"/>
    </row>
    <row r="43" spans="1:19" x14ac:dyDescent="0.2">
      <c r="A43" s="25"/>
      <c r="B43" s="40"/>
      <c r="C43" s="24"/>
      <c r="D43" s="41"/>
      <c r="E43" s="42"/>
      <c r="F43" s="42"/>
      <c r="G43" s="42"/>
      <c r="H43" s="42"/>
      <c r="I43" s="47"/>
      <c r="J43" s="42"/>
      <c r="K43" s="19"/>
    </row>
    <row r="44" spans="1:19" x14ac:dyDescent="0.2">
      <c r="A44" s="23" t="s">
        <v>54</v>
      </c>
      <c r="B44" s="40"/>
      <c r="C44" s="24"/>
      <c r="D44" s="24"/>
      <c r="E44" s="42"/>
      <c r="F44" s="42"/>
      <c r="G44" s="42"/>
      <c r="H44" s="42"/>
      <c r="I44" s="47"/>
      <c r="J44" s="42"/>
      <c r="K44" s="19"/>
    </row>
    <row r="45" spans="1:19" x14ac:dyDescent="0.2">
      <c r="A45" s="25" t="s">
        <v>55</v>
      </c>
      <c r="B45" s="40">
        <v>1</v>
      </c>
      <c r="C45" s="24" t="s">
        <v>28</v>
      </c>
      <c r="D45" s="41" t="s">
        <v>29</v>
      </c>
      <c r="E45" s="42">
        <v>4995</v>
      </c>
      <c r="F45" s="43">
        <f>E45*22%</f>
        <v>1098.9000000000001</v>
      </c>
      <c r="G45" s="44">
        <f>E45*0.2</f>
        <v>999</v>
      </c>
      <c r="H45" s="43">
        <f>G45*15%</f>
        <v>149.85</v>
      </c>
      <c r="I45" s="45">
        <f>G45*7%</f>
        <v>69.930000000000007</v>
      </c>
      <c r="J45" s="46">
        <f>H45+I45</f>
        <v>219.78</v>
      </c>
      <c r="K45" s="19" t="s">
        <v>56</v>
      </c>
    </row>
    <row r="46" spans="1:19" x14ac:dyDescent="0.2">
      <c r="A46" s="25" t="s">
        <v>57</v>
      </c>
      <c r="B46" s="40">
        <v>1</v>
      </c>
      <c r="C46" s="24" t="s">
        <v>28</v>
      </c>
      <c r="D46" s="41" t="s">
        <v>29</v>
      </c>
      <c r="E46" s="42">
        <v>995</v>
      </c>
      <c r="F46" s="43">
        <f>E46*22%</f>
        <v>218.9</v>
      </c>
      <c r="G46" s="44">
        <f>E46*0.2</f>
        <v>199</v>
      </c>
      <c r="H46" s="43">
        <f>G46*15%</f>
        <v>29.849999999999998</v>
      </c>
      <c r="I46" s="45">
        <f>G46*7%</f>
        <v>13.930000000000001</v>
      </c>
      <c r="J46" s="46">
        <f>H46+I46</f>
        <v>43.78</v>
      </c>
      <c r="K46" s="19" t="s">
        <v>56</v>
      </c>
    </row>
    <row r="47" spans="1:19" s="25" customFormat="1" ht="11.25" customHeight="1" x14ac:dyDescent="0.2">
      <c r="A47" s="25" t="s">
        <v>58</v>
      </c>
      <c r="B47" s="40">
        <v>1</v>
      </c>
      <c r="C47" s="24" t="s">
        <v>28</v>
      </c>
      <c r="D47" s="41" t="s">
        <v>29</v>
      </c>
      <c r="E47" s="42">
        <v>1245</v>
      </c>
      <c r="F47" s="43">
        <f>E47*22%</f>
        <v>273.89999999999998</v>
      </c>
      <c r="G47" s="44">
        <f>E47*0.2</f>
        <v>249</v>
      </c>
      <c r="H47" s="43">
        <f>G47*15%</f>
        <v>37.35</v>
      </c>
      <c r="I47" s="45">
        <f>G47*7%</f>
        <v>17.430000000000003</v>
      </c>
      <c r="J47" s="46">
        <f>H47+I47</f>
        <v>54.78</v>
      </c>
      <c r="K47" s="19" t="s">
        <v>56</v>
      </c>
    </row>
    <row r="48" spans="1:19" x14ac:dyDescent="0.2">
      <c r="A48" s="23" t="s">
        <v>59</v>
      </c>
      <c r="B48" s="40"/>
      <c r="C48" s="24"/>
      <c r="D48" s="24"/>
      <c r="E48" s="42"/>
      <c r="F48" s="42"/>
      <c r="G48" s="42"/>
      <c r="H48" s="42"/>
      <c r="I48" s="48"/>
      <c r="J48" s="42"/>
      <c r="K48" s="19"/>
    </row>
    <row r="49" spans="1:11" x14ac:dyDescent="0.2">
      <c r="A49" s="25" t="s">
        <v>60</v>
      </c>
      <c r="B49" s="40">
        <v>1</v>
      </c>
      <c r="C49" s="24" t="s">
        <v>28</v>
      </c>
      <c r="D49" s="41" t="s">
        <v>61</v>
      </c>
      <c r="E49" s="42">
        <v>15000</v>
      </c>
      <c r="F49" s="43">
        <f>E49*22%</f>
        <v>3300</v>
      </c>
      <c r="G49" s="44">
        <f>E49*0.2</f>
        <v>3000</v>
      </c>
      <c r="H49" s="43">
        <f>G49*15%</f>
        <v>450</v>
      </c>
      <c r="I49" s="45">
        <f>G49*7%</f>
        <v>210.00000000000003</v>
      </c>
      <c r="J49" s="46">
        <f>H49+I49</f>
        <v>660</v>
      </c>
      <c r="K49" s="19" t="s">
        <v>62</v>
      </c>
    </row>
    <row r="50" spans="1:11" x14ac:dyDescent="0.2">
      <c r="A50" s="25" t="s">
        <v>63</v>
      </c>
      <c r="B50" s="40">
        <v>1</v>
      </c>
      <c r="C50" s="24" t="s">
        <v>28</v>
      </c>
      <c r="D50" s="41" t="s">
        <v>61</v>
      </c>
      <c r="E50" s="42">
        <v>95000</v>
      </c>
      <c r="F50" s="43">
        <f>E50*22%</f>
        <v>20900</v>
      </c>
      <c r="G50" s="44">
        <f>E50*0.2</f>
        <v>19000</v>
      </c>
      <c r="H50" s="43">
        <f>G50*15%</f>
        <v>2850</v>
      </c>
      <c r="I50" s="45">
        <f>G50*7%</f>
        <v>1330.0000000000002</v>
      </c>
      <c r="J50" s="46">
        <f>H50+I50</f>
        <v>4180</v>
      </c>
      <c r="K50" s="19" t="s">
        <v>64</v>
      </c>
    </row>
    <row r="51" spans="1:11" x14ac:dyDescent="0.2">
      <c r="A51" s="25" t="s">
        <v>65</v>
      </c>
      <c r="B51" s="40">
        <v>1</v>
      </c>
      <c r="C51" s="24" t="s">
        <v>28</v>
      </c>
      <c r="D51" s="41" t="s">
        <v>61</v>
      </c>
      <c r="E51" s="42">
        <v>120000</v>
      </c>
      <c r="F51" s="43">
        <f>E51*22%</f>
        <v>26400</v>
      </c>
      <c r="G51" s="44">
        <f>E51*0.2</f>
        <v>24000</v>
      </c>
      <c r="H51" s="43">
        <f>G51*15%</f>
        <v>3600</v>
      </c>
      <c r="I51" s="45">
        <f>G51*7%</f>
        <v>1680.0000000000002</v>
      </c>
      <c r="J51" s="46">
        <f>H51+I51</f>
        <v>5280</v>
      </c>
      <c r="K51" s="19" t="s">
        <v>56</v>
      </c>
    </row>
    <row r="52" spans="1:11" x14ac:dyDescent="0.2">
      <c r="A52" s="25" t="s">
        <v>66</v>
      </c>
      <c r="B52" s="40">
        <v>1</v>
      </c>
      <c r="C52" s="24" t="s">
        <v>28</v>
      </c>
      <c r="D52" s="41" t="s">
        <v>61</v>
      </c>
      <c r="E52" s="42">
        <v>95000</v>
      </c>
      <c r="F52" s="43">
        <f>E52*22%</f>
        <v>20900</v>
      </c>
      <c r="G52" s="44">
        <f>E52*0.2</f>
        <v>19000</v>
      </c>
      <c r="H52" s="43">
        <f>G52*15%</f>
        <v>2850</v>
      </c>
      <c r="I52" s="45">
        <f>G52*7%</f>
        <v>1330.0000000000002</v>
      </c>
      <c r="J52" s="46">
        <f>H52+I52</f>
        <v>4180</v>
      </c>
      <c r="K52" s="19" t="s">
        <v>67</v>
      </c>
    </row>
    <row r="53" spans="1:11" x14ac:dyDescent="0.2">
      <c r="A53" s="25"/>
      <c r="B53" s="40"/>
      <c r="C53" s="24"/>
      <c r="D53" s="41"/>
      <c r="E53" s="42"/>
      <c r="F53" s="42"/>
      <c r="G53" s="42"/>
      <c r="H53" s="42"/>
      <c r="I53" s="47"/>
      <c r="J53" s="42"/>
      <c r="K53" s="19"/>
    </row>
    <row r="54" spans="1:11" x14ac:dyDescent="0.2">
      <c r="A54" s="23" t="s">
        <v>68</v>
      </c>
      <c r="B54" s="40"/>
      <c r="C54" s="24"/>
      <c r="D54" s="24"/>
      <c r="E54" s="42"/>
      <c r="F54" s="42"/>
      <c r="G54" s="42"/>
      <c r="H54" s="42"/>
      <c r="I54" s="47"/>
      <c r="J54" s="42"/>
      <c r="K54" s="19"/>
    </row>
    <row r="55" spans="1:11" x14ac:dyDescent="0.2">
      <c r="A55" s="25" t="s">
        <v>69</v>
      </c>
      <c r="B55" s="40">
        <v>1</v>
      </c>
      <c r="C55" s="24" t="s">
        <v>28</v>
      </c>
      <c r="D55" s="41" t="s">
        <v>31</v>
      </c>
      <c r="E55" s="42">
        <v>30</v>
      </c>
      <c r="F55" s="43">
        <f>E55*22%</f>
        <v>6.6</v>
      </c>
      <c r="G55" s="44">
        <f>E55*0.2</f>
        <v>6</v>
      </c>
      <c r="H55" s="43">
        <f>G55*15%</f>
        <v>0.89999999999999991</v>
      </c>
      <c r="I55" s="45">
        <f>G55*7%</f>
        <v>0.42000000000000004</v>
      </c>
      <c r="J55" s="46">
        <f>H55+I55</f>
        <v>1.3199999999999998</v>
      </c>
      <c r="K55" s="19" t="s">
        <v>32</v>
      </c>
    </row>
    <row r="56" spans="1:11" x14ac:dyDescent="0.2">
      <c r="A56" s="25" t="s">
        <v>70</v>
      </c>
      <c r="B56" s="40">
        <v>1</v>
      </c>
      <c r="C56" s="24" t="s">
        <v>28</v>
      </c>
      <c r="D56" s="41" t="s">
        <v>31</v>
      </c>
      <c r="E56" s="42">
        <v>200</v>
      </c>
      <c r="F56" s="43">
        <f>E56*22%</f>
        <v>44</v>
      </c>
      <c r="G56" s="44">
        <f>E56*0.2</f>
        <v>40</v>
      </c>
      <c r="H56" s="43">
        <f>G56*15%</f>
        <v>6</v>
      </c>
      <c r="I56" s="45">
        <f>G56*7%</f>
        <v>2.8000000000000003</v>
      </c>
      <c r="J56" s="46">
        <f>H56+I56</f>
        <v>8.8000000000000007</v>
      </c>
      <c r="K56" s="19" t="s">
        <v>32</v>
      </c>
    </row>
    <row r="57" spans="1:11" x14ac:dyDescent="0.2">
      <c r="A57" s="25" t="s">
        <v>70</v>
      </c>
      <c r="B57" s="40">
        <v>1</v>
      </c>
      <c r="C57" s="24" t="s">
        <v>28</v>
      </c>
      <c r="D57" s="41" t="s">
        <v>29</v>
      </c>
      <c r="E57" s="42">
        <v>1995</v>
      </c>
      <c r="F57" s="43">
        <f>E57*22%</f>
        <v>438.9</v>
      </c>
      <c r="G57" s="44">
        <f>E57*0.2</f>
        <v>399</v>
      </c>
      <c r="H57" s="43">
        <f>G57*15%</f>
        <v>59.849999999999994</v>
      </c>
      <c r="I57" s="45">
        <f>G57*7%</f>
        <v>27.930000000000003</v>
      </c>
      <c r="J57" s="46">
        <f>H57+I57</f>
        <v>87.78</v>
      </c>
      <c r="K57" s="19" t="s">
        <v>56</v>
      </c>
    </row>
    <row r="58" spans="1:11" x14ac:dyDescent="0.2">
      <c r="A58" s="25" t="s">
        <v>71</v>
      </c>
      <c r="B58" s="40">
        <v>1</v>
      </c>
      <c r="C58" s="24" t="s">
        <v>28</v>
      </c>
      <c r="D58" s="41" t="s">
        <v>29</v>
      </c>
      <c r="E58" s="42">
        <v>745</v>
      </c>
      <c r="F58" s="43">
        <f>E58*22%</f>
        <v>163.9</v>
      </c>
      <c r="G58" s="44">
        <f>E58*0.2</f>
        <v>149</v>
      </c>
      <c r="H58" s="43">
        <f>G58*15%</f>
        <v>22.349999999999998</v>
      </c>
      <c r="I58" s="45">
        <f>G58*7%</f>
        <v>10.430000000000001</v>
      </c>
      <c r="J58" s="46">
        <f>H58+I58</f>
        <v>32.78</v>
      </c>
      <c r="K58" s="19" t="s">
        <v>56</v>
      </c>
    </row>
    <row r="59" spans="1:11" x14ac:dyDescent="0.2">
      <c r="A59" s="25" t="s">
        <v>72</v>
      </c>
      <c r="B59" s="40">
        <v>1</v>
      </c>
      <c r="C59" s="24" t="s">
        <v>28</v>
      </c>
      <c r="D59" s="41" t="s">
        <v>29</v>
      </c>
      <c r="E59" s="42">
        <v>4995</v>
      </c>
      <c r="F59" s="43">
        <f>E59*22%</f>
        <v>1098.9000000000001</v>
      </c>
      <c r="G59" s="44">
        <f>E59*0.2</f>
        <v>999</v>
      </c>
      <c r="H59" s="43">
        <f>G59*15%</f>
        <v>149.85</v>
      </c>
      <c r="I59" s="45">
        <f>G59*7%</f>
        <v>69.930000000000007</v>
      </c>
      <c r="J59" s="46">
        <f>H59+I59</f>
        <v>219.78</v>
      </c>
      <c r="K59" s="19" t="s">
        <v>56</v>
      </c>
    </row>
    <row r="60" spans="1:11" x14ac:dyDescent="0.2">
      <c r="A60" s="23" t="s">
        <v>73</v>
      </c>
      <c r="B60" s="40"/>
      <c r="C60" s="24"/>
      <c r="D60" s="24"/>
      <c r="E60" s="42"/>
      <c r="F60" s="42"/>
      <c r="G60" s="42"/>
      <c r="H60" s="42"/>
      <c r="I60" s="47"/>
      <c r="J60" s="42"/>
      <c r="K60" s="19"/>
    </row>
    <row r="61" spans="1:11" x14ac:dyDescent="0.2">
      <c r="A61" s="23" t="s">
        <v>74</v>
      </c>
      <c r="B61" s="40"/>
      <c r="C61" s="24"/>
      <c r="D61" s="24"/>
      <c r="E61" s="42"/>
      <c r="F61" s="42"/>
      <c r="G61" s="42"/>
      <c r="H61" s="42"/>
      <c r="I61" s="47"/>
      <c r="J61" s="42"/>
      <c r="K61" s="19"/>
    </row>
    <row r="62" spans="1:11" x14ac:dyDescent="0.2">
      <c r="A62" s="25" t="s">
        <v>75</v>
      </c>
      <c r="B62" s="40">
        <v>1</v>
      </c>
      <c r="C62" s="24" t="s">
        <v>28</v>
      </c>
      <c r="D62" s="41" t="s">
        <v>76</v>
      </c>
      <c r="E62" s="42">
        <v>3995</v>
      </c>
      <c r="F62" s="43">
        <f>E62*22%</f>
        <v>878.9</v>
      </c>
      <c r="G62" s="44">
        <f>E62*0.2</f>
        <v>799</v>
      </c>
      <c r="H62" s="43">
        <f>G62*15%</f>
        <v>119.85</v>
      </c>
      <c r="I62" s="45">
        <f>G62*7%</f>
        <v>55.930000000000007</v>
      </c>
      <c r="J62" s="46">
        <f>H62+I62</f>
        <v>175.78</v>
      </c>
      <c r="K62" s="19" t="s">
        <v>77</v>
      </c>
    </row>
    <row r="63" spans="1:11" x14ac:dyDescent="0.2">
      <c r="A63" s="25" t="s">
        <v>78</v>
      </c>
      <c r="B63" s="40">
        <v>1</v>
      </c>
      <c r="C63" s="24" t="s">
        <v>28</v>
      </c>
      <c r="D63" s="24" t="s">
        <v>79</v>
      </c>
      <c r="E63" s="42">
        <v>5</v>
      </c>
      <c r="F63" s="43">
        <f>E63*22%</f>
        <v>1.1000000000000001</v>
      </c>
      <c r="G63" s="44">
        <f>E63*0.2</f>
        <v>1</v>
      </c>
      <c r="H63" s="43">
        <f>G63*15%</f>
        <v>0.15</v>
      </c>
      <c r="I63" s="45">
        <f>G63*7%</f>
        <v>7.0000000000000007E-2</v>
      </c>
      <c r="J63" s="46">
        <f>H63+I63</f>
        <v>0.22</v>
      </c>
      <c r="K63" s="19" t="s">
        <v>80</v>
      </c>
    </row>
    <row r="64" spans="1:11" x14ac:dyDescent="0.2">
      <c r="A64" s="25" t="s">
        <v>81</v>
      </c>
      <c r="B64" s="40">
        <v>1</v>
      </c>
      <c r="C64" s="24" t="s">
        <v>28</v>
      </c>
      <c r="D64" s="24" t="s">
        <v>79</v>
      </c>
      <c r="E64" s="42">
        <v>3</v>
      </c>
      <c r="F64" s="43">
        <f>E64*22%</f>
        <v>0.66</v>
      </c>
      <c r="G64" s="44">
        <f>E64*0.2</f>
        <v>0.60000000000000009</v>
      </c>
      <c r="H64" s="43">
        <f>G64*15%</f>
        <v>9.0000000000000011E-2</v>
      </c>
      <c r="I64" s="45">
        <f>G64*7%</f>
        <v>4.200000000000001E-2</v>
      </c>
      <c r="J64" s="46">
        <f>H64+I64</f>
        <v>0.13200000000000001</v>
      </c>
      <c r="K64" s="19" t="s">
        <v>80</v>
      </c>
    </row>
    <row r="65" spans="1:11" x14ac:dyDescent="0.2">
      <c r="A65" s="25" t="s">
        <v>82</v>
      </c>
      <c r="B65" s="40">
        <v>1</v>
      </c>
      <c r="C65" s="24" t="s">
        <v>28</v>
      </c>
      <c r="D65" s="41" t="s">
        <v>79</v>
      </c>
      <c r="E65" s="42">
        <v>1</v>
      </c>
      <c r="F65" s="43">
        <f>E65*22%</f>
        <v>0.22</v>
      </c>
      <c r="G65" s="44">
        <f>E65*0.2</f>
        <v>0.2</v>
      </c>
      <c r="H65" s="49">
        <f>G65*15%</f>
        <v>0.03</v>
      </c>
      <c r="I65" s="45">
        <f>G65*7%</f>
        <v>1.4000000000000002E-2</v>
      </c>
      <c r="J65" s="46">
        <f>H65+I65</f>
        <v>4.3999999999999997E-2</v>
      </c>
      <c r="K65" s="19" t="s">
        <v>80</v>
      </c>
    </row>
    <row r="66" spans="1:11" x14ac:dyDescent="0.2">
      <c r="A66" s="21" t="s">
        <v>83</v>
      </c>
      <c r="B66" s="50">
        <v>1</v>
      </c>
      <c r="C66" s="22" t="s">
        <v>28</v>
      </c>
      <c r="D66" s="51" t="s">
        <v>84</v>
      </c>
      <c r="E66" s="52">
        <v>5000</v>
      </c>
      <c r="F66" s="53">
        <v>1100</v>
      </c>
      <c r="G66" s="44">
        <f>E66*0.2</f>
        <v>1000</v>
      </c>
      <c r="H66" s="49">
        <f>G66*15%</f>
        <v>150</v>
      </c>
      <c r="I66" s="45">
        <f>G66*7%</f>
        <v>70</v>
      </c>
      <c r="J66" s="46">
        <f>H66+I66</f>
        <v>220</v>
      </c>
      <c r="K66" s="19" t="s">
        <v>85</v>
      </c>
    </row>
    <row r="67" spans="1:11" x14ac:dyDescent="0.2">
      <c r="A67" s="23" t="s">
        <v>86</v>
      </c>
      <c r="B67" s="40"/>
      <c r="C67" s="24"/>
      <c r="D67" s="24"/>
      <c r="E67" s="42"/>
      <c r="F67" s="42"/>
      <c r="G67" s="42"/>
      <c r="H67" s="42"/>
      <c r="I67" s="47"/>
      <c r="J67" s="42"/>
      <c r="K67" s="19"/>
    </row>
    <row r="68" spans="1:11" x14ac:dyDescent="0.2">
      <c r="A68" s="25" t="s">
        <v>87</v>
      </c>
      <c r="B68" s="40">
        <v>1</v>
      </c>
      <c r="C68" s="24" t="s">
        <v>28</v>
      </c>
      <c r="D68" s="41" t="s">
        <v>76</v>
      </c>
      <c r="E68" s="42">
        <v>3995</v>
      </c>
      <c r="F68" s="43">
        <f t="shared" ref="F68:F73" si="5">E68*22%</f>
        <v>878.9</v>
      </c>
      <c r="G68" s="44">
        <f t="shared" ref="G68:G73" si="6">E68*0.2</f>
        <v>799</v>
      </c>
      <c r="H68" s="43">
        <f t="shared" ref="H68:H73" si="7">G68*15%</f>
        <v>119.85</v>
      </c>
      <c r="I68" s="45">
        <f t="shared" ref="I68:I73" si="8">G68*7%</f>
        <v>55.930000000000007</v>
      </c>
      <c r="J68" s="46">
        <f t="shared" ref="J68:J73" si="9">H68+I68</f>
        <v>175.78</v>
      </c>
      <c r="K68" s="19" t="s">
        <v>77</v>
      </c>
    </row>
    <row r="69" spans="1:11" x14ac:dyDescent="0.2">
      <c r="A69" s="25" t="s">
        <v>88</v>
      </c>
      <c r="B69" s="40">
        <v>1</v>
      </c>
      <c r="C69" s="24" t="s">
        <v>28</v>
      </c>
      <c r="D69" s="41" t="s">
        <v>76</v>
      </c>
      <c r="E69" s="42">
        <v>39995</v>
      </c>
      <c r="F69" s="43">
        <f t="shared" si="5"/>
        <v>8798.9</v>
      </c>
      <c r="G69" s="44">
        <f t="shared" si="6"/>
        <v>7999</v>
      </c>
      <c r="H69" s="43">
        <f t="shared" si="7"/>
        <v>1199.8499999999999</v>
      </c>
      <c r="I69" s="45">
        <f t="shared" si="8"/>
        <v>559.93000000000006</v>
      </c>
      <c r="J69" s="46">
        <f t="shared" si="9"/>
        <v>1759.78</v>
      </c>
      <c r="K69" s="19" t="s">
        <v>89</v>
      </c>
    </row>
    <row r="70" spans="1:11" x14ac:dyDescent="0.2">
      <c r="A70" s="25" t="s">
        <v>90</v>
      </c>
      <c r="B70" s="40">
        <v>1</v>
      </c>
      <c r="C70" s="24" t="s">
        <v>28</v>
      </c>
      <c r="D70" s="41" t="s">
        <v>76</v>
      </c>
      <c r="E70" s="42">
        <v>1495</v>
      </c>
      <c r="F70" s="43">
        <f t="shared" si="5"/>
        <v>328.9</v>
      </c>
      <c r="G70" s="44">
        <f t="shared" si="6"/>
        <v>299</v>
      </c>
      <c r="H70" s="43">
        <f t="shared" si="7"/>
        <v>44.85</v>
      </c>
      <c r="I70" s="45">
        <f t="shared" si="8"/>
        <v>20.930000000000003</v>
      </c>
      <c r="J70" s="46">
        <f t="shared" si="9"/>
        <v>65.78</v>
      </c>
      <c r="K70" s="19" t="s">
        <v>89</v>
      </c>
    </row>
    <row r="71" spans="1:11" x14ac:dyDescent="0.2">
      <c r="A71" s="25" t="s">
        <v>91</v>
      </c>
      <c r="B71" s="40">
        <v>1</v>
      </c>
      <c r="C71" s="24" t="s">
        <v>28</v>
      </c>
      <c r="D71" s="24" t="s">
        <v>92</v>
      </c>
      <c r="E71" s="42">
        <v>50</v>
      </c>
      <c r="F71" s="43">
        <f t="shared" si="5"/>
        <v>11</v>
      </c>
      <c r="G71" s="44">
        <f t="shared" si="6"/>
        <v>10</v>
      </c>
      <c r="H71" s="43">
        <f t="shared" si="7"/>
        <v>1.5</v>
      </c>
      <c r="I71" s="45">
        <f t="shared" si="8"/>
        <v>0.70000000000000007</v>
      </c>
      <c r="J71" s="46">
        <f t="shared" si="9"/>
        <v>2.2000000000000002</v>
      </c>
      <c r="K71" s="19" t="s">
        <v>93</v>
      </c>
    </row>
    <row r="72" spans="1:11" x14ac:dyDescent="0.2">
      <c r="A72" s="25" t="s">
        <v>94</v>
      </c>
      <c r="B72" s="40">
        <v>1</v>
      </c>
      <c r="C72" s="24" t="s">
        <v>28</v>
      </c>
      <c r="D72" s="24" t="s">
        <v>92</v>
      </c>
      <c r="E72" s="42">
        <v>95</v>
      </c>
      <c r="F72" s="43">
        <f t="shared" si="5"/>
        <v>20.9</v>
      </c>
      <c r="G72" s="44">
        <f t="shared" si="6"/>
        <v>19</v>
      </c>
      <c r="H72" s="43">
        <f t="shared" si="7"/>
        <v>2.85</v>
      </c>
      <c r="I72" s="45">
        <f t="shared" si="8"/>
        <v>1.33</v>
      </c>
      <c r="J72" s="46">
        <f t="shared" si="9"/>
        <v>4.18</v>
      </c>
      <c r="K72" s="19" t="s">
        <v>93</v>
      </c>
    </row>
    <row r="73" spans="1:11" x14ac:dyDescent="0.2">
      <c r="A73" s="25" t="s">
        <v>95</v>
      </c>
      <c r="B73" s="40">
        <v>1</v>
      </c>
      <c r="C73" s="24" t="s">
        <v>28</v>
      </c>
      <c r="D73" s="24" t="s">
        <v>92</v>
      </c>
      <c r="E73" s="42">
        <v>95</v>
      </c>
      <c r="F73" s="43">
        <f t="shared" si="5"/>
        <v>20.9</v>
      </c>
      <c r="G73" s="44">
        <f t="shared" si="6"/>
        <v>19</v>
      </c>
      <c r="H73" s="49">
        <f t="shared" si="7"/>
        <v>2.85</v>
      </c>
      <c r="I73" s="45">
        <f t="shared" si="8"/>
        <v>1.33</v>
      </c>
      <c r="J73" s="46">
        <f t="shared" si="9"/>
        <v>4.18</v>
      </c>
      <c r="K73" s="19" t="s">
        <v>93</v>
      </c>
    </row>
    <row r="74" spans="1:11" x14ac:dyDescent="0.2">
      <c r="A74" s="23" t="s">
        <v>96</v>
      </c>
      <c r="B74" s="54"/>
      <c r="C74" s="24"/>
      <c r="D74" s="24"/>
      <c r="E74" s="31"/>
      <c r="F74" s="55"/>
      <c r="G74" s="31"/>
      <c r="H74" s="56"/>
      <c r="I74" s="55"/>
      <c r="J74" s="55"/>
      <c r="K74" s="19"/>
    </row>
    <row r="75" spans="1:11" x14ac:dyDescent="0.2">
      <c r="A75" s="25" t="s">
        <v>97</v>
      </c>
      <c r="B75" s="54">
        <v>1</v>
      </c>
      <c r="C75" s="24" t="s">
        <v>28</v>
      </c>
      <c r="D75" s="24" t="s">
        <v>98</v>
      </c>
      <c r="E75" s="31">
        <v>35</v>
      </c>
      <c r="F75" s="57">
        <v>7.7</v>
      </c>
      <c r="G75" s="44">
        <f>E75*0.2</f>
        <v>7</v>
      </c>
      <c r="H75" s="49">
        <f>G75*15%</f>
        <v>1.05</v>
      </c>
      <c r="I75" s="45">
        <f>G75*7%</f>
        <v>0.49000000000000005</v>
      </c>
      <c r="J75" s="46">
        <f>H75+I75</f>
        <v>1.54</v>
      </c>
      <c r="K75" s="19" t="s">
        <v>93</v>
      </c>
    </row>
    <row r="76" spans="1:11" x14ac:dyDescent="0.2">
      <c r="A76" s="25"/>
      <c r="B76" s="54"/>
      <c r="C76" s="24"/>
      <c r="D76" s="24"/>
      <c r="E76" s="31"/>
      <c r="F76" s="55"/>
      <c r="G76" s="42"/>
      <c r="H76" s="42"/>
      <c r="I76" s="47"/>
      <c r="J76" s="42"/>
      <c r="K76" s="19"/>
    </row>
    <row r="77" spans="1:11" x14ac:dyDescent="0.2">
      <c r="A77" s="23" t="s">
        <v>99</v>
      </c>
      <c r="B77" s="40"/>
      <c r="C77" s="24"/>
      <c r="D77" s="24"/>
      <c r="E77" s="42"/>
      <c r="F77" s="42"/>
      <c r="G77" s="42"/>
      <c r="H77" s="42"/>
      <c r="I77" s="47"/>
      <c r="J77" s="42"/>
      <c r="K77" s="19"/>
    </row>
    <row r="78" spans="1:11" x14ac:dyDescent="0.2">
      <c r="A78" s="25" t="s">
        <v>100</v>
      </c>
      <c r="B78" s="40">
        <v>1</v>
      </c>
      <c r="C78" s="24" t="s">
        <v>28</v>
      </c>
      <c r="D78" s="41" t="s">
        <v>76</v>
      </c>
      <c r="E78" s="42">
        <v>15000</v>
      </c>
      <c r="F78" s="43">
        <f>E78*22%</f>
        <v>3300</v>
      </c>
      <c r="G78" s="44">
        <f>E78*0.2</f>
        <v>3000</v>
      </c>
      <c r="H78" s="43">
        <f>G78*15%</f>
        <v>450</v>
      </c>
      <c r="I78" s="45">
        <f>G78*7%</f>
        <v>210.00000000000003</v>
      </c>
      <c r="J78" s="46">
        <f>H78+I78</f>
        <v>660</v>
      </c>
      <c r="K78" s="19" t="s">
        <v>89</v>
      </c>
    </row>
    <row r="79" spans="1:11" x14ac:dyDescent="0.2">
      <c r="A79" s="25" t="s">
        <v>101</v>
      </c>
      <c r="B79" s="40">
        <v>1</v>
      </c>
      <c r="C79" s="24" t="s">
        <v>28</v>
      </c>
      <c r="D79" s="41" t="s">
        <v>76</v>
      </c>
      <c r="E79" s="42">
        <v>9000</v>
      </c>
      <c r="F79" s="43">
        <f>E79*22%</f>
        <v>1980</v>
      </c>
      <c r="G79" s="44">
        <f>E79*0.2</f>
        <v>1800</v>
      </c>
      <c r="H79" s="43">
        <f>G79*15%</f>
        <v>270</v>
      </c>
      <c r="I79" s="45">
        <f>G79*7%</f>
        <v>126.00000000000001</v>
      </c>
      <c r="J79" s="46">
        <f>H79+I79</f>
        <v>396</v>
      </c>
      <c r="K79" s="19" t="s">
        <v>102</v>
      </c>
    </row>
    <row r="80" spans="1:11" x14ac:dyDescent="0.2">
      <c r="A80" s="25" t="s">
        <v>103</v>
      </c>
      <c r="B80" s="40">
        <v>1</v>
      </c>
      <c r="C80" s="24" t="s">
        <v>28</v>
      </c>
      <c r="D80" s="24" t="s">
        <v>104</v>
      </c>
      <c r="E80" s="42">
        <v>1000</v>
      </c>
      <c r="F80" s="43">
        <f>E80*22%</f>
        <v>220</v>
      </c>
      <c r="G80" s="44">
        <f>E80*0.2</f>
        <v>200</v>
      </c>
      <c r="H80" s="43">
        <f>G80*15%</f>
        <v>30</v>
      </c>
      <c r="I80" s="45">
        <f>G80*7%</f>
        <v>14.000000000000002</v>
      </c>
      <c r="J80" s="46">
        <f>H80+I80</f>
        <v>44</v>
      </c>
      <c r="K80" s="19" t="s">
        <v>105</v>
      </c>
    </row>
    <row r="81" spans="1:19" x14ac:dyDescent="0.2">
      <c r="A81" s="23" t="s">
        <v>106</v>
      </c>
      <c r="B81" s="40"/>
      <c r="C81" s="24"/>
      <c r="D81" s="24"/>
      <c r="E81" s="42"/>
      <c r="F81" s="42"/>
      <c r="G81" s="42"/>
      <c r="H81" s="42"/>
      <c r="I81" s="47"/>
      <c r="J81" s="42"/>
      <c r="K81" s="19"/>
    </row>
    <row r="82" spans="1:19" x14ac:dyDescent="0.2">
      <c r="A82" s="23" t="s">
        <v>107</v>
      </c>
      <c r="B82" s="25"/>
      <c r="C82" s="25"/>
      <c r="D82" s="25"/>
      <c r="E82" s="42"/>
      <c r="F82" s="42"/>
      <c r="G82" s="42"/>
      <c r="H82" s="42"/>
      <c r="I82" s="47"/>
      <c r="J82" s="42"/>
      <c r="K82" s="19"/>
    </row>
    <row r="83" spans="1:19" x14ac:dyDescent="0.2">
      <c r="A83" s="25" t="s">
        <v>108</v>
      </c>
      <c r="B83" s="25">
        <v>1</v>
      </c>
      <c r="C83" s="41" t="s">
        <v>28</v>
      </c>
      <c r="D83" s="41" t="s">
        <v>31</v>
      </c>
      <c r="E83" s="42">
        <v>100</v>
      </c>
      <c r="F83" s="43">
        <f>E83*22%</f>
        <v>22</v>
      </c>
      <c r="G83" s="44">
        <f t="shared" ref="G83:G89" si="10">E83*0.2</f>
        <v>20</v>
      </c>
      <c r="H83" s="49">
        <f t="shared" ref="H83:H89" si="11">G83*15%</f>
        <v>3</v>
      </c>
      <c r="I83" s="45">
        <f t="shared" ref="I83:I89" si="12">G83*7%</f>
        <v>1.4000000000000001</v>
      </c>
      <c r="J83" s="46">
        <f t="shared" ref="J83:J89" si="13">H83+I83</f>
        <v>4.4000000000000004</v>
      </c>
      <c r="K83" s="19" t="s">
        <v>109</v>
      </c>
    </row>
    <row r="84" spans="1:19" x14ac:dyDescent="0.2">
      <c r="A84" s="25" t="s">
        <v>110</v>
      </c>
      <c r="B84" s="25">
        <v>1</v>
      </c>
      <c r="C84" s="41" t="s">
        <v>28</v>
      </c>
      <c r="D84" s="41" t="s">
        <v>31</v>
      </c>
      <c r="E84" s="42">
        <v>100</v>
      </c>
      <c r="F84" s="42">
        <v>22</v>
      </c>
      <c r="G84" s="44">
        <f t="shared" si="10"/>
        <v>20</v>
      </c>
      <c r="H84" s="49">
        <f t="shared" si="11"/>
        <v>3</v>
      </c>
      <c r="I84" s="45">
        <f t="shared" si="12"/>
        <v>1.4000000000000001</v>
      </c>
      <c r="J84" s="46">
        <f t="shared" si="13"/>
        <v>4.4000000000000004</v>
      </c>
      <c r="K84" s="19" t="s">
        <v>111</v>
      </c>
      <c r="M84" s="5"/>
      <c r="N84" s="5"/>
      <c r="O84" s="5"/>
      <c r="P84" s="5"/>
      <c r="Q84" s="5"/>
      <c r="R84" s="5"/>
      <c r="S84" s="5"/>
    </row>
    <row r="85" spans="1:19" x14ac:dyDescent="0.2">
      <c r="A85" s="25" t="s">
        <v>112</v>
      </c>
      <c r="B85" s="25">
        <v>1</v>
      </c>
      <c r="C85" s="41" t="s">
        <v>28</v>
      </c>
      <c r="D85" s="41" t="s">
        <v>76</v>
      </c>
      <c r="E85" s="42">
        <v>2995</v>
      </c>
      <c r="F85" s="42">
        <v>659</v>
      </c>
      <c r="G85" s="44">
        <f t="shared" si="10"/>
        <v>599</v>
      </c>
      <c r="H85" s="49">
        <f t="shared" si="11"/>
        <v>89.85</v>
      </c>
      <c r="I85" s="45">
        <f t="shared" si="12"/>
        <v>41.930000000000007</v>
      </c>
      <c r="J85" s="46">
        <f t="shared" si="13"/>
        <v>131.78</v>
      </c>
      <c r="K85" s="19" t="s">
        <v>56</v>
      </c>
      <c r="M85" s="5"/>
      <c r="N85" s="5"/>
      <c r="O85" s="5"/>
      <c r="P85" s="5"/>
      <c r="Q85" s="5"/>
      <c r="R85" s="5"/>
      <c r="S85" s="5"/>
    </row>
    <row r="86" spans="1:19" x14ac:dyDescent="0.2">
      <c r="A86" s="25" t="s">
        <v>113</v>
      </c>
      <c r="B86" s="25">
        <v>1</v>
      </c>
      <c r="C86" s="41" t="s">
        <v>28</v>
      </c>
      <c r="D86" s="41" t="s">
        <v>76</v>
      </c>
      <c r="E86" s="42">
        <v>3995</v>
      </c>
      <c r="F86" s="42">
        <v>879</v>
      </c>
      <c r="G86" s="44">
        <f t="shared" si="10"/>
        <v>799</v>
      </c>
      <c r="H86" s="49">
        <f t="shared" si="11"/>
        <v>119.85</v>
      </c>
      <c r="I86" s="45">
        <f t="shared" si="12"/>
        <v>55.930000000000007</v>
      </c>
      <c r="J86" s="46">
        <f t="shared" si="13"/>
        <v>175.78</v>
      </c>
      <c r="K86" s="19" t="s">
        <v>56</v>
      </c>
      <c r="M86" s="5"/>
      <c r="N86" s="5"/>
      <c r="O86" s="5"/>
      <c r="P86" s="5"/>
      <c r="Q86" s="5"/>
      <c r="R86" s="5"/>
      <c r="S86" s="5"/>
    </row>
    <row r="87" spans="1:19" x14ac:dyDescent="0.2">
      <c r="A87" s="25" t="s">
        <v>114</v>
      </c>
      <c r="B87" s="25">
        <v>1</v>
      </c>
      <c r="C87" s="41" t="s">
        <v>28</v>
      </c>
      <c r="D87" s="41" t="s">
        <v>76</v>
      </c>
      <c r="E87" s="42">
        <v>995</v>
      </c>
      <c r="F87" s="42">
        <v>219</v>
      </c>
      <c r="G87" s="44">
        <f t="shared" si="10"/>
        <v>199</v>
      </c>
      <c r="H87" s="49">
        <f t="shared" si="11"/>
        <v>29.849999999999998</v>
      </c>
      <c r="I87" s="45">
        <f t="shared" si="12"/>
        <v>13.930000000000001</v>
      </c>
      <c r="J87" s="46">
        <f t="shared" si="13"/>
        <v>43.78</v>
      </c>
      <c r="K87" s="19" t="s">
        <v>56</v>
      </c>
      <c r="M87" s="5"/>
      <c r="N87" s="5"/>
      <c r="O87" s="5"/>
      <c r="P87" s="5"/>
      <c r="Q87" s="5"/>
      <c r="R87" s="5"/>
      <c r="S87" s="5"/>
    </row>
    <row r="88" spans="1:19" x14ac:dyDescent="0.2">
      <c r="A88" s="25" t="s">
        <v>115</v>
      </c>
      <c r="B88" s="25">
        <v>1</v>
      </c>
      <c r="C88" s="41" t="s">
        <v>28</v>
      </c>
      <c r="D88" s="41" t="s">
        <v>76</v>
      </c>
      <c r="E88" s="42">
        <v>295</v>
      </c>
      <c r="F88" s="42">
        <v>65</v>
      </c>
      <c r="G88" s="44">
        <f t="shared" si="10"/>
        <v>59</v>
      </c>
      <c r="H88" s="49">
        <f t="shared" si="11"/>
        <v>8.85</v>
      </c>
      <c r="I88" s="45">
        <f t="shared" si="12"/>
        <v>4.1300000000000008</v>
      </c>
      <c r="J88" s="46">
        <f t="shared" si="13"/>
        <v>12.98</v>
      </c>
      <c r="K88" s="19" t="s">
        <v>56</v>
      </c>
      <c r="M88" s="5"/>
      <c r="N88" s="5"/>
      <c r="O88" s="5"/>
      <c r="P88" s="5"/>
      <c r="Q88" s="5"/>
      <c r="R88" s="5"/>
      <c r="S88" s="5"/>
    </row>
    <row r="89" spans="1:19" x14ac:dyDescent="0.2">
      <c r="A89" s="25" t="s">
        <v>116</v>
      </c>
      <c r="B89" s="25">
        <v>1</v>
      </c>
      <c r="C89" s="41" t="s">
        <v>28</v>
      </c>
      <c r="D89" s="41" t="s">
        <v>117</v>
      </c>
      <c r="E89" s="42">
        <v>495</v>
      </c>
      <c r="F89" s="42">
        <v>109</v>
      </c>
      <c r="G89" s="44">
        <f t="shared" si="10"/>
        <v>99</v>
      </c>
      <c r="H89" s="49">
        <f t="shared" si="11"/>
        <v>14.85</v>
      </c>
      <c r="I89" s="45">
        <f t="shared" si="12"/>
        <v>6.9300000000000006</v>
      </c>
      <c r="J89" s="46">
        <f t="shared" si="13"/>
        <v>21.78</v>
      </c>
      <c r="K89" s="19" t="s">
        <v>56</v>
      </c>
    </row>
    <row r="90" spans="1:19" x14ac:dyDescent="0.2">
      <c r="A90" s="23" t="s">
        <v>118</v>
      </c>
      <c r="B90" s="25"/>
      <c r="C90" s="24"/>
      <c r="D90" s="24"/>
      <c r="E90" s="58"/>
      <c r="F90" s="42"/>
      <c r="G90" s="42"/>
      <c r="H90" s="42"/>
      <c r="I90" s="47"/>
      <c r="J90" s="42"/>
      <c r="K90" s="19"/>
    </row>
    <row r="91" spans="1:19" x14ac:dyDescent="0.2">
      <c r="A91" s="25" t="s">
        <v>119</v>
      </c>
      <c r="B91" s="25">
        <v>1</v>
      </c>
      <c r="C91" s="41" t="s">
        <v>28</v>
      </c>
      <c r="D91" s="41" t="s">
        <v>120</v>
      </c>
      <c r="E91" s="42">
        <v>0.6</v>
      </c>
      <c r="F91" s="59">
        <v>0.13200000000000001</v>
      </c>
      <c r="G91" s="44">
        <f>E91*0.2</f>
        <v>0.12</v>
      </c>
      <c r="H91" s="49">
        <f>G91*15%</f>
        <v>1.7999999999999999E-2</v>
      </c>
      <c r="I91" s="45">
        <f>G91*7%</f>
        <v>8.4000000000000012E-3</v>
      </c>
      <c r="J91" s="46">
        <f>H91+I91</f>
        <v>2.64E-2</v>
      </c>
      <c r="K91" s="19" t="s">
        <v>121</v>
      </c>
    </row>
    <row r="92" spans="1:19" x14ac:dyDescent="0.2">
      <c r="A92" s="25" t="s">
        <v>122</v>
      </c>
      <c r="B92" s="25">
        <v>1</v>
      </c>
      <c r="C92" s="41" t="s">
        <v>28</v>
      </c>
      <c r="D92" s="41" t="s">
        <v>31</v>
      </c>
      <c r="E92" s="42">
        <v>350</v>
      </c>
      <c r="F92" s="42">
        <v>77</v>
      </c>
      <c r="G92" s="44">
        <f>E92*0.2</f>
        <v>70</v>
      </c>
      <c r="H92" s="49">
        <f>G92*15%</f>
        <v>10.5</v>
      </c>
      <c r="I92" s="45">
        <f>G92*7%</f>
        <v>4.9000000000000004</v>
      </c>
      <c r="J92" s="46">
        <f>H92+I92</f>
        <v>15.4</v>
      </c>
      <c r="K92" s="19" t="s">
        <v>109</v>
      </c>
    </row>
    <row r="93" spans="1:19" x14ac:dyDescent="0.2">
      <c r="A93" s="25" t="s">
        <v>123</v>
      </c>
      <c r="B93" s="25">
        <v>1</v>
      </c>
      <c r="C93" s="41" t="s">
        <v>28</v>
      </c>
      <c r="D93" s="41" t="s">
        <v>76</v>
      </c>
      <c r="E93" s="42">
        <v>4500</v>
      </c>
      <c r="F93" s="42">
        <v>990</v>
      </c>
      <c r="G93" s="44">
        <f>E93*0.2</f>
        <v>900</v>
      </c>
      <c r="H93" s="49">
        <f>G93*15%</f>
        <v>135</v>
      </c>
      <c r="I93" s="45">
        <f>G93*7%</f>
        <v>63.000000000000007</v>
      </c>
      <c r="J93" s="46">
        <f>H93+I93</f>
        <v>198</v>
      </c>
      <c r="K93" s="19" t="s">
        <v>124</v>
      </c>
    </row>
    <row r="94" spans="1:19" x14ac:dyDescent="0.2">
      <c r="A94" s="23" t="s">
        <v>125</v>
      </c>
      <c r="B94" s="25"/>
      <c r="C94" s="24"/>
      <c r="D94" s="24"/>
      <c r="E94" s="42"/>
      <c r="F94" s="42"/>
      <c r="G94" s="42"/>
      <c r="H94" s="42"/>
      <c r="I94" s="47"/>
      <c r="J94" s="42"/>
      <c r="K94" s="19"/>
    </row>
    <row r="95" spans="1:19" x14ac:dyDescent="0.2">
      <c r="A95" s="25" t="s">
        <v>126</v>
      </c>
      <c r="B95" s="25">
        <v>1</v>
      </c>
      <c r="C95" s="24" t="s">
        <v>28</v>
      </c>
      <c r="D95" s="24" t="s">
        <v>127</v>
      </c>
      <c r="E95" s="42">
        <v>1000</v>
      </c>
      <c r="F95" s="42">
        <v>220</v>
      </c>
      <c r="G95" s="44">
        <f>E95*0.2</f>
        <v>200</v>
      </c>
      <c r="H95" s="49">
        <f>G95*15%</f>
        <v>30</v>
      </c>
      <c r="I95" s="45">
        <f>G95*7%</f>
        <v>14.000000000000002</v>
      </c>
      <c r="J95" s="46">
        <f>H95+I95</f>
        <v>44</v>
      </c>
      <c r="K95" s="19" t="s">
        <v>128</v>
      </c>
    </row>
    <row r="96" spans="1:19" x14ac:dyDescent="0.2">
      <c r="A96" s="25" t="s">
        <v>129</v>
      </c>
      <c r="B96" s="25">
        <v>1</v>
      </c>
      <c r="C96" s="24" t="s">
        <v>28</v>
      </c>
      <c r="D96" s="24" t="s">
        <v>127</v>
      </c>
      <c r="E96" s="42">
        <v>250</v>
      </c>
      <c r="F96" s="42">
        <v>55</v>
      </c>
      <c r="G96" s="44">
        <f>E96*0.2</f>
        <v>50</v>
      </c>
      <c r="H96" s="49">
        <f>G96*15%</f>
        <v>7.5</v>
      </c>
      <c r="I96" s="45">
        <f>G96*7%</f>
        <v>3.5000000000000004</v>
      </c>
      <c r="J96" s="46">
        <f>H96+I96</f>
        <v>11</v>
      </c>
      <c r="K96" s="19" t="s">
        <v>128</v>
      </c>
    </row>
    <row r="97" spans="1:11" x14ac:dyDescent="0.2">
      <c r="A97" s="25" t="s">
        <v>130</v>
      </c>
      <c r="B97" s="25">
        <v>1</v>
      </c>
      <c r="C97" s="24" t="s">
        <v>28</v>
      </c>
      <c r="D97" s="24" t="s">
        <v>127</v>
      </c>
      <c r="E97" s="42">
        <v>500</v>
      </c>
      <c r="F97" s="42">
        <v>110</v>
      </c>
      <c r="G97" s="44">
        <f>E97*0.2</f>
        <v>100</v>
      </c>
      <c r="H97" s="49">
        <f>G97*15%</f>
        <v>15</v>
      </c>
      <c r="I97" s="45">
        <f>G97*7%</f>
        <v>7.0000000000000009</v>
      </c>
      <c r="J97" s="46">
        <f>H97+I97</f>
        <v>22</v>
      </c>
      <c r="K97" s="19" t="s">
        <v>128</v>
      </c>
    </row>
    <row r="98" spans="1:11" x14ac:dyDescent="0.2">
      <c r="A98" s="25" t="s">
        <v>131</v>
      </c>
      <c r="B98" s="40">
        <v>1</v>
      </c>
      <c r="C98" s="24" t="s">
        <v>28</v>
      </c>
      <c r="D98" s="41" t="s">
        <v>76</v>
      </c>
      <c r="E98" s="42">
        <v>6995</v>
      </c>
      <c r="F98" s="60">
        <v>1538.9</v>
      </c>
      <c r="G98" s="44">
        <f>E98*0.2</f>
        <v>1399</v>
      </c>
      <c r="H98" s="49">
        <f>G98*15%</f>
        <v>209.85</v>
      </c>
      <c r="I98" s="45">
        <f>G98*7%</f>
        <v>97.93</v>
      </c>
      <c r="J98" s="46">
        <f>H98+I98</f>
        <v>307.77999999999997</v>
      </c>
      <c r="K98" s="19" t="s">
        <v>132</v>
      </c>
    </row>
    <row r="99" spans="1:11" x14ac:dyDescent="0.2">
      <c r="A99" s="23" t="s">
        <v>133</v>
      </c>
      <c r="B99" s="25"/>
      <c r="C99" s="25"/>
      <c r="D99" s="25"/>
      <c r="E99" s="42"/>
      <c r="F99" s="42"/>
      <c r="G99" s="42"/>
      <c r="H99" s="42"/>
      <c r="I99" s="47"/>
      <c r="J99" s="42"/>
      <c r="K99" s="19"/>
    </row>
    <row r="100" spans="1:11" x14ac:dyDescent="0.2">
      <c r="A100" s="25" t="s">
        <v>134</v>
      </c>
      <c r="B100" s="25">
        <v>1</v>
      </c>
      <c r="C100" s="24" t="s">
        <v>28</v>
      </c>
      <c r="D100" s="41" t="s">
        <v>31</v>
      </c>
      <c r="E100" s="42">
        <v>100</v>
      </c>
      <c r="F100" s="42">
        <v>22</v>
      </c>
      <c r="G100" s="44">
        <f t="shared" ref="G100:G108" si="14">E100*0.2</f>
        <v>20</v>
      </c>
      <c r="H100" s="49">
        <f t="shared" ref="H100:H108" si="15">G100*15%</f>
        <v>3</v>
      </c>
      <c r="I100" s="45">
        <f t="shared" ref="I100:I108" si="16">G100*7%</f>
        <v>1.4000000000000001</v>
      </c>
      <c r="J100" s="46">
        <f t="shared" ref="J100:J108" si="17">H100+I100</f>
        <v>4.4000000000000004</v>
      </c>
      <c r="K100" s="19" t="s">
        <v>109</v>
      </c>
    </row>
    <row r="101" spans="1:11" x14ac:dyDescent="0.2">
      <c r="A101" s="25" t="s">
        <v>135</v>
      </c>
      <c r="B101" s="25">
        <v>1</v>
      </c>
      <c r="C101" s="24" t="s">
        <v>28</v>
      </c>
      <c r="D101" s="41" t="s">
        <v>76</v>
      </c>
      <c r="E101" s="42">
        <v>2995</v>
      </c>
      <c r="F101" s="42">
        <v>659</v>
      </c>
      <c r="G101" s="44">
        <f t="shared" si="14"/>
        <v>599</v>
      </c>
      <c r="H101" s="49">
        <f t="shared" si="15"/>
        <v>89.85</v>
      </c>
      <c r="I101" s="45">
        <f t="shared" si="16"/>
        <v>41.930000000000007</v>
      </c>
      <c r="J101" s="46">
        <f t="shared" si="17"/>
        <v>131.78</v>
      </c>
      <c r="K101" s="19" t="s">
        <v>56</v>
      </c>
    </row>
    <row r="102" spans="1:11" x14ac:dyDescent="0.2">
      <c r="A102" s="25" t="s">
        <v>136</v>
      </c>
      <c r="B102" s="25">
        <v>1</v>
      </c>
      <c r="C102" s="24" t="s">
        <v>28</v>
      </c>
      <c r="D102" s="41" t="s">
        <v>76</v>
      </c>
      <c r="E102" s="42">
        <v>2995</v>
      </c>
      <c r="F102" s="42">
        <v>659</v>
      </c>
      <c r="G102" s="44">
        <f t="shared" si="14"/>
        <v>599</v>
      </c>
      <c r="H102" s="49">
        <f t="shared" si="15"/>
        <v>89.85</v>
      </c>
      <c r="I102" s="45">
        <f t="shared" si="16"/>
        <v>41.930000000000007</v>
      </c>
      <c r="J102" s="46">
        <f t="shared" si="17"/>
        <v>131.78</v>
      </c>
      <c r="K102" s="19" t="s">
        <v>56</v>
      </c>
    </row>
    <row r="103" spans="1:11" x14ac:dyDescent="0.2">
      <c r="A103" s="25" t="s">
        <v>137</v>
      </c>
      <c r="B103" s="25">
        <v>1</v>
      </c>
      <c r="C103" s="24" t="s">
        <v>28</v>
      </c>
      <c r="D103" s="41" t="s">
        <v>76</v>
      </c>
      <c r="E103" s="42">
        <v>995</v>
      </c>
      <c r="F103" s="42">
        <v>219</v>
      </c>
      <c r="G103" s="44">
        <f t="shared" si="14"/>
        <v>199</v>
      </c>
      <c r="H103" s="49">
        <f t="shared" si="15"/>
        <v>29.849999999999998</v>
      </c>
      <c r="I103" s="45">
        <f t="shared" si="16"/>
        <v>13.930000000000001</v>
      </c>
      <c r="J103" s="46">
        <f t="shared" si="17"/>
        <v>43.78</v>
      </c>
      <c r="K103" s="19" t="s">
        <v>56</v>
      </c>
    </row>
    <row r="104" spans="1:11" x14ac:dyDescent="0.2">
      <c r="A104" s="25" t="s">
        <v>138</v>
      </c>
      <c r="B104" s="25">
        <v>1</v>
      </c>
      <c r="C104" s="24" t="s">
        <v>28</v>
      </c>
      <c r="D104" s="41" t="s">
        <v>76</v>
      </c>
      <c r="E104" s="42">
        <v>995</v>
      </c>
      <c r="F104" s="42">
        <v>219</v>
      </c>
      <c r="G104" s="44">
        <f t="shared" si="14"/>
        <v>199</v>
      </c>
      <c r="H104" s="49">
        <f t="shared" si="15"/>
        <v>29.849999999999998</v>
      </c>
      <c r="I104" s="45">
        <f t="shared" si="16"/>
        <v>13.930000000000001</v>
      </c>
      <c r="J104" s="46">
        <f t="shared" si="17"/>
        <v>43.78</v>
      </c>
      <c r="K104" s="19" t="s">
        <v>56</v>
      </c>
    </row>
    <row r="105" spans="1:11" x14ac:dyDescent="0.2">
      <c r="A105" s="25" t="s">
        <v>139</v>
      </c>
      <c r="B105" s="25">
        <v>1</v>
      </c>
      <c r="C105" s="24" t="s">
        <v>28</v>
      </c>
      <c r="D105" s="24" t="s">
        <v>140</v>
      </c>
      <c r="E105" s="42">
        <v>695</v>
      </c>
      <c r="F105" s="42">
        <v>153</v>
      </c>
      <c r="G105" s="44">
        <f t="shared" si="14"/>
        <v>139</v>
      </c>
      <c r="H105" s="49">
        <f t="shared" si="15"/>
        <v>20.849999999999998</v>
      </c>
      <c r="I105" s="45">
        <f t="shared" si="16"/>
        <v>9.73</v>
      </c>
      <c r="J105" s="46">
        <f t="shared" si="17"/>
        <v>30.58</v>
      </c>
      <c r="K105" s="19" t="s">
        <v>56</v>
      </c>
    </row>
    <row r="106" spans="1:11" x14ac:dyDescent="0.2">
      <c r="A106" s="25" t="s">
        <v>141</v>
      </c>
      <c r="B106" s="25">
        <v>1</v>
      </c>
      <c r="C106" s="24" t="s">
        <v>28</v>
      </c>
      <c r="D106" s="24" t="s">
        <v>140</v>
      </c>
      <c r="E106" s="42">
        <v>1995</v>
      </c>
      <c r="F106" s="42">
        <v>439</v>
      </c>
      <c r="G106" s="44">
        <f t="shared" si="14"/>
        <v>399</v>
      </c>
      <c r="H106" s="49">
        <f t="shared" si="15"/>
        <v>59.849999999999994</v>
      </c>
      <c r="I106" s="45">
        <f t="shared" si="16"/>
        <v>27.930000000000003</v>
      </c>
      <c r="J106" s="46">
        <f t="shared" si="17"/>
        <v>87.78</v>
      </c>
      <c r="K106" s="19" t="s">
        <v>56</v>
      </c>
    </row>
    <row r="107" spans="1:11" x14ac:dyDescent="0.2">
      <c r="A107" s="25" t="s">
        <v>142</v>
      </c>
      <c r="B107" s="25">
        <v>1</v>
      </c>
      <c r="C107" s="24" t="s">
        <v>28</v>
      </c>
      <c r="D107" s="24" t="s">
        <v>76</v>
      </c>
      <c r="E107" s="42">
        <v>5995</v>
      </c>
      <c r="F107" s="42">
        <v>1319</v>
      </c>
      <c r="G107" s="44">
        <f t="shared" si="14"/>
        <v>1199</v>
      </c>
      <c r="H107" s="49">
        <f t="shared" si="15"/>
        <v>179.85</v>
      </c>
      <c r="I107" s="45">
        <f t="shared" si="16"/>
        <v>83.93</v>
      </c>
      <c r="J107" s="46">
        <f t="shared" si="17"/>
        <v>263.77999999999997</v>
      </c>
      <c r="K107" s="19" t="s">
        <v>124</v>
      </c>
    </row>
    <row r="108" spans="1:11" x14ac:dyDescent="0.2">
      <c r="A108" s="25" t="s">
        <v>143</v>
      </c>
      <c r="B108" s="25">
        <v>1</v>
      </c>
      <c r="C108" s="24" t="s">
        <v>28</v>
      </c>
      <c r="D108" s="24" t="s">
        <v>92</v>
      </c>
      <c r="E108" s="42">
        <v>50</v>
      </c>
      <c r="F108" s="42">
        <v>11</v>
      </c>
      <c r="G108" s="44">
        <f t="shared" si="14"/>
        <v>10</v>
      </c>
      <c r="H108" s="49">
        <f t="shared" si="15"/>
        <v>1.5</v>
      </c>
      <c r="I108" s="45">
        <f t="shared" si="16"/>
        <v>0.70000000000000007</v>
      </c>
      <c r="J108" s="46">
        <f t="shared" si="17"/>
        <v>2.2000000000000002</v>
      </c>
      <c r="K108" s="19" t="s">
        <v>93</v>
      </c>
    </row>
    <row r="109" spans="1:11" x14ac:dyDescent="0.2">
      <c r="A109" s="25"/>
      <c r="B109" s="25"/>
      <c r="C109" s="24"/>
      <c r="D109" s="24"/>
      <c r="E109" s="42"/>
      <c r="F109" s="42"/>
      <c r="G109" s="42"/>
      <c r="H109" s="42"/>
      <c r="I109" s="47"/>
      <c r="J109" s="42"/>
      <c r="K109" s="19"/>
    </row>
    <row r="110" spans="1:11" x14ac:dyDescent="0.2">
      <c r="A110" s="23" t="s">
        <v>144</v>
      </c>
      <c r="B110" s="25"/>
      <c r="C110" s="25"/>
      <c r="D110" s="24"/>
      <c r="E110" s="42"/>
      <c r="F110" s="42"/>
      <c r="G110" s="42"/>
      <c r="H110" s="42"/>
      <c r="I110" s="47"/>
      <c r="J110" s="42"/>
      <c r="K110" s="19"/>
    </row>
    <row r="111" spans="1:11" x14ac:dyDescent="0.2">
      <c r="A111" s="25" t="s">
        <v>145</v>
      </c>
      <c r="B111" s="25">
        <v>1</v>
      </c>
      <c r="C111" s="24" t="s">
        <v>28</v>
      </c>
      <c r="D111" s="41" t="s">
        <v>76</v>
      </c>
      <c r="E111" s="42">
        <v>3995</v>
      </c>
      <c r="F111" s="42">
        <v>879</v>
      </c>
      <c r="G111" s="44">
        <f>E111*0.2</f>
        <v>799</v>
      </c>
      <c r="H111" s="49">
        <f>G111*15%</f>
        <v>119.85</v>
      </c>
      <c r="I111" s="45">
        <f>G111*7%</f>
        <v>55.930000000000007</v>
      </c>
      <c r="J111" s="46">
        <f>H111+I111</f>
        <v>175.78</v>
      </c>
      <c r="K111" s="19" t="s">
        <v>77</v>
      </c>
    </row>
    <row r="112" spans="1:11" x14ac:dyDescent="0.2">
      <c r="A112" s="25" t="s">
        <v>146</v>
      </c>
      <c r="B112" s="25">
        <v>1</v>
      </c>
      <c r="C112" s="24" t="s">
        <v>28</v>
      </c>
      <c r="D112" s="41" t="s">
        <v>76</v>
      </c>
      <c r="E112" s="42">
        <v>2995</v>
      </c>
      <c r="F112" s="42">
        <v>659</v>
      </c>
      <c r="G112" s="44">
        <f>E112*0.2</f>
        <v>599</v>
      </c>
      <c r="H112" s="49">
        <f>G112*15%</f>
        <v>89.85</v>
      </c>
      <c r="I112" s="45">
        <f>G112*7%</f>
        <v>41.930000000000007</v>
      </c>
      <c r="J112" s="46">
        <f>H112+I112</f>
        <v>131.78</v>
      </c>
      <c r="K112" s="19" t="s">
        <v>89</v>
      </c>
    </row>
    <row r="113" spans="1:11" x14ac:dyDescent="0.2">
      <c r="A113" s="25" t="s">
        <v>147</v>
      </c>
      <c r="B113" s="25">
        <v>1</v>
      </c>
      <c r="C113" s="24" t="s">
        <v>28</v>
      </c>
      <c r="D113" s="41" t="s">
        <v>76</v>
      </c>
      <c r="E113" s="42">
        <v>125</v>
      </c>
      <c r="F113" s="42">
        <v>28</v>
      </c>
      <c r="G113" s="44">
        <f>E113*0.2</f>
        <v>25</v>
      </c>
      <c r="H113" s="49">
        <f>G113*15%</f>
        <v>3.75</v>
      </c>
      <c r="I113" s="45">
        <f>G113*7%</f>
        <v>1.7500000000000002</v>
      </c>
      <c r="J113" s="46">
        <f>H113+I113</f>
        <v>5.5</v>
      </c>
      <c r="K113" s="19" t="s">
        <v>148</v>
      </c>
    </row>
    <row r="114" spans="1:11" x14ac:dyDescent="0.2">
      <c r="A114" s="21" t="s">
        <v>149</v>
      </c>
      <c r="B114" s="50">
        <v>1</v>
      </c>
      <c r="C114" s="22" t="s">
        <v>28</v>
      </c>
      <c r="D114" s="51" t="s">
        <v>76</v>
      </c>
      <c r="E114" s="52">
        <v>1995</v>
      </c>
      <c r="F114" s="52">
        <v>438.9</v>
      </c>
      <c r="G114" s="44">
        <f>E114*0.2</f>
        <v>399</v>
      </c>
      <c r="H114" s="49">
        <f>G114*15%</f>
        <v>59.849999999999994</v>
      </c>
      <c r="I114" s="45">
        <f>G114*7%</f>
        <v>27.930000000000003</v>
      </c>
      <c r="J114" s="46">
        <f>H114+I114</f>
        <v>87.78</v>
      </c>
      <c r="K114" s="19" t="s">
        <v>150</v>
      </c>
    </row>
    <row r="115" spans="1:11" x14ac:dyDescent="0.2">
      <c r="A115" s="23" t="s">
        <v>151</v>
      </c>
      <c r="B115" s="25"/>
      <c r="C115" s="24"/>
      <c r="D115" s="41"/>
      <c r="E115" s="42"/>
      <c r="F115" s="42"/>
      <c r="G115" s="42"/>
      <c r="H115" s="42"/>
      <c r="I115" s="47"/>
      <c r="J115" s="42"/>
      <c r="K115" s="19"/>
    </row>
    <row r="116" spans="1:11" x14ac:dyDescent="0.2">
      <c r="A116" s="25" t="s">
        <v>152</v>
      </c>
      <c r="B116" s="25">
        <v>1</v>
      </c>
      <c r="C116" s="24" t="s">
        <v>28</v>
      </c>
      <c r="D116" s="41" t="s">
        <v>76</v>
      </c>
      <c r="E116" s="42">
        <v>495</v>
      </c>
      <c r="F116" s="42">
        <v>109</v>
      </c>
      <c r="G116" s="44">
        <f t="shared" ref="G116:G122" si="18">E116*0.2</f>
        <v>99</v>
      </c>
      <c r="H116" s="49">
        <f t="shared" ref="H116:H122" si="19">G116*15%</f>
        <v>14.85</v>
      </c>
      <c r="I116" s="45">
        <f t="shared" ref="I116:I122" si="20">G116*7%</f>
        <v>6.9300000000000006</v>
      </c>
      <c r="J116" s="46">
        <f t="shared" ref="J116:J122" si="21">H116+I116</f>
        <v>21.78</v>
      </c>
      <c r="K116" s="19" t="s">
        <v>153</v>
      </c>
    </row>
    <row r="117" spans="1:11" x14ac:dyDescent="0.2">
      <c r="A117" s="25" t="s">
        <v>154</v>
      </c>
      <c r="B117" s="25">
        <v>1</v>
      </c>
      <c r="C117" s="24" t="s">
        <v>28</v>
      </c>
      <c r="D117" s="41" t="s">
        <v>92</v>
      </c>
      <c r="E117" s="42">
        <v>20</v>
      </c>
      <c r="F117" s="42">
        <v>4</v>
      </c>
      <c r="G117" s="44">
        <f t="shared" si="18"/>
        <v>4</v>
      </c>
      <c r="H117" s="49">
        <f t="shared" si="19"/>
        <v>0.6</v>
      </c>
      <c r="I117" s="45">
        <f t="shared" si="20"/>
        <v>0.28000000000000003</v>
      </c>
      <c r="J117" s="46">
        <f t="shared" si="21"/>
        <v>0.88</v>
      </c>
      <c r="K117" s="19" t="s">
        <v>153</v>
      </c>
    </row>
    <row r="118" spans="1:11" x14ac:dyDescent="0.2">
      <c r="A118" s="25" t="s">
        <v>155</v>
      </c>
      <c r="B118" s="25">
        <v>1</v>
      </c>
      <c r="C118" s="24" t="s">
        <v>28</v>
      </c>
      <c r="D118" s="24" t="s">
        <v>61</v>
      </c>
      <c r="E118" s="42">
        <v>29995</v>
      </c>
      <c r="F118" s="42">
        <v>6599</v>
      </c>
      <c r="G118" s="44">
        <f t="shared" si="18"/>
        <v>5999</v>
      </c>
      <c r="H118" s="49">
        <f t="shared" si="19"/>
        <v>899.85</v>
      </c>
      <c r="I118" s="45">
        <f t="shared" si="20"/>
        <v>419.93000000000006</v>
      </c>
      <c r="J118" s="46">
        <f t="shared" si="21"/>
        <v>1319.7800000000002</v>
      </c>
      <c r="K118" s="19"/>
    </row>
    <row r="119" spans="1:11" x14ac:dyDescent="0.2">
      <c r="A119" s="25" t="s">
        <v>156</v>
      </c>
      <c r="B119" s="25">
        <v>1</v>
      </c>
      <c r="C119" s="24" t="s">
        <v>28</v>
      </c>
      <c r="D119" s="24" t="s">
        <v>41</v>
      </c>
      <c r="E119" s="42">
        <v>1195</v>
      </c>
      <c r="F119" s="42">
        <v>263</v>
      </c>
      <c r="G119" s="44">
        <f t="shared" si="18"/>
        <v>239</v>
      </c>
      <c r="H119" s="49">
        <f t="shared" si="19"/>
        <v>35.85</v>
      </c>
      <c r="I119" s="45">
        <f t="shared" si="20"/>
        <v>16.73</v>
      </c>
      <c r="J119" s="46">
        <f t="shared" si="21"/>
        <v>52.58</v>
      </c>
      <c r="K119" s="19"/>
    </row>
    <row r="120" spans="1:11" x14ac:dyDescent="0.2">
      <c r="A120" s="26" t="s">
        <v>157</v>
      </c>
      <c r="B120" s="25">
        <v>1</v>
      </c>
      <c r="C120" s="24" t="s">
        <v>28</v>
      </c>
      <c r="D120" s="24" t="s">
        <v>104</v>
      </c>
      <c r="E120" s="42">
        <v>1495</v>
      </c>
      <c r="F120" s="42">
        <v>329</v>
      </c>
      <c r="G120" s="44">
        <f t="shared" si="18"/>
        <v>299</v>
      </c>
      <c r="H120" s="49">
        <f t="shared" si="19"/>
        <v>44.85</v>
      </c>
      <c r="I120" s="45">
        <f t="shared" si="20"/>
        <v>20.930000000000003</v>
      </c>
      <c r="J120" s="46">
        <f t="shared" si="21"/>
        <v>65.78</v>
      </c>
      <c r="K120" s="19" t="s">
        <v>56</v>
      </c>
    </row>
    <row r="121" spans="1:11" x14ac:dyDescent="0.2">
      <c r="A121" s="25" t="s">
        <v>158</v>
      </c>
      <c r="B121" s="25">
        <v>1</v>
      </c>
      <c r="C121" s="24" t="s">
        <v>28</v>
      </c>
      <c r="D121" s="41" t="s">
        <v>76</v>
      </c>
      <c r="E121" s="42">
        <v>9995</v>
      </c>
      <c r="F121" s="42">
        <v>2199</v>
      </c>
      <c r="G121" s="44">
        <f t="shared" si="18"/>
        <v>1999</v>
      </c>
      <c r="H121" s="49">
        <f t="shared" si="19"/>
        <v>299.84999999999997</v>
      </c>
      <c r="I121" s="45">
        <f t="shared" si="20"/>
        <v>139.93</v>
      </c>
      <c r="J121" s="46">
        <f t="shared" si="21"/>
        <v>439.78</v>
      </c>
      <c r="K121" s="19" t="s">
        <v>56</v>
      </c>
    </row>
    <row r="122" spans="1:11" x14ac:dyDescent="0.2">
      <c r="A122" s="25" t="s">
        <v>159</v>
      </c>
      <c r="B122" s="25">
        <v>1</v>
      </c>
      <c r="C122" s="24" t="s">
        <v>28</v>
      </c>
      <c r="D122" s="24" t="s">
        <v>104</v>
      </c>
      <c r="E122" s="42">
        <v>3995</v>
      </c>
      <c r="F122" s="42">
        <v>879</v>
      </c>
      <c r="G122" s="44">
        <f t="shared" si="18"/>
        <v>799</v>
      </c>
      <c r="H122" s="49">
        <f t="shared" si="19"/>
        <v>119.85</v>
      </c>
      <c r="I122" s="45">
        <f t="shared" si="20"/>
        <v>55.930000000000007</v>
      </c>
      <c r="J122" s="46">
        <f t="shared" si="21"/>
        <v>175.78</v>
      </c>
      <c r="K122" s="19" t="s">
        <v>56</v>
      </c>
    </row>
    <row r="123" spans="1:11" x14ac:dyDescent="0.2">
      <c r="A123" s="23" t="s">
        <v>160</v>
      </c>
      <c r="B123" s="25"/>
      <c r="C123" s="24"/>
      <c r="D123" s="24"/>
      <c r="E123" s="42"/>
      <c r="F123" s="42"/>
      <c r="G123" s="42"/>
      <c r="H123" s="42"/>
      <c r="I123" s="47"/>
      <c r="J123" s="42"/>
      <c r="K123" s="19"/>
    </row>
    <row r="124" spans="1:11" x14ac:dyDescent="0.2">
      <c r="A124" s="25" t="s">
        <v>161</v>
      </c>
      <c r="B124" s="25">
        <v>1</v>
      </c>
      <c r="C124" s="24" t="s">
        <v>28</v>
      </c>
      <c r="D124" s="24" t="s">
        <v>162</v>
      </c>
      <c r="E124" s="42">
        <v>995</v>
      </c>
      <c r="F124" s="42">
        <v>219</v>
      </c>
      <c r="G124" s="44">
        <f>E124*0.2</f>
        <v>199</v>
      </c>
      <c r="H124" s="49">
        <f>G124*15%</f>
        <v>29.849999999999998</v>
      </c>
      <c r="I124" s="45">
        <f>G124*7%</f>
        <v>13.930000000000001</v>
      </c>
      <c r="J124" s="46">
        <f>H124+I124</f>
        <v>43.78</v>
      </c>
      <c r="K124" s="19" t="s">
        <v>56</v>
      </c>
    </row>
    <row r="125" spans="1:11" x14ac:dyDescent="0.2">
      <c r="A125" s="25" t="s">
        <v>163</v>
      </c>
      <c r="B125" s="25">
        <v>1</v>
      </c>
      <c r="C125" s="24" t="s">
        <v>28</v>
      </c>
      <c r="D125" s="24" t="s">
        <v>162</v>
      </c>
      <c r="E125" s="42">
        <v>995</v>
      </c>
      <c r="F125" s="42">
        <v>219</v>
      </c>
      <c r="G125" s="44">
        <f>E125*0.2</f>
        <v>199</v>
      </c>
      <c r="H125" s="49">
        <f>G125*15%</f>
        <v>29.849999999999998</v>
      </c>
      <c r="I125" s="45">
        <f>G125*7%</f>
        <v>13.930000000000001</v>
      </c>
      <c r="J125" s="46">
        <f>H125+I125</f>
        <v>43.78</v>
      </c>
      <c r="K125" s="19" t="s">
        <v>56</v>
      </c>
    </row>
    <row r="126" spans="1:11" x14ac:dyDescent="0.2">
      <c r="A126" s="25" t="s">
        <v>164</v>
      </c>
      <c r="B126" s="25">
        <v>1</v>
      </c>
      <c r="C126" s="24" t="s">
        <v>28</v>
      </c>
      <c r="D126" s="24" t="s">
        <v>162</v>
      </c>
      <c r="E126" s="42">
        <v>595</v>
      </c>
      <c r="F126" s="42">
        <v>131</v>
      </c>
      <c r="G126" s="44">
        <f>E126*0.2</f>
        <v>119</v>
      </c>
      <c r="H126" s="49">
        <f>G126*15%</f>
        <v>17.849999999999998</v>
      </c>
      <c r="I126" s="45">
        <f>G126*7%</f>
        <v>8.33</v>
      </c>
      <c r="J126" s="46">
        <f>H126+I126</f>
        <v>26.18</v>
      </c>
      <c r="K126" s="19" t="s">
        <v>56</v>
      </c>
    </row>
    <row r="127" spans="1:11" x14ac:dyDescent="0.2">
      <c r="A127" s="25" t="s">
        <v>165</v>
      </c>
      <c r="B127" s="25">
        <v>1</v>
      </c>
      <c r="C127" s="24" t="s">
        <v>28</v>
      </c>
      <c r="D127" s="24" t="s">
        <v>162</v>
      </c>
      <c r="E127" s="42">
        <v>1995</v>
      </c>
      <c r="F127" s="42">
        <v>439</v>
      </c>
      <c r="G127" s="44">
        <f>E127*0.2</f>
        <v>399</v>
      </c>
      <c r="H127" s="49">
        <f>G127*15%</f>
        <v>59.849999999999994</v>
      </c>
      <c r="I127" s="45">
        <f>G127*7%</f>
        <v>27.930000000000003</v>
      </c>
      <c r="J127" s="46">
        <f>H127+I127</f>
        <v>87.78</v>
      </c>
      <c r="K127" s="19" t="s">
        <v>148</v>
      </c>
    </row>
    <row r="128" spans="1:11" x14ac:dyDescent="0.2">
      <c r="A128" s="25" t="s">
        <v>166</v>
      </c>
      <c r="B128" s="25">
        <v>1</v>
      </c>
      <c r="C128" s="24" t="s">
        <v>28</v>
      </c>
      <c r="D128" s="24" t="s">
        <v>162</v>
      </c>
      <c r="E128" s="42">
        <v>595</v>
      </c>
      <c r="F128" s="42">
        <v>131</v>
      </c>
      <c r="G128" s="44">
        <f>E128*0.2</f>
        <v>119</v>
      </c>
      <c r="H128" s="49">
        <f>G128*15%</f>
        <v>17.849999999999998</v>
      </c>
      <c r="I128" s="45">
        <f>G128*7%</f>
        <v>8.33</v>
      </c>
      <c r="J128" s="46">
        <f>H128+I128</f>
        <v>26.18</v>
      </c>
      <c r="K128" s="19" t="s">
        <v>56</v>
      </c>
    </row>
    <row r="129" spans="1:11" x14ac:dyDescent="0.2">
      <c r="A129" s="27" t="s">
        <v>167</v>
      </c>
      <c r="B129" s="25"/>
      <c r="C129" s="25"/>
      <c r="D129" s="25"/>
      <c r="E129" s="42"/>
      <c r="F129" s="42"/>
      <c r="G129" s="42"/>
      <c r="H129" s="42"/>
      <c r="I129" s="42"/>
      <c r="J129" s="42"/>
      <c r="K129" s="19"/>
    </row>
    <row r="130" spans="1:11" x14ac:dyDescent="0.2">
      <c r="A130" s="25" t="s">
        <v>168</v>
      </c>
      <c r="B130" s="25"/>
      <c r="C130" s="25"/>
      <c r="D130" s="25"/>
      <c r="E130" s="42"/>
      <c r="F130" s="42"/>
      <c r="G130" s="42"/>
      <c r="H130" s="42"/>
      <c r="I130" s="42"/>
      <c r="J130" s="42"/>
      <c r="K130" s="19"/>
    </row>
    <row r="131" spans="1:11" x14ac:dyDescent="0.2">
      <c r="A131" s="25"/>
      <c r="B131" s="25"/>
      <c r="C131" s="25"/>
      <c r="D131" s="25"/>
      <c r="E131" s="42"/>
      <c r="F131" s="42"/>
      <c r="G131" s="42"/>
      <c r="H131" s="42"/>
      <c r="I131" s="42"/>
      <c r="J131" s="42"/>
      <c r="K131" s="19"/>
    </row>
    <row r="132" spans="1:11" x14ac:dyDescent="0.2">
      <c r="A132" s="25" t="s">
        <v>169</v>
      </c>
      <c r="B132" s="25"/>
      <c r="C132" s="25"/>
      <c r="D132" s="61"/>
      <c r="E132" s="42"/>
      <c r="F132" s="61"/>
      <c r="G132" s="42"/>
      <c r="H132" s="42"/>
      <c r="I132" s="42"/>
      <c r="J132" s="25"/>
      <c r="K132" s="19"/>
    </row>
    <row r="133" spans="1:11" x14ac:dyDescent="0.2">
      <c r="A133" s="25" t="s">
        <v>170</v>
      </c>
      <c r="B133" s="25"/>
      <c r="C133" s="25"/>
      <c r="D133" s="61"/>
      <c r="E133" s="42"/>
      <c r="F133" s="61"/>
      <c r="G133" s="42"/>
      <c r="H133" s="42"/>
      <c r="I133" s="42"/>
      <c r="J133" s="25"/>
      <c r="K133" s="19"/>
    </row>
    <row r="134" spans="1:11" x14ac:dyDescent="0.2">
      <c r="A134" s="25" t="s">
        <v>171</v>
      </c>
      <c r="B134" s="25"/>
      <c r="C134" s="25"/>
      <c r="D134" s="61"/>
      <c r="E134" s="42"/>
      <c r="F134" s="61"/>
      <c r="G134" s="42"/>
      <c r="H134" s="42"/>
      <c r="I134" s="42"/>
      <c r="J134" s="25"/>
      <c r="K134" s="19"/>
    </row>
    <row r="135" spans="1:11" x14ac:dyDescent="0.2">
      <c r="A135" s="25" t="s">
        <v>172</v>
      </c>
      <c r="B135" s="25"/>
      <c r="C135" s="25"/>
      <c r="D135" s="61"/>
      <c r="E135" s="42"/>
      <c r="F135" s="61"/>
      <c r="G135" s="42"/>
      <c r="H135" s="42"/>
      <c r="I135" s="42"/>
      <c r="J135" s="25"/>
      <c r="K135" s="19"/>
    </row>
    <row r="136" spans="1:11" x14ac:dyDescent="0.2">
      <c r="A136" s="25" t="s">
        <v>173</v>
      </c>
      <c r="B136" s="25"/>
      <c r="C136" s="25"/>
      <c r="D136" s="61"/>
      <c r="E136" s="42"/>
      <c r="F136" s="61"/>
      <c r="G136" s="42"/>
      <c r="H136" s="42"/>
      <c r="I136" s="42"/>
      <c r="J136" s="25"/>
      <c r="K136" s="19"/>
    </row>
    <row r="137" spans="1:11" x14ac:dyDescent="0.2">
      <c r="A137" s="25" t="s">
        <v>174</v>
      </c>
      <c r="B137" s="25"/>
      <c r="C137" s="25"/>
      <c r="D137" s="25"/>
      <c r="E137" s="31"/>
      <c r="F137" s="25"/>
      <c r="G137" s="31"/>
      <c r="H137" s="25"/>
      <c r="I137" s="25"/>
      <c r="J137" s="25"/>
      <c r="K137" s="19"/>
    </row>
    <row r="138" spans="1:11" x14ac:dyDescent="0.2">
      <c r="A138" s="25" t="s">
        <v>175</v>
      </c>
      <c r="B138" s="25"/>
      <c r="C138" s="25"/>
      <c r="D138" s="25"/>
      <c r="E138" s="31"/>
      <c r="F138" s="25"/>
      <c r="G138" s="31"/>
      <c r="H138" s="25"/>
      <c r="I138" s="25"/>
      <c r="J138" s="25"/>
      <c r="K138" s="19"/>
    </row>
    <row r="139" spans="1:11" x14ac:dyDescent="0.2">
      <c r="A139" s="25" t="s">
        <v>176</v>
      </c>
      <c r="B139" s="25"/>
      <c r="C139" s="25"/>
      <c r="D139" s="25"/>
      <c r="E139" s="31"/>
      <c r="F139" s="25"/>
      <c r="G139" s="31"/>
      <c r="H139" s="25"/>
      <c r="I139" s="25"/>
      <c r="J139" s="25"/>
      <c r="K139" s="19"/>
    </row>
    <row r="140" spans="1:11" x14ac:dyDescent="0.2">
      <c r="A140" s="25" t="s">
        <v>177</v>
      </c>
      <c r="B140" s="25"/>
      <c r="C140" s="25"/>
      <c r="D140" s="25"/>
      <c r="E140" s="31"/>
      <c r="F140" s="25"/>
      <c r="G140" s="31"/>
      <c r="H140" s="25"/>
      <c r="I140" s="25"/>
      <c r="J140" s="25"/>
      <c r="K140" s="19"/>
    </row>
    <row r="141" spans="1:11" x14ac:dyDescent="0.2">
      <c r="A141" s="25" t="s">
        <v>178</v>
      </c>
      <c r="B141" s="25"/>
      <c r="C141" s="25"/>
      <c r="D141" s="25"/>
      <c r="E141" s="31"/>
      <c r="F141" s="25"/>
      <c r="G141" s="31"/>
      <c r="H141" s="25"/>
      <c r="I141" s="25"/>
      <c r="J141" s="25"/>
      <c r="K141" s="19"/>
    </row>
    <row r="142" spans="1:11" x14ac:dyDescent="0.2">
      <c r="A142" s="25" t="s">
        <v>179</v>
      </c>
      <c r="B142" s="25"/>
      <c r="C142" s="25"/>
      <c r="D142" s="25"/>
      <c r="E142" s="31"/>
      <c r="F142" s="25"/>
      <c r="G142" s="31"/>
      <c r="H142" s="25"/>
      <c r="I142" s="25"/>
      <c r="J142" s="25"/>
      <c r="K142" s="19"/>
    </row>
    <row r="143" spans="1:11" x14ac:dyDescent="0.2">
      <c r="A143" s="25" t="s">
        <v>180</v>
      </c>
      <c r="B143" s="25"/>
      <c r="C143" s="25"/>
      <c r="D143" s="25"/>
      <c r="E143" s="31"/>
      <c r="F143" s="25"/>
      <c r="G143" s="31"/>
      <c r="H143" s="25"/>
      <c r="I143" s="25"/>
      <c r="J143" s="25"/>
      <c r="K143" s="19"/>
    </row>
    <row r="144" spans="1:11" x14ac:dyDescent="0.2">
      <c r="A144" s="25" t="s">
        <v>181</v>
      </c>
      <c r="B144" s="25"/>
      <c r="C144" s="25"/>
      <c r="D144" s="25"/>
      <c r="E144" s="31"/>
      <c r="F144" s="25"/>
      <c r="G144" s="31"/>
      <c r="H144" s="25"/>
      <c r="I144" s="25"/>
      <c r="J144" s="25"/>
      <c r="K144" s="19"/>
    </row>
    <row r="145" spans="1:11" x14ac:dyDescent="0.2">
      <c r="A145" s="25" t="s">
        <v>182</v>
      </c>
      <c r="B145" s="25"/>
      <c r="C145" s="25"/>
      <c r="D145" s="25"/>
      <c r="E145" s="31"/>
      <c r="F145" s="25"/>
      <c r="G145" s="31"/>
      <c r="H145" s="25"/>
      <c r="I145" s="25"/>
      <c r="J145" s="25"/>
      <c r="K145" s="19"/>
    </row>
    <row r="146" spans="1:11" x14ac:dyDescent="0.2">
      <c r="A146" s="25" t="s">
        <v>183</v>
      </c>
      <c r="B146" s="25"/>
      <c r="C146" s="25"/>
      <c r="D146" s="25"/>
      <c r="E146" s="31"/>
      <c r="F146" s="25"/>
      <c r="G146" s="31"/>
      <c r="H146" s="25"/>
      <c r="I146" s="25"/>
      <c r="J146" s="25"/>
      <c r="K146" s="19"/>
    </row>
    <row r="147" spans="1:11" x14ac:dyDescent="0.2">
      <c r="A147" s="25"/>
      <c r="B147" s="25"/>
      <c r="C147" s="25"/>
      <c r="D147" s="25"/>
      <c r="E147" s="31"/>
      <c r="F147" s="25"/>
      <c r="G147" s="31"/>
      <c r="H147" s="25"/>
      <c r="I147" s="25"/>
      <c r="J147" s="25"/>
      <c r="K147" s="19"/>
    </row>
    <row r="149" spans="1:11" x14ac:dyDescent="0.2">
      <c r="A149" s="29" t="s">
        <v>184</v>
      </c>
    </row>
    <row r="150" spans="1:11" x14ac:dyDescent="0.2">
      <c r="A150" s="25" t="s">
        <v>185</v>
      </c>
    </row>
    <row r="151" spans="1:11" x14ac:dyDescent="0.2">
      <c r="A151" t="s">
        <v>186</v>
      </c>
    </row>
  </sheetData>
  <phoneticPr fontId="16" type="noConversion"/>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
  <sheetViews>
    <sheetView workbookViewId="0"/>
  </sheetViews>
  <sheetFormatPr defaultRowHeight="12.75" x14ac:dyDescent="0.2"/>
  <sheetData/>
  <phoneticPr fontId="16"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heetViews>
  <sheetFormatPr defaultRowHeight="12.75" x14ac:dyDescent="0.2"/>
  <sheetData/>
  <phoneticPr fontId="16"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Exhibit A Updated 7_31_2003</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Melissa Hardt</dc:creator>
  <cp:lastModifiedBy>xbany</cp:lastModifiedBy>
  <dcterms:created xsi:type="dcterms:W3CDTF">2003-10-13T15:01:15Z</dcterms:created>
  <dcterms:modified xsi:type="dcterms:W3CDTF">2021-01-12T02:26:47Z</dcterms:modified>
</cp:coreProperties>
</file>