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homework\SEEDED\xlsx\"/>
    </mc:Choice>
  </mc:AlternateContent>
  <xr:revisionPtr revIDLastSave="0" documentId="13_ncr:1_{8E10965D-356F-4870-94BD-3309D02084AD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Q'back" sheetId="1" r:id="rId1"/>
    <sheet name="drug bust" sheetId="2" r:id="rId2"/>
    <sheet name="lookup" sheetId="3" r:id="rId3"/>
  </sheets>
  <calcPr calcId="181029"/>
</workbook>
</file>

<file path=xl/calcChain.xml><?xml version="1.0" encoding="utf-8"?>
<calcChain xmlns="http://schemas.openxmlformats.org/spreadsheetml/2006/main">
  <c r="K11" i="1" l="1"/>
  <c r="L11" i="1" s="1"/>
  <c r="J11" i="1"/>
  <c r="I11" i="1"/>
  <c r="H11" i="1"/>
  <c r="K10" i="1"/>
  <c r="L10" i="1" s="1"/>
  <c r="J10" i="1"/>
  <c r="I10" i="1"/>
  <c r="H10" i="1"/>
  <c r="K9" i="1"/>
  <c r="L9" i="1" s="1"/>
  <c r="J9" i="1"/>
  <c r="I9" i="1"/>
  <c r="H9" i="1"/>
  <c r="L8" i="1"/>
  <c r="K8" i="1"/>
  <c r="J8" i="1"/>
  <c r="I8" i="1"/>
  <c r="H8" i="1"/>
  <c r="K7" i="1"/>
  <c r="L7" i="1" s="1"/>
  <c r="J7" i="1"/>
  <c r="I7" i="1"/>
  <c r="H7" i="1"/>
  <c r="K6" i="1"/>
  <c r="L6" i="1" s="1"/>
  <c r="J6" i="1"/>
  <c r="I6" i="1"/>
  <c r="H6" i="1"/>
  <c r="K5" i="1"/>
  <c r="L5" i="1" s="1"/>
  <c r="J5" i="1"/>
  <c r="I5" i="1"/>
  <c r="H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  <author>John Newman</author>
  </authors>
  <commentList>
    <comment ref="H5" authorId="0" shapeId="0" xr:uid="{00000000-0006-0000-0000-000001000000}">
      <text>
        <r>
          <rPr>
            <sz val="10"/>
            <rFont val="Arial"/>
          </rPr>
          <t>reference:C5,D5
mrs:
Rotate:False</t>
        </r>
      </text>
    </comment>
    <comment ref="I5" authorId="0" shapeId="0" xr:uid="{00000000-0006-0000-0000-000002000000}">
      <text>
        <r>
          <rPr>
            <sz val="10"/>
            <rFont val="Arial"/>
          </rPr>
          <t>reference:C5,G5
mrs:
Rotate:True</t>
        </r>
      </text>
    </comment>
    <comment ref="J5" authorId="0" shapeId="0" xr:uid="{00000000-0006-0000-0000-000003000000}">
      <text>
        <r>
          <rPr>
            <sz val="10"/>
            <rFont val="Arial"/>
          </rPr>
          <t>reference:C5,E5
mrs:
Rotate:True</t>
        </r>
      </text>
    </comment>
    <comment ref="K5" authorId="0" shapeId="0" xr:uid="{00000000-0006-0000-0000-000004000000}">
      <text>
        <r>
          <rPr>
            <sz val="10"/>
            <rFont val="Arial"/>
          </rPr>
          <t>reference:C5,F5
mrs:
Rotate:True</t>
        </r>
      </text>
    </comment>
    <comment ref="L5" authorId="0" shapeId="0" xr:uid="{00000000-0006-0000-0000-000005000000}">
      <text>
        <r>
          <rPr>
            <sz val="10"/>
            <rFont val="Arial"/>
          </rPr>
          <t>reference:H5,I5,J5,K5
mrs:(H5,+,10.0000)  (I5,+,33.0000)  (J5,+,-20.0000)  (K5,+,84.0000)  
Rotate:True</t>
        </r>
      </text>
    </comment>
    <comment ref="H6" authorId="0" shapeId="0" xr:uid="{00000000-0006-0000-0000-000006000000}">
      <text>
        <r>
          <rPr>
            <sz val="10"/>
            <rFont val="Arial"/>
          </rPr>
          <t>reference:C6,D6
mrs:
Rotate:True</t>
        </r>
      </text>
    </comment>
    <comment ref="I6" authorId="0" shapeId="0" xr:uid="{00000000-0006-0000-0000-000007000000}">
      <text>
        <r>
          <rPr>
            <sz val="10"/>
            <rFont val="Arial"/>
          </rPr>
          <t>reference:C6,G6
mrs:
Rotate:True</t>
        </r>
      </text>
    </comment>
    <comment ref="J6" authorId="0" shapeId="0" xr:uid="{00000000-0006-0000-0000-000008000000}">
      <text>
        <r>
          <rPr>
            <sz val="10"/>
            <rFont val="Arial"/>
          </rPr>
          <t>reference:C6,E6
mrs:
Rotate:True</t>
        </r>
      </text>
    </comment>
    <comment ref="K6" authorId="0" shapeId="0" xr:uid="{00000000-0006-0000-0000-000009000000}">
      <text>
        <r>
          <rPr>
            <sz val="10"/>
            <rFont val="Arial"/>
          </rPr>
          <t>reference:C6,F6
mrs:
Rotate:True</t>
        </r>
      </text>
    </comment>
    <comment ref="L6" authorId="0" shapeId="0" xr:uid="{00000000-0006-0000-0000-00000A000000}">
      <text>
        <r>
          <rPr>
            <sz val="10"/>
            <rFont val="Arial"/>
          </rPr>
          <t>reference:H6,I6,J6,K6
mrs:(H6,+,10.0000)  (I6,+,33.0000)  (J6,+,-20.0000)  (K6,+,84.0000)  
Rotate:True</t>
        </r>
      </text>
    </comment>
    <comment ref="H7" authorId="0" shapeId="0" xr:uid="{00000000-0006-0000-0000-00000B000000}">
      <text>
        <r>
          <rPr>
            <sz val="10"/>
            <rFont val="Arial"/>
          </rPr>
          <t>reference:C7,D7
mrs:
Rotate:True</t>
        </r>
      </text>
    </comment>
    <comment ref="I7" authorId="0" shapeId="0" xr:uid="{00000000-0006-0000-0000-00000C000000}">
      <text>
        <r>
          <rPr>
            <sz val="10"/>
            <rFont val="Arial"/>
          </rPr>
          <t>reference:C7,G7
mrs:
Rotate:True</t>
        </r>
      </text>
    </comment>
    <comment ref="J7" authorId="0" shapeId="0" xr:uid="{00000000-0006-0000-0000-00000D000000}">
      <text>
        <r>
          <rPr>
            <sz val="10"/>
            <rFont val="Arial"/>
          </rPr>
          <t>reference:C7,E7
mrs:
Rotate:True</t>
        </r>
      </text>
    </comment>
    <comment ref="K7" authorId="0" shapeId="0" xr:uid="{00000000-0006-0000-0000-00000E000000}">
      <text>
        <r>
          <rPr>
            <sz val="10"/>
            <rFont val="Arial"/>
          </rPr>
          <t>reference:C7,F7
mrs:
Rotate:True</t>
        </r>
      </text>
    </comment>
    <comment ref="L7" authorId="0" shapeId="0" xr:uid="{00000000-0006-0000-0000-00000F000000}">
      <text>
        <r>
          <rPr>
            <sz val="10"/>
            <rFont val="Arial"/>
          </rPr>
          <t>reference:H7,I7,J7,K7
mrs:(H7,+,10.0000)  (I7,+,33.0000)  (J7,+,-20.0000)  (K7,+,84.0000)  
Rotate:True</t>
        </r>
      </text>
    </comment>
    <comment ref="H8" authorId="0" shapeId="0" xr:uid="{00000000-0006-0000-0000-000010000000}">
      <text>
        <r>
          <rPr>
            <sz val="10"/>
            <rFont val="Arial"/>
          </rPr>
          <t>reference:C8,D8
mrs:
Rotate:True</t>
        </r>
      </text>
    </comment>
    <comment ref="I8" authorId="0" shapeId="0" xr:uid="{00000000-0006-0000-0000-000011000000}">
      <text>
        <r>
          <rPr>
            <sz val="10"/>
            <rFont val="Arial"/>
          </rPr>
          <t>reference:C8,G8
mrs:
Rotate:True</t>
        </r>
      </text>
    </comment>
    <comment ref="J8" authorId="0" shapeId="0" xr:uid="{00000000-0006-0000-0000-000012000000}">
      <text>
        <r>
          <rPr>
            <sz val="10"/>
            <rFont val="Arial"/>
          </rPr>
          <t>reference:C8,E8
mrs:
Rotate:True</t>
        </r>
      </text>
    </comment>
    <comment ref="K8" authorId="0" shapeId="0" xr:uid="{00000000-0006-0000-0000-000013000000}">
      <text>
        <r>
          <rPr>
            <sz val="10"/>
            <rFont val="Arial"/>
          </rPr>
          <t>reference:C8,F8
mrs:
Rotate:True</t>
        </r>
      </text>
    </comment>
    <comment ref="L8" authorId="0" shapeId="0" xr:uid="{00000000-0006-0000-0000-000014000000}">
      <text>
        <r>
          <rPr>
            <sz val="10"/>
            <rFont val="Arial"/>
          </rPr>
          <t>reference:H8,I8,J8,K8
mrs:(H8,+,10.0000)  (I8,+,33.0000)  (J8,+,-20.0000)  (K8,+,84.0000)  
Rotate:True</t>
        </r>
      </text>
    </comment>
    <comment ref="H9" authorId="0" shapeId="0" xr:uid="{00000000-0006-0000-0000-000015000000}">
      <text>
        <r>
          <rPr>
            <sz val="10"/>
            <rFont val="Arial"/>
          </rPr>
          <t>reference:C9,D9
mrs:
Rotate:True</t>
        </r>
      </text>
    </comment>
    <comment ref="I9" authorId="0" shapeId="0" xr:uid="{00000000-0006-0000-0000-000016000000}">
      <text>
        <r>
          <rPr>
            <sz val="10"/>
            <rFont val="Arial"/>
          </rPr>
          <t>reference:C9,G9
mrs:
Rotate:True</t>
        </r>
      </text>
    </comment>
    <comment ref="J9" authorId="0" shapeId="0" xr:uid="{00000000-0006-0000-0000-000017000000}">
      <text>
        <r>
          <rPr>
            <sz val="10"/>
            <rFont val="Arial"/>
          </rPr>
          <t>reference:C9,E9
mrs:
Rotate:True</t>
        </r>
      </text>
    </comment>
    <comment ref="K9" authorId="0" shapeId="0" xr:uid="{00000000-0006-0000-0000-000018000000}">
      <text>
        <r>
          <rPr>
            <sz val="10"/>
            <rFont val="Arial"/>
          </rPr>
          <t>reference:C9,F9
mrs:
Rotate:True</t>
        </r>
      </text>
    </comment>
    <comment ref="L9" authorId="0" shapeId="0" xr:uid="{00000000-0006-0000-0000-000019000000}">
      <text>
        <r>
          <rPr>
            <sz val="10"/>
            <rFont val="Arial"/>
          </rPr>
          <t>reference:H9,I9,J9,K9
mrs:(H9,+,10.0000)  (I9,+,33.0000)  (J9,+,-20.0000)  (K9,+,84.0000)  
Rotate:True</t>
        </r>
      </text>
    </comment>
    <comment ref="H10" authorId="0" shapeId="0" xr:uid="{00000000-0006-0000-0000-00001A000000}">
      <text>
        <r>
          <rPr>
            <sz val="10"/>
            <rFont val="Arial"/>
          </rPr>
          <t>reference:C10,D10
mrs:
Rotate:True</t>
        </r>
      </text>
    </comment>
    <comment ref="I10" authorId="0" shapeId="0" xr:uid="{00000000-0006-0000-0000-00001B000000}">
      <text>
        <r>
          <rPr>
            <sz val="10"/>
            <rFont val="Arial"/>
          </rPr>
          <t>reference:C10,G10
mrs:
Rotate:True</t>
        </r>
      </text>
    </comment>
    <comment ref="J10" authorId="0" shapeId="0" xr:uid="{00000000-0006-0000-0000-00001C000000}">
      <text>
        <r>
          <rPr>
            <sz val="10"/>
            <rFont val="Arial"/>
          </rPr>
          <t>reference:C10,E10
mrs:
Rotate:True</t>
        </r>
      </text>
    </comment>
    <comment ref="K10" authorId="0" shapeId="0" xr:uid="{00000000-0006-0000-0000-00001D000000}">
      <text>
        <r>
          <rPr>
            <sz val="10"/>
            <rFont val="Arial"/>
          </rPr>
          <t>reference:C10,F10
mrs:
Rotate:True</t>
        </r>
      </text>
    </comment>
    <comment ref="L10" authorId="0" shapeId="0" xr:uid="{00000000-0006-0000-0000-00001E000000}">
      <text>
        <r>
          <rPr>
            <sz val="10"/>
            <rFont val="Arial"/>
          </rPr>
          <t>reference:H10,I10,J10,K10
mrs:(H10,+,10.0000)  (I10,+,33.0000)  (J10,+,-20.0000)  (K10,+,84.0000)  
Rotate:True</t>
        </r>
      </text>
    </comment>
    <comment ref="H11" authorId="0" shapeId="0" xr:uid="{00000000-0006-0000-0000-00001F000000}">
      <text>
        <r>
          <rPr>
            <sz val="10"/>
            <rFont val="Arial"/>
          </rPr>
          <t>reference:C11,D11
mrs:
Rotate:True</t>
        </r>
      </text>
    </comment>
    <comment ref="I11" authorId="0" shapeId="0" xr:uid="{00000000-0006-0000-0000-000020000000}">
      <text>
        <r>
          <rPr>
            <sz val="10"/>
            <rFont val="Arial"/>
          </rPr>
          <t>reference:C11,G11
mrs:
Rotate:True</t>
        </r>
      </text>
    </comment>
    <comment ref="J11" authorId="0" shapeId="0" xr:uid="{00000000-0006-0000-0000-000021000000}">
      <text>
        <r>
          <rPr>
            <sz val="10"/>
            <rFont val="Arial"/>
          </rPr>
          <t>reference:C11,E11
mrs:
Rotate:True</t>
        </r>
      </text>
    </comment>
    <comment ref="K11" authorId="0" shapeId="0" xr:uid="{00000000-0006-0000-0000-000022000000}">
      <text>
        <r>
          <rPr>
            <sz val="10"/>
            <rFont val="Arial"/>
          </rPr>
          <t>reference:C11,F11
mrs:
Rotate:True</t>
        </r>
      </text>
    </comment>
    <comment ref="L11" authorId="0" shapeId="0" xr:uid="{00000000-0006-0000-0000-000023000000}">
      <text>
        <r>
          <rPr>
            <sz val="10"/>
            <rFont val="Arial"/>
          </rPr>
          <t>reference:H11,I11,J11,K11
mrs:(H11,+,10.0000)  (I11,+,33.0000)  (J11,+,-20.0000)  (K11,+,84.0000)  
Rotate:True</t>
        </r>
      </text>
    </comment>
    <comment ref="A13" authorId="1" shapeId="0" xr:uid="{00000000-0006-0000-0000-000024000000}">
      <text>
        <r>
          <rPr>
            <sz val="10"/>
            <rFont val="Arial"/>
          </rPr>
          <t xml:space="preserve">Quarterback Efficiency
Formula 1: Points = (yards per attempt * 8.4) + (completion percentage) +
(touchdown percentage * 3.3) - (interception percentage * 2) where
Formula 2: completion % = (completions/attempts) * 100,
Formula 3: touchdown % = (TD/attempts) * 100, and
Formula 4: interception % = (interceptions/attempts) * 100.
1) Enter the formula (#2) to calculate completion % in H5 and copy down to H11
Hint: completion percentage = (D5 / C5) * 100 
2) Enter the formula (#3) to calculate Touchdown % in I5 and copy down to I11. 
3) Enter formula (#4) to calculate Interception % in the appropriate place and copy to the other cells.
4) Insert a new column at K and type in the title "Yards / Attempt" in row 4 
5) Enter the formula to calculate yards / attempt (ie yards / attempts, F4/C4) in K4 and copy to the rest of the column.
6) Now enter the formula (#1) to calculate points in L4 using the four values you have just derived.
7) Sort the rows on the Points column. Start at L4 highlight to A10. Select Data -&gt; Sort. 
Answer the following questions:
a) Who was the third most efficient quarterback?
ANS:durant
b) What is the points gap between first and last quarterback?
ANS:46
8) Create a histogram (bar) chart of points for schools. 
Hint: a) Highlight ranges B4:B11 and L4:L11 and select the chart wizzard
       b) Choose the bar chart and type in chart title and labels for X (school) and Y (points) axes
       c) Place the chart in the spreadsheet
9) Format the chart 
    a) remove gridlines
    b) remove plot area border and background ("area")
    c) scale Y axis with a minimum of 80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Pearson</author>
  </authors>
  <commentList>
    <comment ref="E12" authorId="0" shapeId="0" xr:uid="{00000000-0006-0000-0100-000001000000}">
      <text>
        <r>
          <rPr>
            <sz val="10"/>
            <rFont val="Arial"/>
          </rPr>
          <t>CHARTING
Compare histogram or bar charts with line chart
Bar chart
1) Select range A2:C33 (include titles)
2) Use chart wizard and select simple bar chart.
3) Remove gridlines and place the legend at the bottom
4) type in Titles for the chart and X and Y axes.
5) Place chart in current sheet
Line chart
6) Repeat selection from step #1
7) Now choose the simple line option for chart type
8) Remove gridlines and place the legend at the bottom as before
9) type in Titles for the chart and X and Y axes.
10) Place chart in current sheet
11) Format Plot Area: remove border and area colour
12) Change the Y axis number to read "thousands", so instead of 1,600,000 you would have 1,600 and the caption "thousands"
Hint: Format Axis: Scale - Display Units
13) Change the colour and thickness of the data lines on the chart.
14) On the X axis, align the year number so that it's 90 to the axis (ie vertical rather than slanted).
Hint: Right-click on Axis and choose format. Select Alignment -&gt; Orientation: move Text 90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Pearson</author>
  </authors>
  <commentList>
    <comment ref="A19" authorId="0" shapeId="0" xr:uid="{00000000-0006-0000-0200-000001000000}">
      <text>
        <r>
          <rPr>
            <sz val="10"/>
            <rFont val="Arial"/>
          </rPr>
          <t xml:space="preserve">1) Sum the totals for all 4 courses in range F4:F9.
2) Calculate the average for each in G4:G9 (ie F4/4 etc)
3) Use the VLOOKUP function to assign letter grades in H4:H9
Note:
Remember to use absolute cell references for the lookup table
Range lookup find closest match, so TRUE should be entered
</t>
        </r>
      </text>
    </comment>
  </commentList>
</comments>
</file>

<file path=xl/sharedStrings.xml><?xml version="1.0" encoding="utf-8"?>
<sst xmlns="http://schemas.openxmlformats.org/spreadsheetml/2006/main" count="61" uniqueCount="58">
  <si>
    <t>Quarterback Efficiency</t>
  </si>
  <si>
    <t>Quarterback</t>
  </si>
  <si>
    <t>School</t>
  </si>
  <si>
    <t>Attempts</t>
  </si>
  <si>
    <t>Completions</t>
  </si>
  <si>
    <t>Interceptions</t>
  </si>
  <si>
    <t>Yards</t>
  </si>
  <si>
    <t xml:space="preserve"> TD</t>
  </si>
  <si>
    <t>Completion %</t>
  </si>
  <si>
    <t>Touchdown %</t>
  </si>
  <si>
    <t>Interception %</t>
  </si>
  <si>
    <t>Yards/Attempt</t>
  </si>
  <si>
    <t>Points</t>
  </si>
  <si>
    <t>Bryant</t>
  </si>
  <si>
    <t>DU</t>
  </si>
  <si>
    <t>Burchette</t>
  </si>
  <si>
    <t>WFU</t>
  </si>
  <si>
    <t>Durant</t>
  </si>
  <si>
    <t>ASU</t>
  </si>
  <si>
    <t>Gaither</t>
  </si>
  <si>
    <t>WCU</t>
  </si>
  <si>
    <t>Garrard</t>
  </si>
  <si>
    <t>ECU</t>
  </si>
  <si>
    <t>MacPherson</t>
  </si>
  <si>
    <t>NCSU</t>
  </si>
  <si>
    <t>Rivers</t>
  </si>
  <si>
    <t>UNC</t>
  </si>
  <si>
    <t xml:space="preserve">suspicious:H5,  </t>
  </si>
  <si>
    <t>ADULT</t>
  </si>
  <si>
    <t>JUVENILE</t>
  </si>
  <si>
    <t>Bureau of Justice Statistics</t>
  </si>
  <si>
    <t>filename:  drug.wk1</t>
  </si>
  <si>
    <t>data source(s):  Crime in the United States 2000</t>
  </si>
  <si>
    <t>author:  Tina Dorsey and Marianne Zawitz</t>
  </si>
  <si>
    <t>refer questions to:  askbjs@ojp.usdoj.gov (202) 307-0765</t>
  </si>
  <si>
    <t>date of version:  10/19/01</t>
  </si>
  <si>
    <t>Estimated arrests for drug abuse violations</t>
  </si>
  <si>
    <t>by age group, 1970-2000</t>
  </si>
  <si>
    <t>Student</t>
  </si>
  <si>
    <t>Child Management 101</t>
  </si>
  <si>
    <t>Psychology of seniors</t>
  </si>
  <si>
    <t>Brewing Science</t>
  </si>
  <si>
    <t>Taxidermy 200</t>
  </si>
  <si>
    <t>Total /400</t>
  </si>
  <si>
    <t>Average / 100</t>
  </si>
  <si>
    <t>Letter Grade</t>
  </si>
  <si>
    <t>Spiggy Topes</t>
  </si>
  <si>
    <t>John Lennon</t>
  </si>
  <si>
    <t>Bob Dylan</t>
  </si>
  <si>
    <t>Polly Syrene</t>
  </si>
  <si>
    <t>Eric Clapton</t>
  </si>
  <si>
    <t>Jennifer Lopez</t>
  </si>
  <si>
    <t>Letter</t>
  </si>
  <si>
    <t>F</t>
  </si>
  <si>
    <t>D</t>
  </si>
  <si>
    <t>C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</si>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</sst>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b/>
      <sz val="10"/>
      <color indexed="43"/>
      <name val="Arial"/>
      <family val="2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lightGrid">
        <fgColor rgb="FFFF00FF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" fontId="0" fillId="0" borderId="0" xfId="0" applyNumberFormat="1"/>
    <xf numFmtId="0" fontId="3" fillId="0" borderId="0" xfId="1" applyAlignment="1">
      <alignment horizontal="left"/>
    </xf>
    <xf numFmtId="0" fontId="3" fillId="0" borderId="0" xfId="1"/>
    <xf numFmtId="37" fontId="3" fillId="0" borderId="0" xfId="1" applyNumberFormat="1"/>
    <xf numFmtId="0" fontId="1" fillId="0" borderId="0" xfId="2"/>
    <xf numFmtId="0" fontId="2" fillId="2" borderId="0" xfId="2" applyFont="1" applyFill="1" applyAlignment="1">
      <alignment horizontal="center" vertical="top" wrapText="1"/>
    </xf>
    <xf numFmtId="0" fontId="4" fillId="3" borderId="0" xfId="2" applyFont="1" applyFill="1"/>
    <xf numFmtId="1" fontId="0" fillId="9" borderId="0" xfId="0" applyNumberFormat="1" applyFill="1"/>
    <xf numFmtId="1" fontId="0" fillId="5" borderId="0" xfId="0" applyNumberFormat="1" applyFill="1"/>
    <xf numFmtId="1" fontId="0" fillId="6" borderId="0" xfId="0" applyNumberFormat="1" applyFill="1"/>
    <xf numFmtId="1" fontId="0" fillId="7" borderId="0" xfId="0" applyNumberFormat="1" applyFill="1"/>
    <xf numFmtId="1" fontId="0" fillId="8" borderId="0" xfId="0" applyNumberFormat="1" applyFill="1"/>
    <xf numFmtId="1" fontId="0" fillId="4" borderId="0" xfId="0" applyNumberFormat="1" applyFill="1"/>
    <xf numFmtId="176" fontId="3" fillId="0" borderId="0" xfId="1" applyNumberFormat="1"/>
  </cellXfs>
  <cellStyles count="3">
    <cellStyle name="Normal_drug_busts_class" xfId="1" xr:uid="{00000000-0005-0000-0000-000001000000}"/>
    <cellStyle name="Normal_excel_review_class" xfId="2" xr:uid="{00000000-0005-0000-0000-000002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CN"/>
              <a:t>QB ANALYSIS</a:t>
            </a:r>
          </a:p>
        </c:rich>
      </c:tx>
      <c:layout>
        <c:manualLayout>
          <c:xMode val="edge"/>
          <c:yMode val="edge"/>
          <c:x val="0.38492871690427699"/>
          <c:y val="3.6666786024694087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6089613034623221"/>
          <c:y val="0.22333406033222761"/>
          <c:w val="0.68635437881873729"/>
          <c:h val="0.330001074222246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'Q''back'!$B$5</c:f>
              <c:strCache>
                <c:ptCount val="1"/>
                <c:pt idx="0">
                  <c:v>DU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'Q''back'!$C$4:$L$4</c:f>
              <c:strCache>
                <c:ptCount val="10"/>
                <c:pt idx="0">
                  <c:v>Attempts</c:v>
                </c:pt>
                <c:pt idx="1">
                  <c:v>Completions</c:v>
                </c:pt>
                <c:pt idx="2">
                  <c:v>Interceptions</c:v>
                </c:pt>
                <c:pt idx="3">
                  <c:v>Yards</c:v>
                </c:pt>
                <c:pt idx="4">
                  <c:v> TD</c:v>
                </c:pt>
                <c:pt idx="5">
                  <c:v>Completion %</c:v>
                </c:pt>
                <c:pt idx="6">
                  <c:v>Touchdown %</c:v>
                </c:pt>
                <c:pt idx="7">
                  <c:v>Interception %</c:v>
                </c:pt>
                <c:pt idx="8">
                  <c:v>Yards/Attempt</c:v>
                </c:pt>
                <c:pt idx="9">
                  <c:v>Points</c:v>
                </c:pt>
              </c:strCache>
            </c:strRef>
          </c:cat>
          <c:val>
            <c:numRef>
              <c:f>'Q''back'!$C$5:$L$5</c:f>
              <c:numCache>
                <c:formatCode>0</c:formatCode>
                <c:ptCount val="10"/>
                <c:pt idx="0">
                  <c:v>384</c:v>
                </c:pt>
                <c:pt idx="1">
                  <c:v>187</c:v>
                </c:pt>
                <c:pt idx="2">
                  <c:v>17</c:v>
                </c:pt>
                <c:pt idx="3">
                  <c:v>2454</c:v>
                </c:pt>
                <c:pt idx="4">
                  <c:v>11</c:v>
                </c:pt>
                <c:pt idx="5">
                  <c:v>87.65625</c:v>
                </c:pt>
                <c:pt idx="6">
                  <c:v>2.864583333333333</c:v>
                </c:pt>
                <c:pt idx="7">
                  <c:v>4.4270833333333339</c:v>
                </c:pt>
                <c:pt idx="8">
                  <c:v>6.390625</c:v>
                </c:pt>
                <c:pt idx="9">
                  <c:v>141.93645833333335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F-4DFE-9FA6-9AA5E3787582}"/>
            </c:ext>
          </c:extLst>
        </c:ser>
        <c:ser>
          <c:idx val="1"/>
          <c:order val="1"/>
          <c:tx>
            <c:strRef>
              <c:f>'Q''back'!$B$6</c:f>
              <c:strCache>
                <c:ptCount val="1"/>
                <c:pt idx="0">
                  <c:v>WFU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'Q''back'!$C$4:$L$4</c:f>
              <c:strCache>
                <c:ptCount val="10"/>
                <c:pt idx="0">
                  <c:v>Attempts</c:v>
                </c:pt>
                <c:pt idx="1">
                  <c:v>Completions</c:v>
                </c:pt>
                <c:pt idx="2">
                  <c:v>Interceptions</c:v>
                </c:pt>
                <c:pt idx="3">
                  <c:v>Yards</c:v>
                </c:pt>
                <c:pt idx="4">
                  <c:v> TD</c:v>
                </c:pt>
                <c:pt idx="5">
                  <c:v>Completion %</c:v>
                </c:pt>
                <c:pt idx="6">
                  <c:v>Touchdown %</c:v>
                </c:pt>
                <c:pt idx="7">
                  <c:v>Interception %</c:v>
                </c:pt>
                <c:pt idx="8">
                  <c:v>Yards/Attempt</c:v>
                </c:pt>
                <c:pt idx="9">
                  <c:v>Points</c:v>
                </c:pt>
              </c:strCache>
            </c:strRef>
          </c:cat>
          <c:val>
            <c:numRef>
              <c:f>'Q''back'!$C$6:$L$6</c:f>
              <c:numCache>
                <c:formatCode>0</c:formatCode>
                <c:ptCount val="10"/>
                <c:pt idx="0">
                  <c:v>208</c:v>
                </c:pt>
                <c:pt idx="1">
                  <c:v>112</c:v>
                </c:pt>
                <c:pt idx="2">
                  <c:v>11</c:v>
                </c:pt>
                <c:pt idx="3">
                  <c:v>1539</c:v>
                </c:pt>
                <c:pt idx="4">
                  <c:v>5</c:v>
                </c:pt>
                <c:pt idx="5">
                  <c:v>53.846153846153847</c:v>
                </c:pt>
                <c:pt idx="6">
                  <c:v>2.4038461538461542</c:v>
                </c:pt>
                <c:pt idx="7">
                  <c:v>5.2884615384615383</c:v>
                </c:pt>
                <c:pt idx="8">
                  <c:v>7.3990384615384617</c:v>
                </c:pt>
                <c:pt idx="9">
                  <c:v>113.35384615384615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7F-4DFE-9FA6-9AA5E3787582}"/>
            </c:ext>
          </c:extLst>
        </c:ser>
        <c:ser>
          <c:idx val="2"/>
          <c:order val="2"/>
          <c:tx>
            <c:strRef>
              <c:f>'Q''back'!$B$7</c:f>
              <c:strCache>
                <c:ptCount val="1"/>
                <c:pt idx="0">
                  <c:v>ASU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'Q''back'!$C$4:$L$4</c:f>
              <c:strCache>
                <c:ptCount val="10"/>
                <c:pt idx="0">
                  <c:v>Attempts</c:v>
                </c:pt>
                <c:pt idx="1">
                  <c:v>Completions</c:v>
                </c:pt>
                <c:pt idx="2">
                  <c:v>Interceptions</c:v>
                </c:pt>
                <c:pt idx="3">
                  <c:v>Yards</c:v>
                </c:pt>
                <c:pt idx="4">
                  <c:v> TD</c:v>
                </c:pt>
                <c:pt idx="5">
                  <c:v>Completion %</c:v>
                </c:pt>
                <c:pt idx="6">
                  <c:v>Touchdown %</c:v>
                </c:pt>
                <c:pt idx="7">
                  <c:v>Interception %</c:v>
                </c:pt>
                <c:pt idx="8">
                  <c:v>Yards/Attempt</c:v>
                </c:pt>
                <c:pt idx="9">
                  <c:v>Points</c:v>
                </c:pt>
              </c:strCache>
            </c:strRef>
          </c:cat>
          <c:val>
            <c:numRef>
              <c:f>'Q''back'!$C$7:$L$7</c:f>
              <c:numCache>
                <c:formatCode>0</c:formatCode>
                <c:ptCount val="10"/>
                <c:pt idx="0">
                  <c:v>339</c:v>
                </c:pt>
                <c:pt idx="1">
                  <c:v>184</c:v>
                </c:pt>
                <c:pt idx="2">
                  <c:v>15</c:v>
                </c:pt>
                <c:pt idx="3">
                  <c:v>2254</c:v>
                </c:pt>
                <c:pt idx="4">
                  <c:v>16</c:v>
                </c:pt>
                <c:pt idx="5">
                  <c:v>54.277286135693217</c:v>
                </c:pt>
                <c:pt idx="6">
                  <c:v>4.71976401179941</c:v>
                </c:pt>
                <c:pt idx="7">
                  <c:v>4.4247787610619467</c:v>
                </c:pt>
                <c:pt idx="8">
                  <c:v>6.6489675516224187</c:v>
                </c:pt>
                <c:pt idx="9">
                  <c:v>116.85427728613571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7F-4DFE-9FA6-9AA5E3787582}"/>
            </c:ext>
          </c:extLst>
        </c:ser>
        <c:ser>
          <c:idx val="3"/>
          <c:order val="3"/>
          <c:tx>
            <c:strRef>
              <c:f>'Q''back'!$B$8</c:f>
              <c:strCache>
                <c:ptCount val="1"/>
                <c:pt idx="0">
                  <c:v>WCU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'Q''back'!$C$4:$L$4</c:f>
              <c:strCache>
                <c:ptCount val="10"/>
                <c:pt idx="0">
                  <c:v>Attempts</c:v>
                </c:pt>
                <c:pt idx="1">
                  <c:v>Completions</c:v>
                </c:pt>
                <c:pt idx="2">
                  <c:v>Interceptions</c:v>
                </c:pt>
                <c:pt idx="3">
                  <c:v>Yards</c:v>
                </c:pt>
                <c:pt idx="4">
                  <c:v> TD</c:v>
                </c:pt>
                <c:pt idx="5">
                  <c:v>Completion %</c:v>
                </c:pt>
                <c:pt idx="6">
                  <c:v>Touchdown %</c:v>
                </c:pt>
                <c:pt idx="7">
                  <c:v>Interception %</c:v>
                </c:pt>
                <c:pt idx="8">
                  <c:v>Yards/Attempt</c:v>
                </c:pt>
                <c:pt idx="9">
                  <c:v>Points</c:v>
                </c:pt>
              </c:strCache>
            </c:strRef>
          </c:cat>
          <c:val>
            <c:numRef>
              <c:f>'Q''back'!$C$8:$L$8</c:f>
              <c:numCache>
                <c:formatCode>0</c:formatCode>
                <c:ptCount val="10"/>
                <c:pt idx="0">
                  <c:v>199</c:v>
                </c:pt>
                <c:pt idx="1">
                  <c:v>107</c:v>
                </c:pt>
                <c:pt idx="2">
                  <c:v>7</c:v>
                </c:pt>
                <c:pt idx="3">
                  <c:v>1393</c:v>
                </c:pt>
                <c:pt idx="4">
                  <c:v>8</c:v>
                </c:pt>
                <c:pt idx="5">
                  <c:v>53.768844221105525</c:v>
                </c:pt>
                <c:pt idx="6">
                  <c:v>4.0201005025125625</c:v>
                </c:pt>
                <c:pt idx="7">
                  <c:v>3.5175879396984926</c:v>
                </c:pt>
                <c:pt idx="8">
                  <c:v>7</c:v>
                </c:pt>
                <c:pt idx="9">
                  <c:v>118.8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7F-4DFE-9FA6-9AA5E3787582}"/>
            </c:ext>
          </c:extLst>
        </c:ser>
        <c:ser>
          <c:idx val="4"/>
          <c:order val="4"/>
          <c:tx>
            <c:strRef>
              <c:f>'Q''back'!$B$9</c:f>
              <c:strCache>
                <c:ptCount val="1"/>
                <c:pt idx="0">
                  <c:v>ECU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'Q''back'!$C$4:$L$4</c:f>
              <c:strCache>
                <c:ptCount val="10"/>
                <c:pt idx="0">
                  <c:v>Attempts</c:v>
                </c:pt>
                <c:pt idx="1">
                  <c:v>Completions</c:v>
                </c:pt>
                <c:pt idx="2">
                  <c:v>Interceptions</c:v>
                </c:pt>
                <c:pt idx="3">
                  <c:v>Yards</c:v>
                </c:pt>
                <c:pt idx="4">
                  <c:v> TD</c:v>
                </c:pt>
                <c:pt idx="5">
                  <c:v>Completion %</c:v>
                </c:pt>
                <c:pt idx="6">
                  <c:v>Touchdown %</c:v>
                </c:pt>
                <c:pt idx="7">
                  <c:v>Interception %</c:v>
                </c:pt>
                <c:pt idx="8">
                  <c:v>Yards/Attempt</c:v>
                </c:pt>
                <c:pt idx="9">
                  <c:v>Points</c:v>
                </c:pt>
              </c:strCache>
            </c:strRef>
          </c:cat>
          <c:val>
            <c:numRef>
              <c:f>'Q''back'!$C$9:$L$9</c:f>
              <c:numCache>
                <c:formatCode>0</c:formatCode>
                <c:ptCount val="10"/>
                <c:pt idx="0">
                  <c:v>290</c:v>
                </c:pt>
                <c:pt idx="1">
                  <c:v>164</c:v>
                </c:pt>
                <c:pt idx="2">
                  <c:v>9</c:v>
                </c:pt>
                <c:pt idx="3">
                  <c:v>2247</c:v>
                </c:pt>
                <c:pt idx="4">
                  <c:v>13</c:v>
                </c:pt>
                <c:pt idx="5">
                  <c:v>56.551724137931039</c:v>
                </c:pt>
                <c:pt idx="6">
                  <c:v>4.4827586206896548</c:v>
                </c:pt>
                <c:pt idx="7">
                  <c:v>3.103448275862069</c:v>
                </c:pt>
                <c:pt idx="8">
                  <c:v>7.7482758620689651</c:v>
                </c:pt>
                <c:pt idx="9">
                  <c:v>130.2234482758621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7F-4DFE-9FA6-9AA5E3787582}"/>
            </c:ext>
          </c:extLst>
        </c:ser>
        <c:ser>
          <c:idx val="5"/>
          <c:order val="5"/>
          <c:tx>
            <c:strRef>
              <c:f>'Q''back'!$B$10</c:f>
              <c:strCache>
                <c:ptCount val="1"/>
                <c:pt idx="0">
                  <c:v>NCSU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'Q''back'!$C$4:$L$4</c:f>
              <c:strCache>
                <c:ptCount val="10"/>
                <c:pt idx="0">
                  <c:v>Attempts</c:v>
                </c:pt>
                <c:pt idx="1">
                  <c:v>Completions</c:v>
                </c:pt>
                <c:pt idx="2">
                  <c:v>Interceptions</c:v>
                </c:pt>
                <c:pt idx="3">
                  <c:v>Yards</c:v>
                </c:pt>
                <c:pt idx="4">
                  <c:v> TD</c:v>
                </c:pt>
                <c:pt idx="5">
                  <c:v>Completion %</c:v>
                </c:pt>
                <c:pt idx="6">
                  <c:v>Touchdown %</c:v>
                </c:pt>
                <c:pt idx="7">
                  <c:v>Interception %</c:v>
                </c:pt>
                <c:pt idx="8">
                  <c:v>Yards/Attempt</c:v>
                </c:pt>
                <c:pt idx="9">
                  <c:v>Points</c:v>
                </c:pt>
              </c:strCache>
            </c:strRef>
          </c:cat>
          <c:val>
            <c:numRef>
              <c:f>'Q''back'!$C$10:$L$10</c:f>
              <c:numCache>
                <c:formatCode>0</c:formatCode>
                <c:ptCount val="10"/>
                <c:pt idx="0">
                  <c:v>369</c:v>
                </c:pt>
                <c:pt idx="1">
                  <c:v>240</c:v>
                </c:pt>
                <c:pt idx="2">
                  <c:v>7</c:v>
                </c:pt>
                <c:pt idx="3">
                  <c:v>2586</c:v>
                </c:pt>
                <c:pt idx="4">
                  <c:v>16</c:v>
                </c:pt>
                <c:pt idx="5">
                  <c:v>65.040650406504056</c:v>
                </c:pt>
                <c:pt idx="6">
                  <c:v>4.3360433604336039</c:v>
                </c:pt>
                <c:pt idx="7">
                  <c:v>1.8970189701897018</c:v>
                </c:pt>
                <c:pt idx="8">
                  <c:v>7.0081300813008127</c:v>
                </c:pt>
                <c:pt idx="9">
                  <c:v>134.42384823848238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7F-4DFE-9FA6-9AA5E3787582}"/>
            </c:ext>
          </c:extLst>
        </c:ser>
        <c:ser>
          <c:idx val="6"/>
          <c:order val="6"/>
          <c:tx>
            <c:strRef>
              <c:f>'Q''back'!$B$11</c:f>
              <c:strCache>
                <c:ptCount val="1"/>
                <c:pt idx="0">
                  <c:v>UNC</c:v>
                </c:pt>
              </c:strCache>
            </c:strRef>
          </c:tx>
          <c:spPr>
            <a:solidFill>
              <a:srgbClr val="0066CC"/>
            </a:solidFill>
            <a:ln w="381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'Q''back'!$C$4:$L$4</c:f>
              <c:strCache>
                <c:ptCount val="10"/>
                <c:pt idx="0">
                  <c:v>Attempts</c:v>
                </c:pt>
                <c:pt idx="1">
                  <c:v>Completions</c:v>
                </c:pt>
                <c:pt idx="2">
                  <c:v>Interceptions</c:v>
                </c:pt>
                <c:pt idx="3">
                  <c:v>Yards</c:v>
                </c:pt>
                <c:pt idx="4">
                  <c:v> TD</c:v>
                </c:pt>
                <c:pt idx="5">
                  <c:v>Completion %</c:v>
                </c:pt>
                <c:pt idx="6">
                  <c:v>Touchdown %</c:v>
                </c:pt>
                <c:pt idx="7">
                  <c:v>Interception %</c:v>
                </c:pt>
                <c:pt idx="8">
                  <c:v>Yards/Attempt</c:v>
                </c:pt>
                <c:pt idx="9">
                  <c:v>Points</c:v>
                </c:pt>
              </c:strCache>
            </c:strRef>
          </c:cat>
          <c:val>
            <c:numRef>
              <c:f>'Q''back'!$C$11:$L$11</c:f>
              <c:numCache>
                <c:formatCode>0</c:formatCode>
                <c:ptCount val="10"/>
                <c:pt idx="0">
                  <c:v>223</c:v>
                </c:pt>
                <c:pt idx="1">
                  <c:v>142</c:v>
                </c:pt>
                <c:pt idx="2">
                  <c:v>10</c:v>
                </c:pt>
                <c:pt idx="3">
                  <c:v>1843</c:v>
                </c:pt>
                <c:pt idx="4">
                  <c:v>17</c:v>
                </c:pt>
                <c:pt idx="5">
                  <c:v>63.677130044843047</c:v>
                </c:pt>
                <c:pt idx="6">
                  <c:v>7.623318385650224</c:v>
                </c:pt>
                <c:pt idx="7">
                  <c:v>4.4843049327354256</c:v>
                </c:pt>
                <c:pt idx="8">
                  <c:v>8.2645739910313907</c:v>
                </c:pt>
                <c:pt idx="9">
                  <c:v>149.28789237668161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7F-4DFE-9FA6-9AA5E3787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4086200"/>
        <c:axId val="1"/>
      </c:barChart>
      <c:catAx>
        <c:axId val="674086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SCHOOL</a:t>
                </a:r>
              </a:p>
            </c:rich>
          </c:tx>
          <c:layout>
            <c:manualLayout>
              <c:xMode val="edge"/>
              <c:yMode val="edge"/>
              <c:x val="0.4439918533604888"/>
              <c:y val="0.87333617622453197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POINTS</a:t>
                </a:r>
              </a:p>
            </c:rich>
          </c:tx>
          <c:layout>
            <c:manualLayout>
              <c:xMode val="edge"/>
              <c:yMode val="edge"/>
              <c:x val="3.2586558044806507E-2"/>
              <c:y val="0.3000009765656789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74086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965376782077397"/>
          <c:y val="0.32333438585412061"/>
          <c:w val="0.1140529531568228"/>
          <c:h val="0.49333493924133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23</xdr:row>
      <xdr:rowOff>142875</xdr:rowOff>
    </xdr:from>
    <xdr:to>
      <xdr:col>9</xdr:col>
      <xdr:colOff>714375</xdr:colOff>
      <xdr:row>41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L14"/>
  <sheetViews>
    <sheetView tabSelected="1" topLeftCell="B25" workbookViewId="0">
      <selection activeCell="B4" sqref="B4:L11"/>
    </sheetView>
  </sheetViews>
  <sheetFormatPr defaultRowHeight="12.75" x14ac:dyDescent="0.2"/>
  <cols>
    <col min="1" max="1" width="17.5703125" customWidth="1"/>
    <col min="2" max="2" width="14.5703125" customWidth="1"/>
    <col min="4" max="4" width="13" customWidth="1"/>
    <col min="5" max="5" width="12" customWidth="1"/>
    <col min="8" max="8" width="13.85546875" customWidth="1"/>
    <col min="9" max="9" width="13.5703125" customWidth="1"/>
    <col min="10" max="11" width="13" customWidth="1"/>
    <col min="12" max="12" width="12" customWidth="1"/>
  </cols>
  <sheetData>
    <row r="2" spans="1:12" x14ac:dyDescent="0.2">
      <c r="B2" s="1" t="s">
        <v>0</v>
      </c>
    </row>
    <row r="4" spans="1:12" x14ac:dyDescent="0.2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</row>
    <row r="5" spans="1:12" x14ac:dyDescent="0.2">
      <c r="A5" t="s">
        <v>13</v>
      </c>
      <c r="B5" t="s">
        <v>14</v>
      </c>
      <c r="C5" s="3">
        <v>384</v>
      </c>
      <c r="D5" s="3">
        <v>187</v>
      </c>
      <c r="E5" s="3">
        <v>17</v>
      </c>
      <c r="F5" s="3">
        <v>2454</v>
      </c>
      <c r="G5" s="3">
        <v>11</v>
      </c>
      <c r="H5" s="10">
        <f>D5/C5*180</f>
        <v>87.65625</v>
      </c>
      <c r="I5" s="11">
        <f t="shared" ref="I5:I11" si="0">G5/C5*100</f>
        <v>2.864583333333333</v>
      </c>
      <c r="J5" s="12">
        <f t="shared" ref="J5:J11" si="1">E5/C5*100</f>
        <v>4.4270833333333339</v>
      </c>
      <c r="K5" s="13">
        <f t="shared" ref="K5:K11" si="2">F5/C5</f>
        <v>6.390625</v>
      </c>
      <c r="L5" s="14">
        <f t="shared" ref="L5:L11" si="3">K5*8.4+H5+I5*3.3-J5*2</f>
        <v>141.93645833333335</v>
      </c>
    </row>
    <row r="6" spans="1:12" x14ac:dyDescent="0.2">
      <c r="A6" t="s">
        <v>15</v>
      </c>
      <c r="B6" t="s">
        <v>16</v>
      </c>
      <c r="C6" s="3">
        <v>208</v>
      </c>
      <c r="D6" s="3">
        <v>112</v>
      </c>
      <c r="E6" s="3">
        <v>11</v>
      </c>
      <c r="F6" s="3">
        <v>1539</v>
      </c>
      <c r="G6" s="3">
        <v>5</v>
      </c>
      <c r="H6" s="15">
        <f t="shared" ref="H6:H11" si="4">D6/C6*100</f>
        <v>53.846153846153847</v>
      </c>
      <c r="I6" s="11">
        <f t="shared" si="0"/>
        <v>2.4038461538461542</v>
      </c>
      <c r="J6" s="12">
        <f t="shared" si="1"/>
        <v>5.2884615384615383</v>
      </c>
      <c r="K6" s="13">
        <f t="shared" si="2"/>
        <v>7.3990384615384617</v>
      </c>
      <c r="L6" s="14">
        <f t="shared" si="3"/>
        <v>113.35384615384615</v>
      </c>
    </row>
    <row r="7" spans="1:12" x14ac:dyDescent="0.2">
      <c r="A7" t="s">
        <v>17</v>
      </c>
      <c r="B7" t="s">
        <v>18</v>
      </c>
      <c r="C7" s="3">
        <v>339</v>
      </c>
      <c r="D7" s="3">
        <v>184</v>
      </c>
      <c r="E7" s="3">
        <v>15</v>
      </c>
      <c r="F7" s="3">
        <v>2254</v>
      </c>
      <c r="G7" s="3">
        <v>16</v>
      </c>
      <c r="H7" s="15">
        <f t="shared" si="4"/>
        <v>54.277286135693217</v>
      </c>
      <c r="I7" s="11">
        <f t="shared" si="0"/>
        <v>4.71976401179941</v>
      </c>
      <c r="J7" s="12">
        <f t="shared" si="1"/>
        <v>4.4247787610619467</v>
      </c>
      <c r="K7" s="13">
        <f t="shared" si="2"/>
        <v>6.6489675516224187</v>
      </c>
      <c r="L7" s="14">
        <f t="shared" si="3"/>
        <v>116.85427728613571</v>
      </c>
    </row>
    <row r="8" spans="1:12" x14ac:dyDescent="0.2">
      <c r="A8" t="s">
        <v>19</v>
      </c>
      <c r="B8" t="s">
        <v>20</v>
      </c>
      <c r="C8" s="3">
        <v>199</v>
      </c>
      <c r="D8" s="3">
        <v>107</v>
      </c>
      <c r="E8" s="3">
        <v>7</v>
      </c>
      <c r="F8" s="3">
        <v>1393</v>
      </c>
      <c r="G8" s="3">
        <v>8</v>
      </c>
      <c r="H8" s="15">
        <f t="shared" si="4"/>
        <v>53.768844221105525</v>
      </c>
      <c r="I8" s="11">
        <f t="shared" si="0"/>
        <v>4.0201005025125625</v>
      </c>
      <c r="J8" s="12">
        <f t="shared" si="1"/>
        <v>3.5175879396984926</v>
      </c>
      <c r="K8" s="13">
        <f t="shared" si="2"/>
        <v>7</v>
      </c>
      <c r="L8" s="14">
        <f t="shared" si="3"/>
        <v>118.8</v>
      </c>
    </row>
    <row r="9" spans="1:12" x14ac:dyDescent="0.2">
      <c r="A9" t="s">
        <v>21</v>
      </c>
      <c r="B9" t="s">
        <v>22</v>
      </c>
      <c r="C9" s="3">
        <v>290</v>
      </c>
      <c r="D9" s="3">
        <v>164</v>
      </c>
      <c r="E9" s="3">
        <v>9</v>
      </c>
      <c r="F9" s="3">
        <v>2247</v>
      </c>
      <c r="G9" s="3">
        <v>13</v>
      </c>
      <c r="H9" s="15">
        <f t="shared" si="4"/>
        <v>56.551724137931039</v>
      </c>
      <c r="I9" s="11">
        <f t="shared" si="0"/>
        <v>4.4827586206896548</v>
      </c>
      <c r="J9" s="12">
        <f t="shared" si="1"/>
        <v>3.103448275862069</v>
      </c>
      <c r="K9" s="13">
        <f t="shared" si="2"/>
        <v>7.7482758620689651</v>
      </c>
      <c r="L9" s="14">
        <f t="shared" si="3"/>
        <v>130.2234482758621</v>
      </c>
    </row>
    <row r="10" spans="1:12" x14ac:dyDescent="0.2">
      <c r="A10" t="s">
        <v>23</v>
      </c>
      <c r="B10" t="s">
        <v>24</v>
      </c>
      <c r="C10" s="3">
        <v>369</v>
      </c>
      <c r="D10" s="3">
        <v>240</v>
      </c>
      <c r="E10" s="3">
        <v>7</v>
      </c>
      <c r="F10" s="3">
        <v>2586</v>
      </c>
      <c r="G10" s="3">
        <v>16</v>
      </c>
      <c r="H10" s="15">
        <f t="shared" si="4"/>
        <v>65.040650406504056</v>
      </c>
      <c r="I10" s="11">
        <f t="shared" si="0"/>
        <v>4.3360433604336039</v>
      </c>
      <c r="J10" s="12">
        <f t="shared" si="1"/>
        <v>1.8970189701897018</v>
      </c>
      <c r="K10" s="13">
        <f t="shared" si="2"/>
        <v>7.0081300813008127</v>
      </c>
      <c r="L10" s="14">
        <f t="shared" si="3"/>
        <v>134.42384823848238</v>
      </c>
    </row>
    <row r="11" spans="1:12" x14ac:dyDescent="0.2">
      <c r="A11" t="s">
        <v>25</v>
      </c>
      <c r="B11" t="s">
        <v>26</v>
      </c>
      <c r="C11" s="3">
        <v>223</v>
      </c>
      <c r="D11" s="3">
        <v>142</v>
      </c>
      <c r="E11" s="3">
        <v>10</v>
      </c>
      <c r="F11" s="3">
        <v>1843</v>
      </c>
      <c r="G11" s="3">
        <v>17</v>
      </c>
      <c r="H11" s="15">
        <f t="shared" si="4"/>
        <v>63.677130044843047</v>
      </c>
      <c r="I11" s="11">
        <f t="shared" si="0"/>
        <v>7.623318385650224</v>
      </c>
      <c r="J11" s="12">
        <f t="shared" si="1"/>
        <v>4.4843049327354256</v>
      </c>
      <c r="K11" s="13">
        <f t="shared" si="2"/>
        <v>8.2645739910313907</v>
      </c>
      <c r="L11" s="14">
        <f t="shared" si="3"/>
        <v>149.28789237668161</v>
      </c>
    </row>
    <row r="13" spans="1:12" x14ac:dyDescent="0.2"/>
    <row r="14" spans="1:12" x14ac:dyDescent="0.2">
      <c r="A14" t="s">
        <v>27</v>
      </c>
    </row>
  </sheetData>
  <phoneticPr fontId="5" type="noConversion"/>
  <pageMargins left="0.75" right="0.75" top="1" bottom="1" header="0.5" footer="0.5"/>
  <pageSetup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E33"/>
  <sheetViews>
    <sheetView topLeftCell="A9" workbookViewId="0">
      <selection activeCell="B2" sqref="B2"/>
    </sheetView>
  </sheetViews>
  <sheetFormatPr defaultColWidth="10.28515625" defaultRowHeight="12.75" x14ac:dyDescent="0.2"/>
  <cols>
    <col min="1" max="1" width="10.28515625" style="5" customWidth="1"/>
    <col min="2" max="2" width="14.140625" style="5" customWidth="1"/>
    <col min="3" max="3" width="13.7109375" style="5" customWidth="1"/>
    <col min="4" max="4" width="10.28515625" style="5" customWidth="1"/>
    <col min="5" max="16384" width="10.28515625" style="5"/>
  </cols>
  <sheetData>
    <row r="2" spans="1:5" x14ac:dyDescent="0.2">
      <c r="B2" s="4" t="s">
        <v>28</v>
      </c>
      <c r="C2" s="4" t="s">
        <v>29</v>
      </c>
      <c r="E2" s="4" t="s">
        <v>30</v>
      </c>
    </row>
    <row r="3" spans="1:5" x14ac:dyDescent="0.2">
      <c r="A3" s="16">
        <v>1970</v>
      </c>
      <c r="B3" s="6">
        <v>322300</v>
      </c>
      <c r="C3" s="6">
        <v>93300</v>
      </c>
      <c r="E3" s="4" t="s">
        <v>31</v>
      </c>
    </row>
    <row r="4" spans="1:5" x14ac:dyDescent="0.2">
      <c r="A4" s="16">
        <v>1971</v>
      </c>
      <c r="B4" s="6">
        <v>383900</v>
      </c>
      <c r="C4" s="6">
        <v>108100</v>
      </c>
      <c r="E4" s="4" t="s">
        <v>32</v>
      </c>
    </row>
    <row r="5" spans="1:5" x14ac:dyDescent="0.2">
      <c r="A5" s="16">
        <v>1972</v>
      </c>
      <c r="B5" s="6">
        <v>407300</v>
      </c>
      <c r="C5" s="6">
        <v>120100</v>
      </c>
      <c r="E5" s="4" t="s">
        <v>33</v>
      </c>
    </row>
    <row r="6" spans="1:5" x14ac:dyDescent="0.2">
      <c r="A6" s="16">
        <v>1973</v>
      </c>
      <c r="B6" s="6">
        <v>463600</v>
      </c>
      <c r="C6" s="6">
        <v>165300</v>
      </c>
      <c r="E6" s="4" t="s">
        <v>34</v>
      </c>
    </row>
    <row r="7" spans="1:5" x14ac:dyDescent="0.2">
      <c r="A7" s="16">
        <v>1974</v>
      </c>
      <c r="B7" s="6">
        <v>474900</v>
      </c>
      <c r="C7" s="6">
        <v>167200</v>
      </c>
      <c r="E7" s="4" t="s">
        <v>35</v>
      </c>
    </row>
    <row r="8" spans="1:5" x14ac:dyDescent="0.2">
      <c r="A8" s="16">
        <v>1975</v>
      </c>
      <c r="B8" s="6">
        <v>456000</v>
      </c>
      <c r="C8" s="6">
        <v>145400</v>
      </c>
    </row>
    <row r="9" spans="1:5" x14ac:dyDescent="0.2">
      <c r="A9" s="16">
        <v>1976</v>
      </c>
      <c r="B9" s="6">
        <v>464100</v>
      </c>
      <c r="C9" s="6">
        <v>145400</v>
      </c>
      <c r="E9" s="4" t="s">
        <v>36</v>
      </c>
    </row>
    <row r="10" spans="1:5" x14ac:dyDescent="0.2">
      <c r="A10" s="16">
        <v>1977</v>
      </c>
      <c r="B10" s="6">
        <v>493300</v>
      </c>
      <c r="C10" s="6">
        <v>149400</v>
      </c>
      <c r="E10" s="4" t="s">
        <v>37</v>
      </c>
    </row>
    <row r="11" spans="1:5" x14ac:dyDescent="0.2">
      <c r="A11" s="16">
        <v>1978</v>
      </c>
      <c r="B11" s="6">
        <v>480000</v>
      </c>
      <c r="C11" s="6">
        <v>148700</v>
      </c>
    </row>
    <row r="12" spans="1:5" x14ac:dyDescent="0.2">
      <c r="A12" s="16">
        <v>1979</v>
      </c>
      <c r="B12" s="6">
        <v>435600</v>
      </c>
      <c r="C12" s="6">
        <v>123000</v>
      </c>
      <c r="E12"/>
    </row>
    <row r="13" spans="1:5" x14ac:dyDescent="0.2">
      <c r="A13" s="16">
        <v>1980</v>
      </c>
      <c r="B13" s="6">
        <v>471200</v>
      </c>
      <c r="C13" s="6">
        <v>109700</v>
      </c>
    </row>
    <row r="14" spans="1:5" x14ac:dyDescent="0.2">
      <c r="A14" s="16">
        <v>1981</v>
      </c>
      <c r="B14" s="6">
        <v>468100</v>
      </c>
      <c r="C14" s="6">
        <v>91800</v>
      </c>
    </row>
    <row r="15" spans="1:5" x14ac:dyDescent="0.2">
      <c r="A15" s="16">
        <v>1982</v>
      </c>
      <c r="B15" s="6">
        <v>584900</v>
      </c>
      <c r="C15" s="6">
        <v>91200</v>
      </c>
    </row>
    <row r="16" spans="1:5" x14ac:dyDescent="0.2">
      <c r="A16" s="16">
        <v>1983</v>
      </c>
      <c r="B16" s="6">
        <v>583500</v>
      </c>
      <c r="C16" s="6">
        <v>77900</v>
      </c>
    </row>
    <row r="17" spans="1:3" x14ac:dyDescent="0.2">
      <c r="A17" s="16">
        <v>1984</v>
      </c>
      <c r="B17" s="6">
        <v>623700</v>
      </c>
      <c r="C17" s="6">
        <v>84700</v>
      </c>
    </row>
    <row r="18" spans="1:3" x14ac:dyDescent="0.2">
      <c r="A18" s="16">
        <v>1985</v>
      </c>
      <c r="B18" s="6">
        <v>718600</v>
      </c>
      <c r="C18" s="6">
        <v>92800</v>
      </c>
    </row>
    <row r="19" spans="1:3" x14ac:dyDescent="0.2">
      <c r="A19" s="16">
        <v>1986</v>
      </c>
      <c r="B19" s="6">
        <v>742700</v>
      </c>
      <c r="C19" s="6">
        <v>81400</v>
      </c>
    </row>
    <row r="20" spans="1:3" x14ac:dyDescent="0.2">
      <c r="A20" s="16">
        <v>1987</v>
      </c>
      <c r="B20" s="6">
        <v>849500</v>
      </c>
      <c r="C20" s="6">
        <v>87900</v>
      </c>
    </row>
    <row r="21" spans="1:3" x14ac:dyDescent="0.2">
      <c r="A21" s="16">
        <v>1988</v>
      </c>
      <c r="B21" s="6">
        <v>1050600</v>
      </c>
      <c r="C21" s="6">
        <v>104600</v>
      </c>
    </row>
    <row r="22" spans="1:3" x14ac:dyDescent="0.2">
      <c r="A22" s="16">
        <v>1989</v>
      </c>
      <c r="B22" s="6">
        <v>1247800</v>
      </c>
      <c r="C22" s="6">
        <v>113900</v>
      </c>
    </row>
    <row r="23" spans="1:3" x14ac:dyDescent="0.2">
      <c r="A23" s="16">
        <v>1990</v>
      </c>
      <c r="B23" s="6">
        <v>1008300</v>
      </c>
      <c r="C23" s="6">
        <v>81200</v>
      </c>
    </row>
    <row r="24" spans="1:3" x14ac:dyDescent="0.2">
      <c r="A24" s="16">
        <v>1991</v>
      </c>
      <c r="B24" s="6">
        <v>931900</v>
      </c>
      <c r="C24" s="6">
        <v>78100</v>
      </c>
    </row>
    <row r="25" spans="1:3" x14ac:dyDescent="0.2">
      <c r="A25" s="16">
        <v>1992</v>
      </c>
      <c r="B25" s="6">
        <v>980700</v>
      </c>
      <c r="C25" s="6">
        <v>85700</v>
      </c>
    </row>
    <row r="26" spans="1:3" x14ac:dyDescent="0.2">
      <c r="A26" s="16">
        <v>1993</v>
      </c>
      <c r="B26" s="6">
        <v>1017800</v>
      </c>
      <c r="C26" s="6">
        <v>108500</v>
      </c>
    </row>
    <row r="27" spans="1:3" x14ac:dyDescent="0.2">
      <c r="A27" s="16">
        <v>1994</v>
      </c>
      <c r="B27" s="6">
        <v>1192800</v>
      </c>
      <c r="C27" s="6">
        <v>158600</v>
      </c>
    </row>
    <row r="28" spans="1:3" x14ac:dyDescent="0.2">
      <c r="A28" s="16">
        <v>1995</v>
      </c>
      <c r="B28" s="6">
        <v>1285700</v>
      </c>
      <c r="C28" s="6">
        <v>190400</v>
      </c>
    </row>
    <row r="29" spans="1:3" x14ac:dyDescent="0.2">
      <c r="A29" s="16">
        <v>1996</v>
      </c>
      <c r="B29" s="6">
        <v>1295100</v>
      </c>
      <c r="C29" s="6">
        <v>211100</v>
      </c>
    </row>
    <row r="30" spans="1:3" x14ac:dyDescent="0.2">
      <c r="A30" s="16">
        <v>1997</v>
      </c>
      <c r="B30" s="6">
        <v>1370400</v>
      </c>
      <c r="C30" s="6">
        <v>213200</v>
      </c>
    </row>
    <row r="31" spans="1:3" x14ac:dyDescent="0.2">
      <c r="A31" s="16">
        <v>1998</v>
      </c>
      <c r="B31" s="6">
        <v>1360600</v>
      </c>
      <c r="C31" s="6">
        <v>198500</v>
      </c>
    </row>
    <row r="32" spans="1:3" x14ac:dyDescent="0.2">
      <c r="A32" s="16">
        <v>1999</v>
      </c>
      <c r="B32" s="6">
        <v>1365100</v>
      </c>
      <c r="C32" s="6">
        <v>192000</v>
      </c>
    </row>
    <row r="33" spans="1:3" x14ac:dyDescent="0.2">
      <c r="A33" s="5">
        <v>2000</v>
      </c>
      <c r="B33" s="6">
        <v>1375600</v>
      </c>
      <c r="C33" s="6">
        <v>203900</v>
      </c>
    </row>
  </sheetData>
  <phoneticPr fontId="5" type="noConversion"/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3:H19"/>
  <sheetViews>
    <sheetView workbookViewId="0"/>
  </sheetViews>
  <sheetFormatPr defaultRowHeight="12.75" x14ac:dyDescent="0.2"/>
  <cols>
    <col min="1" max="1" width="15.85546875" style="7" customWidth="1"/>
    <col min="2" max="2" width="16.7109375" style="7" customWidth="1"/>
    <col min="3" max="3" width="12.42578125" style="7" customWidth="1"/>
    <col min="4" max="4" width="11.5703125" style="7" customWidth="1"/>
    <col min="5" max="5" width="12.140625" style="7" customWidth="1"/>
    <col min="6" max="7" width="11.85546875" style="7" customWidth="1"/>
    <col min="8" max="8" width="10.5703125" style="7" customWidth="1"/>
    <col min="9" max="9" width="9.140625" style="7" customWidth="1"/>
    <col min="10" max="16384" width="9.140625" style="7"/>
  </cols>
  <sheetData>
    <row r="3" spans="1:8" ht="26.25" customHeight="1" x14ac:dyDescent="0.2">
      <c r="A3" s="8" t="s">
        <v>38</v>
      </c>
      <c r="B3" s="8" t="s">
        <v>39</v>
      </c>
      <c r="C3" s="8" t="s">
        <v>40</v>
      </c>
      <c r="D3" s="8" t="s">
        <v>41</v>
      </c>
      <c r="E3" s="8" t="s">
        <v>42</v>
      </c>
      <c r="F3" s="8" t="s">
        <v>43</v>
      </c>
      <c r="G3" s="8" t="s">
        <v>44</v>
      </c>
      <c r="H3" s="8" t="s">
        <v>45</v>
      </c>
    </row>
    <row r="4" spans="1:8" x14ac:dyDescent="0.2">
      <c r="A4" s="9" t="s">
        <v>46</v>
      </c>
      <c r="B4" s="7">
        <v>20</v>
      </c>
      <c r="C4" s="7">
        <v>35</v>
      </c>
      <c r="D4" s="7">
        <v>80</v>
      </c>
      <c r="E4" s="7">
        <v>60</v>
      </c>
    </row>
    <row r="5" spans="1:8" x14ac:dyDescent="0.2">
      <c r="A5" s="9" t="s">
        <v>47</v>
      </c>
      <c r="B5" s="7">
        <v>75</v>
      </c>
      <c r="C5" s="7">
        <v>45</v>
      </c>
      <c r="D5" s="7">
        <v>70</v>
      </c>
      <c r="E5" s="7">
        <v>60</v>
      </c>
    </row>
    <row r="6" spans="1:8" x14ac:dyDescent="0.2">
      <c r="A6" s="9" t="s">
        <v>48</v>
      </c>
      <c r="B6" s="7">
        <v>65</v>
      </c>
      <c r="C6" s="7">
        <v>50</v>
      </c>
      <c r="D6" s="7">
        <v>75</v>
      </c>
      <c r="E6" s="7">
        <v>80</v>
      </c>
    </row>
    <row r="7" spans="1:8" x14ac:dyDescent="0.2">
      <c r="A7" s="9" t="s">
        <v>49</v>
      </c>
      <c r="B7" s="7">
        <v>35</v>
      </c>
      <c r="C7" s="7">
        <v>65</v>
      </c>
      <c r="D7" s="7">
        <v>70</v>
      </c>
      <c r="E7" s="7">
        <v>50</v>
      </c>
    </row>
    <row r="8" spans="1:8" x14ac:dyDescent="0.2">
      <c r="A8" s="9" t="s">
        <v>50</v>
      </c>
      <c r="B8" s="7">
        <v>85</v>
      </c>
      <c r="C8" s="7">
        <v>40</v>
      </c>
      <c r="D8" s="7">
        <v>65</v>
      </c>
      <c r="E8" s="7">
        <v>70</v>
      </c>
    </row>
    <row r="9" spans="1:8" x14ac:dyDescent="0.2">
      <c r="A9" s="9" t="s">
        <v>51</v>
      </c>
      <c r="B9" s="7">
        <v>70</v>
      </c>
      <c r="C9" s="7">
        <v>80</v>
      </c>
      <c r="D9" s="7">
        <v>60</v>
      </c>
      <c r="E9" s="7">
        <v>80</v>
      </c>
    </row>
    <row r="11" spans="1:8" x14ac:dyDescent="0.2">
      <c r="F11" s="8" t="s">
        <v>12</v>
      </c>
      <c r="G11" s="8" t="s">
        <v>52</v>
      </c>
    </row>
    <row r="12" spans="1:8" x14ac:dyDescent="0.2">
      <c r="F12" s="7">
        <v>45</v>
      </c>
      <c r="G12" s="7" t="s">
        <v>53</v>
      </c>
    </row>
    <row r="13" spans="1:8" x14ac:dyDescent="0.2">
      <c r="F13" s="7">
        <v>50</v>
      </c>
      <c r="G13" s="7" t="s">
        <v>53</v>
      </c>
    </row>
    <row r="14" spans="1:8" x14ac:dyDescent="0.2">
      <c r="F14" s="7">
        <v>55</v>
      </c>
      <c r="G14" s="7" t="s">
        <v>54</v>
      </c>
    </row>
    <row r="15" spans="1:8" x14ac:dyDescent="0.2">
      <c r="F15" s="7">
        <v>60</v>
      </c>
      <c r="G15" s="7" t="s">
        <v>55</v>
      </c>
    </row>
    <row r="16" spans="1:8" x14ac:dyDescent="0.2">
      <c r="F16" s="7">
        <v>65</v>
      </c>
      <c r="G16" s="7" t="s">
        <v>56</v>
      </c>
    </row>
    <row r="17" spans="1:7" x14ac:dyDescent="0.2">
      <c r="F17" s="7">
        <v>70</v>
      </c>
      <c r="G17" s="7" t="s">
        <v>57</v>
      </c>
    </row>
    <row r="18" spans="1:7" x14ac:dyDescent="0.2">
      <c r="F18" s="7">
        <v>75</v>
      </c>
      <c r="G18" s="7" t="s">
        <v>57</v>
      </c>
    </row>
    <row r="19" spans="1:7" x14ac:dyDescent="0.2">
      <c r="A19"/>
    </row>
  </sheetData>
  <phoneticPr fontId="5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Q'back</vt:lpstr>
      <vt:lpstr>drug bust</vt:lpstr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Newman</dc:creator>
  <cp:lastModifiedBy>xbany</cp:lastModifiedBy>
  <dcterms:created xsi:type="dcterms:W3CDTF">2002-04-10T20:55:03Z</dcterms:created>
  <dcterms:modified xsi:type="dcterms:W3CDTF">2021-01-12T04:45:30Z</dcterms:modified>
</cp:coreProperties>
</file>