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6831F101-35C8-4E90-8F1A-8D0C4E2E8BDB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2003-04 per credit hour" sheetId="1" r:id="rId1"/>
    <sheet name="Spring 2003 per credit hour" sheetId="2" r:id="rId2"/>
    <sheet name="Fall 2002 per credit hour" sheetId="3" r:id="rId3"/>
  </sheets>
  <definedNames>
    <definedName name="_xlnm.Print_Area" localSheetId="0">'2003-04 per credit hour'!$A$1:$H$28</definedName>
  </definedNames>
  <calcPr calcId="181029"/>
</workbook>
</file>

<file path=xl/calcChain.xml><?xml version="1.0" encoding="utf-8"?>
<calcChain xmlns="http://schemas.openxmlformats.org/spreadsheetml/2006/main">
  <c r="G25" i="3" l="1"/>
  <c r="F25" i="3"/>
  <c r="G21" i="3"/>
  <c r="F21" i="3"/>
  <c r="D21" i="3"/>
  <c r="D25" i="3" s="1"/>
  <c r="C21" i="3"/>
  <c r="C25" i="3" s="1"/>
  <c r="H20" i="3"/>
  <c r="G20" i="3"/>
  <c r="F20" i="3"/>
  <c r="D20" i="3"/>
  <c r="C20" i="3"/>
  <c r="B20" i="3"/>
  <c r="H14" i="3"/>
  <c r="H21" i="3" s="1"/>
  <c r="H25" i="3" s="1"/>
  <c r="G14" i="3"/>
  <c r="F14" i="3"/>
  <c r="D14" i="3"/>
  <c r="C14" i="3"/>
  <c r="B14" i="3"/>
  <c r="B21" i="3" s="1"/>
  <c r="B25" i="3" s="1"/>
  <c r="G25" i="2"/>
  <c r="F25" i="2"/>
  <c r="G21" i="2"/>
  <c r="F21" i="2"/>
  <c r="D21" i="2"/>
  <c r="D25" i="2" s="1"/>
  <c r="C21" i="2"/>
  <c r="C25" i="2" s="1"/>
  <c r="H20" i="2"/>
  <c r="G20" i="2"/>
  <c r="F20" i="2"/>
  <c r="D20" i="2"/>
  <c r="C20" i="2"/>
  <c r="B20" i="2"/>
  <c r="H14" i="2"/>
  <c r="H21" i="2" s="1"/>
  <c r="H25" i="2" s="1"/>
  <c r="G14" i="2"/>
  <c r="F14" i="2"/>
  <c r="D14" i="2"/>
  <c r="C14" i="2"/>
  <c r="B14" i="2"/>
  <c r="B21" i="2" s="1"/>
  <c r="B25" i="2" s="1"/>
  <c r="G25" i="1"/>
  <c r="F25" i="1"/>
  <c r="G21" i="1"/>
  <c r="F21" i="1"/>
  <c r="D21" i="1"/>
  <c r="D25" i="1" s="1"/>
  <c r="C21" i="1"/>
  <c r="C25" i="1" s="1"/>
  <c r="H20" i="1"/>
  <c r="G20" i="1"/>
  <c r="F20" i="1"/>
  <c r="D20" i="1"/>
  <c r="C20" i="1"/>
  <c r="B20" i="1"/>
  <c r="H14" i="1"/>
  <c r="H21" i="1" s="1"/>
  <c r="H25" i="1" s="1"/>
  <c r="G14" i="1"/>
  <c r="F14" i="1"/>
  <c r="D14" i="1"/>
  <c r="C14" i="1"/>
  <c r="B14" i="1"/>
  <c r="B21" i="1" s="1"/>
  <c r="B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0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0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0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0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0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0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0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0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0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0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0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0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0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0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0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0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0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0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0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0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0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0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0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0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1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1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1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1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1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100-000006000000}">
      <text>
        <r>
          <rPr>
            <sz val="10"/>
            <rFont val="Palatino"/>
          </rPr>
          <t>reference:H10,H11,H12,H13
mrs:(H10,+,0.0000)  (H11,+,0.0000)  (H12,+,0.0000)  (H13,+,0.0000)  
Rotate:False</t>
        </r>
      </text>
    </comment>
    <comment ref="B20" authorId="0" shapeId="0" xr:uid="{00000000-0006-0000-01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1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1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1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1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1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1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1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1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1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1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1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1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1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1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1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1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1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2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2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2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2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2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2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2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2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2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2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2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2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2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2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2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2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2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2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2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2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2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2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2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2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sharedStrings.xml><?xml version="1.0" encoding="utf-8"?>
<sst xmlns="http://schemas.openxmlformats.org/spreadsheetml/2006/main" count="108" uniqueCount="37">
  <si>
    <t>TABLE VI-5</t>
  </si>
  <si>
    <t>University of Florida</t>
  </si>
  <si>
    <t>2003-2004 Student Tuition &amp; Fees</t>
  </si>
  <si>
    <t>Per Credit Hour</t>
  </si>
  <si>
    <t>Per Term*</t>
  </si>
  <si>
    <t>Undergraduate Courses</t>
  </si>
  <si>
    <t>Graduate Courses</t>
  </si>
  <si>
    <t xml:space="preserve">   Law   
 Courses</t>
  </si>
  <si>
    <t>Medical</t>
  </si>
  <si>
    <t>Dental</t>
  </si>
  <si>
    <t>Veterinary</t>
  </si>
  <si>
    <t>(0000-4999)</t>
  </si>
  <si>
    <t>(5000-9999)</t>
  </si>
  <si>
    <t xml:space="preserve">State Components:      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</si>
  <si>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</si>
  <si>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</si>
  <si>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</si>
  <si>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</si>
  <si>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</si>
  <si>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Local Fees: </t>
  </si>
  <si>
    <t xml:space="preserve">     Activity and Service Fee </t>
  </si>
  <si>
    <t xml:space="preserve">     Athletic Fee </t>
  </si>
  <si>
    <t xml:space="preserve">     Health Fee </t>
  </si>
  <si>
    <t xml:space="preserve">     Transportation Access</t>
  </si>
  <si>
    <t xml:space="preserve">Subtotal Local Fees </t>
  </si>
  <si>
    <t xml:space="preserve"> </t>
  </si>
  <si>
    <t xml:space="preserve">Total Florida Resident Rate/Credit Hour </t>
  </si>
  <si>
    <t xml:space="preserve">Non-Resident:    </t>
  </si>
  <si>
    <t xml:space="preserve">     Non-Resident Student </t>
  </si>
  <si>
    <t xml:space="preserve">     Non-Resident Student Financial Aid </t>
  </si>
  <si>
    <t>Total Non-Resident Rate/Credit Hour</t>
  </si>
  <si>
    <t>*Medical, Dental, and Veterinary Medical students are assessed tuition and fees for the academic year which are payable in two</t>
  </si>
  <si>
    <t>installments, in the Fall and in the Spring.</t>
  </si>
  <si>
    <t>suspicious:</t>
  </si>
  <si>
    <t>SPRING 2003 Student Tuition &amp; Fees</t>
  </si>
  <si>
    <t xml:space="preserve">suspicious:H14,  </t>
  </si>
  <si>
    <t>FALL 2002 Student Tuition &amp;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</si>
</sst>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77" fontId="1" fillId="0" borderId="0"/>
  </cellStyleXfs>
  <cellXfs count="42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0" fontId="3" fillId="2" borderId="1" xfId="0" applyFont="1" applyFill="1" applyBorder="1"/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0" fontId="4" fillId="4" borderId="0" xfId="0" applyFont="1" applyFill="1" applyAlignment="1">
      <alignment horizontal="center"/>
    </xf>
    <xf numFmtId="39" fontId="0" fillId="7" borderId="0" xfId="0" applyNumberFormat="1" applyFill="1"/>
    <xf numFmtId="4" fontId="0" fillId="7" borderId="1" xfId="0" applyNumberFormat="1" applyFill="1" applyBorder="1"/>
    <xf numFmtId="4" fontId="0" fillId="7" borderId="0" xfId="0" applyNumberFormat="1" applyFill="1"/>
    <xf numFmtId="2" fontId="0" fillId="6" borderId="0" xfId="0" applyNumberFormat="1" applyFill="1"/>
    <xf numFmtId="2" fontId="0" fillId="6" borderId="1" xfId="0" applyNumberFormat="1" applyFill="1" applyBorder="1"/>
    <xf numFmtId="176" fontId="2" fillId="8" borderId="0" xfId="0" applyNumberFormat="1" applyFont="1" applyFill="1"/>
    <xf numFmtId="176" fontId="2" fillId="3" borderId="0" xfId="0" applyNumberFormat="1" applyFont="1" applyFill="1"/>
    <xf numFmtId="176" fontId="2" fillId="8" borderId="1" xfId="0" applyNumberFormat="1" applyFont="1" applyFill="1" applyBorder="1"/>
    <xf numFmtId="176" fontId="2" fillId="5" borderId="0" xfId="0" applyNumberFormat="1" applyFont="1" applyFill="1"/>
    <xf numFmtId="176" fontId="2" fillId="5" borderId="1" xfId="0" applyNumberFormat="1" applyFont="1" applyFill="1" applyBorder="1"/>
    <xf numFmtId="4" fontId="0" fillId="10" borderId="0" xfId="0" applyNumberFormat="1" applyFill="1"/>
    <xf numFmtId="176" fontId="2" fillId="9" borderId="0" xfId="0" applyNumberFormat="1" applyFont="1" applyFill="1"/>
    <xf numFmtId="176" fontId="2" fillId="9" borderId="1" xfId="0" applyNumberFormat="1" applyFon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"/>
  <sheetViews>
    <sheetView tabSelected="1" workbookViewId="0">
      <selection activeCell="A49" sqref="A49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2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63.41</v>
      </c>
      <c r="C10" s="16">
        <v>170.63</v>
      </c>
      <c r="D10" s="16">
        <v>193.92</v>
      </c>
      <c r="F10" s="17">
        <v>6962.69</v>
      </c>
      <c r="G10" s="16">
        <v>6054.54</v>
      </c>
      <c r="H10" s="16">
        <v>5085.75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3.17</v>
      </c>
      <c r="C13" s="18">
        <v>8.5299999999999994</v>
      </c>
      <c r="D13" s="18">
        <v>9.69</v>
      </c>
      <c r="F13" s="19">
        <v>348.13</v>
      </c>
      <c r="G13" s="18">
        <v>302.72000000000003</v>
      </c>
      <c r="H13" s="18">
        <v>254.28</v>
      </c>
    </row>
    <row r="14" spans="1:8">
      <c r="A14" s="20" t="s">
        <v>18</v>
      </c>
      <c r="B14" s="27">
        <f>SUM(B10:B13)</f>
        <v>71.339999999999989</v>
      </c>
      <c r="C14" s="27">
        <f>SUM(C10:C13)</f>
        <v>183.92</v>
      </c>
      <c r="D14" s="27">
        <f>SUM(D10:D13)</f>
        <v>208.36999999999998</v>
      </c>
      <c r="F14" s="28">
        <f>SUM(F10:F13)</f>
        <v>7406.0199999999995</v>
      </c>
      <c r="G14" s="29">
        <f>SUM(G10:G13)</f>
        <v>6452.46</v>
      </c>
      <c r="H14" s="29">
        <f>SUM(H10:H13)</f>
        <v>5435.23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8.16</v>
      </c>
      <c r="C16" s="16">
        <v>8.16</v>
      </c>
      <c r="D16" s="16">
        <v>8.16</v>
      </c>
      <c r="F16" s="17">
        <v>163.19999999999999</v>
      </c>
      <c r="G16" s="16">
        <v>163.19999999999999</v>
      </c>
      <c r="H16" s="16">
        <v>163.19999999999999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7.69</v>
      </c>
      <c r="C18" s="24">
        <v>7.69</v>
      </c>
      <c r="D18" s="24">
        <v>7.69</v>
      </c>
      <c r="F18" s="25">
        <v>153.80000000000001</v>
      </c>
      <c r="G18" s="24">
        <v>153.80000000000001</v>
      </c>
      <c r="H18" s="24">
        <v>153.80000000000001</v>
      </c>
    </row>
    <row r="19" spans="1:8">
      <c r="A19" s="5" t="s">
        <v>23</v>
      </c>
      <c r="B19" s="18">
        <v>3.59</v>
      </c>
      <c r="C19" s="18">
        <v>3.59</v>
      </c>
      <c r="D19" s="18">
        <v>3.59</v>
      </c>
      <c r="F19" s="19">
        <v>71.8</v>
      </c>
      <c r="G19" s="18">
        <v>71.8</v>
      </c>
      <c r="H19" s="18">
        <v>71.8</v>
      </c>
    </row>
    <row r="20" spans="1:8">
      <c r="A20" s="20" t="s">
        <v>24</v>
      </c>
      <c r="B20" s="30">
        <f>SUM(B16:B19)</f>
        <v>21.34</v>
      </c>
      <c r="C20" s="30">
        <f>SUM(C16:C19)</f>
        <v>21.34</v>
      </c>
      <c r="D20" s="30">
        <f>SUM(D16:D19)</f>
        <v>21.34</v>
      </c>
      <c r="E20" s="23" t="s">
        <v>25</v>
      </c>
      <c r="F20" s="31">
        <f>SUM(F16:F19)</f>
        <v>426.8</v>
      </c>
      <c r="G20" s="30">
        <f>SUM(G16:G19)</f>
        <v>426.8</v>
      </c>
      <c r="H20" s="30">
        <f>SUM(H16:H19)</f>
        <v>426.8</v>
      </c>
    </row>
    <row r="21" spans="1:8">
      <c r="A21" s="3" t="s">
        <v>26</v>
      </c>
      <c r="B21" s="32">
        <f>SUM(B14,B20)</f>
        <v>92.679999999999993</v>
      </c>
      <c r="C21" s="32">
        <f>SUM(C14,C20)</f>
        <v>205.26</v>
      </c>
      <c r="D21" s="32">
        <f>SUM(D14,D20)</f>
        <v>229.70999999999998</v>
      </c>
      <c r="E21" s="33" t="s">
        <v>25</v>
      </c>
      <c r="F21" s="34">
        <f>SUM(F14,F20)</f>
        <v>7832.82</v>
      </c>
      <c r="G21" s="32">
        <f>SUM(G14,G20)</f>
        <v>6879.26</v>
      </c>
      <c r="H21" s="32">
        <f>SUM(H14,H20)</f>
        <v>5862.03</v>
      </c>
    </row>
    <row r="22" spans="1:8">
      <c r="A22" s="5" t="s">
        <v>27</v>
      </c>
      <c r="F22" s="15"/>
    </row>
    <row r="23" spans="1:8">
      <c r="A23" s="5" t="s">
        <v>28</v>
      </c>
      <c r="B23" s="16">
        <v>350.1</v>
      </c>
      <c r="C23" s="16">
        <v>542.16999999999996</v>
      </c>
      <c r="D23" s="16">
        <v>564.73</v>
      </c>
      <c r="F23" s="17">
        <v>13078.34</v>
      </c>
      <c r="G23" s="16">
        <v>11372.44</v>
      </c>
      <c r="H23" s="16">
        <v>9552.86</v>
      </c>
    </row>
    <row r="24" spans="1:8">
      <c r="A24" s="5" t="s">
        <v>29</v>
      </c>
      <c r="B24" s="18">
        <v>17.5</v>
      </c>
      <c r="C24" s="18">
        <v>27.1</v>
      </c>
      <c r="D24" s="18">
        <v>28.23</v>
      </c>
      <c r="F24" s="19">
        <v>653.91</v>
      </c>
      <c r="G24" s="18">
        <v>568.62</v>
      </c>
      <c r="H24" s="18">
        <v>477.64</v>
      </c>
    </row>
    <row r="25" spans="1:8">
      <c r="A25" s="3" t="s">
        <v>30</v>
      </c>
      <c r="B25" s="35">
        <f>SUM(B21:B24)</f>
        <v>460.28000000000003</v>
      </c>
      <c r="C25" s="35">
        <f>SUM(C21:C24)</f>
        <v>774.53</v>
      </c>
      <c r="D25" s="35">
        <f>SUM(D21:D24)</f>
        <v>822.67000000000007</v>
      </c>
      <c r="E25" s="33" t="s">
        <v>25</v>
      </c>
      <c r="F25" s="36">
        <f>SUM(F21:F24)</f>
        <v>21565.07</v>
      </c>
      <c r="G25" s="35">
        <f>SUM(G21:G24)</f>
        <v>18820.32</v>
      </c>
      <c r="H25" s="35">
        <f>SUM(H21:H24)</f>
        <v>15892.529999999999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9"/>
  <sheetViews>
    <sheetView workbookViewId="0">
      <selection activeCell="A33" sqref="A33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34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5227.76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261.39</v>
      </c>
      <c r="H13" s="18">
        <v>219.55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37">
        <f>COUNT(H10:H13)</f>
        <v>4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0">
        <f>SUM(B16:B19)</f>
        <v>19.899999999999999</v>
      </c>
      <c r="C20" s="30">
        <f>SUM(C16:C19)</f>
        <v>19.899999999999999</v>
      </c>
      <c r="D20" s="30">
        <f>SUM(D16:D19)</f>
        <v>19.899999999999999</v>
      </c>
      <c r="E20" s="23" t="s">
        <v>25</v>
      </c>
      <c r="F20" s="31">
        <f>SUM(F16:F19)</f>
        <v>398</v>
      </c>
      <c r="G20" s="30">
        <f>SUM(G16:G19)</f>
        <v>398</v>
      </c>
      <c r="H20" s="30">
        <f>SUM(H16:H19)</f>
        <v>398</v>
      </c>
    </row>
    <row r="21" spans="1:8">
      <c r="A21" s="3" t="s">
        <v>26</v>
      </c>
      <c r="B21" s="38">
        <f>SUM(B14,B20)</f>
        <v>86.03</v>
      </c>
      <c r="C21" s="38">
        <f>SUM(C14,C20)</f>
        <v>179.35000000000002</v>
      </c>
      <c r="D21" s="38">
        <f>SUM(D14,D20)</f>
        <v>200.48</v>
      </c>
      <c r="E21" s="33" t="s">
        <v>25</v>
      </c>
      <c r="F21" s="39">
        <f>SUM(F14,F20)</f>
        <v>6805.69</v>
      </c>
      <c r="G21" s="38">
        <f>SUM(G14,G20)</f>
        <v>5982.35</v>
      </c>
      <c r="H21" s="38">
        <f>SUM(H14,H20)</f>
        <v>402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11456.06</v>
      </c>
      <c r="G23" s="16">
        <v>10394.879999999999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572.79499999999996</v>
      </c>
      <c r="G24" s="18">
        <v>519.74</v>
      </c>
      <c r="H24" s="18">
        <v>418.39</v>
      </c>
    </row>
    <row r="25" spans="1:8">
      <c r="A25" s="3" t="s">
        <v>30</v>
      </c>
      <c r="B25" s="35">
        <f>SUM(B21:B24)</f>
        <v>401.53999999999996</v>
      </c>
      <c r="C25" s="35">
        <f>SUM(C21:C24)</f>
        <v>667.92000000000007</v>
      </c>
      <c r="D25" s="35">
        <f>SUM(D21:D24)</f>
        <v>709.39</v>
      </c>
      <c r="E25" s="33" t="s">
        <v>25</v>
      </c>
      <c r="F25" s="36">
        <f>SUM(F21:F24)</f>
        <v>18834.544999999998</v>
      </c>
      <c r="G25" s="35">
        <f>SUM(G21:G24)</f>
        <v>16896.97</v>
      </c>
      <c r="H25" s="35">
        <f>SUM(H21:H24)</f>
        <v>9188.2799999999988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35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9"/>
  <sheetViews>
    <sheetView workbookViewId="0">
      <selection activeCell="A54" sqref="A54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36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5227.7700000000004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261.38</v>
      </c>
      <c r="H13" s="18">
        <v>219.55500000000001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29">
        <f>SUM(H10:H13)</f>
        <v>4706.0150000000003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0">
        <f>SUM(B16:B19)</f>
        <v>19.899999999999999</v>
      </c>
      <c r="C20" s="30">
        <f>SUM(C16:C19)</f>
        <v>19.899999999999999</v>
      </c>
      <c r="D20" s="30">
        <f>SUM(D16:D19)</f>
        <v>19.899999999999999</v>
      </c>
      <c r="E20" s="23" t="s">
        <v>25</v>
      </c>
      <c r="F20" s="31">
        <f>SUM(F16:F19)</f>
        <v>398</v>
      </c>
      <c r="G20" s="30">
        <f>SUM(G16:G19)</f>
        <v>398</v>
      </c>
      <c r="H20" s="30">
        <f>SUM(H16:H19)</f>
        <v>398</v>
      </c>
    </row>
    <row r="21" spans="1:8">
      <c r="A21" s="3" t="s">
        <v>26</v>
      </c>
      <c r="B21" s="32">
        <f>SUM(B14,B20)</f>
        <v>86.03</v>
      </c>
      <c r="C21" s="32">
        <f>SUM(C14,C20)</f>
        <v>179.35000000000002</v>
      </c>
      <c r="D21" s="32">
        <f>SUM(D14,D20)</f>
        <v>200.48</v>
      </c>
      <c r="E21" s="33" t="s">
        <v>25</v>
      </c>
      <c r="F21" s="34">
        <f>SUM(F14,F20)</f>
        <v>6805.69</v>
      </c>
      <c r="G21" s="32">
        <f>SUM(G14,G20)</f>
        <v>5982.35</v>
      </c>
      <c r="H21" s="32">
        <f>SUM(H14,H20)</f>
        <v>5104.0150000000003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11456.07</v>
      </c>
      <c r="G23" s="16">
        <v>10394.885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572.78499999999997</v>
      </c>
      <c r="G24" s="18">
        <v>519.74</v>
      </c>
      <c r="H24" s="18">
        <v>418.39</v>
      </c>
    </row>
    <row r="25" spans="1:8">
      <c r="A25" s="3" t="s">
        <v>30</v>
      </c>
      <c r="B25" s="35">
        <f>SUM(B21:B24)</f>
        <v>401.53999999999996</v>
      </c>
      <c r="C25" s="35">
        <f>SUM(C21:C24)</f>
        <v>667.92000000000007</v>
      </c>
      <c r="D25" s="35">
        <f>SUM(D21:D24)</f>
        <v>709.39</v>
      </c>
      <c r="E25" s="33" t="s">
        <v>25</v>
      </c>
      <c r="F25" s="36">
        <f>SUM(F21:F24)</f>
        <v>18834.544999999998</v>
      </c>
      <c r="G25" s="35">
        <f>SUM(G21:G24)</f>
        <v>16896.975000000002</v>
      </c>
      <c r="H25" s="35">
        <f>SUM(H21:H24)</f>
        <v>13890.294999999998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xbany</cp:lastModifiedBy>
  <cp:lastPrinted>2003-06-26T19:46:41Z</cp:lastPrinted>
  <dcterms:created xsi:type="dcterms:W3CDTF">2001-01-03T20:02:03Z</dcterms:created>
  <dcterms:modified xsi:type="dcterms:W3CDTF">2021-01-12T03:02:16Z</dcterms:modified>
</cp:coreProperties>
</file>