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BB05C3DD-F0E8-4343-B60E-E44E44273A63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Select Financial Data" sheetId="1" r:id="rId1"/>
    <sheet name="Statements of Earnings" sheetId="2" r:id="rId2"/>
    <sheet name="Cash Flow" sheetId="3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81029"/>
</workbook>
</file>

<file path=xl/calcChain.xml><?xml version="1.0" encoding="utf-8"?>
<calcChain xmlns="http://schemas.openxmlformats.org/spreadsheetml/2006/main">
  <c r="K39" i="3" l="1"/>
  <c r="J39" i="3"/>
  <c r="I39" i="3"/>
  <c r="H39" i="3"/>
  <c r="G39" i="3"/>
  <c r="F39" i="3"/>
  <c r="E39" i="3"/>
  <c r="D39" i="3"/>
  <c r="C39" i="3"/>
  <c r="B39" i="3"/>
  <c r="K24" i="3"/>
  <c r="J24" i="3"/>
  <c r="I24" i="3"/>
  <c r="H24" i="3"/>
  <c r="G24" i="3"/>
  <c r="F24" i="3"/>
  <c r="E24" i="3"/>
  <c r="D24" i="3"/>
  <c r="C24" i="3"/>
  <c r="B24" i="3"/>
  <c r="K17" i="3"/>
  <c r="K41" i="3" s="1"/>
  <c r="K44" i="3" s="1"/>
  <c r="J42" i="3" s="1"/>
  <c r="J17" i="3"/>
  <c r="J41" i="3" s="1"/>
  <c r="J44" i="3" s="1"/>
  <c r="I42" i="3" s="1"/>
  <c r="F17" i="3"/>
  <c r="F41" i="3" s="1"/>
  <c r="E17" i="3"/>
  <c r="E41" i="3" s="1"/>
  <c r="C17" i="3"/>
  <c r="C41" i="3" s="1"/>
  <c r="B17" i="3"/>
  <c r="B41" i="3" s="1"/>
  <c r="K6" i="3"/>
  <c r="J6" i="3"/>
  <c r="I6" i="3"/>
  <c r="I17" i="3" s="1"/>
  <c r="I41" i="3" s="1"/>
  <c r="H6" i="3"/>
  <c r="H17" i="3" s="1"/>
  <c r="H41" i="3" s="1"/>
  <c r="G6" i="3"/>
  <c r="G17" i="3" s="1"/>
  <c r="G41" i="3" s="1"/>
  <c r="F6" i="3"/>
  <c r="E6" i="3"/>
  <c r="D6" i="3"/>
  <c r="D17" i="3" s="1"/>
  <c r="D41" i="3" s="1"/>
  <c r="C6" i="3"/>
  <c r="B6" i="3"/>
  <c r="E51" i="2"/>
  <c r="D51" i="2"/>
  <c r="B51" i="2"/>
  <c r="F48" i="2"/>
  <c r="F51" i="2" s="1"/>
  <c r="E48" i="2"/>
  <c r="D48" i="2"/>
  <c r="C48" i="2"/>
  <c r="C51" i="2" s="1"/>
  <c r="B48" i="2"/>
  <c r="F41" i="2"/>
  <c r="D41" i="2"/>
  <c r="C41" i="2"/>
  <c r="F38" i="2"/>
  <c r="E38" i="2"/>
  <c r="E41" i="2" s="1"/>
  <c r="D38" i="2"/>
  <c r="C38" i="2"/>
  <c r="B38" i="2"/>
  <c r="B41" i="2" s="1"/>
  <c r="B15" i="2"/>
  <c r="B20" i="2" s="1"/>
  <c r="B24" i="2" s="1"/>
  <c r="B27" i="2" s="1"/>
  <c r="B31" i="2" s="1"/>
  <c r="F13" i="2"/>
  <c r="F15" i="2" s="1"/>
  <c r="F20" i="2" s="1"/>
  <c r="F24" i="2" s="1"/>
  <c r="F27" i="2" s="1"/>
  <c r="F31" i="2" s="1"/>
  <c r="B13" i="2"/>
  <c r="F12" i="2"/>
  <c r="E12" i="2"/>
  <c r="D12" i="2"/>
  <c r="C12" i="2"/>
  <c r="B12" i="2"/>
  <c r="F9" i="2"/>
  <c r="E9" i="2"/>
  <c r="E13" i="2" s="1"/>
  <c r="E15" i="2" s="1"/>
  <c r="E20" i="2" s="1"/>
  <c r="E24" i="2" s="1"/>
  <c r="E27" i="2" s="1"/>
  <c r="E31" i="2" s="1"/>
  <c r="D9" i="2"/>
  <c r="D13" i="2" s="1"/>
  <c r="D15" i="2" s="1"/>
  <c r="D20" i="2" s="1"/>
  <c r="D24" i="2" s="1"/>
  <c r="D27" i="2" s="1"/>
  <c r="D31" i="2" s="1"/>
  <c r="C9" i="2"/>
  <c r="C13" i="2" s="1"/>
  <c r="C15" i="2" s="1"/>
  <c r="C20" i="2" s="1"/>
  <c r="C24" i="2" s="1"/>
  <c r="C27" i="2" s="1"/>
  <c r="C31" i="2" s="1"/>
  <c r="B9" i="2"/>
  <c r="K59" i="1"/>
  <c r="J59" i="1"/>
  <c r="I59" i="1"/>
  <c r="H59" i="1"/>
  <c r="G59" i="1"/>
  <c r="F59" i="1"/>
  <c r="E59" i="1"/>
  <c r="D59" i="1"/>
  <c r="C59" i="1"/>
  <c r="B59" i="1"/>
  <c r="K50" i="1"/>
  <c r="J50" i="1"/>
  <c r="I50" i="1"/>
  <c r="H50" i="1"/>
  <c r="G50" i="1"/>
  <c r="F50" i="1"/>
  <c r="E50" i="1"/>
  <c r="D50" i="1"/>
  <c r="C50" i="1"/>
  <c r="B50" i="1"/>
  <c r="K39" i="1"/>
  <c r="J39" i="1"/>
  <c r="I39" i="1"/>
  <c r="H39" i="1"/>
  <c r="G39" i="1"/>
  <c r="F39" i="1"/>
  <c r="E39" i="1"/>
  <c r="D39" i="1"/>
  <c r="C39" i="1"/>
  <c r="B39" i="1"/>
  <c r="K32" i="1"/>
  <c r="J32" i="1"/>
  <c r="I32" i="1"/>
  <c r="H32" i="1"/>
  <c r="G32" i="1"/>
  <c r="F32" i="1"/>
  <c r="E32" i="1"/>
  <c r="D32" i="1"/>
  <c r="C32" i="1"/>
  <c r="B32" i="1"/>
  <c r="K14" i="1"/>
  <c r="K18" i="1" s="1"/>
  <c r="K21" i="1" s="1"/>
  <c r="K25" i="1" s="1"/>
  <c r="C14" i="1"/>
  <c r="C18" i="1" s="1"/>
  <c r="C21" i="1" s="1"/>
  <c r="C25" i="1" s="1"/>
  <c r="K12" i="1"/>
  <c r="J12" i="1"/>
  <c r="J14" i="1" s="1"/>
  <c r="J18" i="1" s="1"/>
  <c r="J21" i="1" s="1"/>
  <c r="J25" i="1" s="1"/>
  <c r="E12" i="1"/>
  <c r="E14" i="1" s="1"/>
  <c r="E18" i="1" s="1"/>
  <c r="E21" i="1" s="1"/>
  <c r="E25" i="1" s="1"/>
  <c r="C12" i="1"/>
  <c r="B12" i="1"/>
  <c r="B14" i="1" s="1"/>
  <c r="B18" i="1" s="1"/>
  <c r="B21" i="1" s="1"/>
  <c r="B25" i="1" s="1"/>
  <c r="K11" i="1"/>
  <c r="J11" i="1"/>
  <c r="I11" i="1"/>
  <c r="H11" i="1"/>
  <c r="G11" i="1"/>
  <c r="F11" i="1"/>
  <c r="E11" i="1"/>
  <c r="D11" i="1"/>
  <c r="D12" i="1" s="1"/>
  <c r="D14" i="1" s="1"/>
  <c r="D18" i="1" s="1"/>
  <c r="D21" i="1" s="1"/>
  <c r="D25" i="1" s="1"/>
  <c r="C11" i="1"/>
  <c r="B11" i="1"/>
  <c r="K8" i="1"/>
  <c r="J8" i="1"/>
  <c r="I8" i="1"/>
  <c r="I12" i="1" s="1"/>
  <c r="I14" i="1" s="1"/>
  <c r="I18" i="1" s="1"/>
  <c r="I21" i="1" s="1"/>
  <c r="I25" i="1" s="1"/>
  <c r="H8" i="1"/>
  <c r="H12" i="1" s="1"/>
  <c r="H14" i="1" s="1"/>
  <c r="H18" i="1" s="1"/>
  <c r="H21" i="1" s="1"/>
  <c r="H25" i="1" s="1"/>
  <c r="G8" i="1"/>
  <c r="G12" i="1" s="1"/>
  <c r="G14" i="1" s="1"/>
  <c r="G18" i="1" s="1"/>
  <c r="G21" i="1" s="1"/>
  <c r="G25" i="1" s="1"/>
  <c r="F8" i="1"/>
  <c r="F12" i="1" s="1"/>
  <c r="F14" i="1" s="1"/>
  <c r="F18" i="1" s="1"/>
  <c r="F21" i="1" s="1"/>
  <c r="F25" i="1" s="1"/>
  <c r="E8" i="1"/>
  <c r="D8" i="1"/>
  <c r="C8" i="1"/>
  <c r="B8" i="1"/>
  <c r="I44" i="3" l="1"/>
  <c r="H42" i="3" s="1"/>
  <c r="H44" i="3" s="1"/>
  <c r="G42" i="3" s="1"/>
  <c r="G44" i="3" s="1"/>
  <c r="F42" i="3" s="1"/>
  <c r="F44" i="3" s="1"/>
  <c r="E42" i="3" s="1"/>
  <c r="E44" i="3" s="1"/>
  <c r="D42" i="3" s="1"/>
  <c r="D44" i="3" s="1"/>
  <c r="C42" i="3" s="1"/>
  <c r="C44" i="3" s="1"/>
  <c r="B42" i="3" s="1"/>
  <c r="B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8" authorId="0" shapeId="0" xr:uid="{00000000-0006-0000-0000-000001000000}">
      <text>
        <r>
          <rPr>
            <sz val="10"/>
            <rFont val="Arial"/>
          </rPr>
          <t>reference:B6,B7
mrs:(B6,+,10.0000)  (B7,+,10.0000)  
Rotate:True</t>
        </r>
      </text>
    </comment>
    <comment ref="C8" authorId="0" shapeId="0" xr:uid="{00000000-0006-0000-0000-000002000000}">
      <text>
        <r>
          <rPr>
            <sz val="10"/>
            <rFont val="Arial"/>
          </rPr>
          <t>reference:C6,C7
mrs:(C6,+,10.0000)  (C7,+,10.0000)  
Rotate:True</t>
        </r>
      </text>
    </comment>
    <comment ref="D8" authorId="0" shapeId="0" xr:uid="{00000000-0006-0000-0000-000003000000}">
      <text>
        <r>
          <rPr>
            <sz val="10"/>
            <rFont val="Arial"/>
          </rPr>
          <t>reference:D6,D7
mrs:(D6,+,10.0000)  (D7,+,10.0000)  
Rotate:True</t>
        </r>
      </text>
    </comment>
    <comment ref="E8" authorId="0" shapeId="0" xr:uid="{00000000-0006-0000-0000-000004000000}">
      <text>
        <r>
          <rPr>
            <sz val="10"/>
            <rFont val="Arial"/>
          </rPr>
          <t>reference:E6,E7
mrs:(E6,+,10.0000)  (E7,+,10.0000)  
Rotate:True</t>
        </r>
      </text>
    </comment>
    <comment ref="F8" authorId="0" shapeId="0" xr:uid="{00000000-0006-0000-0000-000005000000}">
      <text>
        <r>
          <rPr>
            <sz val="10"/>
            <rFont val="Arial"/>
          </rPr>
          <t>reference:F6,F7
mrs:(F6,+,10.0000)  (F7,+,10.0000)  
Rotate:True</t>
        </r>
      </text>
    </comment>
    <comment ref="G8" authorId="0" shapeId="0" xr:uid="{00000000-0006-0000-0000-000006000000}">
      <text>
        <r>
          <rPr>
            <sz val="10"/>
            <rFont val="Arial"/>
          </rPr>
          <t>reference:G6,G7
mrs:(G6,+,10.0000)  (G7,+,10.0000)  
Rotate:True</t>
        </r>
      </text>
    </comment>
    <comment ref="H8" authorId="0" shapeId="0" xr:uid="{00000000-0006-0000-0000-000007000000}">
      <text>
        <r>
          <rPr>
            <sz val="10"/>
            <rFont val="Arial"/>
          </rPr>
          <t>reference:H6,H7
mrs:(H6,+,10.0000)  (H7,+,10.0000)  
Rotate:True</t>
        </r>
      </text>
    </comment>
    <comment ref="I8" authorId="0" shapeId="0" xr:uid="{00000000-0006-0000-0000-000008000000}">
      <text>
        <r>
          <rPr>
            <sz val="10"/>
            <rFont val="Arial"/>
          </rPr>
          <t>reference:I6,I7
mrs:(I6,+,10.0000)  (I7,+,10.0000)  
Rotate:True</t>
        </r>
      </text>
    </comment>
    <comment ref="J8" authorId="0" shapeId="0" xr:uid="{00000000-0006-0000-0000-000009000000}">
      <text>
        <r>
          <rPr>
            <sz val="10"/>
            <rFont val="Arial"/>
          </rPr>
          <t>reference:J6,J7
mrs:(J6,+,10.0000)  (J7,+,10.0000)  
Rotate:True</t>
        </r>
      </text>
    </comment>
    <comment ref="K8" authorId="0" shapeId="0" xr:uid="{00000000-0006-0000-0000-00000A000000}">
      <text>
        <r>
          <rPr>
            <sz val="10"/>
            <rFont val="Arial"/>
          </rPr>
          <t>reference:K6,K7
mrs:(K6,+,10.0000)  (K7,+,10.0000)  
Rotate:True</t>
        </r>
      </text>
    </comment>
    <comment ref="B11" authorId="0" shapeId="0" xr:uid="{00000000-0006-0000-0000-00000B000000}">
      <text>
        <r>
          <rPr>
            <sz val="10"/>
            <rFont val="Arial"/>
          </rPr>
          <t>reference:B9,B10
mrs:(B9,+,10.0000)  (B10,+,10.0000)  
Rotate:True</t>
        </r>
      </text>
    </comment>
    <comment ref="C11" authorId="0" shapeId="0" xr:uid="{00000000-0006-0000-0000-00000C000000}">
      <text>
        <r>
          <rPr>
            <sz val="10"/>
            <rFont val="Arial"/>
          </rPr>
          <t>reference:C9,C10
mrs:(C9,+,10.0000)  (C10,+,10.0000)  
Rotate:True</t>
        </r>
      </text>
    </comment>
    <comment ref="D11" authorId="0" shapeId="0" xr:uid="{00000000-0006-0000-0000-00000D000000}">
      <text>
        <r>
          <rPr>
            <sz val="10"/>
            <rFont val="Arial"/>
          </rPr>
          <t>reference:D9,D10
mrs:(D9,+,10.0000)  (D10,+,10.0000)  
Rotate:True</t>
        </r>
      </text>
    </comment>
    <comment ref="E11" authorId="0" shapeId="0" xr:uid="{00000000-0006-0000-0000-00000E000000}">
      <text>
        <r>
          <rPr>
            <sz val="10"/>
            <rFont val="Arial"/>
          </rPr>
          <t>reference:E9,E10
mrs:(E9,+,10.0000)  (E10,+,10.0000)  
Rotate:True</t>
        </r>
      </text>
    </comment>
    <comment ref="F11" authorId="0" shapeId="0" xr:uid="{00000000-0006-0000-0000-00000F000000}">
      <text>
        <r>
          <rPr>
            <sz val="10"/>
            <rFont val="Arial"/>
          </rPr>
          <t>reference:F9,F10
mrs:(F9,+,10.0000)  (F10,+,10.0000)  
Rotate:True</t>
        </r>
      </text>
    </comment>
    <comment ref="G11" authorId="0" shapeId="0" xr:uid="{00000000-0006-0000-0000-000010000000}">
      <text>
        <r>
          <rPr>
            <sz val="10"/>
            <rFont val="Arial"/>
          </rPr>
          <t>reference:G9,G10
mrs:(G9,+,10.0000)  (G10,+,10.0000)  
Rotate:True</t>
        </r>
      </text>
    </comment>
    <comment ref="H11" authorId="0" shapeId="0" xr:uid="{00000000-0006-0000-0000-000011000000}">
      <text>
        <r>
          <rPr>
            <sz val="10"/>
            <rFont val="Arial"/>
          </rPr>
          <t>reference:H9,H10
mrs:(H9,+,10.0000)  (H10,+,10.0000)  
Rotate:True</t>
        </r>
      </text>
    </comment>
    <comment ref="I11" authorId="0" shapeId="0" xr:uid="{00000000-0006-0000-0000-000012000000}">
      <text>
        <r>
          <rPr>
            <sz val="10"/>
            <rFont val="Arial"/>
          </rPr>
          <t>reference:I9,I10
mrs:(I9,+,10.0000)  (I10,+,10.0000)  
Rotate:True</t>
        </r>
      </text>
    </comment>
    <comment ref="J11" authorId="0" shapeId="0" xr:uid="{00000000-0006-0000-0000-000013000000}">
      <text>
        <r>
          <rPr>
            <sz val="10"/>
            <rFont val="Arial"/>
          </rPr>
          <t>reference:J9,J10
mrs:(J9,+,10.0000)  (J10,+,10.0000)  
Rotate:True</t>
        </r>
      </text>
    </comment>
    <comment ref="K11" authorId="0" shapeId="0" xr:uid="{00000000-0006-0000-0000-000014000000}">
      <text>
        <r>
          <rPr>
            <sz val="10"/>
            <rFont val="Arial"/>
          </rPr>
          <t>reference:K9,K10
mrs:(K9,+,10.0000)  (K10,+,10.0000)  
Rotate:True</t>
        </r>
      </text>
    </comment>
    <comment ref="B12" authorId="0" shapeId="0" xr:uid="{00000000-0006-0000-0000-000015000000}">
      <text>
        <r>
          <rPr>
            <sz val="10"/>
            <rFont val="Arial"/>
          </rPr>
          <t>reference:B8,B11
mrs:(B8,+,10.0000)  (B11,+,-10.0000)  
Rotate:True</t>
        </r>
      </text>
    </comment>
    <comment ref="C12" authorId="0" shapeId="0" xr:uid="{00000000-0006-0000-0000-000016000000}">
      <text>
        <r>
          <rPr>
            <sz val="10"/>
            <rFont val="Arial"/>
          </rPr>
          <t>reference:C8,C11
mrs:(C8,+,10.0000)  (C11,+,-10.0000)  
Rotate:True</t>
        </r>
      </text>
    </comment>
    <comment ref="D12" authorId="0" shapeId="0" xr:uid="{00000000-0006-0000-0000-000017000000}">
      <text>
        <r>
          <rPr>
            <sz val="10"/>
            <rFont val="Arial"/>
          </rPr>
          <t>reference:D8,D11
mrs:(D8,+,10.0000)  (D11,+,-10.0000)  
Rotate:True</t>
        </r>
      </text>
    </comment>
    <comment ref="E12" authorId="0" shapeId="0" xr:uid="{00000000-0006-0000-0000-000018000000}">
      <text>
        <r>
          <rPr>
            <sz val="10"/>
            <rFont val="Arial"/>
          </rPr>
          <t>reference:E8,E11
mrs:(E8,+,10.0000)  (E11,+,-10.0000)  
Rotate:True</t>
        </r>
      </text>
    </comment>
    <comment ref="F12" authorId="0" shapeId="0" xr:uid="{00000000-0006-0000-0000-000019000000}">
      <text>
        <r>
          <rPr>
            <sz val="10"/>
            <rFont val="Arial"/>
          </rPr>
          <t>reference:F8,F11
mrs:(F8,+,10.0000)  (F11,+,-10.0000)  
Rotate:True</t>
        </r>
      </text>
    </comment>
    <comment ref="G12" authorId="0" shapeId="0" xr:uid="{00000000-0006-0000-0000-00001A000000}">
      <text>
        <r>
          <rPr>
            <sz val="10"/>
            <rFont val="Arial"/>
          </rPr>
          <t>reference:G8,G11
mrs:(G8,+,10.0000)  (G11,+,-10.0000)  
Rotate:True</t>
        </r>
      </text>
    </comment>
    <comment ref="H12" authorId="0" shapeId="0" xr:uid="{00000000-0006-0000-0000-00001B000000}">
      <text>
        <r>
          <rPr>
            <sz val="10"/>
            <rFont val="Arial"/>
          </rPr>
          <t>reference:H8,H11
mrs:(H8,+,10.0000)  (H11,+,-10.0000)  
Rotate:True</t>
        </r>
      </text>
    </comment>
    <comment ref="I12" authorId="0" shapeId="0" xr:uid="{00000000-0006-0000-0000-00001C000000}">
      <text>
        <r>
          <rPr>
            <sz val="10"/>
            <rFont val="Arial"/>
          </rPr>
          <t>reference:I8,I11
mrs:(I8,+,10.0000)  (I11,+,-10.0000)  
Rotate:True</t>
        </r>
      </text>
    </comment>
    <comment ref="J12" authorId="0" shapeId="0" xr:uid="{00000000-0006-0000-0000-00001D000000}">
      <text>
        <r>
          <rPr>
            <sz val="10"/>
            <rFont val="Arial"/>
          </rPr>
          <t>reference:J9,J11
mrs:(J9,+,10.0000)  (J11,+,-10.0000)  
Rotate:True</t>
        </r>
      </text>
    </comment>
    <comment ref="K12" authorId="0" shapeId="0" xr:uid="{00000000-0006-0000-0000-00001E000000}">
      <text>
        <r>
          <rPr>
            <sz val="10"/>
            <rFont val="Arial"/>
          </rPr>
          <t>reference:K8,K11
mrs:(K8,+,10.0000)  (K11,+,-10.0000)  
Rotate:True</t>
        </r>
      </text>
    </comment>
    <comment ref="B14" authorId="0" shapeId="0" xr:uid="{00000000-0006-0000-0000-00001F000000}">
      <text>
        <r>
          <rPr>
            <sz val="10"/>
            <rFont val="Arial"/>
          </rPr>
          <t>reference:B12,B13
mrs:(B12,+,10.0000)  (B13,+,-10.0000)  
Rotate:True</t>
        </r>
      </text>
    </comment>
    <comment ref="C14" authorId="0" shapeId="0" xr:uid="{00000000-0006-0000-0000-000020000000}">
      <text>
        <r>
          <rPr>
            <sz val="10"/>
            <rFont val="Arial"/>
          </rPr>
          <t>reference:C12,C13
mrs:(C12,+,10.0000)  (C13,+,-10.0000)  
Rotate:True</t>
        </r>
      </text>
    </comment>
    <comment ref="D14" authorId="0" shapeId="0" xr:uid="{00000000-0006-0000-0000-000021000000}">
      <text>
        <r>
          <rPr>
            <sz val="10"/>
            <rFont val="Arial"/>
          </rPr>
          <t>reference:D12,D13
mrs:(D12,+,10.0000)  (D13,+,-10.0000)  
Rotate:True</t>
        </r>
      </text>
    </comment>
    <comment ref="E14" authorId="0" shapeId="0" xr:uid="{00000000-0006-0000-0000-000022000000}">
      <text>
        <r>
          <rPr>
            <sz val="10"/>
            <rFont val="Arial"/>
          </rPr>
          <t>reference:E12,E13
mrs:(E12,+,10.0000)  (E13,+,-10.0000)  
Rotate:True</t>
        </r>
      </text>
    </comment>
    <comment ref="F14" authorId="0" shapeId="0" xr:uid="{00000000-0006-0000-0000-000023000000}">
      <text>
        <r>
          <rPr>
            <sz val="10"/>
            <rFont val="Arial"/>
          </rPr>
          <t>reference:F12,F13
mrs:(F12,+,10.0000)  (F13,+,-10.0000)  
Rotate:True</t>
        </r>
      </text>
    </comment>
    <comment ref="G14" authorId="0" shapeId="0" xr:uid="{00000000-0006-0000-0000-000024000000}">
      <text>
        <r>
          <rPr>
            <sz val="10"/>
            <rFont val="Arial"/>
          </rPr>
          <t>reference:G12,G13
mrs:(G12,+,10.0000)  (G13,+,-10.0000)  
Rotate:True</t>
        </r>
      </text>
    </comment>
    <comment ref="H14" authorId="0" shapeId="0" xr:uid="{00000000-0006-0000-0000-000025000000}">
      <text>
        <r>
          <rPr>
            <sz val="10"/>
            <rFont val="Arial"/>
          </rPr>
          <t>reference:H12,H13
mrs:(H12,+,10.0000)  (H13,+,-10.0000)  
Rotate:True</t>
        </r>
      </text>
    </comment>
    <comment ref="I14" authorId="0" shapeId="0" xr:uid="{00000000-0006-0000-0000-000026000000}">
      <text>
        <r>
          <rPr>
            <sz val="10"/>
            <rFont val="Arial"/>
          </rPr>
          <t>reference:I12,I13
mrs:(I12,+,10.0000)  (I13,+,-10.0000)  
Rotate:True</t>
        </r>
      </text>
    </comment>
    <comment ref="J14" authorId="0" shapeId="0" xr:uid="{00000000-0006-0000-0000-000027000000}">
      <text>
        <r>
          <rPr>
            <sz val="10"/>
            <rFont val="Arial"/>
          </rPr>
          <t>reference:J12,J13
mrs:(J12,+,10.0000)  (J13,+,-10.0000)  
Rotate:True</t>
        </r>
      </text>
    </comment>
    <comment ref="K14" authorId="0" shapeId="0" xr:uid="{00000000-0006-0000-0000-000028000000}">
      <text>
        <r>
          <rPr>
            <sz val="10"/>
            <rFont val="Arial"/>
          </rPr>
          <t>reference:K12,K13
mrs:(K12,+,10.0000)  (K13,+,-10.0000)  
Rotate:True</t>
        </r>
      </text>
    </comment>
    <comment ref="B18" authorId="0" shapeId="0" xr:uid="{00000000-0006-0000-0000-000029000000}">
      <text>
        <r>
          <rPr>
            <sz val="10"/>
            <rFont val="Arial"/>
          </rPr>
          <t>reference:B14,B15,B16
mrs:(B14,+,10.0000)  (B15,+,-10.0000)  (B16,+,-10.0000)  
Rotate:True</t>
        </r>
      </text>
    </comment>
    <comment ref="C18" authorId="0" shapeId="0" xr:uid="{00000000-0006-0000-0000-00002A000000}">
      <text>
        <r>
          <rPr>
            <sz val="10"/>
            <rFont val="Arial"/>
          </rPr>
          <t>reference:C14,C15,C16
mrs:(C14,+,10.0000)  (C15,+,-10.0000)  (C16,+,-10.0000)  
Rotate:True</t>
        </r>
      </text>
    </comment>
    <comment ref="D18" authorId="0" shapeId="0" xr:uid="{00000000-0006-0000-0000-00002B000000}">
      <text>
        <r>
          <rPr>
            <sz val="10"/>
            <rFont val="Arial"/>
          </rPr>
          <t>reference:D14,D15,D16
mrs:(D14,+,10.0000)  (D15,+,-10.0000)  (D16,+,-10.0000)  
Rotate:True</t>
        </r>
      </text>
    </comment>
    <comment ref="E18" authorId="0" shapeId="0" xr:uid="{00000000-0006-0000-0000-00002C000000}">
      <text>
        <r>
          <rPr>
            <sz val="10"/>
            <rFont val="Arial"/>
          </rPr>
          <t>reference:E14,E15,E16
mrs:(E14,+,10.0000)  (E15,+,-10.0000)  (E16,+,-10.0000)  
Rotate:True</t>
        </r>
      </text>
    </comment>
    <comment ref="F18" authorId="0" shapeId="0" xr:uid="{00000000-0006-0000-0000-00002D000000}">
      <text>
        <r>
          <rPr>
            <sz val="10"/>
            <rFont val="Arial"/>
          </rPr>
          <t>reference:F14,F15,F16
mrs:(F14,+,10.0000)  (F15,+,-10.0000)  (F16,+,-10.0000)  
Rotate:True</t>
        </r>
      </text>
    </comment>
    <comment ref="G18" authorId="0" shapeId="0" xr:uid="{00000000-0006-0000-0000-00002E000000}">
      <text>
        <r>
          <rPr>
            <sz val="10"/>
            <rFont val="Arial"/>
          </rPr>
          <t>reference:G14,G15,G16
mrs:(G14,+,10.0000)  (G15,+,-10.0000)  (G16,+,-10.0000)  
Rotate:True</t>
        </r>
      </text>
    </comment>
    <comment ref="H18" authorId="0" shapeId="0" xr:uid="{00000000-0006-0000-0000-00002F000000}">
      <text>
        <r>
          <rPr>
            <sz val="10"/>
            <rFont val="Arial"/>
          </rPr>
          <t>reference:H14,H15,H16
mrs:(H14,+,10.0000)  (H15,+,-10.0000)  (H16,+,-10.0000)  
Rotate:True</t>
        </r>
      </text>
    </comment>
    <comment ref="I18" authorId="0" shapeId="0" xr:uid="{00000000-0006-0000-0000-000030000000}">
      <text>
        <r>
          <rPr>
            <sz val="10"/>
            <rFont val="Arial"/>
          </rPr>
          <t>reference:I14,I15,I16
mrs:(I14,+,10.0000)  (I15,+,-10.0000)  (I16,+,-10.0000)  
Rotate:True</t>
        </r>
      </text>
    </comment>
    <comment ref="J18" authorId="0" shapeId="0" xr:uid="{00000000-0006-0000-0000-000031000000}">
      <text>
        <r>
          <rPr>
            <sz val="10"/>
            <rFont val="Arial"/>
          </rPr>
          <t>reference:J14,J15,J16
mrs:(J14,+,10.0000)  (J15,+,-10.0000)  (J16,+,-10.0000)  
Rotate:True</t>
        </r>
      </text>
    </comment>
    <comment ref="K18" authorId="0" shapeId="0" xr:uid="{00000000-0006-0000-0000-000032000000}">
      <text>
        <r>
          <rPr>
            <sz val="10"/>
            <rFont val="Arial"/>
          </rPr>
          <t>reference:K14,K15,K16
mrs:(K14,+,10.0000)  (K15,+,-10.0000)  (K16,+,-10.0000)  
Rotate:True</t>
        </r>
      </text>
    </comment>
    <comment ref="B21" authorId="0" shapeId="0" xr:uid="{00000000-0006-0000-0000-000033000000}">
      <text>
        <r>
          <rPr>
            <sz val="10"/>
            <rFont val="Arial"/>
          </rPr>
          <t>reference:B18,B19
mrs:(B18,+,10.0000)  (B19,+,-10.0000)  
Rotate:True</t>
        </r>
      </text>
    </comment>
    <comment ref="C21" authorId="0" shapeId="0" xr:uid="{00000000-0006-0000-0000-000034000000}">
      <text>
        <r>
          <rPr>
            <sz val="10"/>
            <rFont val="Arial"/>
          </rPr>
          <t>reference:C18,C19
mrs:(C18,+,10.0000)  (C19,+,-10.0000)  
Rotate:True</t>
        </r>
      </text>
    </comment>
    <comment ref="D21" authorId="0" shapeId="0" xr:uid="{00000000-0006-0000-0000-000035000000}">
      <text>
        <r>
          <rPr>
            <sz val="10"/>
            <rFont val="Arial"/>
          </rPr>
          <t>reference:D18,D19
mrs:(D18,+,10.0000)  (D19,+,-10.0000)  
Rotate:True</t>
        </r>
      </text>
    </comment>
    <comment ref="E21" authorId="0" shapeId="0" xr:uid="{00000000-0006-0000-0000-000036000000}">
      <text>
        <r>
          <rPr>
            <sz val="10"/>
            <rFont val="Arial"/>
          </rPr>
          <t>reference:E18,E19
mrs:(E18,+,10.0000)  (E19,+,-10.0000)  
Rotate:True</t>
        </r>
      </text>
    </comment>
    <comment ref="F21" authorId="0" shapeId="0" xr:uid="{00000000-0006-0000-0000-000037000000}">
      <text>
        <r>
          <rPr>
            <sz val="10"/>
            <rFont val="Arial"/>
          </rPr>
          <t>reference:F18,F19
mrs:(F18,+,10.0000)  (F19,+,-10.0000)  
Rotate:True</t>
        </r>
      </text>
    </comment>
    <comment ref="G21" authorId="0" shapeId="0" xr:uid="{00000000-0006-0000-0000-000038000000}">
      <text>
        <r>
          <rPr>
            <sz val="10"/>
            <rFont val="Arial"/>
          </rPr>
          <t>reference:G18,G19
mrs:(G18,+,10.0000)  (G19,+,-10.0000)  
Rotate:True</t>
        </r>
      </text>
    </comment>
    <comment ref="H21" authorId="0" shapeId="0" xr:uid="{00000000-0006-0000-0000-000039000000}">
      <text>
        <r>
          <rPr>
            <sz val="10"/>
            <rFont val="Arial"/>
          </rPr>
          <t>reference:H18,H19
mrs:(H18,+,10.0000)  (H19,+,-10.0000)  
Rotate:True</t>
        </r>
      </text>
    </comment>
    <comment ref="I21" authorId="0" shapeId="0" xr:uid="{00000000-0006-0000-0000-00003A000000}">
      <text>
        <r>
          <rPr>
            <sz val="10"/>
            <rFont val="Arial"/>
          </rPr>
          <t>reference:I18,I19
mrs:(I18,+,10.0000)  (I19,+,-10.0000)  
Rotate:True</t>
        </r>
      </text>
    </comment>
    <comment ref="J21" authorId="0" shapeId="0" xr:uid="{00000000-0006-0000-0000-00003B000000}">
      <text>
        <r>
          <rPr>
            <sz val="10"/>
            <rFont val="Arial"/>
          </rPr>
          <t>reference:J18,J19
mrs:(J18,+,10.0000)  (J19,+,-10.0000)  
Rotate:True</t>
        </r>
      </text>
    </comment>
    <comment ref="K21" authorId="0" shapeId="0" xr:uid="{00000000-0006-0000-0000-00003C000000}">
      <text>
        <r>
          <rPr>
            <sz val="10"/>
            <rFont val="Arial"/>
          </rPr>
          <t>reference:K18,K19
mrs:(K18,+,10.0000)  (K19,+,-10.0000)  
Rotate:True</t>
        </r>
      </text>
    </comment>
    <comment ref="B25" authorId="0" shapeId="0" xr:uid="{00000000-0006-0000-0000-00003D000000}">
      <text>
        <r>
          <rPr>
            <sz val="10"/>
            <rFont val="Arial"/>
          </rPr>
          <t>reference:B20,B21,B22,B23,B24
mrs:(B20,+,10.0000)  (B21,+,10.0000)  (B22,+,10.0000)  (B23,+,10.0000)  (B24,+,10.0000)  
Rotate:True</t>
        </r>
      </text>
    </comment>
    <comment ref="C25" authorId="0" shapeId="0" xr:uid="{00000000-0006-0000-0000-00003E000000}">
      <text>
        <r>
          <rPr>
            <sz val="10"/>
            <rFont val="Arial"/>
          </rPr>
          <t>reference:C20,C21,C22,C23,C24
mrs:(C20,+,10.0000)  (C21,+,10.0000)  (C22,+,10.0000)  (C23,+,10.0000)  (C24,+,10.0000)  
Rotate:True</t>
        </r>
      </text>
    </comment>
    <comment ref="D25" authorId="0" shapeId="0" xr:uid="{00000000-0006-0000-0000-00003F000000}">
      <text>
        <r>
          <rPr>
            <sz val="10"/>
            <rFont val="Arial"/>
          </rPr>
          <t>reference:D20,D21,D22,D23,D24
mrs:(D20,+,10.0000)  (D21,+,10.0000)  (D22,+,10.0000)  (D23,+,10.0000)  (D24,+,10.0000)  
Rotate:True</t>
        </r>
      </text>
    </comment>
    <comment ref="E25" authorId="0" shapeId="0" xr:uid="{00000000-0006-0000-0000-000040000000}">
      <text>
        <r>
          <rPr>
            <sz val="10"/>
            <rFont val="Arial"/>
          </rPr>
          <t>reference:E20,E21,E22,E23,E24
mrs:(E20,+,10.0000)  (E21,+,10.0000)  (E22,+,10.0000)  (E23,+,10.0000)  (E24,+,10.0000)  
Rotate:True</t>
        </r>
      </text>
    </comment>
    <comment ref="F25" authorId="0" shapeId="0" xr:uid="{00000000-0006-0000-0000-000041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G25" authorId="0" shapeId="0" xr:uid="{00000000-0006-0000-0000-000042000000}">
      <text>
        <r>
          <rPr>
            <sz val="10"/>
            <rFont val="Arial"/>
          </rPr>
          <t>reference:G20,G21,G22,G23,G24
mrs:(G20,+,10.0000)  (G21,+,10.0000)  (G22,+,10.0000)  (G23,+,10.0000)  (G24,+,10.0000)  
Rotate:True</t>
        </r>
      </text>
    </comment>
    <comment ref="H25" authorId="0" shapeId="0" xr:uid="{00000000-0006-0000-0000-000043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I25" authorId="0" shapeId="0" xr:uid="{00000000-0006-0000-0000-000044000000}">
      <text>
        <r>
          <rPr>
            <sz val="10"/>
            <rFont val="Arial"/>
          </rPr>
          <t>reference:I20,I21,I22,I23,I24
mrs:(I20,+,10.0000)  (I21,+,10.0000)  (I22,+,10.0000)  (I23,+,10.0000)  (I24,+,10.0000)  
Rotate:True</t>
        </r>
      </text>
    </comment>
    <comment ref="J25" authorId="0" shapeId="0" xr:uid="{00000000-0006-0000-0000-000045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K25" authorId="0" shapeId="0" xr:uid="{00000000-0006-0000-0000-000046000000}">
      <text>
        <r>
          <rPr>
            <sz val="10"/>
            <rFont val="Arial"/>
          </rPr>
          <t>reference:K20,K21,K22,K23,K24
mrs:(K20,+,10.0000)  (K21,+,10.0000)  (K22,+,10.0000)  (K23,+,10.0000)  (K24,+,10.0000)  
Rotate:True</t>
        </r>
      </text>
    </comment>
    <comment ref="B32" authorId="0" shapeId="0" xr:uid="{00000000-0006-0000-0000-000047000000}">
      <text>
        <r>
          <rPr>
            <sz val="10"/>
            <rFont val="Arial"/>
          </rPr>
          <t>reference:B29,B30,B31
mrs:(B29,+,10.0000)  (B30,+,10.0000)  (B31,+,10.0000)  
Rotate:True</t>
        </r>
      </text>
    </comment>
    <comment ref="C32" authorId="0" shapeId="0" xr:uid="{00000000-0006-0000-0000-000048000000}">
      <text>
        <r>
          <rPr>
            <sz val="10"/>
            <rFont val="Arial"/>
          </rPr>
          <t>reference:C29,C30,C31
mrs:(C29,+,10.0000)  (C30,+,10.0000)  (C31,+,10.0000)  
Rotate:True</t>
        </r>
      </text>
    </comment>
    <comment ref="D32" authorId="0" shapeId="0" xr:uid="{00000000-0006-0000-0000-000049000000}">
      <text>
        <r>
          <rPr>
            <sz val="10"/>
            <rFont val="Arial"/>
          </rPr>
          <t>reference:D29,D30,D31
mrs:(D29,+,10.0000)  (D30,+,10.0000)  (D31,+,10.0000)  
Rotate:True</t>
        </r>
      </text>
    </comment>
    <comment ref="E32" authorId="0" shapeId="0" xr:uid="{00000000-0006-0000-0000-00004A000000}">
      <text>
        <r>
          <rPr>
            <sz val="10"/>
            <rFont val="Arial"/>
          </rPr>
          <t>reference:E29,E30,E31
mrs:(E29,+,10.0000)  (E30,+,10.0000)  (E31,+,10.0000)  
Rotate:True</t>
        </r>
      </text>
    </comment>
    <comment ref="F32" authorId="0" shapeId="0" xr:uid="{00000000-0006-0000-0000-00004B000000}">
      <text>
        <r>
          <rPr>
            <sz val="10"/>
            <rFont val="Arial"/>
          </rPr>
          <t>reference:F29,F30,F31
mrs:(F29,+,10.0000)  (F30,+,10.0000)  (F31,+,10.0000)  
Rotate:True</t>
        </r>
      </text>
    </comment>
    <comment ref="G32" authorId="0" shapeId="0" xr:uid="{00000000-0006-0000-0000-00004C000000}">
      <text>
        <r>
          <rPr>
            <sz val="10"/>
            <rFont val="Arial"/>
          </rPr>
          <t>reference:G29,G30,G31
mrs:(G29,+,10.0000)  (G30,+,10.0000)  (G31,+,10.0000)  
Rotate:True</t>
        </r>
      </text>
    </comment>
    <comment ref="H32" authorId="0" shapeId="0" xr:uid="{00000000-0006-0000-0000-00004D000000}">
      <text>
        <r>
          <rPr>
            <sz val="10"/>
            <rFont val="Arial"/>
          </rPr>
          <t>reference:H29,H30,H31
mrs:(H29,+,10.0000)  (H30,+,10.0000)  (H31,+,10.0000)  
Rotate:True</t>
        </r>
      </text>
    </comment>
    <comment ref="I32" authorId="0" shapeId="0" xr:uid="{00000000-0006-0000-0000-00004E000000}">
      <text>
        <r>
          <rPr>
            <sz val="10"/>
            <rFont val="Arial"/>
          </rPr>
          <t>reference:I29,I30,I31
mrs:(I29,+,10.0000)  (I30,+,10.0000)  (I31,+,10.0000)  
Rotate:True</t>
        </r>
      </text>
    </comment>
    <comment ref="J32" authorId="0" shapeId="0" xr:uid="{00000000-0006-0000-0000-00004F000000}">
      <text>
        <r>
          <rPr>
            <sz val="10"/>
            <rFont val="Arial"/>
          </rPr>
          <t>reference:J29,J30,J31
mrs:(J29,+,10.0000)  (J30,+,10.0000)  (J31,+,10.0000)  
Rotate:True</t>
        </r>
      </text>
    </comment>
    <comment ref="K32" authorId="0" shapeId="0" xr:uid="{00000000-0006-0000-0000-000050000000}">
      <text>
        <r>
          <rPr>
            <sz val="10"/>
            <rFont val="Arial"/>
          </rPr>
          <t>reference:K29,K30,K31
mrs:(K29,+,10.0000)  (K30,+,10.0000)  (K31,+,10.0000)  
Rotate:True</t>
        </r>
      </text>
    </comment>
    <comment ref="B39" authorId="0" shapeId="0" xr:uid="{00000000-0006-0000-0000-000051000000}">
      <text>
        <r>
          <rPr>
            <sz val="10"/>
            <rFont val="Arial"/>
          </rPr>
          <t>reference:B36,B37,B38
mrs:(B36,+,10.0000)  (B37,+,10.0000)  (B38,+,10.0000)  
Rotate:True</t>
        </r>
      </text>
    </comment>
    <comment ref="C39" authorId="0" shapeId="0" xr:uid="{00000000-0006-0000-0000-000052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3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4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5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6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7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I39" authorId="0" shapeId="0" xr:uid="{00000000-0006-0000-0000-000058000000}">
      <text>
        <r>
          <rPr>
            <sz val="10"/>
            <rFont val="Arial"/>
          </rPr>
          <t>reference:I36,I37,I38
mrs:(I36,+,10.0000)  (I37,+,10.0000)  (I38,+,10.0000)  
Rotate:True</t>
        </r>
      </text>
    </comment>
    <comment ref="J39" authorId="0" shapeId="0" xr:uid="{00000000-0006-0000-0000-000059000000}">
      <text>
        <r>
          <rPr>
            <sz val="10"/>
            <rFont val="Arial"/>
          </rPr>
          <t>reference:J36,J37,J38
mrs:(J36,+,10.0000)  (J37,+,10.0000)  (J38,+,10.0000)  
Rotate:True</t>
        </r>
      </text>
    </comment>
    <comment ref="K39" authorId="0" shapeId="0" xr:uid="{00000000-0006-0000-0000-00005A000000}">
      <text>
        <r>
          <rPr>
            <sz val="10"/>
            <rFont val="Arial"/>
          </rPr>
          <t>reference:K36,K37,K38
mrs:(K36,+,10.0000)  (K37,+,10.0000)  (K38,+,10.0000)  
Rotate:True</t>
        </r>
      </text>
    </comment>
    <comment ref="B50" authorId="0" shapeId="0" xr:uid="{00000000-0006-0000-0000-00005B000000}">
      <text>
        <r>
          <rPr>
            <sz val="10"/>
            <rFont val="Arial"/>
          </rPr>
          <t>reference:B44,B45,B46,B47,B48,B49
mrs:(B44,+,10.0000)  (B45,+,10.0000)  (B46,+,10.0000)  (B47,+,10.0000)  (B48,+,10.0000)  (B49,+,10.0000)  
Rotate:True</t>
        </r>
      </text>
    </comment>
    <comment ref="C50" authorId="0" shapeId="0" xr:uid="{00000000-0006-0000-0000-00005C000000}">
      <text>
        <r>
          <rPr>
            <sz val="10"/>
            <rFont val="Arial"/>
          </rPr>
          <t>reference:C44,C45,C46,C47,C48,C49
mrs:(C44,+,10.0000)  (C45,+,10.0000)  (C46,+,10.0000)  (C47,+,10.0000)  (C48,+,10.0000)  (C49,+,10.0000)  
Rotate:True</t>
        </r>
      </text>
    </comment>
    <comment ref="D50" authorId="0" shapeId="0" xr:uid="{00000000-0006-0000-0000-00005D000000}">
      <text>
        <r>
          <rPr>
            <sz val="10"/>
            <rFont val="Arial"/>
          </rPr>
          <t>reference:D44,D45,D46,D47,D48,D49
mrs:(D44,+,10.0000)  (D45,+,10.0000)  (D46,+,10.0000)  (D47,+,10.0000)  (D48,+,10.0000)  (D49,+,10.0000)  
Rotate:True</t>
        </r>
      </text>
    </comment>
    <comment ref="E50" authorId="0" shapeId="0" xr:uid="{00000000-0006-0000-0000-00005E000000}">
      <text>
        <r>
          <rPr>
            <sz val="10"/>
            <rFont val="Arial"/>
          </rPr>
          <t>reference:E44,E45,E46,E47,E48,E49
mrs:(E44,+,10.0000)  (E45,+,10.0000)  (E46,+,10.0000)  (E47,+,10.0000)  (E48,+,10.0000)  (E49,+,10.0000)  
Rotate:True</t>
        </r>
      </text>
    </comment>
    <comment ref="F50" authorId="0" shapeId="0" xr:uid="{00000000-0006-0000-0000-00005F000000}">
      <text>
        <r>
          <rPr>
            <sz val="10"/>
            <rFont val="Arial"/>
          </rPr>
          <t>reference:F44,F45,F46,F47,F48,F49
mrs:(F44,+,10.0000)  (F45,+,10.0000)  (F46,+,10.0000)  (F47,+,10.0000)  (F48,+,10.0000)  (F49,+,10.0000)  
Rotate:True</t>
        </r>
      </text>
    </comment>
    <comment ref="G50" authorId="0" shapeId="0" xr:uid="{00000000-0006-0000-0000-000060000000}">
      <text>
        <r>
          <rPr>
            <sz val="10"/>
            <rFont val="Arial"/>
          </rPr>
          <t>reference:G44,G45,G46,G47,G48,G49
mrs:(G44,+,10.0000)  (G45,+,10.0000)  (G46,+,10.0000)  (G47,+,10.0000)  (G48,+,10.0000)  (G49,+,10.0000)  
Rotate:True</t>
        </r>
      </text>
    </comment>
    <comment ref="H50" authorId="0" shapeId="0" xr:uid="{00000000-0006-0000-0000-000061000000}">
      <text>
        <r>
          <rPr>
            <sz val="10"/>
            <rFont val="Arial"/>
          </rPr>
          <t>reference:H44,H45,H46,H47,H48,H49
mrs:(H44,+,10.0000)  (H45,+,10.0000)  (H46,+,10.0000)  (H47,+,10.0000)  (H48,+,10.0000)  (H49,+,10.0000)  
Rotate:True</t>
        </r>
      </text>
    </comment>
    <comment ref="I50" authorId="0" shapeId="0" xr:uid="{00000000-0006-0000-0000-000062000000}">
      <text>
        <r>
          <rPr>
            <sz val="10"/>
            <rFont val="Arial"/>
          </rPr>
          <t>reference:I44,I45,I46,I47,I48,I49
mrs:(I44,+,10.0000)  (I45,+,10.0000)  (I46,+,10.0000)  (I47,+,10.0000)  (I48,+,10.0000)  (I49,+,10.0000)  
Rotate:True</t>
        </r>
      </text>
    </comment>
    <comment ref="J50" authorId="0" shapeId="0" xr:uid="{00000000-0006-0000-0000-000063000000}">
      <text>
        <r>
          <rPr>
            <sz val="10"/>
            <rFont val="Arial"/>
          </rPr>
          <t>reference:J44,J45,J46,J47,J48,J49
mrs:(J44,+,10.0000)  (J45,+,10.0000)  (J46,+,10.0000)  (J47,+,10.0000)  (J48,+,10.0000)  (J49,+,10.0000)  
Rotate:True</t>
        </r>
      </text>
    </comment>
    <comment ref="K50" authorId="0" shapeId="0" xr:uid="{00000000-0006-0000-0000-000064000000}">
      <text>
        <r>
          <rPr>
            <sz val="10"/>
            <rFont val="Arial"/>
          </rPr>
          <t>reference:K44,K45,K46,K47,K48,K49
mrs:(K44,+,10.0000)  (K45,+,10.0000)  (K46,+,10.0000)  (K47,+,10.0000)  (K48,+,10.0000)  (K49,+,10.0000)  
Rotate:True</t>
        </r>
      </text>
    </comment>
    <comment ref="B59" authorId="0" shapeId="0" xr:uid="{00000000-0006-0000-0000-000065000000}">
      <text>
        <r>
          <rPr>
            <sz val="10"/>
            <rFont val="Arial"/>
          </rPr>
          <t>reference:B51,B52,B53,B54,B55,B56,B57,B58
mrs:(B51,+,10.0000)  (B52,+,10.0000)  (B53,+,10.0000)  (B54,+,10.0000)  (B55,+,10.0000)  (B56,+,10.0000)  (B57,+,10.0000)  (B58,+,10.0000)  
Rotate:True</t>
        </r>
      </text>
    </comment>
    <comment ref="C59" authorId="0" shapeId="0" xr:uid="{00000000-0006-0000-0000-000066000000}">
      <text>
        <r>
          <rPr>
            <sz val="10"/>
            <rFont val="Arial"/>
          </rPr>
          <t>reference:C51,C52,C53,C54,C55,C56,C57,C58
mrs:(C51,+,10.0000)  (C52,+,10.0000)  (C53,+,10.0000)  (C54,+,10.0000)  (C55,+,10.0000)  (C56,+,10.0000)  (C57,+,10.0000)  (C58,+,10.0000)  
Rotate:True</t>
        </r>
      </text>
    </comment>
    <comment ref="D59" authorId="0" shapeId="0" xr:uid="{00000000-0006-0000-0000-000067000000}">
      <text>
        <r>
          <rPr>
            <sz val="10"/>
            <rFont val="Arial"/>
          </rPr>
          <t>reference:D51,D52,D53,D54,D55,D56,D57,D58
mrs:(D51,+,10.0000)  (D52,+,10.0000)  (D53,+,10.0000)  (D54,+,10.0000)  (D55,+,10.0000)  (D56,+,10.0000)  (D57,+,10.0000)  (D58,+,10.0000)  
Rotate:True</t>
        </r>
      </text>
    </comment>
    <comment ref="E59" authorId="0" shapeId="0" xr:uid="{00000000-0006-0000-0000-000068000000}">
      <text>
        <r>
          <rPr>
            <sz val="10"/>
            <rFont val="Arial"/>
          </rPr>
          <t>reference:E51,E52,E53,E54,E55,E56,E57,E58
mrs:(E51,+,10.0000)  (E52,+,10.0000)  (E53,+,10.0000)  (E54,+,10.0000)  (E55,+,10.0000)  (E56,+,10.0000)  (E57,+,10.0000)  (E58,+,10.0000)  
Rotate:True</t>
        </r>
      </text>
    </comment>
    <comment ref="F59" authorId="0" shapeId="0" xr:uid="{00000000-0006-0000-0000-000069000000}">
      <text>
        <r>
          <rPr>
            <sz val="10"/>
            <rFont val="Arial"/>
          </rPr>
          <t>reference:F51,F52,F53,F54,F55,F56,F57,F58
mrs:(F51,+,10.0000)  (F52,+,10.0000)  (F53,+,10.0000)  (F54,+,10.0000)  (F55,+,10.0000)  (F56,+,10.0000)  (F57,+,10.0000)  (F58,+,10.0000)  
Rotate:True</t>
        </r>
      </text>
    </comment>
    <comment ref="G59" authorId="0" shapeId="0" xr:uid="{00000000-0006-0000-0000-00006A000000}">
      <text>
        <r>
          <rPr>
            <sz val="10"/>
            <rFont val="Arial"/>
          </rPr>
          <t>reference:G51,G52,G53,G54,G55,G56,G57,G58
mrs:(G51,+,10.0000)  (G52,+,10.0000)  (G53,+,10.0000)  (G54,+,10.0000)  (G55,+,10.0000)  (G56,+,10.0000)  (G57,+,10.0000)  (G58,+,10.0000)  
Rotate:True</t>
        </r>
      </text>
    </comment>
    <comment ref="H59" authorId="0" shapeId="0" xr:uid="{00000000-0006-0000-0000-00006B000000}">
      <text>
        <r>
          <rPr>
            <sz val="10"/>
            <rFont val="Arial"/>
          </rPr>
          <t>reference:H51,H52,H53,H54,H55,H56,H57,H58
mrs:(H51,+,10.0000)  (H52,+,10.0000)  (H53,+,10.0000)  (H54,+,10.0000)  (H55,+,10.0000)  (H56,+,10.0000)  (H57,+,10.0000)  (H58,+,10.0000)  
Rotate:True</t>
        </r>
      </text>
    </comment>
    <comment ref="I59" authorId="0" shapeId="0" xr:uid="{00000000-0006-0000-0000-00006C000000}">
      <text>
        <r>
          <rPr>
            <sz val="10"/>
            <rFont val="Arial"/>
          </rPr>
          <t>reference:I51,I52,I53,I54,I55,I56,I57,I58
mrs:(I51,+,10.0000)  (I52,+,10.0000)  (I53,+,10.0000)  (I54,+,10.0000)  (I55,+,10.0000)  (I56,+,10.0000)  (I57,+,10.0000)  (I58,+,10.0000)  
Rotate:True</t>
        </r>
      </text>
    </comment>
    <comment ref="J59" authorId="0" shapeId="0" xr:uid="{00000000-0006-0000-0000-00006D000000}">
      <text>
        <r>
          <rPr>
            <sz val="10"/>
            <rFont val="Arial"/>
          </rPr>
          <t>reference:J51,J52,J53,J54,J55,J56,J57,J58
mrs:(J51,+,10.0000)  (J52,+,10.0000)  (J53,+,10.0000)  (J54,+,10.0000)  (J55,+,10.0000)  (J56,+,10.0000)  (J57,+,10.0000)  (J58,+,10.0000)  
Rotate:True</t>
        </r>
      </text>
    </comment>
    <comment ref="K59" authorId="0" shapeId="0" xr:uid="{00000000-0006-0000-0000-00006E000000}">
      <text>
        <r>
          <rPr>
            <sz val="10"/>
            <rFont val="Arial"/>
          </rPr>
          <t>reference:K51,K52,K53,K54,K55,K56,K57,K58
mrs:(K51,+,10.0000)  (K52,+,10.0000)  (K53,+,10.0000)  (K54,+,10.0000)  (K55,+,10.0000)  (K56,+,10.0000)  (K57,+,10.0000)  (K58,+,10.0000)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reference:B7,B8
mrs:(B7,+,10.0000)  (B8,+,10.0000)  
Rotate:True</t>
        </r>
      </text>
    </comment>
    <comment ref="C9" authorId="0" shapeId="0" xr:uid="{00000000-0006-0000-0100-000002000000}">
      <text>
        <r>
          <rPr>
            <sz val="10"/>
            <rFont val="Arial"/>
          </rPr>
          <t>reference:C7,C8
mrs:(C7,+,10.0000)  (C8,+,10.0000)  
Rotate:True</t>
        </r>
      </text>
    </comment>
    <comment ref="D9" authorId="0" shapeId="0" xr:uid="{00000000-0006-0000-0100-000003000000}">
      <text>
        <r>
          <rPr>
            <sz val="10"/>
            <rFont val="Arial"/>
          </rPr>
          <t>reference:D7,D8
mrs:(D7,+,10.0000)  (D8,+,10.0000)  
Rotate:True</t>
        </r>
      </text>
    </comment>
    <comment ref="E9" authorId="0" shapeId="0" xr:uid="{00000000-0006-0000-0100-000004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100-000005000000}">
      <text>
        <r>
          <rPr>
            <sz val="10"/>
            <rFont val="Arial"/>
          </rPr>
          <t>reference:F7,F8
mrs:(F7,+,10.0000)  (F8,+,10.0000)  
Rotate:True</t>
        </r>
      </text>
    </comment>
    <comment ref="B12" authorId="0" shapeId="0" xr:uid="{00000000-0006-0000-0100-000006000000}">
      <text>
        <r>
          <rPr>
            <sz val="10"/>
            <rFont val="Arial"/>
          </rPr>
          <t>reference:B10,B11
mrs:(B10,+,10.0000)  (B11,+,10.0000)  
Rotate:True</t>
        </r>
      </text>
    </comment>
    <comment ref="C12" authorId="0" shapeId="0" xr:uid="{00000000-0006-0000-0100-000007000000}">
      <text>
        <r>
          <rPr>
            <sz val="10"/>
            <rFont val="Arial"/>
          </rPr>
          <t>reference:C10,C11
mrs:(C10,+,10.0000)  (C11,+,10.0000)  
Rotate:True</t>
        </r>
      </text>
    </comment>
    <comment ref="D12" authorId="0" shapeId="0" xr:uid="{00000000-0006-0000-0100-000008000000}">
      <text>
        <r>
          <rPr>
            <sz val="10"/>
            <rFont val="Arial"/>
          </rPr>
          <t>reference:D10,D11
mrs:(D10,+,10.0000)  (D11,+,10.0000)  
Rotate:True</t>
        </r>
      </text>
    </comment>
    <comment ref="E12" authorId="0" shapeId="0" xr:uid="{00000000-0006-0000-0100-000009000000}">
      <text>
        <r>
          <rPr>
            <sz val="10"/>
            <rFont val="Arial"/>
          </rPr>
          <t>reference:E10,E11
mrs:(E10,+,10.0000)  (E11,+,10.0000)  
Rotate:True</t>
        </r>
      </text>
    </comment>
    <comment ref="F12" authorId="0" shapeId="0" xr:uid="{00000000-0006-0000-0100-00000A000000}">
      <text>
        <r>
          <rPr>
            <sz val="10"/>
            <rFont val="Arial"/>
          </rPr>
          <t>reference:F10,F11
mrs:(F10,+,10.0000)  (F11,+,10.0000)  
Rotate:True</t>
        </r>
      </text>
    </comment>
    <comment ref="B13" authorId="0" shapeId="0" xr:uid="{00000000-0006-0000-0100-00000B000000}">
      <text>
        <r>
          <rPr>
            <sz val="10"/>
            <rFont val="Arial"/>
          </rPr>
          <t>reference:B9,B12
mrs:(B9,+,10.0000)  (B12,+,-10.0000)  
Rotate:True</t>
        </r>
      </text>
    </comment>
    <comment ref="C13" authorId="0" shapeId="0" xr:uid="{00000000-0006-0000-0100-00000C000000}">
      <text>
        <r>
          <rPr>
            <sz val="10"/>
            <rFont val="Arial"/>
          </rPr>
          <t>reference:C9,C12
mrs:(C9,+,10.0000)  (C12,+,-10.0000)  
Rotate:True</t>
        </r>
      </text>
    </comment>
    <comment ref="D13" authorId="0" shapeId="0" xr:uid="{00000000-0006-0000-0100-00000D000000}">
      <text>
        <r>
          <rPr>
            <sz val="10"/>
            <rFont val="Arial"/>
          </rPr>
          <t>reference:D9,D12
mrs:(D9,+,10.0000)  (D12,+,-10.0000)  
Rotate:True</t>
        </r>
      </text>
    </comment>
    <comment ref="E13" authorId="0" shapeId="0" xr:uid="{00000000-0006-0000-0100-00000E000000}">
      <text>
        <r>
          <rPr>
            <sz val="10"/>
            <rFont val="Arial"/>
          </rPr>
          <t>reference:E9,E12
mrs:(E9,+,10.0000)  (E12,+,-10.0000)  
Rotate:True</t>
        </r>
      </text>
    </comment>
    <comment ref="F13" authorId="0" shapeId="0" xr:uid="{00000000-0006-0000-0100-00000F000000}">
      <text>
        <r>
          <rPr>
            <sz val="10"/>
            <rFont val="Arial"/>
          </rPr>
          <t>reference:F9,F12
mrs:(F9,+,10.0000)  (F12,+,-10.0000)  
Rotate:True</t>
        </r>
      </text>
    </comment>
    <comment ref="B15" authorId="0" shapeId="0" xr:uid="{00000000-0006-0000-0100-000010000000}">
      <text>
        <r>
          <rPr>
            <sz val="10"/>
            <rFont val="Arial"/>
          </rPr>
          <t>reference:B13,B14
mrs:(B13,+,10.0000)  (B14,+,-10.0000)  
Rotate:True</t>
        </r>
      </text>
    </comment>
    <comment ref="C15" authorId="0" shapeId="0" xr:uid="{00000000-0006-0000-0100-000011000000}">
      <text>
        <r>
          <rPr>
            <sz val="10"/>
            <rFont val="Arial"/>
          </rPr>
          <t>reference:C13,C14
mrs:(C13,+,10.0000)  (C14,+,-10.0000)  
Rotate:True</t>
        </r>
      </text>
    </comment>
    <comment ref="D15" authorId="0" shapeId="0" xr:uid="{00000000-0006-0000-0100-000012000000}">
      <text>
        <r>
          <rPr>
            <sz val="10"/>
            <rFont val="Arial"/>
          </rPr>
          <t>reference:D13,D14
mrs:(D13,+,10.0000)  (D14,+,-10.0000)  
Rotate:True</t>
        </r>
      </text>
    </comment>
    <comment ref="E15" authorId="0" shapeId="0" xr:uid="{00000000-0006-0000-0100-000013000000}">
      <text>
        <r>
          <rPr>
            <sz val="10"/>
            <rFont val="Arial"/>
          </rPr>
          <t>reference:E13,E14
mrs:(E13,+,10.0000)  (E14,+,-10.0000)  
Rotate:True</t>
        </r>
      </text>
    </comment>
    <comment ref="F15" authorId="0" shapeId="0" xr:uid="{00000000-0006-0000-0100-000014000000}">
      <text>
        <r>
          <rPr>
            <sz val="10"/>
            <rFont val="Arial"/>
          </rPr>
          <t>reference:F13,F14
mrs:(F13,+,10.0000)  (F14,+,-10.0000)  
Rotate:True</t>
        </r>
      </text>
    </comment>
    <comment ref="B20" authorId="0" shapeId="0" xr:uid="{00000000-0006-0000-0100-000015000000}">
      <text>
        <r>
          <rPr>
            <sz val="10"/>
            <rFont val="Arial"/>
          </rPr>
          <t>reference:B15,B16,B17
mrs:(B15,+,10.0000)  (B16,+,-10.0000)  (B17,+,-10.0000)  
Rotate:True</t>
        </r>
      </text>
    </comment>
    <comment ref="C20" authorId="0" shapeId="0" xr:uid="{00000000-0006-0000-0100-000016000000}">
      <text>
        <r>
          <rPr>
            <sz val="10"/>
            <rFont val="Arial"/>
          </rPr>
          <t>reference:C15,C16,C17
mrs:(C15,+,10.0000)  (C16,+,-10.0000)  (C17,+,-10.0000)  
Rotate:True</t>
        </r>
      </text>
    </comment>
    <comment ref="D20" authorId="0" shapeId="0" xr:uid="{00000000-0006-0000-0100-000017000000}">
      <text>
        <r>
          <rPr>
            <sz val="10"/>
            <rFont val="Arial"/>
          </rPr>
          <t>reference:D15,D16,D17
mrs:(D15,+,10.0000)  (D16,+,-10.0000)  (D17,+,-10.0000)  
Rotate:True</t>
        </r>
      </text>
    </comment>
    <comment ref="E20" authorId="0" shapeId="0" xr:uid="{00000000-0006-0000-0100-000018000000}">
      <text>
        <r>
          <rPr>
            <sz val="10"/>
            <rFont val="Arial"/>
          </rPr>
          <t>reference:E15,E16,E17
mrs:(E15,+,10.0000)  (E16,+,-10.0000)  (E17,+,-10.0000)  
Rotate:True</t>
        </r>
      </text>
    </comment>
    <comment ref="F20" authorId="0" shapeId="0" xr:uid="{00000000-0006-0000-0100-000019000000}">
      <text>
        <r>
          <rPr>
            <sz val="10"/>
            <rFont val="Arial"/>
          </rPr>
          <t>reference:F15,F16,F17
mrs:(F15,+,10.0000)  (F16,+,-10.0000)  (F17,+,-10.0000)  
Rotate:True</t>
        </r>
      </text>
    </comment>
    <comment ref="B24" authorId="0" shapeId="0" xr:uid="{00000000-0006-0000-0100-00001A000000}">
      <text>
        <r>
          <rPr>
            <sz val="10"/>
            <rFont val="Arial"/>
          </rPr>
          <t>reference:B20,B21
mrs:(B20,+,10.0000)  (B21,+,-10.0000)  
Rotate:True</t>
        </r>
      </text>
    </comment>
    <comment ref="C24" authorId="0" shapeId="0" xr:uid="{00000000-0006-0000-0100-00001B000000}">
      <text>
        <r>
          <rPr>
            <sz val="10"/>
            <rFont val="Arial"/>
          </rPr>
          <t>reference:C20,C21
mrs:(C20,+,10.0000)  (C21,+,-10.0000)  
Rotate:True</t>
        </r>
      </text>
    </comment>
    <comment ref="D24" authorId="0" shapeId="0" xr:uid="{00000000-0006-0000-0100-00001C000000}">
      <text>
        <r>
          <rPr>
            <sz val="10"/>
            <rFont val="Arial"/>
          </rPr>
          <t>reference:D20,D21
mrs:(D20,+,10.0000)  (D21,+,-10.0000)  
Rotate:True</t>
        </r>
      </text>
    </comment>
    <comment ref="E24" authorId="0" shapeId="0" xr:uid="{00000000-0006-0000-0100-00001D000000}">
      <text>
        <r>
          <rPr>
            <sz val="10"/>
            <rFont val="Arial"/>
          </rPr>
          <t>reference:E20,E21
mrs:(E20,+,10.0000)  (E21,+,-10.0000)  
Rotate:True</t>
        </r>
      </text>
    </comment>
    <comment ref="F24" authorId="0" shapeId="0" xr:uid="{00000000-0006-0000-0100-00001E000000}">
      <text>
        <r>
          <rPr>
            <sz val="10"/>
            <rFont val="Arial"/>
          </rPr>
          <t>reference:F20,F21
mrs:(F20,+,10.0000)  (F21,+,-10.0000)  
Rotate:True</t>
        </r>
      </text>
    </comment>
    <comment ref="B27" authorId="0" shapeId="0" xr:uid="{00000000-0006-0000-0100-00001F000000}">
      <text>
        <r>
          <rPr>
            <sz val="10"/>
            <rFont val="Arial"/>
          </rPr>
          <t>reference:B24,B25
mrs:(B24,+,10.0000)  (B25,+,10.0000)  
Rotate:True</t>
        </r>
      </text>
    </comment>
    <comment ref="C27" authorId="0" shapeId="0" xr:uid="{00000000-0006-0000-0100-000020000000}">
      <text>
        <r>
          <rPr>
            <sz val="10"/>
            <rFont val="Arial"/>
          </rPr>
          <t>reference:C24,C25
mrs:(C24,+,10.0000)  (C25,+,10.0000)  
Rotate:True</t>
        </r>
      </text>
    </comment>
    <comment ref="D27" authorId="0" shapeId="0" xr:uid="{00000000-0006-0000-0100-000021000000}">
      <text>
        <r>
          <rPr>
            <sz val="10"/>
            <rFont val="Arial"/>
          </rPr>
          <t>reference:D24,D25
mrs:(D24,+,10.0000)  (D25,+,10.0000)  
Rotate:True</t>
        </r>
      </text>
    </comment>
    <comment ref="E27" authorId="0" shapeId="0" xr:uid="{00000000-0006-0000-0100-000022000000}">
      <text>
        <r>
          <rPr>
            <sz val="10"/>
            <rFont val="Arial"/>
          </rPr>
          <t>reference:E24,E25
mrs:(E24,+,10.0000)  (E25,+,10.0000)  
Rotate:True</t>
        </r>
      </text>
    </comment>
    <comment ref="F27" authorId="0" shapeId="0" xr:uid="{00000000-0006-0000-0100-000023000000}">
      <text>
        <r>
          <rPr>
            <sz val="10"/>
            <rFont val="Arial"/>
          </rPr>
          <t>reference:F24,F25
mrs:(F24,+,10.0000)  (F25,+,10.0000)  
Rotate:True</t>
        </r>
      </text>
    </comment>
    <comment ref="B31" authorId="0" shapeId="0" xr:uid="{00000000-0006-0000-0100-000024000000}">
      <text>
        <r>
          <rPr>
            <sz val="10"/>
            <rFont val="Arial"/>
          </rPr>
          <t>reference:B27,B28,B29,B30
mrs:(B27,+,10.0000)  (B28,+,10.0000)  (B29,+,10.0000)  (B30,+,10.0000)  
Rotate:True</t>
        </r>
      </text>
    </comment>
    <comment ref="C31" authorId="0" shapeId="0" xr:uid="{00000000-0006-0000-0100-000025000000}">
      <text>
        <r>
          <rPr>
            <sz val="10"/>
            <rFont val="Arial"/>
          </rPr>
          <t>reference:C27,C28,C29,C30
mrs:(C27,+,10.0000)  (C28,+,10.0000)  (C29,+,10.0000)  (C30,+,10.0000)  
Rotate:True</t>
        </r>
      </text>
    </comment>
    <comment ref="D31" authorId="0" shapeId="0" xr:uid="{00000000-0006-0000-0100-000026000000}">
      <text>
        <r>
          <rPr>
            <sz val="10"/>
            <rFont val="Arial"/>
          </rPr>
          <t>reference:D27,D28,D29,D30
mrs:(D27,+,10.0000)  (D28,+,10.0000)  (D29,+,10.0000)  (D30,+,10.0000)  
Rotate:True</t>
        </r>
      </text>
    </comment>
    <comment ref="E31" authorId="0" shapeId="0" xr:uid="{00000000-0006-0000-0100-000027000000}">
      <text>
        <r>
          <rPr>
            <sz val="10"/>
            <rFont val="Arial"/>
          </rPr>
          <t>reference:E27,E28,E29,E30
mrs:(E27,+,10.0000)  (E28,+,10.0000)  (E29,+,10.0000)  (E30,+,10.0000)  
Rotate:True</t>
        </r>
      </text>
    </comment>
    <comment ref="F31" authorId="0" shapeId="0" xr:uid="{00000000-0006-0000-0100-000028000000}">
      <text>
        <r>
          <rPr>
            <sz val="10"/>
            <rFont val="Arial"/>
          </rPr>
          <t>reference:F27,F28,F29,F30
mrs:(F27,+,10.0000)  (F28,+,10.0000)  (F29,+,10.0000)  (F30,+,10.0000)  
Rotate:True</t>
        </r>
      </text>
    </comment>
    <comment ref="B38" authorId="0" shapeId="0" xr:uid="{00000000-0006-0000-0100-000029000000}">
      <text>
        <r>
          <rPr>
            <sz val="10"/>
            <rFont val="Arial"/>
          </rPr>
          <t>reference:B35,B36
mrs:(B35,+,10.0000)  (B36,+,10.0000)  
Rotate:True</t>
        </r>
      </text>
    </comment>
    <comment ref="C38" authorId="0" shapeId="0" xr:uid="{00000000-0006-0000-0100-00002A000000}">
      <text>
        <r>
          <rPr>
            <sz val="10"/>
            <rFont val="Arial"/>
          </rPr>
          <t>reference:C35,C36
mrs:(C35,+,10.0000)  (C36,+,10.0000)  
Rotate:True</t>
        </r>
      </text>
    </comment>
    <comment ref="D38" authorId="0" shapeId="0" xr:uid="{00000000-0006-0000-0100-00002B000000}">
      <text>
        <r>
          <rPr>
            <sz val="10"/>
            <rFont val="Arial"/>
          </rPr>
          <t>reference:D35,D36
mrs:(D35,+,10.0000)  (D36,+,10.0000)  
Rotate:True</t>
        </r>
      </text>
    </comment>
    <comment ref="E38" authorId="0" shapeId="0" xr:uid="{00000000-0006-0000-0100-00002C000000}">
      <text>
        <r>
          <rPr>
            <sz val="10"/>
            <rFont val="Arial"/>
          </rPr>
          <t>reference:E35,E36
mrs:(E35,+,10.0000)  (E36,+,10.0000)  
Rotate:True</t>
        </r>
      </text>
    </comment>
    <comment ref="F38" authorId="0" shapeId="0" xr:uid="{00000000-0006-0000-0100-00002D000000}">
      <text>
        <r>
          <rPr>
            <sz val="10"/>
            <rFont val="Arial"/>
          </rPr>
          <t>reference:F35,F36
mrs:(F35,+,10.0000)  (F36,+,10.0000)  
Rotate:True</t>
        </r>
      </text>
    </comment>
    <comment ref="B41" authorId="0" shapeId="0" xr:uid="{00000000-0006-0000-0100-00002E000000}">
      <text>
        <r>
          <rPr>
            <sz val="10"/>
            <rFont val="Arial"/>
          </rPr>
          <t>reference:B38,B39,B40
mrs:(B38,+,10.0000)  (B39,+,10.0000)  (B40,+,10.0000)  
Rotate:True</t>
        </r>
      </text>
    </comment>
    <comment ref="C41" authorId="0" shapeId="0" xr:uid="{00000000-0006-0000-0100-00002F000000}">
      <text>
        <r>
          <rPr>
            <sz val="10"/>
            <rFont val="Arial"/>
          </rPr>
          <t>reference:C38,C39,C40
mrs:(C38,+,10.0000)  (C39,+,10.0000)  (C40,+,10.0000)  
Rotate:True</t>
        </r>
      </text>
    </comment>
    <comment ref="D41" authorId="0" shapeId="0" xr:uid="{00000000-0006-0000-0100-000030000000}">
      <text>
        <r>
          <rPr>
            <sz val="10"/>
            <rFont val="Arial"/>
          </rPr>
          <t>reference:D38,D39,D40
mrs:(D38,+,10.0000)  (D39,+,10.0000)  (D40,+,10.0000)  
Rotate:True</t>
        </r>
      </text>
    </comment>
    <comment ref="E41" authorId="0" shapeId="0" xr:uid="{00000000-0006-0000-0100-000031000000}">
      <text>
        <r>
          <rPr>
            <sz val="10"/>
            <rFont val="Arial"/>
          </rPr>
          <t>reference:E38,E39,E40
mrs:(E38,+,10.0000)  (E39,+,10.0000)  (E40,+,10.0000)  
Rotate:True</t>
        </r>
      </text>
    </comment>
    <comment ref="F41" authorId="0" shapeId="0" xr:uid="{00000000-0006-0000-0100-000032000000}">
      <text>
        <r>
          <rPr>
            <sz val="10"/>
            <rFont val="Arial"/>
          </rPr>
          <t>reference:F38,F39,F40
mrs:(F38,+,10.0000)  (F39,+,10.0000)  (F40,+,10.0000)  
Rotate:True</t>
        </r>
      </text>
    </comment>
    <comment ref="B48" authorId="0" shapeId="0" xr:uid="{00000000-0006-0000-0100-000033000000}">
      <text>
        <r>
          <rPr>
            <sz val="10"/>
            <rFont val="Arial"/>
          </rPr>
          <t>reference:B45,B46
mrs:(B45,+,10.0000)  (B46,+,10.0000)  
Rotate:True</t>
        </r>
      </text>
    </comment>
    <comment ref="C48" authorId="0" shapeId="0" xr:uid="{00000000-0006-0000-0100-000034000000}">
      <text>
        <r>
          <rPr>
            <sz val="10"/>
            <rFont val="Arial"/>
          </rPr>
          <t>reference:C45,C46
mrs:(C45,+,10.0000)  (C46,+,10.0000)  
Rotate:True</t>
        </r>
      </text>
    </comment>
    <comment ref="D48" authorId="0" shapeId="0" xr:uid="{00000000-0006-0000-0100-000035000000}">
      <text>
        <r>
          <rPr>
            <sz val="10"/>
            <rFont val="Arial"/>
          </rPr>
          <t>reference:D45,D46
mrs:(D45,+,10.0000)  (D46,+,10.0000)  
Rotate:True</t>
        </r>
      </text>
    </comment>
    <comment ref="E48" authorId="0" shapeId="0" xr:uid="{00000000-0006-0000-0100-000036000000}">
      <text>
        <r>
          <rPr>
            <sz val="10"/>
            <rFont val="Arial"/>
          </rPr>
          <t>reference:E45,E46
mrs:(E45,+,10.0000)  (E46,+,10.0000)  
Rotate:True</t>
        </r>
      </text>
    </comment>
    <comment ref="F48" authorId="0" shapeId="0" xr:uid="{00000000-0006-0000-0100-000037000000}">
      <text>
        <r>
          <rPr>
            <sz val="10"/>
            <rFont val="Arial"/>
          </rPr>
          <t>reference:F45,F46
mrs:(F45,+,10.0000)  (F46,+,10.0000)  
Rotate:True</t>
        </r>
      </text>
    </comment>
    <comment ref="B51" authorId="0" shapeId="0" xr:uid="{00000000-0006-0000-0100-000038000000}">
      <text>
        <r>
          <rPr>
            <sz val="10"/>
            <rFont val="Arial"/>
          </rPr>
          <t>reference:B48,B49,B50
mrs:(B48,+,10.0000)  (B49,+,10.0000)  (B50,+,10.0000)  
Rotate:True</t>
        </r>
      </text>
    </comment>
    <comment ref="C51" authorId="0" shapeId="0" xr:uid="{00000000-0006-0000-0100-000039000000}">
      <text>
        <r>
          <rPr>
            <sz val="10"/>
            <rFont val="Arial"/>
          </rPr>
          <t>reference:C48,C49,C50
mrs:(C48,+,10.0000)  (C49,+,10.0000)  (C50,+,10.0000)  
Rotate:True</t>
        </r>
      </text>
    </comment>
    <comment ref="D51" authorId="0" shapeId="0" xr:uid="{00000000-0006-0000-0100-00003A000000}">
      <text>
        <r>
          <rPr>
            <sz val="10"/>
            <rFont val="Arial"/>
          </rPr>
          <t>reference:D48,D49,D50
mrs:(D48,+,10.0000)  (D49,+,10.0000)  (D50,+,10.0000)  
Rotate:True</t>
        </r>
      </text>
    </comment>
    <comment ref="E51" authorId="0" shapeId="0" xr:uid="{00000000-0006-0000-0100-00003B000000}">
      <text>
        <r>
          <rPr>
            <sz val="10"/>
            <rFont val="Arial"/>
          </rPr>
          <t>reference:E48,E49,E50
mrs:(E48,+,10.0000)  (E49,+,10.0000)  (E50,+,10.0000)  
Rotate:True</t>
        </r>
      </text>
    </comment>
    <comment ref="F51" authorId="0" shapeId="0" xr:uid="{00000000-0006-0000-0100-00003C000000}">
      <text>
        <r>
          <rPr>
            <sz val="10"/>
            <rFont val="Arial"/>
          </rPr>
          <t>reference:F48,F49,F50
mrs:(F48,+,10.0000)  (F49,+,10.0000)  (F50,+,10.0000)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6" authorId="0" shapeId="0" xr:uid="{00000000-0006-0000-0200-000001000000}">
      <text>
        <r>
          <rPr>
            <sz val="10"/>
            <rFont val="Arial"/>
          </rPr>
          <t>reference:B3,B4,B5
mrs:(B3,+,10.0000)  (B4,+,10.0000)  (B5,+,10.0000)  
Rotate:True</t>
        </r>
      </text>
    </comment>
    <comment ref="C6" authorId="0" shapeId="0" xr:uid="{00000000-0006-0000-0200-000002000000}">
      <text>
        <r>
          <rPr>
            <sz val="10"/>
            <rFont val="Arial"/>
          </rPr>
          <t>reference:C3,C4,C5
mrs:(C3,+,10.0000)  (C4,+,10.0000)  (C5,+,10.0000)  
Rotate:True</t>
        </r>
      </text>
    </comment>
    <comment ref="D6" authorId="0" shapeId="0" xr:uid="{00000000-0006-0000-0200-000003000000}">
      <text>
        <r>
          <rPr>
            <sz val="10"/>
            <rFont val="Arial"/>
          </rPr>
          <t>reference:D3,D4,D5
mrs:(D3,+,10.0000)  (D4,+,10.0000)  (D5,+,10.0000)  
Rotate:True</t>
        </r>
      </text>
    </comment>
    <comment ref="E6" authorId="0" shapeId="0" xr:uid="{00000000-0006-0000-0200-000004000000}">
      <text>
        <r>
          <rPr>
            <sz val="10"/>
            <rFont val="Arial"/>
          </rPr>
          <t>reference:E3,E4,E5
mrs:(E3,+,10.0000)  (E4,+,10.0000)  (E5,+,10.0000)  
Rotate:True</t>
        </r>
      </text>
    </comment>
    <comment ref="F6" authorId="0" shapeId="0" xr:uid="{00000000-0006-0000-0200-000005000000}">
      <text>
        <r>
          <rPr>
            <sz val="10"/>
            <rFont val="Arial"/>
          </rPr>
          <t>reference:F3,F4,F5
mrs:(F3,+,10.0000)  (F4,+,10.0000)  (F5,+,10.0000)  
Rotate:True</t>
        </r>
      </text>
    </comment>
    <comment ref="G6" authorId="0" shapeId="0" xr:uid="{00000000-0006-0000-0200-000006000000}">
      <text>
        <r>
          <rPr>
            <sz val="10"/>
            <rFont val="Arial"/>
          </rPr>
          <t>reference:G3,G4,G5
mrs:(G3,+,10.0000)  (G4,+,10.0000)  (G5,+,10.0000)  
Rotate:True</t>
        </r>
      </text>
    </comment>
    <comment ref="H6" authorId="0" shapeId="0" xr:uid="{00000000-0006-0000-0200-000007000000}">
      <text>
        <r>
          <rPr>
            <sz val="10"/>
            <rFont val="Arial"/>
          </rPr>
          <t>reference:H3,H4,H5
mrs:(H3,+,10.0000)  (H4,+,10.0000)  (H5,+,10.0000)  
Rotate:True</t>
        </r>
      </text>
    </comment>
    <comment ref="I6" authorId="0" shapeId="0" xr:uid="{00000000-0006-0000-0200-000008000000}">
      <text>
        <r>
          <rPr>
            <sz val="10"/>
            <rFont val="Arial"/>
          </rPr>
          <t>reference:I3,I4,I5
mrs:(I3,+,10.0000)  (I4,+,10.0000)  (I5,+,10.0000)  
Rotate:True</t>
        </r>
      </text>
    </comment>
    <comment ref="J6" authorId="0" shapeId="0" xr:uid="{00000000-0006-0000-0200-000009000000}">
      <text>
        <r>
          <rPr>
            <sz val="10"/>
            <rFont val="Arial"/>
          </rPr>
          <t>reference:J3,J4,J5
mrs:(J3,+,10.0000)  (J4,+,10.0000)  (J5,+,10.0000)  
Rotate:True</t>
        </r>
      </text>
    </comment>
    <comment ref="K6" authorId="0" shapeId="0" xr:uid="{00000000-0006-0000-0200-00000A000000}">
      <text>
        <r>
          <rPr>
            <sz val="10"/>
            <rFont val="Arial"/>
          </rPr>
          <t>reference:K3,K4,K5
mrs:(K3,+,10.0000)  (K4,+,10.0000)  (K5,+,10.0000)  
Rotate:True</t>
        </r>
      </text>
    </comment>
    <comment ref="B17" authorId="0" shapeId="0" xr:uid="{00000000-0006-0000-0200-00000B000000}">
      <text>
        <r>
          <rPr>
            <sz val="10"/>
            <rFont val="Arial"/>
          </rPr>
          <t>reference:B6,B7,B8,B9,B10,B11,B12,B13,B14,B15,B16
mrs:(B6,+,10.0000)  (B7,+,10.0000)  (B8,+,10.0000)  (B9,+,10.0000)  (B10,+,10.0000)  (B11,+,10.0000)  (B12,+,10.0000)  (B13,+,10.0000)  (B14,+,10.0000)  (B15,+,10.0000)  (B16,+,10.0000)  
Rotate:True</t>
        </r>
      </text>
    </comment>
    <comment ref="C17" authorId="0" shapeId="0" xr:uid="{00000000-0006-0000-0200-00000C000000}">
      <text>
        <r>
          <rPr>
            <sz val="10"/>
            <rFont val="Arial"/>
          </rPr>
          <t>reference:C6,C7,C8,C9,C10,C11,C12,C13,C14,C15,C16
mrs:(C6,+,10.0000)  (C7,+,10.0000)  (C8,+,10.0000)  (C9,+,10.0000)  (C10,+,10.0000)  (C11,+,10.0000)  (C12,+,10.0000)  (C13,+,10.0000)  (C14,+,10.0000)  (C15,+,10.0000)  (C16,+,10.0000)  
Rotate:True</t>
        </r>
      </text>
    </comment>
    <comment ref="D17" authorId="0" shapeId="0" xr:uid="{00000000-0006-0000-0200-00000D000000}">
      <text>
        <r>
          <rPr>
            <sz val="10"/>
            <rFont val="Arial"/>
          </rPr>
          <t>reference:D6,D7,D8,D9,D10,D11,D12,D13,D14,D15,D16
mrs:(D6,+,10.0000)  (D7,+,10.0000)  (D8,+,10.0000)  (D9,+,10.0000)  (D10,+,10.0000)  (D11,+,10.0000)  (D12,+,10.0000)  (D13,+,10.0000)  (D14,+,10.0000)  (D15,+,10.0000)  (D16,+,10.0000)  
Rotate:True</t>
        </r>
      </text>
    </comment>
    <comment ref="E17" authorId="0" shapeId="0" xr:uid="{00000000-0006-0000-0200-00000E000000}">
      <text>
        <r>
          <rPr>
            <sz val="10"/>
            <rFont val="Arial"/>
          </rPr>
          <t>reference:E6,E7,E8,E9,E10,E11,E12,E13,E14,E15,E16
mrs:(E6,+,10.0000)  (E7,+,10.0000)  (E8,+,10.0000)  (E9,+,10.0000)  (E10,+,10.0000)  (E11,+,10.0000)  (E12,+,10.0000)  (E13,+,10.0000)  (E14,+,10.0000)  (E15,+,10.0000)  (E16,+,10.0000)  
Rotate:True</t>
        </r>
      </text>
    </comment>
    <comment ref="F17" authorId="0" shapeId="0" xr:uid="{00000000-0006-0000-0200-00000F000000}">
      <text>
        <r>
          <rPr>
            <sz val="10"/>
            <rFont val="Arial"/>
          </rPr>
          <t>reference:F6,F7,F8,F9,F10,F11,F12,F13,F14,F15,F16
mrs:(F6,+,10.0000)  (F7,+,10.0000)  (F8,+,10.0000)  (F9,+,10.0000)  (F10,+,10.0000)  (F11,+,10.0000)  (F12,+,10.0000)  (F13,+,10.0000)  (F14,+,10.0000)  (F15,+,10.0000)  (F16,+,10.0000)  
Rotate:True</t>
        </r>
      </text>
    </comment>
    <comment ref="G17" authorId="0" shapeId="0" xr:uid="{00000000-0006-0000-0200-000010000000}">
      <text>
        <r>
          <rPr>
            <sz val="10"/>
            <rFont val="Arial"/>
          </rPr>
          <t>reference:G6,G7,G8,G9,G10,G11,G12,G13,G14,G15,G16
mrs:(G6,+,10.0000)  (G7,+,10.0000)  (G8,+,10.0000)  (G9,+,10.0000)  (G10,+,10.0000)  (G11,+,10.0000)  (G12,+,10.0000)  (G13,+,10.0000)  (G14,+,10.0000)  (G15,+,10.0000)  (G16,+,10.0000)  
Rotate:True</t>
        </r>
      </text>
    </comment>
    <comment ref="H17" authorId="0" shapeId="0" xr:uid="{00000000-0006-0000-0200-000011000000}">
      <text>
        <r>
          <rPr>
            <sz val="10"/>
            <rFont val="Arial"/>
          </rPr>
          <t>reference:H6,H7,H8,H9,H10,H11,H12,H13,H14,H15,H16
mrs:(H6,+,10.0000)  (H7,+,10.0000)  (H8,+,10.0000)  (H9,+,10.0000)  (H10,+,10.0000)  (H11,+,10.0000)  (H12,+,10.0000)  (H13,+,10.0000)  (H14,+,10.0000)  (H15,+,10.0000)  (H16,+,10.0000)  
Rotate:True</t>
        </r>
      </text>
    </comment>
    <comment ref="I17" authorId="0" shapeId="0" xr:uid="{00000000-0006-0000-0200-000012000000}">
      <text>
        <r>
          <rPr>
            <sz val="10"/>
            <rFont val="Arial"/>
          </rPr>
          <t>reference:I6,I7,I8,I9,I10,I11,I12,I13,I14,I15,I16
mrs:(I6,+,10.0000)  (I7,+,10.0000)  (I8,+,10.0000)  (I9,+,10.0000)  (I10,+,10.0000)  (I11,+,10.0000)  (I12,+,10.0000)  (I13,+,10.0000)  (I14,+,10.0000)  (I15,+,10.0000)  (I16,+,10.0000)  
Rotate:True</t>
        </r>
      </text>
    </comment>
    <comment ref="J17" authorId="0" shapeId="0" xr:uid="{00000000-0006-0000-0200-000013000000}">
      <text>
        <r>
          <rPr>
            <sz val="10"/>
            <rFont val="Arial"/>
          </rPr>
          <t>reference:J6,J7,J8,J9,J10,J11,J12,J13,J14,J15,J16
mrs:(J6,+,10.0000)  (J7,+,10.0000)  (J8,+,10.0000)  (J9,+,10.0000)  (J10,+,10.0000)  (J11,+,10.0000)  (J12,+,10.0000)  (J13,+,10.0000)  (J14,+,10.0000)  (J15,+,10.0000)  (J16,+,10.0000)  
Rotate:True</t>
        </r>
      </text>
    </comment>
    <comment ref="K17" authorId="0" shapeId="0" xr:uid="{00000000-0006-0000-0200-000014000000}">
      <text>
        <r>
          <rPr>
            <sz val="10"/>
            <rFont val="Arial"/>
          </rPr>
          <t>reference:K6,K7,K8,K9,K10,K11,K12,K13,K14,K15,K16
mrs:(K6,+,10.0000)  (K7,+,10.0000)  (K8,+,10.0000)  (K9,+,10.0000)  (K10,+,10.0000)  (K11,+,10.0000)  (K12,+,10.0000)  (K13,+,10.0000)  (K14,+,10.0000)  (K15,+,10.0000)  (K16,+,10.0000)  
Rotate:True</t>
        </r>
      </text>
    </comment>
    <comment ref="B24" authorId="0" shapeId="0" xr:uid="{00000000-0006-0000-0200-000015000000}">
      <text>
        <r>
          <rPr>
            <sz val="10"/>
            <rFont val="Arial"/>
          </rPr>
          <t>reference:B20,B21,B22,B23
mrs:(B20,+,10.0000)  (B21,+,10.0000)  (B22,+,10.0000)  (B23,+,10.0000)  
Rotate:True</t>
        </r>
      </text>
    </comment>
    <comment ref="C24" authorId="0" shapeId="0" xr:uid="{00000000-0006-0000-0200-000016000000}">
      <text>
        <r>
          <rPr>
            <sz val="10"/>
            <rFont val="Arial"/>
          </rPr>
          <t>reference:C20,C21,C22,C23
mrs:(C20,+,10.0000)  (C21,+,10.0000)  (C22,+,10.0000)  (C23,+,10.0000)  
Rotate:True</t>
        </r>
      </text>
    </comment>
    <comment ref="D24" authorId="0" shapeId="0" xr:uid="{00000000-0006-0000-0200-000017000000}">
      <text>
        <r>
          <rPr>
            <sz val="10"/>
            <rFont val="Arial"/>
          </rPr>
          <t>reference:D20,D21,D22,D23
mrs:(D20,+,10.0000)  (D21,+,10.0000)  (D22,+,10.0000)  (D23,+,10.0000)  
Rotate:True</t>
        </r>
      </text>
    </comment>
    <comment ref="E24" authorId="0" shapeId="0" xr:uid="{00000000-0006-0000-0200-000018000000}">
      <text>
        <r>
          <rPr>
            <sz val="10"/>
            <rFont val="Arial"/>
          </rPr>
          <t>reference:E20,E21,E22,E23
mrs:(E20,+,10.0000)  (E21,+,10.0000)  (E22,+,10.0000)  (E23,+,10.0000)  
Rotate:True</t>
        </r>
      </text>
    </comment>
    <comment ref="F24" authorId="0" shapeId="0" xr:uid="{00000000-0006-0000-0200-000019000000}">
      <text>
        <r>
          <rPr>
            <sz val="10"/>
            <rFont val="Arial"/>
          </rPr>
          <t>reference:F20,F21,F22,F23
mrs:(F20,+,10.0000)  (F21,+,10.0000)  (F22,+,10.0000)  (F23,+,10.0000)  
Rotate:True</t>
        </r>
      </text>
    </comment>
    <comment ref="G24" authorId="0" shapeId="0" xr:uid="{00000000-0006-0000-0200-00001A000000}">
      <text>
        <r>
          <rPr>
            <sz val="10"/>
            <rFont val="Arial"/>
          </rPr>
          <t>reference:G20,G21,G22,G23
mrs:(G20,+,10.0000)  (G21,+,10.0000)  (G22,+,10.0000)  (G23,+,10.0000)  
Rotate:True</t>
        </r>
      </text>
    </comment>
    <comment ref="H24" authorId="0" shapeId="0" xr:uid="{00000000-0006-0000-0200-00001B000000}">
      <text>
        <r>
          <rPr>
            <sz val="10"/>
            <rFont val="Arial"/>
          </rPr>
          <t>reference:H20,H21,H22,H23
mrs:(H20,+,10.0000)  (H21,+,10.0000)  (H22,+,10.0000)  (H23,+,10.0000)  
Rotate:True</t>
        </r>
      </text>
    </comment>
    <comment ref="I24" authorId="0" shapeId="0" xr:uid="{00000000-0006-0000-0200-00001C000000}">
      <text>
        <r>
          <rPr>
            <sz val="10"/>
            <rFont val="Arial"/>
          </rPr>
          <t>reference:I20,I21,I22,I23
mrs:(I20,+,10.0000)  (I21,+,10.0000)  (I22,+,10.0000)  (I23,+,10.0000)  
Rotate:True</t>
        </r>
      </text>
    </comment>
    <comment ref="J24" authorId="0" shapeId="0" xr:uid="{00000000-0006-0000-0200-00001D000000}">
      <text>
        <r>
          <rPr>
            <sz val="10"/>
            <rFont val="Arial"/>
          </rPr>
          <t>reference:J20,J21,J22,J23
mrs:(J20,+,10.0000)  (J21,+,10.0000)  (J22,+,10.0000)  (J23,+,10.0000)  
Rotate:True</t>
        </r>
      </text>
    </comment>
    <comment ref="K24" authorId="0" shapeId="0" xr:uid="{00000000-0006-0000-0200-00001E000000}">
      <text>
        <r>
          <rPr>
            <sz val="10"/>
            <rFont val="Arial"/>
          </rPr>
          <t>reference:K20,K21,K22,K23
mrs:(K20,+,10.0000)  (K21,+,10.0000)  (K22,+,10.0000)  (K23,+,10.0000)  
Rotate:True</t>
        </r>
      </text>
    </comment>
    <comment ref="B39" authorId="0" shapeId="0" xr:uid="{00000000-0006-0000-0200-00001F000000}">
      <text>
        <r>
          <rPr>
            <sz val="10"/>
            <rFont val="Arial"/>
          </rPr>
          <t>reference:B27,B28,B29,B30,B31,B32,B33,B34,B35,B36,B37,B38
mrs:(B27,+,10.0000)  (B28,+,10.0000)  (B29,+,10.0000)  (B30,+,10.0000)  (B31,+,10.0000)  (B32,+,10.0000)  (B33,+,10.0000)  (B34,+,10.0000)  (B35,+,10.0000)  (B36,+,10.0000)  (B37,+,10.0000)  (B38,+,10.0000)  
Rotate:True</t>
        </r>
      </text>
    </comment>
    <comment ref="C39" authorId="0" shapeId="0" xr:uid="{00000000-0006-0000-0200-000020000000}">
      <text>
        <r>
          <rPr>
            <sz val="10"/>
            <rFont val="Arial"/>
          </rPr>
          <t>reference:C27,C28,C29,C30,C31,C32,C33,C34,C35,C36,C37,C38
mrs:(C27,+,10.0000)  (C28,+,10.0000)  (C29,+,10.0000)  (C30,+,10.0000)  (C31,+,10.0000)  (C32,+,10.0000)  (C33,+,10.0000)  (C34,+,10.0000)  (C35,+,10.0000)  (C36,+,10.0000)  (C37,+,10.0000)  (C38,+,10.0000)  
Rotate:True</t>
        </r>
      </text>
    </comment>
    <comment ref="D39" authorId="0" shapeId="0" xr:uid="{00000000-0006-0000-0200-000021000000}">
      <text>
        <r>
          <rPr>
            <sz val="10"/>
            <rFont val="Arial"/>
          </rPr>
          <t>reference:D27,D28,D29,D30,D31,D32,D33,D34,D35,D36,D37,D38
mrs:(D27,+,10.0000)  (D28,+,10.0000)  (D29,+,10.0000)  (D30,+,10.0000)  (D31,+,10.0000)  (D32,+,10.0000)  (D33,+,10.0000)  (D34,+,10.0000)  (D35,+,10.0000)  (D36,+,10.0000)  (D37,+,10.0000)  (D38,+,10.0000)  
Rotate:True</t>
        </r>
      </text>
    </comment>
    <comment ref="E39" authorId="0" shapeId="0" xr:uid="{00000000-0006-0000-0200-000022000000}">
      <text>
        <r>
          <rPr>
            <sz val="10"/>
            <rFont val="Arial"/>
          </rPr>
          <t>reference:E27,E28,E29,E30,E31,E32,E33,E34,E35,E36,E37,E38
mrs:(E27,+,10.0000)  (E28,+,10.0000)  (E29,+,10.0000)  (E30,+,10.0000)  (E31,+,10.0000)  (E32,+,10.0000)  (E33,+,10.0000)  (E34,+,10.0000)  (E35,+,10.0000)  (E36,+,10.0000)  (E37,+,10.0000)  (E38,+,10.0000)  
Rotate:True</t>
        </r>
      </text>
    </comment>
    <comment ref="F39" authorId="0" shapeId="0" xr:uid="{00000000-0006-0000-0200-000023000000}">
      <text>
        <r>
          <rPr>
            <sz val="10"/>
            <rFont val="Arial"/>
          </rPr>
          <t>reference:F27,F28,F29,F30,F31,F32,F33,F34,F35,F36,F37,F38
mrs:(F27,+,10.0000)  (F28,+,10.0000)  (F29,+,10.0000)  (F30,+,10.0000)  (F31,+,10.0000)  (F32,+,10.0000)  (F33,+,10.0000)  (F34,+,10.0000)  (F35,+,10.0000)  (F36,+,10.0000)  (F37,+,10.0000)  (F38,+,10.0000)  
Rotate:True</t>
        </r>
      </text>
    </comment>
    <comment ref="G39" authorId="0" shapeId="0" xr:uid="{00000000-0006-0000-0200-000024000000}">
      <text>
        <r>
          <rPr>
            <sz val="10"/>
            <rFont val="Arial"/>
          </rPr>
          <t>reference:G27,G28,G29,G30,G31,G32,G33,G34,G35,G36,G37,G38
mrs:(G27,+,10.0000)  (G28,+,10.0000)  (G29,+,10.0000)  (G30,+,10.0000)  (G31,+,10.0000)  (G32,+,10.0000)  (G33,+,10.0000)  (G34,+,10.0000)  (G35,+,10.0000)  (G36,+,10.0000)  (G37,+,10.0000)  (G38,+,10.0000)  
Rotate:True</t>
        </r>
      </text>
    </comment>
    <comment ref="H39" authorId="0" shapeId="0" xr:uid="{00000000-0006-0000-0200-000025000000}">
      <text>
        <r>
          <rPr>
            <sz val="10"/>
            <rFont val="Arial"/>
          </rPr>
          <t>reference:H27,H28,H29,H30,H31,H32,H33,H34,H35,H36,H37,H38
mrs:(H27,+,10.0000)  (H28,+,10.0000)  (H29,+,10.0000)  (H30,+,10.0000)  (H31,+,10.0000)  (H32,+,10.0000)  (H33,+,10.0000)  (H34,+,10.0000)  (H35,+,10.0000)  (H36,+,10.0000)  (H37,+,10.0000)  (H38,+,10.0000)  
Rotate:True</t>
        </r>
      </text>
    </comment>
    <comment ref="I39" authorId="0" shapeId="0" xr:uid="{00000000-0006-0000-0200-000026000000}">
      <text>
        <r>
          <rPr>
            <sz val="10"/>
            <rFont val="Arial"/>
          </rPr>
          <t>reference:I27,I28,I29,I30,I31,I32,I33,I34,I35,I36,I37,I38
mrs:(I27,+,10.0000)  (I28,+,10.0000)  (I29,+,10.0000)  (I30,+,10.0000)  (I31,+,10.0000)  (I32,+,10.0000)  (I33,+,10.0000)  (I34,+,10.0000)  (I35,+,10.0000)  (I36,+,10.0000)  (I37,+,10.0000)  (I38,+,10.0000)  
Rotate:True</t>
        </r>
      </text>
    </comment>
    <comment ref="J39" authorId="0" shapeId="0" xr:uid="{00000000-0006-0000-0200-000027000000}">
      <text>
        <r>
          <rPr>
            <sz val="10"/>
            <rFont val="Arial"/>
          </rPr>
          <t>reference:J27,J28,J29,J30,J31,J32,J33,J34,J35,J36,J37,J38
mrs:(J27,+,10.0000)  (J28,+,10.0000)  (J29,+,10.0000)  (J30,+,10.0000)  (J31,+,10.0000)  (J32,+,10.0000)  (J33,+,10.0000)  (J34,+,10.0000)  (J35,+,10.0000)  (J36,+,10.0000)  (J37,+,10.0000)  (J38,+,10.0000)  
Rotate:True</t>
        </r>
      </text>
    </comment>
    <comment ref="K39" authorId="0" shapeId="0" xr:uid="{00000000-0006-0000-0200-000028000000}">
      <text>
        <r>
          <rPr>
            <sz val="10"/>
            <rFont val="Arial"/>
          </rPr>
          <t>reference:K27,K28,K29,K30,K31,K32,K33,K34,K35,K36,K37,K38
mrs:(K27,+,10.0000)  (K28,+,10.0000)  (K29,+,10.0000)  (K30,+,10.0000)  (K31,+,10.0000)  (K32,+,10.0000)  (K33,+,10.0000)  (K34,+,10.0000)  (K35,+,10.0000)  (K36,+,10.0000)  (K37,+,10.0000)  (K38,+,10.0000)  
Rotate:True</t>
        </r>
      </text>
    </comment>
    <comment ref="B41" authorId="0" shapeId="0" xr:uid="{00000000-0006-0000-0200-000029000000}">
      <text>
        <r>
          <rPr>
            <sz val="10"/>
            <rFont val="Arial"/>
          </rPr>
          <t>reference:B17,B24,B39
mrs:(B17,+,10.0000)  (B24,+,10.0000)  (B39,+,10.0000)  
Rotate:True</t>
        </r>
      </text>
    </comment>
    <comment ref="C41" authorId="0" shapeId="0" xr:uid="{00000000-0006-0000-0200-00002A000000}">
      <text>
        <r>
          <rPr>
            <sz val="10"/>
            <rFont val="Arial"/>
          </rPr>
          <t>reference:C17,C24,C39
mrs:(C17,+,10.0000)  (C24,+,10.0000)  (C39,+,10.0000)  
Rotate:True</t>
        </r>
      </text>
    </comment>
    <comment ref="D41" authorId="0" shapeId="0" xr:uid="{00000000-0006-0000-0200-00002B000000}">
      <text>
        <r>
          <rPr>
            <sz val="10"/>
            <rFont val="Arial"/>
          </rPr>
          <t>reference:D17,D24,D39
mrs:(D17,+,10.0000)  (D24,+,10.0000)  (D39,+,10.0000)  
Rotate:True</t>
        </r>
      </text>
    </comment>
    <comment ref="E41" authorId="0" shapeId="0" xr:uid="{00000000-0006-0000-0200-00002C000000}">
      <text>
        <r>
          <rPr>
            <sz val="10"/>
            <rFont val="Arial"/>
          </rPr>
          <t>reference:E17,E24,E39
mrs:(E17,+,10.0000)  (E24,+,10.0000)  (E39,+,10.0000)  
Rotate:True</t>
        </r>
      </text>
    </comment>
    <comment ref="F41" authorId="0" shapeId="0" xr:uid="{00000000-0006-0000-0200-00002D000000}">
      <text>
        <r>
          <rPr>
            <sz val="10"/>
            <rFont val="Arial"/>
          </rPr>
          <t>reference:F17,F24,F39
mrs:(F17,+,10.0000)  (F24,+,10.0000)  (F39,+,10.0000)  
Rotate:True</t>
        </r>
      </text>
    </comment>
    <comment ref="G41" authorId="0" shapeId="0" xr:uid="{00000000-0006-0000-0200-00002E000000}">
      <text>
        <r>
          <rPr>
            <sz val="10"/>
            <rFont val="Arial"/>
          </rPr>
          <t>reference:G17,G24,G39
mrs:(G17,+,10.0000)  (G24,+,10.0000)  (G39,+,10.0000)  
Rotate:True</t>
        </r>
      </text>
    </comment>
    <comment ref="H41" authorId="0" shapeId="0" xr:uid="{00000000-0006-0000-0200-00002F000000}">
      <text>
        <r>
          <rPr>
            <sz val="10"/>
            <rFont val="Arial"/>
          </rPr>
          <t>reference:H17,H24,H39
mrs:(H17,+,10.0000)  (H24,+,10.0000)  (H39,+,10.0000)  
Rotate:True</t>
        </r>
      </text>
    </comment>
    <comment ref="I41" authorId="0" shapeId="0" xr:uid="{00000000-0006-0000-0200-000030000000}">
      <text>
        <r>
          <rPr>
            <sz val="10"/>
            <rFont val="Arial"/>
          </rPr>
          <t>reference:I17,I24,I39
mrs:(I17,+,10.0000)  (I24,+,10.0000)  (I39,+,10.0000)  
Rotate:True</t>
        </r>
      </text>
    </comment>
    <comment ref="J41" authorId="0" shapeId="0" xr:uid="{00000000-0006-0000-0200-000031000000}">
      <text>
        <r>
          <rPr>
            <sz val="10"/>
            <rFont val="Arial"/>
          </rPr>
          <t>reference:J17,J24,J39
mrs:(J17,+,10.0000)  (J24,+,10.0000)  (J39,+,10.0000)  
Rotate:True</t>
        </r>
      </text>
    </comment>
    <comment ref="K41" authorId="0" shapeId="0" xr:uid="{00000000-0006-0000-0200-000032000000}">
      <text>
        <r>
          <rPr>
            <sz val="10"/>
            <rFont val="Arial"/>
          </rPr>
          <t>reference:K17,K24,K39
mrs:(K17,+,10.0000)  (K24,+,10.0000)  (K39,+,10.0000)  
Rotate:True</t>
        </r>
      </text>
    </comment>
    <comment ref="B42" authorId="0" shapeId="0" xr:uid="{00000000-0006-0000-0200-000033000000}">
      <text>
        <r>
          <rPr>
            <sz val="10"/>
            <rFont val="Arial"/>
          </rPr>
          <t>reference:C44
mrs:(C44,+,10.0000)  
Rotate:True</t>
        </r>
      </text>
    </comment>
    <comment ref="C42" authorId="0" shapeId="0" xr:uid="{00000000-0006-0000-0200-000034000000}">
      <text>
        <r>
          <rPr>
            <sz val="10"/>
            <rFont val="Arial"/>
          </rPr>
          <t>reference:D44
mrs:(D44,+,10.0000)  
Rotate:True</t>
        </r>
      </text>
    </comment>
    <comment ref="D42" authorId="0" shapeId="0" xr:uid="{00000000-0006-0000-0200-000035000000}">
      <text>
        <r>
          <rPr>
            <sz val="10"/>
            <rFont val="Arial"/>
          </rPr>
          <t>reference:E44
mrs:(E44,+,10.0000)  
Rotate:True</t>
        </r>
      </text>
    </comment>
    <comment ref="E42" authorId="0" shapeId="0" xr:uid="{00000000-0006-0000-0200-000036000000}">
      <text>
        <r>
          <rPr>
            <sz val="10"/>
            <rFont val="Arial"/>
          </rPr>
          <t>reference:F44
mrs:(F44,+,10.0000)  
Rotate:True</t>
        </r>
      </text>
    </comment>
    <comment ref="F42" authorId="0" shapeId="0" xr:uid="{00000000-0006-0000-0200-000037000000}">
      <text>
        <r>
          <rPr>
            <sz val="10"/>
            <rFont val="Arial"/>
          </rPr>
          <t>reference:G44
mrs:(G44,+,10.0000)  
Rotate:True</t>
        </r>
      </text>
    </comment>
    <comment ref="G42" authorId="0" shapeId="0" xr:uid="{00000000-0006-0000-0200-000038000000}">
      <text>
        <r>
          <rPr>
            <sz val="10"/>
            <rFont val="Arial"/>
          </rPr>
          <t>reference:H44
mrs:(H44,+,10.0000)  
Rotate:True</t>
        </r>
      </text>
    </comment>
    <comment ref="H42" authorId="0" shapeId="0" xr:uid="{00000000-0006-0000-0200-000039000000}">
      <text>
        <r>
          <rPr>
            <sz val="10"/>
            <rFont val="Arial"/>
          </rPr>
          <t>reference:I44
mrs:(I44,+,10.0000)  
Rotate:True</t>
        </r>
      </text>
    </comment>
    <comment ref="I42" authorId="0" shapeId="0" xr:uid="{00000000-0006-0000-0200-00003A000000}">
      <text>
        <r>
          <rPr>
            <sz val="10"/>
            <rFont val="Arial"/>
          </rPr>
          <t>reference:J44
mrs:(J44,+,10.0000)  
Rotate:True</t>
        </r>
      </text>
    </comment>
    <comment ref="J42" authorId="0" shapeId="0" xr:uid="{00000000-0006-0000-0200-00003B000000}">
      <text>
        <r>
          <rPr>
            <sz val="10"/>
            <rFont val="Arial"/>
          </rPr>
          <t>reference:K44
mrs:(K44,+,10.0000)  
Rotate:True</t>
        </r>
      </text>
    </comment>
    <comment ref="B44" authorId="0" shapeId="0" xr:uid="{00000000-0006-0000-0200-00003C000000}">
      <text>
        <r>
          <rPr>
            <sz val="10"/>
            <rFont val="Arial"/>
          </rPr>
          <t>reference:B41,B42
mrs:(B41,+,10.0000)  (B42,+,10.0000)  
Rotate:True</t>
        </r>
      </text>
    </comment>
    <comment ref="C44" authorId="0" shapeId="0" xr:uid="{00000000-0006-0000-0200-00003D000000}">
      <text>
        <r>
          <rPr>
            <sz val="10"/>
            <rFont val="Arial"/>
          </rPr>
          <t>reference:C41,C42
mrs:(C41,+,10.0000)  (C42,+,10.0000)  
Rotate:True</t>
        </r>
      </text>
    </comment>
    <comment ref="D44" authorId="0" shapeId="0" xr:uid="{00000000-0006-0000-0200-00003E000000}">
      <text>
        <r>
          <rPr>
            <sz val="10"/>
            <rFont val="Arial"/>
          </rPr>
          <t>reference:D41,D42
mrs:(D41,+,10.0000)  (D42,+,10.0000)  
Rotate:True</t>
        </r>
      </text>
    </comment>
    <comment ref="E44" authorId="0" shapeId="0" xr:uid="{00000000-0006-0000-0200-00003F000000}">
      <text>
        <r>
          <rPr>
            <sz val="10"/>
            <rFont val="Arial"/>
          </rPr>
          <t>reference:E41,E42
mrs:(E41,+,10.0000)  (E42,+,10.0000)  
Rotate:True</t>
        </r>
      </text>
    </comment>
    <comment ref="F44" authorId="0" shapeId="0" xr:uid="{00000000-0006-0000-0200-000040000000}">
      <text>
        <r>
          <rPr>
            <sz val="10"/>
            <rFont val="Arial"/>
          </rPr>
          <t>reference:F41,F42
mrs:(F41,+,10.0000)  (F42,+,10.0000)  
Rotate:True</t>
        </r>
      </text>
    </comment>
    <comment ref="G44" authorId="0" shapeId="0" xr:uid="{00000000-0006-0000-0200-000041000000}">
      <text>
        <r>
          <rPr>
            <sz val="10"/>
            <rFont val="Arial"/>
          </rPr>
          <t>reference:G41,G42
mrs:(G41,+,10.0000)  (G42,+,10.0000)  
Rotate:True</t>
        </r>
      </text>
    </comment>
    <comment ref="H44" authorId="0" shapeId="0" xr:uid="{00000000-0006-0000-0200-000042000000}">
      <text>
        <r>
          <rPr>
            <sz val="10"/>
            <rFont val="Arial"/>
          </rPr>
          <t>reference:H41,H42
mrs:(H41,+,10.0000)  (H42,+,10.0000)  
Rotate:True</t>
        </r>
      </text>
    </comment>
    <comment ref="I44" authorId="0" shapeId="0" xr:uid="{00000000-0006-0000-0200-000043000000}">
      <text>
        <r>
          <rPr>
            <sz val="10"/>
            <rFont val="Arial"/>
          </rPr>
          <t>reference:I41,I42
mrs:(I41,+,10.0000)  (I42,+,10.0000)  
Rotate:True</t>
        </r>
      </text>
    </comment>
    <comment ref="J44" authorId="0" shapeId="0" xr:uid="{00000000-0006-0000-0200-000044000000}">
      <text>
        <r>
          <rPr>
            <sz val="10"/>
            <rFont val="Arial"/>
          </rPr>
          <t>reference:J41,J42
mrs:(J41,+,10.0000)  (J42,+,10.0000)  
Rotate:True</t>
        </r>
      </text>
    </comment>
    <comment ref="K44" authorId="0" shapeId="0" xr:uid="{00000000-0006-0000-0200-000045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<sst xmlns="http://schemas.openxmlformats.org/spreadsheetml/2006/main" count="137" uniqueCount="94">
  <si>
    <t>(add 000, except per share)</t>
  </si>
  <si>
    <t>Consolidated Operating Results</t>
  </si>
  <si>
    <t>Net Sales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</si>
  <si>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</si>
  <si>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</si>
  <si>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</si>
  <si>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</si>
  <si>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</si>
  <si>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Other operating (income) and expenses, net</t>
  </si>
  <si>
    <t>Earnings from Operations</t>
  </si>
  <si>
    <t>Interest expense on debt</t>
  </si>
  <si>
    <t>Other nonoperating (income) and expenses, net</t>
  </si>
  <si>
    <t>Earnings before taxes on income, extraordinary</t>
  </si>
  <si>
    <t xml:space="preserve">    item and cumulative effect of accounting change</t>
  </si>
  <si>
    <t>Taxes on income</t>
  </si>
  <si>
    <t>Earnings before Extraordinary Item and Cumulative</t>
  </si>
  <si>
    <t xml:space="preserve">    Effect of Accounting Change</t>
  </si>
  <si>
    <t>Extraordinary loss on early extinguishment</t>
  </si>
  <si>
    <t xml:space="preserve">     of debt</t>
  </si>
  <si>
    <t>Cumulative effect of accounting change</t>
  </si>
  <si>
    <t>Net Earnings</t>
  </si>
  <si>
    <t>Basic Earnings Per Common Share</t>
  </si>
  <si>
    <t>Earnings before extraordinary item and cumulative effect</t>
  </si>
  <si>
    <t xml:space="preserve">     of change in accounting principle</t>
  </si>
  <si>
    <t>Extraordinary item</t>
  </si>
  <si>
    <t>Diluted Earnings Per Common Share</t>
  </si>
  <si>
    <t>Cash Dividends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</si>
  <si>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</si>
  <si>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</si>
  <si>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</si>
  <si>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</si>
  <si>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</si>
  <si>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</si>
  <si>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</si>
  <si>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Total</t>
  </si>
  <si>
    <t>Current liabilities -- other</t>
  </si>
  <si>
    <t>Current maturities of long-term debt</t>
  </si>
  <si>
    <t xml:space="preserve">        and commercial paper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</si>
  <si>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</si>
  <si>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</si>
  <si>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</si>
  <si>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</si>
  <si>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</si>
  <si>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suspicious:J12,  </t>
  </si>
  <si>
    <t xml:space="preserve">Earnings from continuing operations before taxes on </t>
  </si>
  <si>
    <t xml:space="preserve">   income, extraordinary item and cumulative effect of </t>
  </si>
  <si>
    <t xml:space="preserve">   accounting change</t>
  </si>
  <si>
    <t xml:space="preserve">Earnings from Continuing Operations before </t>
  </si>
  <si>
    <t xml:space="preserve">    Extraordinary Item and Cumulative Effect of</t>
  </si>
  <si>
    <t xml:space="preserve">    Accounting Change</t>
  </si>
  <si>
    <t>Discontinued operations, net of taxes</t>
  </si>
  <si>
    <t xml:space="preserve">Earnings before Extraordinary Item and Cumulative </t>
  </si>
  <si>
    <t>Discontinued operations</t>
  </si>
  <si>
    <t xml:space="preserve">     of accounting change</t>
  </si>
  <si>
    <t>suspicious:</t>
  </si>
  <si>
    <t>(add 000)</t>
  </si>
  <si>
    <t>Cash Flows from Operating Activities:</t>
  </si>
  <si>
    <t>Net earnings</t>
  </si>
  <si>
    <t>Cumulative effect of change in accounting principle</t>
  </si>
  <si>
    <t>Loss on early extinguishment of debt, net</t>
  </si>
  <si>
    <t>Earnings before cumulative effect and extraordinary item</t>
  </si>
  <si>
    <t>Adjustments to reconcile earnings to cash</t>
  </si>
  <si>
    <t>provided by operating activities:</t>
  </si>
  <si>
    <t xml:space="preserve">     Depreciation, depletion and amortization</t>
  </si>
  <si>
    <t xml:space="preserve">     Gains on sales of assets*</t>
  </si>
  <si>
    <t xml:space="preserve">     Other items, net*</t>
  </si>
  <si>
    <t xml:space="preserve">     Changes in operating assets and liabilities:</t>
  </si>
  <si>
    <t xml:space="preserve">             Deferred income taxes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</si>
  <si>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</si>
  <si>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</si>
  <si>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</si>
  <si>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Cash Flows from Investing Activities:</t>
  </si>
  <si>
    <t>Additions to property, plant and equipment</t>
  </si>
  <si>
    <t>Acquisitions, net</t>
  </si>
  <si>
    <t>Proceeds from divestitures of assets**</t>
  </si>
  <si>
    <t>Other investing activities, net**</t>
  </si>
  <si>
    <t>Net Cash Used for Investing Activities</t>
  </si>
  <si>
    <t>Cash Flows from Financing Activities:</t>
  </si>
  <si>
    <t>Repayments of long-term debt</t>
  </si>
  <si>
    <t>Early extinguishment of debt, net</t>
  </si>
  <si>
    <t>Increase in long-term debt</t>
  </si>
  <si>
    <t>Commercial paper and line of credit, net</t>
  </si>
  <si>
    <t>Termination of interest rate swaps</t>
  </si>
  <si>
    <t>Change in bank overdraft</t>
  </si>
  <si>
    <t>Increase in loan payable to Lockheed Martin Corporation</t>
  </si>
  <si>
    <t>Repayment of loan payable to Lockheed Martin Corporation</t>
  </si>
  <si>
    <t>Debt issue costs</t>
  </si>
  <si>
    <t>Dividends paid</t>
  </si>
  <si>
    <t>Issuances of common stock</t>
  </si>
  <si>
    <t>Common stock repurchases</t>
  </si>
  <si>
    <t>Net Cash (Used for) Provided by Financing Activities</t>
  </si>
  <si>
    <t>Net Increase (Decrease) in Cash and Cash Equivalents</t>
  </si>
  <si>
    <t>Cash and Cash Equivalents, beginning of year</t>
  </si>
  <si>
    <t>Cash and Cash Equivalents,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</si>
</sst>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"/>
    <numFmt numFmtId="177" formatCode="&quot;$&quot;#,##0.00"/>
    <numFmt numFmtId="178" formatCode="_(* #,##0_);_(* \(#,##0\);_(* &quot;-&quot;??_);_(@_)"/>
    <numFmt numFmtId="179" formatCode="_(&quot;$&quot;* #,##0_);_(&quot;$&quot;* \(#,##0\);_(&quot;$&quot;* &quot;-&quot;??_);_(@_)"/>
    <numFmt numFmtId="180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85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3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79" fontId="2" fillId="0" borderId="0" xfId="2" applyNumberFormat="1" applyFont="1"/>
    <xf numFmtId="179" fontId="0" fillId="0" borderId="0" xfId="2" applyNumberFormat="1" applyFont="1"/>
    <xf numFmtId="178" fontId="2" fillId="0" borderId="1" xfId="1" applyNumberFormat="1" applyFont="1" applyBorder="1"/>
    <xf numFmtId="178" fontId="3" fillId="0" borderId="1" xfId="1" applyNumberFormat="1" applyFont="1" applyBorder="1"/>
    <xf numFmtId="178" fontId="0" fillId="0" borderId="1" xfId="1" applyNumberFormat="1" applyFont="1" applyBorder="1" applyAlignment="1">
      <alignment horizontal="right"/>
    </xf>
    <xf numFmtId="178" fontId="2" fillId="2" borderId="1" xfId="1" applyNumberFormat="1" applyFont="1" applyFill="1" applyBorder="1"/>
    <xf numFmtId="178" fontId="3" fillId="2" borderId="1" xfId="1" applyNumberFormat="1" applyFont="1" applyFill="1" applyBorder="1"/>
    <xf numFmtId="178" fontId="2" fillId="0" borderId="0" xfId="1" applyNumberFormat="1" applyFont="1"/>
    <xf numFmtId="178" fontId="0" fillId="0" borderId="0" xfId="1" applyNumberFormat="1" applyFont="1"/>
    <xf numFmtId="178" fontId="2" fillId="3" borderId="1" xfId="1" applyNumberFormat="1" applyFont="1" applyFill="1" applyBorder="1"/>
    <xf numFmtId="178" fontId="3" fillId="3" borderId="1" xfId="1" applyNumberFormat="1" applyFont="1" applyFill="1" applyBorder="1"/>
    <xf numFmtId="178" fontId="2" fillId="5" borderId="0" xfId="1" applyNumberFormat="1" applyFont="1" applyFill="1"/>
    <xf numFmtId="178" fontId="3" fillId="5" borderId="0" xfId="1" applyNumberFormat="1" applyFont="1" applyFill="1"/>
    <xf numFmtId="178" fontId="3" fillId="14" borderId="0" xfId="1" applyNumberFormat="1" applyFont="1" applyFill="1"/>
    <xf numFmtId="178" fontId="2" fillId="4" borderId="0" xfId="1" applyNumberFormat="1" applyFont="1" applyFill="1"/>
    <xf numFmtId="178" fontId="0" fillId="4" borderId="0" xfId="1" applyNumberFormat="1" applyFont="1" applyFill="1"/>
    <xf numFmtId="178" fontId="0" fillId="0" borderId="1" xfId="1" applyNumberFormat="1" applyFont="1" applyBorder="1"/>
    <xf numFmtId="178" fontId="2" fillId="7" borderId="0" xfId="1" applyNumberFormat="1" applyFont="1" applyFill="1"/>
    <xf numFmtId="178" fontId="0" fillId="7" borderId="0" xfId="1" applyNumberFormat="1" applyFont="1" applyFill="1"/>
    <xf numFmtId="178" fontId="2" fillId="8" borderId="0" xfId="1" applyNumberFormat="1" applyFont="1" applyFill="1"/>
    <xf numFmtId="178" fontId="0" fillId="8" borderId="0" xfId="1" applyNumberFormat="1" applyFont="1" applyFill="1"/>
    <xf numFmtId="178" fontId="2" fillId="0" borderId="1" xfId="1" applyNumberFormat="1" applyFont="1" applyBorder="1" applyAlignment="1">
      <alignment horizontal="right"/>
    </xf>
    <xf numFmtId="179" fontId="2" fillId="9" borderId="2" xfId="2" applyNumberFormat="1" applyFont="1" applyFill="1" applyBorder="1"/>
    <xf numFmtId="179" fontId="0" fillId="9" borderId="2" xfId="2" applyNumberFormat="1" applyFont="1" applyFill="1" applyBorder="1"/>
    <xf numFmtId="176" fontId="2" fillId="0" borderId="0" xfId="0" applyNumberFormat="1" applyFont="1"/>
    <xf numFmtId="176" fontId="0" fillId="0" borderId="0" xfId="0" applyNumberFormat="1"/>
    <xf numFmtId="180" fontId="2" fillId="0" borderId="0" xfId="2" applyFont="1"/>
    <xf numFmtId="180" fontId="0" fillId="0" borderId="0" xfId="2" applyFont="1"/>
    <xf numFmtId="43" fontId="2" fillId="0" borderId="0" xfId="1" applyFont="1"/>
    <xf numFmtId="43" fontId="0" fillId="0" borderId="0" xfId="1" applyFont="1"/>
    <xf numFmtId="177" fontId="0" fillId="0" borderId="0" xfId="0" applyNumberFormat="1"/>
    <xf numFmtId="43" fontId="2" fillId="0" borderId="1" xfId="1" applyFont="1" applyBorder="1"/>
    <xf numFmtId="43" fontId="0" fillId="0" borderId="1" xfId="1" applyFont="1" applyBorder="1"/>
    <xf numFmtId="180" fontId="2" fillId="10" borderId="2" xfId="2" applyFont="1" applyFill="1" applyBorder="1"/>
    <xf numFmtId="180" fontId="0" fillId="10" borderId="2" xfId="2" applyFont="1" applyFill="1" applyBorder="1"/>
    <xf numFmtId="180" fontId="2" fillId="11" borderId="2" xfId="2" applyFont="1" applyFill="1" applyBorder="1"/>
    <xf numFmtId="180" fontId="0" fillId="11" borderId="2" xfId="2" applyFont="1" applyFill="1" applyBorder="1"/>
    <xf numFmtId="177" fontId="2" fillId="0" borderId="0" xfId="0" applyNumberFormat="1" applyFont="1"/>
    <xf numFmtId="180" fontId="2" fillId="0" borderId="2" xfId="2" applyFont="1" applyBorder="1"/>
    <xf numFmtId="180" fontId="0" fillId="0" borderId="2" xfId="2" applyFont="1" applyBorder="1"/>
    <xf numFmtId="178" fontId="2" fillId="0" borderId="2" xfId="1" applyNumberFormat="1" applyFont="1" applyBorder="1"/>
    <xf numFmtId="178" fontId="0" fillId="0" borderId="2" xfId="1" applyNumberFormat="1" applyFont="1" applyBorder="1"/>
    <xf numFmtId="179" fontId="2" fillId="12" borderId="2" xfId="2" applyNumberFormat="1" applyFont="1" applyFill="1" applyBorder="1"/>
    <xf numFmtId="179" fontId="0" fillId="12" borderId="2" xfId="2" applyNumberFormat="1" applyFont="1" applyFill="1" applyBorder="1"/>
    <xf numFmtId="179" fontId="2" fillId="13" borderId="2" xfId="2" applyNumberFormat="1" applyFont="1" applyFill="1" applyBorder="1"/>
    <xf numFmtId="179" fontId="0" fillId="13" borderId="2" xfId="2" applyNumberFormat="1" applyFont="1" applyFill="1" applyBorder="1"/>
    <xf numFmtId="178" fontId="2" fillId="6" borderId="0" xfId="1" applyNumberFormat="1" applyFont="1" applyFill="1"/>
    <xf numFmtId="178" fontId="0" fillId="6" borderId="0" xfId="1" applyNumberFormat="1" applyFont="1" applyFill="1"/>
    <xf numFmtId="178" fontId="2" fillId="9" borderId="0" xfId="1" applyNumberFormat="1" applyFont="1" applyFill="1"/>
    <xf numFmtId="178" fontId="0" fillId="9" borderId="0" xfId="1" applyNumberFormat="1" applyFont="1" applyFill="1"/>
    <xf numFmtId="179" fontId="2" fillId="11" borderId="2" xfId="2" applyNumberFormat="1" applyFont="1" applyFill="1" applyBorder="1"/>
    <xf numFmtId="179" fontId="0" fillId="11" borderId="2" xfId="2" applyNumberFormat="1" applyFont="1" applyFill="1" applyBorder="1"/>
    <xf numFmtId="43" fontId="2" fillId="10" borderId="0" xfId="1" applyFont="1" applyFill="1"/>
    <xf numFmtId="43" fontId="0" fillId="10" borderId="0" xfId="1" applyFont="1" applyFill="1"/>
    <xf numFmtId="180" fontId="2" fillId="12" borderId="2" xfId="2" applyFont="1" applyFill="1" applyBorder="1"/>
    <xf numFmtId="180" fontId="0" fillId="12" borderId="2" xfId="2" applyFont="1" applyFill="1" applyBorder="1"/>
    <xf numFmtId="43" fontId="2" fillId="8" borderId="0" xfId="1" applyFont="1" applyFill="1"/>
    <xf numFmtId="43" fontId="0" fillId="8" borderId="0" xfId="1" applyFont="1" applyFill="1"/>
    <xf numFmtId="180" fontId="2" fillId="13" borderId="2" xfId="2" applyFont="1" applyFill="1" applyBorder="1"/>
    <xf numFmtId="180" fontId="0" fillId="13" borderId="2" xfId="2" applyFont="1" applyFill="1" applyBorder="1"/>
    <xf numFmtId="178" fontId="2" fillId="2" borderId="0" xfId="1" applyNumberFormat="1" applyFont="1" applyFill="1"/>
    <xf numFmtId="178" fontId="0" fillId="2" borderId="0" xfId="1" applyNumberFormat="1" applyFont="1" applyFill="1"/>
    <xf numFmtId="178" fontId="2" fillId="3" borderId="0" xfId="1" applyNumberFormat="1" applyFont="1" applyFill="1"/>
    <xf numFmtId="178" fontId="0" fillId="3" borderId="0" xfId="1" applyNumberFormat="1" applyFont="1" applyFill="1"/>
    <xf numFmtId="178" fontId="0" fillId="5" borderId="0" xfId="1" applyNumberFormat="1" applyFont="1" applyFill="1"/>
    <xf numFmtId="178" fontId="2" fillId="7" borderId="1" xfId="1" applyNumberFormat="1" applyFont="1" applyFill="1" applyBorder="1"/>
    <xf numFmtId="178" fontId="0" fillId="7" borderId="1" xfId="1" applyNumberFormat="1" applyFont="1" applyFill="1" applyBorder="1"/>
    <xf numFmtId="179" fontId="2" fillId="8" borderId="2" xfId="2" applyNumberFormat="1" applyFont="1" applyFill="1" applyBorder="1"/>
    <xf numFmtId="179" fontId="0" fillId="8" borderId="2" xfId="2" applyNumberFormat="1" applyFont="1" applyFill="1" applyBorder="1"/>
    <xf numFmtId="0" fontId="2" fillId="0" borderId="0" xfId="0" applyFont="1"/>
    <xf numFmtId="0" fontId="0" fillId="0" borderId="0" xfId="0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4:R60"/>
  <sheetViews>
    <sheetView topLeftCell="A32" workbookViewId="0">
      <selection activeCell="A61" sqref="A6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7" width="14.140625" style="9" bestFit="1" customWidth="1"/>
    <col min="8" max="8" width="14" style="9" bestFit="1" customWidth="1"/>
    <col min="9" max="11" width="12.42578125" style="9" bestFit="1" customWidth="1"/>
    <col min="12" max="12" width="5.5703125" style="9" customWidth="1"/>
    <col min="13" max="13" width="6.42578125" style="9" customWidth="1"/>
    <col min="14" max="14" width="8.42578125" style="9" customWidth="1"/>
    <col min="15" max="15" width="8.140625" style="9" customWidth="1"/>
    <col min="16" max="17" width="6.5703125" style="9" bestFit="1" customWidth="1"/>
    <col min="18" max="18" width="8.42578125" style="9" customWidth="1"/>
  </cols>
  <sheetData>
    <row r="4" spans="1:11" x14ac:dyDescent="0.2">
      <c r="A4" s="5" t="s">
        <v>0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8">
        <v>1998</v>
      </c>
      <c r="H4" s="8">
        <v>1997</v>
      </c>
      <c r="I4" s="8">
        <v>1996</v>
      </c>
      <c r="J4" s="8">
        <v>1995</v>
      </c>
      <c r="K4" s="8">
        <v>1994</v>
      </c>
    </row>
    <row r="5" spans="1:11" x14ac:dyDescent="0.2">
      <c r="A5" s="13" t="s">
        <v>1</v>
      </c>
      <c r="B5" s="12"/>
      <c r="C5" s="4"/>
      <c r="D5" s="4"/>
    </row>
    <row r="6" spans="1:11" x14ac:dyDescent="0.2">
      <c r="A6" s="13" t="s">
        <v>2</v>
      </c>
      <c r="B6" s="14">
        <v>1537869</v>
      </c>
      <c r="C6" s="15">
        <v>1498180</v>
      </c>
      <c r="D6" s="15">
        <v>1507335</v>
      </c>
      <c r="E6" s="15">
        <v>1333381</v>
      </c>
      <c r="F6" s="15">
        <v>1259141</v>
      </c>
      <c r="G6" s="15">
        <v>1057691</v>
      </c>
      <c r="H6" s="15">
        <v>900863</v>
      </c>
      <c r="I6" s="15">
        <v>721947</v>
      </c>
      <c r="J6" s="15">
        <v>664406</v>
      </c>
      <c r="K6" s="15">
        <v>501660</v>
      </c>
    </row>
    <row r="7" spans="1:11" x14ac:dyDescent="0.2">
      <c r="A7" t="s">
        <v>3</v>
      </c>
      <c r="B7" s="16">
        <v>212425</v>
      </c>
      <c r="C7" s="17">
        <v>195336</v>
      </c>
      <c r="D7" s="17">
        <v>212359</v>
      </c>
      <c r="E7" s="17">
        <v>184517</v>
      </c>
      <c r="F7" s="17">
        <v>175292</v>
      </c>
      <c r="G7" s="17">
        <v>143805</v>
      </c>
      <c r="H7" s="17">
        <v>128326</v>
      </c>
      <c r="I7" s="17">
        <v>102974</v>
      </c>
      <c r="J7" s="18">
        <v>88269</v>
      </c>
      <c r="K7" s="18">
        <v>53019</v>
      </c>
    </row>
    <row r="8" spans="1:11" x14ac:dyDescent="0.2">
      <c r="A8" s="7" t="s">
        <v>4</v>
      </c>
      <c r="B8" s="19">
        <f t="shared" ref="B8:K8" si="0">SUM(B6:B7)</f>
        <v>1750294</v>
      </c>
      <c r="C8" s="20">
        <f t="shared" si="0"/>
        <v>1693516</v>
      </c>
      <c r="D8" s="20">
        <f t="shared" si="0"/>
        <v>1719694</v>
      </c>
      <c r="E8" s="20">
        <f t="shared" si="0"/>
        <v>1517898</v>
      </c>
      <c r="F8" s="20">
        <f t="shared" si="0"/>
        <v>1434433</v>
      </c>
      <c r="G8" s="20">
        <f t="shared" si="0"/>
        <v>1201496</v>
      </c>
      <c r="H8" s="20">
        <f t="shared" si="0"/>
        <v>1029189</v>
      </c>
      <c r="I8" s="20">
        <f t="shared" si="0"/>
        <v>824921</v>
      </c>
      <c r="J8" s="20">
        <f t="shared" si="0"/>
        <v>752675</v>
      </c>
      <c r="K8" s="20">
        <f t="shared" si="0"/>
        <v>554679</v>
      </c>
    </row>
    <row r="9" spans="1:11" x14ac:dyDescent="0.2">
      <c r="A9" t="s">
        <v>5</v>
      </c>
      <c r="B9" s="21">
        <v>1360112</v>
      </c>
      <c r="C9" s="22">
        <v>1325870</v>
      </c>
      <c r="D9" s="22">
        <v>1310657</v>
      </c>
      <c r="E9" s="22">
        <v>1131445</v>
      </c>
      <c r="F9" s="22">
        <v>1044456</v>
      </c>
      <c r="G9" s="22">
        <v>861625</v>
      </c>
      <c r="H9" s="22">
        <v>738093</v>
      </c>
      <c r="I9" s="22">
        <v>601271</v>
      </c>
      <c r="J9" s="22">
        <v>556841</v>
      </c>
      <c r="K9" s="22">
        <v>409773</v>
      </c>
    </row>
    <row r="10" spans="1:11" x14ac:dyDescent="0.2">
      <c r="A10" t="s">
        <v>6</v>
      </c>
      <c r="B10" s="16">
        <v>212425</v>
      </c>
      <c r="C10" s="17">
        <v>195336</v>
      </c>
      <c r="D10" s="17">
        <v>212359</v>
      </c>
      <c r="E10" s="17">
        <v>184517</v>
      </c>
      <c r="F10" s="17">
        <v>175292</v>
      </c>
      <c r="G10" s="17">
        <v>143805</v>
      </c>
      <c r="H10" s="17">
        <v>128326</v>
      </c>
      <c r="I10" s="17">
        <v>102974</v>
      </c>
      <c r="J10" s="18">
        <v>88269</v>
      </c>
      <c r="K10" s="18">
        <v>53019</v>
      </c>
    </row>
    <row r="11" spans="1:11" x14ac:dyDescent="0.2">
      <c r="A11" s="7" t="s">
        <v>7</v>
      </c>
      <c r="B11" s="23">
        <f t="shared" ref="B11:K11" si="1">SUM(B9:B10)</f>
        <v>1572537</v>
      </c>
      <c r="C11" s="24">
        <f t="shared" si="1"/>
        <v>1521206</v>
      </c>
      <c r="D11" s="24">
        <f t="shared" si="1"/>
        <v>1523016</v>
      </c>
      <c r="E11" s="24">
        <f t="shared" si="1"/>
        <v>1315962</v>
      </c>
      <c r="F11" s="24">
        <f t="shared" si="1"/>
        <v>1219748</v>
      </c>
      <c r="G11" s="24">
        <f t="shared" si="1"/>
        <v>1005430</v>
      </c>
      <c r="H11" s="24">
        <f t="shared" si="1"/>
        <v>866419</v>
      </c>
      <c r="I11" s="24">
        <f t="shared" si="1"/>
        <v>704245</v>
      </c>
      <c r="J11" s="24">
        <f t="shared" si="1"/>
        <v>645110</v>
      </c>
      <c r="K11" s="24">
        <f t="shared" si="1"/>
        <v>462792</v>
      </c>
    </row>
    <row r="12" spans="1:11" x14ac:dyDescent="0.2">
      <c r="A12" s="10"/>
      <c r="B12" s="25">
        <f t="shared" ref="B12:I12" si="2">B8-B11</f>
        <v>177757</v>
      </c>
      <c r="C12" s="26">
        <f t="shared" si="2"/>
        <v>172310</v>
      </c>
      <c r="D12" s="26">
        <f t="shared" si="2"/>
        <v>196678</v>
      </c>
      <c r="E12" s="26">
        <f t="shared" si="2"/>
        <v>201936</v>
      </c>
      <c r="F12" s="26">
        <f t="shared" si="2"/>
        <v>214685</v>
      </c>
      <c r="G12" s="26">
        <f t="shared" si="2"/>
        <v>196066</v>
      </c>
      <c r="H12" s="26">
        <f t="shared" si="2"/>
        <v>162770</v>
      </c>
      <c r="I12" s="26">
        <f t="shared" si="2"/>
        <v>120676</v>
      </c>
      <c r="J12" s="27">
        <f>J9-J11</f>
        <v>-88269</v>
      </c>
      <c r="K12" s="26">
        <f>K8-K11</f>
        <v>91887</v>
      </c>
    </row>
    <row r="13" spans="1:11" x14ac:dyDescent="0.2">
      <c r="A13" s="7" t="s">
        <v>8</v>
      </c>
      <c r="B13" s="16">
        <v>-6467</v>
      </c>
      <c r="C13" s="17">
        <v>-5843</v>
      </c>
      <c r="D13" s="17">
        <v>-12330</v>
      </c>
      <c r="E13" s="17">
        <v>-4789</v>
      </c>
      <c r="F13" s="17">
        <v>-9198</v>
      </c>
      <c r="G13" s="17">
        <v>-2146</v>
      </c>
      <c r="H13" s="17">
        <v>-2110</v>
      </c>
      <c r="I13" s="17">
        <v>-4960</v>
      </c>
      <c r="J13" s="17">
        <v>-2163</v>
      </c>
      <c r="K13" s="17">
        <v>-1802</v>
      </c>
    </row>
    <row r="14" spans="1:11" x14ac:dyDescent="0.2">
      <c r="A14" s="13" t="s">
        <v>9</v>
      </c>
      <c r="B14" s="28">
        <f t="shared" ref="B14:K14" si="3">B12-B13</f>
        <v>184224</v>
      </c>
      <c r="C14" s="29">
        <f t="shared" si="3"/>
        <v>178153</v>
      </c>
      <c r="D14" s="29">
        <f t="shared" si="3"/>
        <v>209008</v>
      </c>
      <c r="E14" s="29">
        <f t="shared" si="3"/>
        <v>206725</v>
      </c>
      <c r="F14" s="29">
        <f t="shared" si="3"/>
        <v>223883</v>
      </c>
      <c r="G14" s="29">
        <f t="shared" si="3"/>
        <v>198212</v>
      </c>
      <c r="H14" s="29">
        <f t="shared" si="3"/>
        <v>164880</v>
      </c>
      <c r="I14" s="29">
        <f t="shared" si="3"/>
        <v>125636</v>
      </c>
      <c r="J14" s="29">
        <f t="shared" si="3"/>
        <v>-86106</v>
      </c>
      <c r="K14" s="29">
        <f t="shared" si="3"/>
        <v>93689</v>
      </c>
    </row>
    <row r="15" spans="1:11" x14ac:dyDescent="0.2">
      <c r="A15" t="s">
        <v>10</v>
      </c>
      <c r="B15" s="21">
        <v>42587</v>
      </c>
      <c r="C15" s="22">
        <v>44028</v>
      </c>
      <c r="D15" s="22">
        <v>46792</v>
      </c>
      <c r="E15" s="22">
        <v>41895</v>
      </c>
      <c r="F15" s="22">
        <v>39411</v>
      </c>
      <c r="G15" s="22">
        <v>23759</v>
      </c>
      <c r="H15" s="22">
        <v>16899</v>
      </c>
      <c r="I15" s="22">
        <v>10121</v>
      </c>
      <c r="J15" s="22">
        <v>9733</v>
      </c>
      <c r="K15" s="22">
        <v>6865</v>
      </c>
    </row>
    <row r="16" spans="1:11" x14ac:dyDescent="0.2">
      <c r="A16" s="1" t="s">
        <v>11</v>
      </c>
      <c r="B16" s="16">
        <v>-1365</v>
      </c>
      <c r="C16" s="30">
        <v>-10145</v>
      </c>
      <c r="D16" s="30">
        <v>3777</v>
      </c>
      <c r="E16" s="30">
        <v>-3991</v>
      </c>
      <c r="F16" s="30">
        <v>-9841</v>
      </c>
      <c r="G16" s="30">
        <v>311</v>
      </c>
      <c r="H16" s="30">
        <v>-3231</v>
      </c>
      <c r="I16" s="30">
        <v>-3438</v>
      </c>
      <c r="J16" s="30">
        <v>-3796</v>
      </c>
      <c r="K16" s="30">
        <v>-3596</v>
      </c>
    </row>
    <row r="17" spans="1:12" x14ac:dyDescent="0.2">
      <c r="A17" t="s">
        <v>12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</row>
    <row r="18" spans="1:12" x14ac:dyDescent="0.2">
      <c r="A18" t="s">
        <v>13</v>
      </c>
      <c r="B18" s="31">
        <f t="shared" ref="B18:K18" si="4">B14-B15-B16</f>
        <v>143002</v>
      </c>
      <c r="C18" s="32">
        <f t="shared" si="4"/>
        <v>144270</v>
      </c>
      <c r="D18" s="32">
        <f t="shared" si="4"/>
        <v>158439</v>
      </c>
      <c r="E18" s="32">
        <f t="shared" si="4"/>
        <v>168821</v>
      </c>
      <c r="F18" s="32">
        <f t="shared" si="4"/>
        <v>194313</v>
      </c>
      <c r="G18" s="32">
        <f t="shared" si="4"/>
        <v>174142</v>
      </c>
      <c r="H18" s="32">
        <f t="shared" si="4"/>
        <v>151212</v>
      </c>
      <c r="I18" s="32">
        <f t="shared" si="4"/>
        <v>118953</v>
      </c>
      <c r="J18" s="32">
        <f t="shared" si="4"/>
        <v>-92043</v>
      </c>
      <c r="K18" s="32">
        <f t="shared" si="4"/>
        <v>90420</v>
      </c>
    </row>
    <row r="19" spans="1:12" x14ac:dyDescent="0.2">
      <c r="A19" s="1" t="s">
        <v>14</v>
      </c>
      <c r="B19" s="16">
        <v>42505</v>
      </c>
      <c r="C19" s="30">
        <v>46455</v>
      </c>
      <c r="D19" s="30">
        <v>53077</v>
      </c>
      <c r="E19" s="30">
        <v>56794</v>
      </c>
      <c r="F19" s="30">
        <v>68532</v>
      </c>
      <c r="G19" s="30">
        <v>58529</v>
      </c>
      <c r="H19" s="30">
        <v>52683</v>
      </c>
      <c r="I19" s="30">
        <v>40325</v>
      </c>
      <c r="J19" s="30">
        <v>36240</v>
      </c>
      <c r="K19" s="30">
        <v>32075</v>
      </c>
    </row>
    <row r="20" spans="1:12" x14ac:dyDescent="0.2">
      <c r="A20" s="13" t="s">
        <v>15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</row>
    <row r="21" spans="1:12" x14ac:dyDescent="0.2">
      <c r="A21" s="13" t="s">
        <v>16</v>
      </c>
      <c r="B21" s="33">
        <f t="shared" ref="B21:K21" si="5">B18-B19</f>
        <v>100497</v>
      </c>
      <c r="C21" s="34">
        <f t="shared" si="5"/>
        <v>97815</v>
      </c>
      <c r="D21" s="34">
        <f t="shared" si="5"/>
        <v>105362</v>
      </c>
      <c r="E21" s="34">
        <f t="shared" si="5"/>
        <v>112027</v>
      </c>
      <c r="F21" s="34">
        <f t="shared" si="5"/>
        <v>125781</v>
      </c>
      <c r="G21" s="34">
        <f t="shared" si="5"/>
        <v>115613</v>
      </c>
      <c r="H21" s="34">
        <f t="shared" si="5"/>
        <v>98529</v>
      </c>
      <c r="I21" s="34">
        <f t="shared" si="5"/>
        <v>78628</v>
      </c>
      <c r="J21" s="34">
        <f t="shared" si="5"/>
        <v>-128283</v>
      </c>
      <c r="K21" s="34">
        <f t="shared" si="5"/>
        <v>58345</v>
      </c>
    </row>
    <row r="22" spans="1:12" x14ac:dyDescent="0.2">
      <c r="A22" t="s">
        <v>17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</row>
    <row r="23" spans="1:12" x14ac:dyDescent="0.2">
      <c r="A23" t="s">
        <v>18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-4641</v>
      </c>
    </row>
    <row r="24" spans="1:12" x14ac:dyDescent="0.2">
      <c r="A24" s="10" t="s">
        <v>19</v>
      </c>
      <c r="B24" s="35">
        <v>-6874</v>
      </c>
      <c r="C24" s="18">
        <v>-11510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30">
        <v>0</v>
      </c>
    </row>
    <row r="25" spans="1:12" ht="13.5" customHeight="1" thickBot="1" x14ac:dyDescent="0.25">
      <c r="A25" s="6" t="s">
        <v>20</v>
      </c>
      <c r="B25" s="36">
        <f t="shared" ref="B25:K25" si="6">SUM(B20:B24)</f>
        <v>93623</v>
      </c>
      <c r="C25" s="37">
        <f t="shared" si="6"/>
        <v>86305</v>
      </c>
      <c r="D25" s="37">
        <f t="shared" si="6"/>
        <v>105362</v>
      </c>
      <c r="E25" s="37">
        <f t="shared" si="6"/>
        <v>112027</v>
      </c>
      <c r="F25" s="37">
        <f t="shared" si="6"/>
        <v>125781</v>
      </c>
      <c r="G25" s="37">
        <f t="shared" si="6"/>
        <v>115613</v>
      </c>
      <c r="H25" s="37">
        <f t="shared" si="6"/>
        <v>98529</v>
      </c>
      <c r="I25" s="37">
        <f t="shared" si="6"/>
        <v>78628</v>
      </c>
      <c r="J25" s="37">
        <f t="shared" si="6"/>
        <v>-128283</v>
      </c>
      <c r="K25" s="37">
        <f t="shared" si="6"/>
        <v>53704</v>
      </c>
    </row>
    <row r="26" spans="1:12" x14ac:dyDescent="0.2">
      <c r="A26" s="13"/>
      <c r="B26" s="38"/>
      <c r="C26" s="39"/>
      <c r="D26" s="39"/>
      <c r="E26" s="39"/>
      <c r="F26" s="39"/>
      <c r="G26" s="39"/>
      <c r="H26" s="39"/>
      <c r="I26" s="39"/>
      <c r="J26" s="39"/>
      <c r="K26" s="39"/>
    </row>
    <row r="27" spans="1:12" x14ac:dyDescent="0.2">
      <c r="A27" s="13" t="s">
        <v>21</v>
      </c>
    </row>
    <row r="28" spans="1:12" x14ac:dyDescent="0.2">
      <c r="A28" s="10" t="s">
        <v>22</v>
      </c>
    </row>
    <row r="29" spans="1:12" x14ac:dyDescent="0.2">
      <c r="A29" s="10" t="s">
        <v>23</v>
      </c>
      <c r="B29" s="40">
        <v>2.0499999999999998</v>
      </c>
      <c r="C29" s="41">
        <v>2.0099999999999998</v>
      </c>
      <c r="D29" s="41">
        <v>2.2000000000000002</v>
      </c>
      <c r="E29" s="41">
        <v>2.4</v>
      </c>
      <c r="F29" s="41">
        <v>2.7</v>
      </c>
      <c r="G29" s="41">
        <v>2.4900000000000002</v>
      </c>
      <c r="H29" s="41">
        <v>2.14</v>
      </c>
      <c r="I29" s="41">
        <v>1.71</v>
      </c>
      <c r="J29" s="41">
        <v>1.47</v>
      </c>
      <c r="K29" s="41">
        <v>1.3</v>
      </c>
    </row>
    <row r="30" spans="1:12" x14ac:dyDescent="0.2">
      <c r="A30" s="10" t="s">
        <v>24</v>
      </c>
      <c r="B30" s="42">
        <v>0</v>
      </c>
      <c r="C30" s="43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43">
        <v>-0.11</v>
      </c>
      <c r="L30" s="44"/>
    </row>
    <row r="31" spans="1:12" x14ac:dyDescent="0.2">
      <c r="A31" s="10" t="s">
        <v>19</v>
      </c>
      <c r="B31" s="45">
        <v>-0.14000000000000001</v>
      </c>
      <c r="C31" s="46">
        <v>-0.24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46">
        <v>0</v>
      </c>
    </row>
    <row r="32" spans="1:12" ht="13.5" customHeight="1" thickBot="1" x14ac:dyDescent="0.25">
      <c r="A32" s="10" t="s">
        <v>20</v>
      </c>
      <c r="B32" s="47">
        <f t="shared" ref="B32:K32" si="7">SUM(B29:B31)</f>
        <v>1.9099999999999997</v>
      </c>
      <c r="C32" s="48">
        <f t="shared" si="7"/>
        <v>1.7699999999999998</v>
      </c>
      <c r="D32" s="48">
        <f t="shared" si="7"/>
        <v>2.2000000000000002</v>
      </c>
      <c r="E32" s="48">
        <f t="shared" si="7"/>
        <v>2.4</v>
      </c>
      <c r="F32" s="48">
        <f t="shared" si="7"/>
        <v>2.7</v>
      </c>
      <c r="G32" s="48">
        <f t="shared" si="7"/>
        <v>2.4900000000000002</v>
      </c>
      <c r="H32" s="48">
        <f t="shared" si="7"/>
        <v>2.14</v>
      </c>
      <c r="I32" s="48">
        <f t="shared" si="7"/>
        <v>1.71</v>
      </c>
      <c r="J32" s="48">
        <f t="shared" si="7"/>
        <v>1.47</v>
      </c>
      <c r="K32" s="48">
        <f t="shared" si="7"/>
        <v>1.19</v>
      </c>
    </row>
    <row r="34" spans="1:12" x14ac:dyDescent="0.2">
      <c r="A34" s="13" t="s">
        <v>25</v>
      </c>
    </row>
    <row r="35" spans="1:12" x14ac:dyDescent="0.2">
      <c r="A35" s="10" t="s">
        <v>22</v>
      </c>
    </row>
    <row r="36" spans="1:12" x14ac:dyDescent="0.2">
      <c r="A36" s="10" t="s">
        <v>23</v>
      </c>
      <c r="B36" s="40">
        <v>2.0499999999999998</v>
      </c>
      <c r="C36" s="41">
        <v>2</v>
      </c>
      <c r="D36" s="41">
        <v>2.19</v>
      </c>
      <c r="E36" s="41">
        <v>2.39</v>
      </c>
      <c r="F36" s="41">
        <v>2.68</v>
      </c>
      <c r="G36" s="41">
        <v>2.48</v>
      </c>
      <c r="H36" s="41">
        <v>2.13</v>
      </c>
      <c r="I36" s="41">
        <v>1.71</v>
      </c>
      <c r="J36" s="41">
        <v>1.47</v>
      </c>
      <c r="K36" s="41">
        <v>1.3</v>
      </c>
    </row>
    <row r="37" spans="1:12" x14ac:dyDescent="0.2">
      <c r="A37" s="10" t="s">
        <v>24</v>
      </c>
      <c r="B37" s="42">
        <v>0</v>
      </c>
      <c r="C37" s="43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43">
        <v>-0.11</v>
      </c>
      <c r="L37" s="44"/>
    </row>
    <row r="38" spans="1:12" x14ac:dyDescent="0.2">
      <c r="A38" s="10" t="s">
        <v>19</v>
      </c>
      <c r="B38" s="45">
        <v>-0.14000000000000001</v>
      </c>
      <c r="C38" s="46">
        <v>-0.23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46">
        <v>0</v>
      </c>
    </row>
    <row r="39" spans="1:12" ht="13.5" customHeight="1" thickBot="1" x14ac:dyDescent="0.25">
      <c r="A39" s="10" t="s">
        <v>20</v>
      </c>
      <c r="B39" s="49">
        <f t="shared" ref="B39:K39" si="8">SUM(B36:B38)</f>
        <v>1.9099999999999997</v>
      </c>
      <c r="C39" s="50">
        <f t="shared" si="8"/>
        <v>1.77</v>
      </c>
      <c r="D39" s="50">
        <f t="shared" si="8"/>
        <v>2.19</v>
      </c>
      <c r="E39" s="50">
        <f t="shared" si="8"/>
        <v>2.39</v>
      </c>
      <c r="F39" s="50">
        <f t="shared" si="8"/>
        <v>2.68</v>
      </c>
      <c r="G39" s="50">
        <f t="shared" si="8"/>
        <v>2.48</v>
      </c>
      <c r="H39" s="50">
        <f t="shared" si="8"/>
        <v>2.13</v>
      </c>
      <c r="I39" s="50">
        <f t="shared" si="8"/>
        <v>1.71</v>
      </c>
      <c r="J39" s="50">
        <f t="shared" si="8"/>
        <v>1.47</v>
      </c>
      <c r="K39" s="50">
        <f t="shared" si="8"/>
        <v>1.19</v>
      </c>
    </row>
    <row r="40" spans="1:12" x14ac:dyDescent="0.2">
      <c r="A40" s="13"/>
      <c r="B40" s="51"/>
      <c r="C40" s="44"/>
      <c r="D40" s="44"/>
      <c r="E40" s="44"/>
      <c r="F40" s="44"/>
      <c r="G40" s="44"/>
      <c r="H40" s="44"/>
      <c r="I40" s="44"/>
      <c r="J40" s="44"/>
      <c r="K40" s="44"/>
    </row>
    <row r="41" spans="1:12" ht="13.5" customHeight="1" thickBot="1" x14ac:dyDescent="0.25">
      <c r="A41" s="13" t="s">
        <v>26</v>
      </c>
      <c r="B41" s="52">
        <v>0.69</v>
      </c>
      <c r="C41" s="53">
        <v>0.57999999999999996</v>
      </c>
      <c r="D41" s="53">
        <v>0.56000000000000005</v>
      </c>
      <c r="E41" s="53">
        <v>0.54</v>
      </c>
      <c r="F41" s="53">
        <v>0.52</v>
      </c>
      <c r="G41" s="53">
        <v>0.5</v>
      </c>
      <c r="H41" s="53">
        <v>0.48</v>
      </c>
      <c r="I41" s="53">
        <v>0.46</v>
      </c>
      <c r="J41" s="53">
        <v>0.44</v>
      </c>
      <c r="K41" s="53">
        <v>0.22</v>
      </c>
    </row>
    <row r="42" spans="1:12" x14ac:dyDescent="0.2">
      <c r="A42" s="13"/>
      <c r="B42" s="51"/>
      <c r="C42" s="44"/>
      <c r="D42" s="44"/>
      <c r="E42" s="44"/>
      <c r="F42" s="44"/>
      <c r="G42" s="44"/>
      <c r="H42" s="44"/>
      <c r="I42" s="44"/>
      <c r="J42" s="44"/>
      <c r="K42" s="44"/>
    </row>
    <row r="43" spans="1:12" x14ac:dyDescent="0.2">
      <c r="A43" s="83" t="s">
        <v>27</v>
      </c>
      <c r="B43" s="83"/>
      <c r="C43" s="84"/>
      <c r="D43" s="84"/>
    </row>
    <row r="44" spans="1:12" x14ac:dyDescent="0.2">
      <c r="A44" t="s">
        <v>28</v>
      </c>
      <c r="B44" s="14">
        <v>21603</v>
      </c>
      <c r="C44" s="15">
        <v>21387</v>
      </c>
      <c r="D44" s="15">
        <v>19696</v>
      </c>
      <c r="E44" s="15">
        <v>16750</v>
      </c>
      <c r="F44" s="15">
        <v>21899</v>
      </c>
      <c r="G44" s="15">
        <v>18978</v>
      </c>
      <c r="H44" s="15">
        <v>16873</v>
      </c>
      <c r="I44" s="15">
        <v>15547</v>
      </c>
      <c r="J44" s="15">
        <v>12622</v>
      </c>
      <c r="K44" s="15">
        <v>9979</v>
      </c>
    </row>
    <row r="45" spans="1:12" x14ac:dyDescent="0.2">
      <c r="A45" t="s">
        <v>29</v>
      </c>
      <c r="B45" s="21">
        <v>599916</v>
      </c>
      <c r="C45" s="22">
        <v>519260</v>
      </c>
      <c r="D45" s="22">
        <v>498754</v>
      </c>
      <c r="E45" s="22">
        <v>418670</v>
      </c>
      <c r="F45" s="22">
        <v>396848</v>
      </c>
      <c r="G45" s="22">
        <v>363982</v>
      </c>
      <c r="H45" s="22">
        <v>320947</v>
      </c>
      <c r="I45" s="22">
        <v>263368</v>
      </c>
      <c r="J45" s="22">
        <v>304974</v>
      </c>
      <c r="K45" s="22">
        <v>179161</v>
      </c>
    </row>
    <row r="46" spans="1:12" x14ac:dyDescent="0.2">
      <c r="A46" t="s">
        <v>30</v>
      </c>
      <c r="B46" s="21">
        <v>1042432</v>
      </c>
      <c r="C46" s="22">
        <v>1067576</v>
      </c>
      <c r="D46" s="22">
        <v>1082189</v>
      </c>
      <c r="E46" s="22">
        <v>914072</v>
      </c>
      <c r="F46" s="22">
        <v>846993</v>
      </c>
      <c r="G46" s="22">
        <v>777528</v>
      </c>
      <c r="H46" s="22">
        <v>591420</v>
      </c>
      <c r="I46" s="22">
        <v>408820</v>
      </c>
      <c r="J46" s="22">
        <v>392223</v>
      </c>
      <c r="K46" s="22">
        <v>291622</v>
      </c>
    </row>
    <row r="47" spans="1:12" x14ac:dyDescent="0.2">
      <c r="A47" t="s">
        <v>31</v>
      </c>
      <c r="B47" s="21">
        <v>577586</v>
      </c>
      <c r="C47" s="22">
        <v>577449</v>
      </c>
      <c r="D47" s="22">
        <v>571186</v>
      </c>
      <c r="E47" s="22">
        <v>374994</v>
      </c>
      <c r="F47" s="22">
        <v>375327</v>
      </c>
      <c r="G47" s="22">
        <v>348026</v>
      </c>
      <c r="H47" s="22">
        <v>148481</v>
      </c>
      <c r="I47" s="22">
        <v>39952</v>
      </c>
      <c r="J47" s="22">
        <v>37245</v>
      </c>
      <c r="K47" s="22">
        <v>22968</v>
      </c>
    </row>
    <row r="48" spans="1:12" x14ac:dyDescent="0.2">
      <c r="A48" t="s">
        <v>32</v>
      </c>
      <c r="B48" s="21">
        <v>25142</v>
      </c>
      <c r="C48" s="22">
        <v>31972</v>
      </c>
      <c r="D48" s="22">
        <v>35782</v>
      </c>
      <c r="E48" s="22">
        <v>34462</v>
      </c>
      <c r="F48" s="22">
        <v>31497</v>
      </c>
      <c r="G48" s="22">
        <v>27952</v>
      </c>
      <c r="H48" s="22">
        <v>26415</v>
      </c>
      <c r="I48" s="22">
        <v>23216</v>
      </c>
      <c r="J48" s="22">
        <v>23967</v>
      </c>
      <c r="K48" s="22">
        <v>17091</v>
      </c>
    </row>
    <row r="49" spans="1:11" ht="13.5" customHeight="1" thickBot="1" x14ac:dyDescent="0.25">
      <c r="A49" s="3" t="s">
        <v>33</v>
      </c>
      <c r="B49" s="54">
        <v>63414</v>
      </c>
      <c r="C49" s="55">
        <v>55384</v>
      </c>
      <c r="D49" s="55">
        <v>39191</v>
      </c>
      <c r="E49" s="55">
        <v>92910</v>
      </c>
      <c r="F49" s="55">
        <v>85392</v>
      </c>
      <c r="G49" s="55">
        <v>65695</v>
      </c>
      <c r="H49" s="55">
        <v>17385</v>
      </c>
      <c r="I49" s="55">
        <v>25764</v>
      </c>
      <c r="J49" s="55">
        <v>21581</v>
      </c>
      <c r="K49" s="55">
        <v>74177</v>
      </c>
    </row>
    <row r="50" spans="1:11" ht="13.5" customHeight="1" thickBot="1" x14ac:dyDescent="0.25">
      <c r="A50" s="2" t="s">
        <v>34</v>
      </c>
      <c r="B50" s="56">
        <f t="shared" ref="B50:K50" si="9">SUM(B44:B49)</f>
        <v>2330093</v>
      </c>
      <c r="C50" s="57">
        <f t="shared" si="9"/>
        <v>2273028</v>
      </c>
      <c r="D50" s="57">
        <f t="shared" si="9"/>
        <v>2246798</v>
      </c>
      <c r="E50" s="57">
        <f t="shared" si="9"/>
        <v>1851858</v>
      </c>
      <c r="F50" s="57">
        <f t="shared" si="9"/>
        <v>1757956</v>
      </c>
      <c r="G50" s="57">
        <f t="shared" si="9"/>
        <v>1602161</v>
      </c>
      <c r="H50" s="57">
        <f t="shared" si="9"/>
        <v>1121521</v>
      </c>
      <c r="I50" s="57">
        <f t="shared" si="9"/>
        <v>776667</v>
      </c>
      <c r="J50" s="57">
        <f t="shared" si="9"/>
        <v>792612</v>
      </c>
      <c r="K50" s="57">
        <f t="shared" si="9"/>
        <v>594998</v>
      </c>
    </row>
    <row r="51" spans="1:11" x14ac:dyDescent="0.2">
      <c r="A51" t="s">
        <v>35</v>
      </c>
      <c r="B51" s="14">
        <v>219096</v>
      </c>
      <c r="C51" s="15">
        <v>200936</v>
      </c>
      <c r="D51" s="15">
        <v>209765</v>
      </c>
      <c r="E51" s="15">
        <v>154377</v>
      </c>
      <c r="F51" s="15">
        <v>158356</v>
      </c>
      <c r="G51" s="15">
        <v>150148</v>
      </c>
      <c r="H51" s="15">
        <v>122612</v>
      </c>
      <c r="I51" s="15">
        <v>94620</v>
      </c>
      <c r="J51" s="15">
        <v>72837</v>
      </c>
      <c r="K51" s="15">
        <v>52241</v>
      </c>
    </row>
    <row r="52" spans="1:11" x14ac:dyDescent="0.2">
      <c r="A52" t="s">
        <v>36</v>
      </c>
    </row>
    <row r="53" spans="1:11" x14ac:dyDescent="0.2">
      <c r="A53" t="s">
        <v>37</v>
      </c>
      <c r="B53" s="21">
        <v>1068</v>
      </c>
      <c r="C53" s="22">
        <v>11389</v>
      </c>
      <c r="D53" s="22">
        <v>4490</v>
      </c>
      <c r="E53" s="22">
        <v>45155</v>
      </c>
      <c r="F53" s="22">
        <v>39722</v>
      </c>
      <c r="G53" s="22">
        <v>15657</v>
      </c>
      <c r="H53" s="22">
        <v>1431</v>
      </c>
      <c r="I53" s="22">
        <v>1273</v>
      </c>
      <c r="J53" s="22">
        <v>103740</v>
      </c>
      <c r="K53" s="22">
        <v>4478</v>
      </c>
    </row>
    <row r="54" spans="1:11" x14ac:dyDescent="0.2">
      <c r="A54" t="s">
        <v>38</v>
      </c>
      <c r="B54" s="21">
        <v>717073</v>
      </c>
      <c r="C54" s="22">
        <v>733471</v>
      </c>
      <c r="D54" s="22">
        <v>797385</v>
      </c>
      <c r="E54" s="22">
        <v>601580</v>
      </c>
      <c r="F54" s="22">
        <v>602011</v>
      </c>
      <c r="G54" s="22">
        <v>602113</v>
      </c>
      <c r="H54" s="22">
        <v>310675</v>
      </c>
      <c r="I54" s="22">
        <v>125890</v>
      </c>
      <c r="J54" s="22">
        <v>124986</v>
      </c>
      <c r="K54" s="22">
        <v>103746</v>
      </c>
    </row>
    <row r="55" spans="1:11" x14ac:dyDescent="0.2">
      <c r="A55" t="s">
        <v>39</v>
      </c>
      <c r="B55" s="21">
        <v>76917</v>
      </c>
      <c r="C55" s="22">
        <v>101796</v>
      </c>
      <c r="D55" s="22">
        <v>81650</v>
      </c>
      <c r="E55" s="22">
        <v>84950</v>
      </c>
      <c r="F55" s="22">
        <v>85839</v>
      </c>
      <c r="G55" s="22">
        <v>76209</v>
      </c>
      <c r="H55" s="22">
        <v>63070</v>
      </c>
      <c r="I55" s="22">
        <v>52646</v>
      </c>
      <c r="J55" s="22">
        <v>47483</v>
      </c>
      <c r="K55" s="22">
        <v>42286</v>
      </c>
    </row>
    <row r="56" spans="1:11" x14ac:dyDescent="0.2">
      <c r="A56" t="s">
        <v>40</v>
      </c>
      <c r="B56" s="21">
        <v>130102</v>
      </c>
      <c r="C56" s="22">
        <v>108496</v>
      </c>
      <c r="D56" s="22">
        <v>102664</v>
      </c>
      <c r="E56" s="22">
        <v>86563</v>
      </c>
      <c r="F56" s="22">
        <v>81857</v>
      </c>
      <c r="G56" s="22">
        <v>75623</v>
      </c>
      <c r="H56" s="22">
        <v>50008</v>
      </c>
      <c r="I56" s="22">
        <v>13592</v>
      </c>
      <c r="J56" s="22">
        <v>10606</v>
      </c>
      <c r="K56" s="22">
        <v>10178</v>
      </c>
    </row>
    <row r="57" spans="1:11" x14ac:dyDescent="0.2">
      <c r="A57" t="s">
        <v>41</v>
      </c>
      <c r="B57" s="21">
        <v>55990</v>
      </c>
      <c r="C57" s="22">
        <v>33930</v>
      </c>
      <c r="D57" s="22">
        <v>28632</v>
      </c>
      <c r="E57" s="22">
        <v>15947</v>
      </c>
      <c r="F57" s="22">
        <v>16165</v>
      </c>
      <c r="G57" s="22">
        <v>14712</v>
      </c>
      <c r="H57" s="22">
        <v>11889</v>
      </c>
      <c r="I57" s="22">
        <v>7669</v>
      </c>
      <c r="J57" s="22">
        <v>9415</v>
      </c>
      <c r="K57" s="22">
        <v>5800</v>
      </c>
    </row>
    <row r="58" spans="1:11" ht="13.5" customHeight="1" thickBot="1" x14ac:dyDescent="0.25">
      <c r="A58" s="3" t="s">
        <v>42</v>
      </c>
      <c r="B58" s="54">
        <v>1129847</v>
      </c>
      <c r="C58" s="55">
        <v>1083010</v>
      </c>
      <c r="D58" s="55">
        <v>1022212</v>
      </c>
      <c r="E58" s="55">
        <v>863286</v>
      </c>
      <c r="F58" s="55">
        <v>774006</v>
      </c>
      <c r="G58" s="55">
        <v>667699</v>
      </c>
      <c r="H58" s="55">
        <v>561836</v>
      </c>
      <c r="I58" s="55">
        <v>480977</v>
      </c>
      <c r="J58" s="55">
        <v>423545</v>
      </c>
      <c r="K58" s="55">
        <v>376269</v>
      </c>
    </row>
    <row r="59" spans="1:11" ht="13.5" customHeight="1" thickBot="1" x14ac:dyDescent="0.25">
      <c r="A59" s="2" t="s">
        <v>34</v>
      </c>
      <c r="B59" s="58">
        <f t="shared" ref="B59:K59" si="10">SUM(B51:B58)</f>
        <v>2330093</v>
      </c>
      <c r="C59" s="59">
        <f t="shared" si="10"/>
        <v>2273028</v>
      </c>
      <c r="D59" s="59">
        <f t="shared" si="10"/>
        <v>2246798</v>
      </c>
      <c r="E59" s="59">
        <f t="shared" si="10"/>
        <v>1851858</v>
      </c>
      <c r="F59" s="59">
        <f t="shared" si="10"/>
        <v>1757956</v>
      </c>
      <c r="G59" s="59">
        <f t="shared" si="10"/>
        <v>1602161</v>
      </c>
      <c r="H59" s="59">
        <f t="shared" si="10"/>
        <v>1121521</v>
      </c>
      <c r="I59" s="59">
        <f t="shared" si="10"/>
        <v>776667</v>
      </c>
      <c r="J59" s="59">
        <f t="shared" si="10"/>
        <v>792612</v>
      </c>
      <c r="K59" s="59">
        <f t="shared" si="10"/>
        <v>594998</v>
      </c>
    </row>
    <row r="60" spans="1:11" x14ac:dyDescent="0.2">
      <c r="A60" t="s">
        <v>43</v>
      </c>
    </row>
  </sheetData>
  <mergeCells count="1">
    <mergeCell ref="A43:D43"/>
  </mergeCells>
  <phoneticPr fontId="5" type="noConversion"/>
  <pageMargins left="0.75" right="0.75" top="1" bottom="1" header="0.5" footer="0.5"/>
  <pageSetup scale="6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5:F52"/>
  <sheetViews>
    <sheetView tabSelected="1" topLeftCell="A21" workbookViewId="0">
      <selection activeCell="H31" sqref="H3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6" width="14.140625" style="9" bestFit="1" customWidth="1"/>
  </cols>
  <sheetData>
    <row r="5" spans="1:6" x14ac:dyDescent="0.2">
      <c r="A5" s="5" t="s">
        <v>0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">
      <c r="A6" s="13" t="s">
        <v>1</v>
      </c>
      <c r="B6" s="12"/>
      <c r="C6" s="4"/>
      <c r="D6" s="4"/>
    </row>
    <row r="7" spans="1:6" x14ac:dyDescent="0.2">
      <c r="A7" s="13" t="s">
        <v>2</v>
      </c>
      <c r="B7" s="14">
        <v>1500686</v>
      </c>
      <c r="C7" s="15">
        <v>1429327</v>
      </c>
      <c r="D7" s="15">
        <v>1394112</v>
      </c>
      <c r="E7" s="15">
        <v>1229221</v>
      </c>
      <c r="F7" s="15">
        <v>1180042</v>
      </c>
    </row>
    <row r="8" spans="1:6" x14ac:dyDescent="0.2">
      <c r="A8" t="s">
        <v>3</v>
      </c>
      <c r="B8" s="16">
        <v>210767</v>
      </c>
      <c r="C8" s="17">
        <v>190550</v>
      </c>
      <c r="D8" s="17">
        <v>200249</v>
      </c>
      <c r="E8" s="17">
        <v>172740</v>
      </c>
      <c r="F8" s="17">
        <v>166349</v>
      </c>
    </row>
    <row r="9" spans="1:6" x14ac:dyDescent="0.2">
      <c r="A9" s="7" t="s">
        <v>4</v>
      </c>
      <c r="B9" s="19">
        <f>SUM(B7:B8)</f>
        <v>1711453</v>
      </c>
      <c r="C9" s="20">
        <f>SUM(C7:C8)</f>
        <v>1619877</v>
      </c>
      <c r="D9" s="20">
        <f>SUM(D7:D8)</f>
        <v>1594361</v>
      </c>
      <c r="E9" s="20">
        <f>SUM(E7:E8)</f>
        <v>1401961</v>
      </c>
      <c r="F9" s="20">
        <f>SUM(F7:F8)</f>
        <v>1346391</v>
      </c>
    </row>
    <row r="10" spans="1:6" x14ac:dyDescent="0.2">
      <c r="A10" t="s">
        <v>5</v>
      </c>
      <c r="B10" s="21">
        <v>1322908</v>
      </c>
      <c r="C10" s="22">
        <v>1254330</v>
      </c>
      <c r="D10" s="22">
        <v>1203293</v>
      </c>
      <c r="E10" s="22">
        <v>1037370</v>
      </c>
      <c r="F10" s="22">
        <v>975963</v>
      </c>
    </row>
    <row r="11" spans="1:6" x14ac:dyDescent="0.2">
      <c r="A11" t="s">
        <v>6</v>
      </c>
      <c r="B11" s="16">
        <v>210767</v>
      </c>
      <c r="C11" s="17">
        <v>190550</v>
      </c>
      <c r="D11" s="17">
        <v>200249</v>
      </c>
      <c r="E11" s="17">
        <v>172740</v>
      </c>
      <c r="F11" s="17">
        <v>166349</v>
      </c>
    </row>
    <row r="12" spans="1:6" x14ac:dyDescent="0.2">
      <c r="A12" s="7" t="s">
        <v>7</v>
      </c>
      <c r="B12" s="23">
        <f>SUM(B10:B11)</f>
        <v>1533675</v>
      </c>
      <c r="C12" s="24">
        <f>SUM(C10:C11)</f>
        <v>1444880</v>
      </c>
      <c r="D12" s="24">
        <f>SUM(D10:D11)</f>
        <v>1403542</v>
      </c>
      <c r="E12" s="24">
        <f>SUM(E10:E11)</f>
        <v>1210110</v>
      </c>
      <c r="F12" s="24">
        <f>SUM(F10:F11)</f>
        <v>1142312</v>
      </c>
    </row>
    <row r="13" spans="1:6" x14ac:dyDescent="0.2">
      <c r="A13" s="10"/>
      <c r="B13" s="25">
        <f>B9-B12</f>
        <v>177778</v>
      </c>
      <c r="C13" s="26">
        <f>C9-C12</f>
        <v>174997</v>
      </c>
      <c r="D13" s="26">
        <f>D9-D12</f>
        <v>190819</v>
      </c>
      <c r="E13" s="26">
        <f>E9-E12</f>
        <v>191851</v>
      </c>
      <c r="F13" s="26">
        <f>F9-F12</f>
        <v>204079</v>
      </c>
    </row>
    <row r="14" spans="1:6" x14ac:dyDescent="0.2">
      <c r="A14" s="7" t="s">
        <v>8</v>
      </c>
      <c r="B14" s="16">
        <v>-7369</v>
      </c>
      <c r="C14" s="17">
        <v>-4891</v>
      </c>
      <c r="D14" s="17">
        <v>-12299</v>
      </c>
      <c r="E14" s="17">
        <v>-4789</v>
      </c>
      <c r="F14" s="17">
        <v>-9198</v>
      </c>
    </row>
    <row r="15" spans="1:6" x14ac:dyDescent="0.2">
      <c r="A15" s="13" t="s">
        <v>9</v>
      </c>
      <c r="B15" s="28">
        <f>B13-B14</f>
        <v>185147</v>
      </c>
      <c r="C15" s="29">
        <f>C13-C14</f>
        <v>179888</v>
      </c>
      <c r="D15" s="29">
        <f>D13-D14</f>
        <v>203118</v>
      </c>
      <c r="E15" s="29">
        <f>E13-E14</f>
        <v>196640</v>
      </c>
      <c r="F15" s="29">
        <f>F13-F14</f>
        <v>213277</v>
      </c>
    </row>
    <row r="16" spans="1:6" x14ac:dyDescent="0.2">
      <c r="A16" t="s">
        <v>10</v>
      </c>
      <c r="B16" s="21">
        <v>42587</v>
      </c>
      <c r="C16" s="22">
        <v>44028</v>
      </c>
      <c r="D16" s="22">
        <v>46792</v>
      </c>
      <c r="E16" s="22">
        <v>41895</v>
      </c>
      <c r="F16" s="22">
        <v>39411</v>
      </c>
    </row>
    <row r="17" spans="1:6" x14ac:dyDescent="0.2">
      <c r="A17" s="1" t="s">
        <v>11</v>
      </c>
      <c r="B17" s="16">
        <v>429</v>
      </c>
      <c r="C17" s="30">
        <v>11476</v>
      </c>
      <c r="D17" s="30">
        <v>3777</v>
      </c>
      <c r="E17" s="30">
        <v>-3991</v>
      </c>
      <c r="F17" s="30">
        <v>-9841</v>
      </c>
    </row>
    <row r="18" spans="1:6" x14ac:dyDescent="0.2">
      <c r="A18" t="s">
        <v>44</v>
      </c>
      <c r="B18" s="21"/>
      <c r="C18" s="22"/>
      <c r="D18" s="22"/>
      <c r="E18" s="22"/>
      <c r="F18" s="22"/>
    </row>
    <row r="19" spans="1:6" x14ac:dyDescent="0.2">
      <c r="A19" t="s">
        <v>45</v>
      </c>
      <c r="B19" s="21"/>
      <c r="C19" s="22"/>
      <c r="D19" s="22"/>
      <c r="E19" s="22"/>
      <c r="F19" s="22"/>
    </row>
    <row r="20" spans="1:6" x14ac:dyDescent="0.2">
      <c r="A20" t="s">
        <v>46</v>
      </c>
      <c r="B20" s="60">
        <f>B15-B16-B17</f>
        <v>142131</v>
      </c>
      <c r="C20" s="61">
        <f>C15-C16-C17</f>
        <v>124384</v>
      </c>
      <c r="D20" s="61">
        <f>D15-D16-D17</f>
        <v>152549</v>
      </c>
      <c r="E20" s="61">
        <f>E15-E16-E17</f>
        <v>158736</v>
      </c>
      <c r="F20" s="61">
        <f>F15-F16-F17</f>
        <v>183707</v>
      </c>
    </row>
    <row r="21" spans="1:6" x14ac:dyDescent="0.2">
      <c r="A21" s="1" t="s">
        <v>14</v>
      </c>
      <c r="B21" s="16">
        <v>41047</v>
      </c>
      <c r="C21" s="30">
        <v>32265</v>
      </c>
      <c r="D21" s="30">
        <v>51546</v>
      </c>
      <c r="E21" s="30">
        <v>53542</v>
      </c>
      <c r="F21" s="30">
        <v>65069</v>
      </c>
    </row>
    <row r="22" spans="1:6" x14ac:dyDescent="0.2">
      <c r="A22" s="13" t="s">
        <v>47</v>
      </c>
      <c r="B22" s="21"/>
      <c r="C22" s="22"/>
      <c r="D22" s="22"/>
      <c r="E22" s="22"/>
      <c r="F22" s="22"/>
    </row>
    <row r="23" spans="1:6" x14ac:dyDescent="0.2">
      <c r="A23" s="13" t="s">
        <v>48</v>
      </c>
      <c r="B23" s="21"/>
      <c r="C23" s="22"/>
      <c r="D23" s="22"/>
      <c r="E23" s="22"/>
      <c r="F23" s="22"/>
    </row>
    <row r="24" spans="1:6" x14ac:dyDescent="0.2">
      <c r="A24" s="13" t="s">
        <v>49</v>
      </c>
      <c r="B24" s="31">
        <f>B20-B21</f>
        <v>101084</v>
      </c>
      <c r="C24" s="32">
        <f>C20-C21</f>
        <v>92119</v>
      </c>
      <c r="D24" s="32">
        <f>D20-D21</f>
        <v>101003</v>
      </c>
      <c r="E24" s="32">
        <f>E20-E21</f>
        <v>105194</v>
      </c>
      <c r="F24" s="32">
        <f>F20-F21</f>
        <v>118638</v>
      </c>
    </row>
    <row r="25" spans="1:6" x14ac:dyDescent="0.2">
      <c r="A25" s="7" t="s">
        <v>50</v>
      </c>
      <c r="B25" s="16">
        <v>-587</v>
      </c>
      <c r="C25" s="30">
        <v>5696</v>
      </c>
      <c r="D25" s="30">
        <v>4359</v>
      </c>
      <c r="E25" s="30">
        <v>6833</v>
      </c>
      <c r="F25" s="30">
        <v>7143</v>
      </c>
    </row>
    <row r="26" spans="1:6" x14ac:dyDescent="0.2">
      <c r="A26" s="13" t="s">
        <v>51</v>
      </c>
      <c r="B26" s="21"/>
      <c r="C26" s="22"/>
      <c r="D26" s="22"/>
      <c r="E26" s="22"/>
      <c r="F26" s="22"/>
    </row>
    <row r="27" spans="1:6" x14ac:dyDescent="0.2">
      <c r="A27" s="13" t="s">
        <v>16</v>
      </c>
      <c r="B27" s="62">
        <f>B24+B25</f>
        <v>100497</v>
      </c>
      <c r="C27" s="63">
        <f>C24+C25</f>
        <v>97815</v>
      </c>
      <c r="D27" s="63">
        <f>D24+D25</f>
        <v>105362</v>
      </c>
      <c r="E27" s="63">
        <f>E24+E25</f>
        <v>112027</v>
      </c>
      <c r="F27" s="63">
        <f>F24+F25</f>
        <v>125781</v>
      </c>
    </row>
    <row r="28" spans="1:6" x14ac:dyDescent="0.2">
      <c r="A28" t="s">
        <v>17</v>
      </c>
      <c r="B28" s="21"/>
      <c r="C28" s="22"/>
      <c r="D28" s="22"/>
      <c r="E28" s="22"/>
      <c r="F28" s="22"/>
    </row>
    <row r="29" spans="1:6" x14ac:dyDescent="0.2">
      <c r="A29" t="s">
        <v>18</v>
      </c>
      <c r="B29" s="21">
        <v>0</v>
      </c>
      <c r="C29" s="22">
        <v>0</v>
      </c>
      <c r="D29" s="22">
        <v>0</v>
      </c>
      <c r="E29" s="22">
        <v>0</v>
      </c>
      <c r="F29" s="22">
        <v>0</v>
      </c>
    </row>
    <row r="30" spans="1:6" x14ac:dyDescent="0.2">
      <c r="A30" s="10" t="s">
        <v>19</v>
      </c>
      <c r="B30" s="35">
        <v>-6874</v>
      </c>
      <c r="C30" s="18">
        <v>-11510</v>
      </c>
      <c r="D30" s="18">
        <v>0</v>
      </c>
      <c r="E30" s="18">
        <v>0</v>
      </c>
      <c r="F30" s="18">
        <v>0</v>
      </c>
    </row>
    <row r="31" spans="1:6" ht="13.5" customHeight="1" thickBot="1" x14ac:dyDescent="0.25">
      <c r="A31" s="6" t="s">
        <v>20</v>
      </c>
      <c r="B31" s="64">
        <f>SUM(B27:B30)</f>
        <v>93623</v>
      </c>
      <c r="C31" s="65">
        <f>SUM(C27:C30)</f>
        <v>86305</v>
      </c>
      <c r="D31" s="65">
        <f>SUM(D27:D30)</f>
        <v>105362</v>
      </c>
      <c r="E31" s="65">
        <f>SUM(E27:E30)</f>
        <v>112027</v>
      </c>
      <c r="F31" s="65">
        <f>SUM(F27:F30)</f>
        <v>125781</v>
      </c>
    </row>
    <row r="32" spans="1:6" x14ac:dyDescent="0.2">
      <c r="A32" s="13"/>
      <c r="B32" s="38"/>
      <c r="C32" s="39"/>
      <c r="D32" s="39"/>
      <c r="E32" s="39"/>
      <c r="F32" s="39"/>
    </row>
    <row r="33" spans="1:6" x14ac:dyDescent="0.2">
      <c r="A33" s="13" t="s">
        <v>21</v>
      </c>
    </row>
    <row r="34" spans="1:6" x14ac:dyDescent="0.2">
      <c r="A34" s="10" t="s">
        <v>22</v>
      </c>
    </row>
    <row r="35" spans="1:6" x14ac:dyDescent="0.2">
      <c r="A35" s="10" t="s">
        <v>23</v>
      </c>
      <c r="B35" s="40">
        <v>2.06</v>
      </c>
      <c r="C35" s="41">
        <v>1.89</v>
      </c>
      <c r="D35" s="41">
        <v>2.11</v>
      </c>
      <c r="E35" s="41">
        <v>2.25</v>
      </c>
      <c r="F35" s="41">
        <v>2.5499999999999998</v>
      </c>
    </row>
    <row r="36" spans="1:6" x14ac:dyDescent="0.2">
      <c r="A36" s="10" t="s">
        <v>52</v>
      </c>
      <c r="B36" s="45">
        <v>-0.01</v>
      </c>
      <c r="C36" s="46">
        <v>0.12</v>
      </c>
      <c r="D36" s="46">
        <v>0.09</v>
      </c>
      <c r="E36" s="46">
        <v>0.15</v>
      </c>
      <c r="F36" s="46">
        <v>0.15</v>
      </c>
    </row>
    <row r="37" spans="1:6" x14ac:dyDescent="0.2">
      <c r="A37" s="10" t="s">
        <v>22</v>
      </c>
      <c r="B37" s="40"/>
      <c r="C37" s="41"/>
      <c r="D37" s="41"/>
      <c r="E37" s="41"/>
      <c r="F37" s="41"/>
    </row>
    <row r="38" spans="1:6" x14ac:dyDescent="0.2">
      <c r="A38" s="10" t="s">
        <v>53</v>
      </c>
      <c r="B38" s="66">
        <f>B35+B36</f>
        <v>2.0500000000000003</v>
      </c>
      <c r="C38" s="67">
        <f>C35+C36</f>
        <v>2.0099999999999998</v>
      </c>
      <c r="D38" s="67">
        <f>D35+D36</f>
        <v>2.1999999999999997</v>
      </c>
      <c r="E38" s="67">
        <f>E35+E36</f>
        <v>2.4</v>
      </c>
      <c r="F38" s="67">
        <f>F35+F36</f>
        <v>2.6999999999999997</v>
      </c>
    </row>
    <row r="39" spans="1:6" x14ac:dyDescent="0.2">
      <c r="A39" s="10" t="s">
        <v>24</v>
      </c>
      <c r="B39" s="42">
        <v>0</v>
      </c>
      <c r="C39" s="43">
        <v>0</v>
      </c>
      <c r="D39" s="22">
        <v>0</v>
      </c>
      <c r="E39" s="22">
        <v>0</v>
      </c>
      <c r="F39" s="22">
        <v>0</v>
      </c>
    </row>
    <row r="40" spans="1:6" x14ac:dyDescent="0.2">
      <c r="A40" s="10" t="s">
        <v>19</v>
      </c>
      <c r="B40" s="45">
        <v>-0.14000000000000001</v>
      </c>
      <c r="C40" s="46">
        <v>-0.24</v>
      </c>
      <c r="D40" s="30">
        <v>0</v>
      </c>
      <c r="E40" s="30">
        <v>0</v>
      </c>
      <c r="F40" s="30">
        <v>0</v>
      </c>
    </row>
    <row r="41" spans="1:6" ht="13.5" customHeight="1" thickBot="1" x14ac:dyDescent="0.25">
      <c r="A41" s="10" t="s">
        <v>20</v>
      </c>
      <c r="B41" s="68">
        <f>SUM(B38:B40)</f>
        <v>1.9100000000000001</v>
      </c>
      <c r="C41" s="69">
        <f>SUM(C38:C40)</f>
        <v>1.7699999999999998</v>
      </c>
      <c r="D41" s="69">
        <f>SUM(D38:D40)</f>
        <v>2.1999999999999997</v>
      </c>
      <c r="E41" s="69">
        <f>SUM(E38:E40)</f>
        <v>2.4</v>
      </c>
      <c r="F41" s="69">
        <f>SUM(F38:F40)</f>
        <v>2.6999999999999997</v>
      </c>
    </row>
    <row r="43" spans="1:6" x14ac:dyDescent="0.2">
      <c r="A43" s="13" t="s">
        <v>25</v>
      </c>
    </row>
    <row r="44" spans="1:6" x14ac:dyDescent="0.2">
      <c r="A44" s="10" t="s">
        <v>22</v>
      </c>
    </row>
    <row r="45" spans="1:6" x14ac:dyDescent="0.2">
      <c r="A45" s="10" t="s">
        <v>23</v>
      </c>
      <c r="B45" s="40">
        <v>2.06</v>
      </c>
      <c r="C45" s="41">
        <v>1.88</v>
      </c>
      <c r="D45" s="41">
        <v>2.1</v>
      </c>
      <c r="E45" s="41">
        <v>2.2400000000000002</v>
      </c>
      <c r="F45" s="41">
        <v>2.5299999999999998</v>
      </c>
    </row>
    <row r="46" spans="1:6" x14ac:dyDescent="0.2">
      <c r="A46" s="10" t="s">
        <v>52</v>
      </c>
      <c r="B46" s="45">
        <v>-0.01</v>
      </c>
      <c r="C46" s="46">
        <v>0.12</v>
      </c>
      <c r="D46" s="46">
        <v>0.09</v>
      </c>
      <c r="E46" s="46">
        <v>0.15</v>
      </c>
      <c r="F46" s="46">
        <v>0.15</v>
      </c>
    </row>
    <row r="47" spans="1:6" x14ac:dyDescent="0.2">
      <c r="A47" s="10" t="s">
        <v>22</v>
      </c>
      <c r="B47" s="40"/>
      <c r="C47" s="41"/>
      <c r="D47" s="41"/>
      <c r="E47" s="41"/>
      <c r="F47" s="41"/>
    </row>
    <row r="48" spans="1:6" x14ac:dyDescent="0.2">
      <c r="A48" s="10" t="s">
        <v>53</v>
      </c>
      <c r="B48" s="70">
        <f>B45+B46</f>
        <v>2.0500000000000003</v>
      </c>
      <c r="C48" s="71">
        <f>C45+C46</f>
        <v>2</v>
      </c>
      <c r="D48" s="71">
        <f>D45+D46</f>
        <v>2.19</v>
      </c>
      <c r="E48" s="71">
        <f>E45+E46</f>
        <v>2.39</v>
      </c>
      <c r="F48" s="71">
        <f>F45+F46</f>
        <v>2.6799999999999997</v>
      </c>
    </row>
    <row r="49" spans="1:6" x14ac:dyDescent="0.2">
      <c r="A49" s="10" t="s">
        <v>24</v>
      </c>
      <c r="B49" s="42">
        <v>0</v>
      </c>
      <c r="C49" s="43">
        <v>0</v>
      </c>
      <c r="D49" s="22">
        <v>0</v>
      </c>
      <c r="E49" s="22">
        <v>0</v>
      </c>
      <c r="F49" s="22">
        <v>0</v>
      </c>
    </row>
    <row r="50" spans="1:6" x14ac:dyDescent="0.2">
      <c r="A50" s="10" t="s">
        <v>19</v>
      </c>
      <c r="B50" s="45">
        <v>-0.14000000000000001</v>
      </c>
      <c r="C50" s="46">
        <v>-0.23</v>
      </c>
      <c r="D50" s="30">
        <v>0</v>
      </c>
      <c r="E50" s="30">
        <v>0</v>
      </c>
      <c r="F50" s="30">
        <v>0</v>
      </c>
    </row>
    <row r="51" spans="1:6" ht="13.5" customHeight="1" thickBot="1" x14ac:dyDescent="0.25">
      <c r="A51" s="10" t="s">
        <v>20</v>
      </c>
      <c r="B51" s="72">
        <f>SUM(B48:B50)</f>
        <v>1.9100000000000001</v>
      </c>
      <c r="C51" s="73">
        <f>SUM(C48:C50)</f>
        <v>1.77</v>
      </c>
      <c r="D51" s="73">
        <f>SUM(D48:D50)</f>
        <v>2.19</v>
      </c>
      <c r="E51" s="73">
        <f>SUM(E48:E50)</f>
        <v>2.39</v>
      </c>
      <c r="F51" s="73">
        <f>SUM(F48:F50)</f>
        <v>2.6799999999999997</v>
      </c>
    </row>
    <row r="52" spans="1:6" x14ac:dyDescent="0.2">
      <c r="A52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45"/>
  <sheetViews>
    <sheetView topLeftCell="B26" zoomScaleNormal="100" workbookViewId="0">
      <selection activeCell="F53" sqref="F53"/>
    </sheetView>
  </sheetViews>
  <sheetFormatPr defaultRowHeight="12.75" x14ac:dyDescent="0.2"/>
  <cols>
    <col min="1" max="1" width="58.7109375" style="9" customWidth="1"/>
    <col min="2" max="2" width="11.5703125" style="13" customWidth="1"/>
    <col min="3" max="4" width="11.5703125" style="9" customWidth="1"/>
    <col min="5" max="5" width="10.5703125" style="9" customWidth="1"/>
    <col min="6" max="6" width="11.42578125" style="9" customWidth="1"/>
    <col min="7" max="7" width="10.5703125" style="9" customWidth="1"/>
    <col min="8" max="8" width="11.5703125" style="9" customWidth="1"/>
    <col min="9" max="9" width="10" style="9" customWidth="1"/>
    <col min="10" max="10" width="10.42578125" style="9" customWidth="1"/>
    <col min="11" max="11" width="10.7109375" style="9" customWidth="1"/>
  </cols>
  <sheetData>
    <row r="1" spans="1:11" x14ac:dyDescent="0.2">
      <c r="A1" s="5" t="s">
        <v>55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">
      <c r="A2" s="13" t="s">
        <v>56</v>
      </c>
      <c r="B2" s="12"/>
      <c r="C2" s="4"/>
      <c r="D2" s="4"/>
    </row>
    <row r="3" spans="1:11" x14ac:dyDescent="0.2">
      <c r="A3" t="s">
        <v>57</v>
      </c>
      <c r="B3" s="14">
        <v>93623</v>
      </c>
      <c r="C3" s="15">
        <v>86305</v>
      </c>
      <c r="D3" s="15">
        <v>105362</v>
      </c>
      <c r="E3" s="15">
        <v>112027</v>
      </c>
      <c r="F3" s="15">
        <v>125781</v>
      </c>
      <c r="G3" s="15">
        <v>115613</v>
      </c>
      <c r="H3" s="15">
        <v>98529</v>
      </c>
      <c r="I3" s="15">
        <v>78628</v>
      </c>
      <c r="J3" s="15">
        <v>67551</v>
      </c>
      <c r="K3" s="15">
        <v>53704</v>
      </c>
    </row>
    <row r="4" spans="1:11" x14ac:dyDescent="0.2">
      <c r="A4" t="s">
        <v>58</v>
      </c>
      <c r="B4" s="21">
        <v>6874</v>
      </c>
      <c r="C4" s="22">
        <v>11510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</row>
    <row r="5" spans="1:11" x14ac:dyDescent="0.2">
      <c r="A5" s="7" t="s">
        <v>59</v>
      </c>
      <c r="B5" s="16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4641</v>
      </c>
    </row>
    <row r="6" spans="1:11" x14ac:dyDescent="0.2">
      <c r="A6" t="s">
        <v>60</v>
      </c>
      <c r="B6" s="74">
        <f t="shared" ref="B6:K6" si="0">SUM(B3:B5)</f>
        <v>100497</v>
      </c>
      <c r="C6" s="75">
        <f t="shared" si="0"/>
        <v>97815</v>
      </c>
      <c r="D6" s="75">
        <f t="shared" si="0"/>
        <v>105362</v>
      </c>
      <c r="E6" s="75">
        <f t="shared" si="0"/>
        <v>112027</v>
      </c>
      <c r="F6" s="75">
        <f t="shared" si="0"/>
        <v>125781</v>
      </c>
      <c r="G6" s="75">
        <f t="shared" si="0"/>
        <v>115613</v>
      </c>
      <c r="H6" s="75">
        <f t="shared" si="0"/>
        <v>98529</v>
      </c>
      <c r="I6" s="75">
        <f t="shared" si="0"/>
        <v>78628</v>
      </c>
      <c r="J6" s="75">
        <f t="shared" si="0"/>
        <v>67551</v>
      </c>
      <c r="K6" s="75">
        <f t="shared" si="0"/>
        <v>58345</v>
      </c>
    </row>
    <row r="7" spans="1:11" x14ac:dyDescent="0.2">
      <c r="B7" s="21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">
      <c r="A8" t="s">
        <v>61</v>
      </c>
      <c r="B8" s="21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2">
      <c r="A9" t="s">
        <v>62</v>
      </c>
      <c r="B9" s="21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2">
      <c r="A10" t="s">
        <v>63</v>
      </c>
      <c r="B10" s="21">
        <v>139606</v>
      </c>
      <c r="C10" s="22">
        <v>138696</v>
      </c>
      <c r="D10" s="22">
        <v>154635</v>
      </c>
      <c r="E10" s="22">
        <v>136373</v>
      </c>
      <c r="F10" s="22">
        <v>124754</v>
      </c>
      <c r="G10" s="22">
        <v>98765</v>
      </c>
      <c r="H10" s="22">
        <v>79720</v>
      </c>
      <c r="I10" s="22">
        <v>61210</v>
      </c>
      <c r="J10" s="22">
        <v>55674</v>
      </c>
      <c r="K10" s="22">
        <v>42828</v>
      </c>
    </row>
    <row r="11" spans="1:11" x14ac:dyDescent="0.2">
      <c r="A11" t="s">
        <v>64</v>
      </c>
      <c r="B11" s="21">
        <v>-4399</v>
      </c>
      <c r="C11" s="22">
        <v>-24155</v>
      </c>
      <c r="D11" s="22">
        <v>-13438</v>
      </c>
      <c r="E11" s="22">
        <v>-2165</v>
      </c>
      <c r="F11" s="22"/>
      <c r="G11" s="22"/>
      <c r="H11" s="22"/>
      <c r="I11" s="22"/>
      <c r="J11" s="22"/>
      <c r="K11" s="22"/>
    </row>
    <row r="12" spans="1:11" x14ac:dyDescent="0.2">
      <c r="A12" t="s">
        <v>65</v>
      </c>
      <c r="B12" s="21">
        <v>-299</v>
      </c>
      <c r="C12" s="22">
        <v>1124</v>
      </c>
      <c r="D12" s="22">
        <v>756</v>
      </c>
      <c r="E12" s="22">
        <v>-166</v>
      </c>
      <c r="F12" s="22">
        <v>-6257</v>
      </c>
      <c r="G12" s="22">
        <v>-4573</v>
      </c>
      <c r="H12" s="22">
        <v>-3638</v>
      </c>
      <c r="I12" s="22">
        <v>-3984</v>
      </c>
      <c r="J12" s="22">
        <v>-3656</v>
      </c>
      <c r="K12" s="22">
        <v>-3938</v>
      </c>
    </row>
    <row r="13" spans="1:11" x14ac:dyDescent="0.2">
      <c r="A13" t="s">
        <v>66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2">
      <c r="A14" t="s">
        <v>67</v>
      </c>
      <c r="B14" s="21">
        <v>22629</v>
      </c>
      <c r="C14" s="22">
        <v>24489</v>
      </c>
      <c r="D14" s="22">
        <v>14356</v>
      </c>
      <c r="E14" s="22">
        <v>9457</v>
      </c>
      <c r="F14" s="22">
        <v>-1345</v>
      </c>
      <c r="G14" s="22">
        <v>-3457</v>
      </c>
      <c r="H14" s="22">
        <v>7090</v>
      </c>
      <c r="I14" s="22">
        <v>61</v>
      </c>
      <c r="J14" s="22">
        <v>71</v>
      </c>
      <c r="K14" s="22">
        <v>-930</v>
      </c>
    </row>
    <row r="15" spans="1:11" x14ac:dyDescent="0.2">
      <c r="A15" t="s">
        <v>68</v>
      </c>
      <c r="B15" s="21">
        <v>22024</v>
      </c>
      <c r="C15" s="22">
        <v>-33087</v>
      </c>
      <c r="D15" s="22">
        <v>-9373</v>
      </c>
      <c r="E15" s="22">
        <v>-13093</v>
      </c>
      <c r="F15" s="22">
        <v>-31513</v>
      </c>
      <c r="G15" s="22">
        <v>-9661</v>
      </c>
      <c r="H15" s="22">
        <v>-2865</v>
      </c>
      <c r="I15" s="22">
        <v>-12131</v>
      </c>
      <c r="J15" s="22">
        <v>-4781</v>
      </c>
      <c r="K15" s="22">
        <v>-24175</v>
      </c>
    </row>
    <row r="16" spans="1:11" x14ac:dyDescent="0.2">
      <c r="A16" s="1" t="s">
        <v>69</v>
      </c>
      <c r="B16" s="16">
        <v>-2889</v>
      </c>
      <c r="C16" s="30">
        <v>-1322</v>
      </c>
      <c r="D16" s="30">
        <v>645</v>
      </c>
      <c r="E16" s="30">
        <v>-29553</v>
      </c>
      <c r="F16" s="30">
        <v>12256</v>
      </c>
      <c r="G16" s="30">
        <v>25886</v>
      </c>
      <c r="H16" s="30">
        <v>16782</v>
      </c>
      <c r="I16" s="30">
        <v>11161</v>
      </c>
      <c r="J16" s="30">
        <v>13732</v>
      </c>
      <c r="K16" s="30">
        <v>7341</v>
      </c>
    </row>
    <row r="17" spans="1:11" x14ac:dyDescent="0.2">
      <c r="A17" s="13" t="s">
        <v>70</v>
      </c>
      <c r="B17" s="76">
        <f t="shared" ref="B17:K17" si="1">SUM(B6:B16)</f>
        <v>277169</v>
      </c>
      <c r="C17" s="77">
        <f t="shared" si="1"/>
        <v>203560</v>
      </c>
      <c r="D17" s="77">
        <f t="shared" si="1"/>
        <v>252943</v>
      </c>
      <c r="E17" s="77">
        <f t="shared" si="1"/>
        <v>212880</v>
      </c>
      <c r="F17" s="77">
        <f t="shared" si="1"/>
        <v>223676</v>
      </c>
      <c r="G17" s="77">
        <f t="shared" si="1"/>
        <v>222573</v>
      </c>
      <c r="H17" s="77">
        <f t="shared" si="1"/>
        <v>195618</v>
      </c>
      <c r="I17" s="77">
        <f t="shared" si="1"/>
        <v>134945</v>
      </c>
      <c r="J17" s="77">
        <f t="shared" si="1"/>
        <v>128591</v>
      </c>
      <c r="K17" s="77">
        <f t="shared" si="1"/>
        <v>79471</v>
      </c>
    </row>
    <row r="18" spans="1:11" x14ac:dyDescent="0.2">
      <c r="B18" s="21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2">
      <c r="A19" s="13" t="s">
        <v>71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2">
      <c r="A20" t="s">
        <v>72</v>
      </c>
      <c r="B20" s="21">
        <v>-120638</v>
      </c>
      <c r="C20" s="22">
        <v>-152680</v>
      </c>
      <c r="D20" s="22">
        <v>-194386</v>
      </c>
      <c r="E20" s="22">
        <v>-170805</v>
      </c>
      <c r="F20" s="22">
        <v>-137820</v>
      </c>
      <c r="G20" s="22">
        <v>-123926</v>
      </c>
      <c r="H20" s="22">
        <v>-86440</v>
      </c>
      <c r="I20" s="22">
        <v>-79503</v>
      </c>
      <c r="J20" s="22">
        <v>-71637</v>
      </c>
      <c r="K20" s="22">
        <v>-47032</v>
      </c>
    </row>
    <row r="21" spans="1:11" x14ac:dyDescent="0.2">
      <c r="A21" s="10" t="s">
        <v>73</v>
      </c>
      <c r="B21" s="21">
        <v>-8618</v>
      </c>
      <c r="C21" s="22">
        <v>-47970</v>
      </c>
      <c r="D21" s="22">
        <v>-221772</v>
      </c>
      <c r="E21" s="22">
        <v>-39327</v>
      </c>
      <c r="F21" s="22">
        <v>-77080</v>
      </c>
      <c r="G21" s="22">
        <v>-347882</v>
      </c>
      <c r="H21" s="22">
        <v>-279056</v>
      </c>
      <c r="I21" s="22">
        <v>-3660</v>
      </c>
      <c r="J21" s="22">
        <v>-159020</v>
      </c>
      <c r="K21" s="22">
        <v>-12445</v>
      </c>
    </row>
    <row r="22" spans="1:11" x14ac:dyDescent="0.2">
      <c r="A22" s="10" t="s">
        <v>74</v>
      </c>
      <c r="B22" s="21">
        <v>29478</v>
      </c>
      <c r="C22" s="22">
        <v>97731</v>
      </c>
      <c r="D22" s="22">
        <v>49460</v>
      </c>
      <c r="E22" s="22">
        <v>9551</v>
      </c>
      <c r="F22" s="22"/>
      <c r="G22" s="22"/>
      <c r="H22" s="22"/>
      <c r="I22" s="22"/>
      <c r="J22" s="22"/>
      <c r="K22" s="22"/>
    </row>
    <row r="23" spans="1:11" x14ac:dyDescent="0.2">
      <c r="A23" s="1" t="s">
        <v>75</v>
      </c>
      <c r="B23" s="16">
        <v>0</v>
      </c>
      <c r="C23" s="30">
        <v>0</v>
      </c>
      <c r="D23" s="30">
        <v>-3487</v>
      </c>
      <c r="E23" s="30">
        <v>-1225</v>
      </c>
      <c r="F23" s="30">
        <v>339</v>
      </c>
      <c r="G23" s="30">
        <v>-34014</v>
      </c>
      <c r="H23" s="30">
        <v>32127</v>
      </c>
      <c r="I23" s="30">
        <v>71810</v>
      </c>
      <c r="J23" s="30">
        <v>2634</v>
      </c>
      <c r="K23" s="30">
        <v>-65257</v>
      </c>
    </row>
    <row r="24" spans="1:11" x14ac:dyDescent="0.2">
      <c r="A24" s="13" t="s">
        <v>76</v>
      </c>
      <c r="B24" s="28">
        <f t="shared" ref="B24:K24" si="2">SUM(B20:B23)</f>
        <v>-99778</v>
      </c>
      <c r="C24" s="29">
        <f t="shared" si="2"/>
        <v>-102919</v>
      </c>
      <c r="D24" s="29">
        <f t="shared" si="2"/>
        <v>-370185</v>
      </c>
      <c r="E24" s="29">
        <f t="shared" si="2"/>
        <v>-201806</v>
      </c>
      <c r="F24" s="29">
        <f t="shared" si="2"/>
        <v>-214561</v>
      </c>
      <c r="G24" s="29">
        <f t="shared" si="2"/>
        <v>-505822</v>
      </c>
      <c r="H24" s="29">
        <f t="shared" si="2"/>
        <v>-333369</v>
      </c>
      <c r="I24" s="29">
        <f t="shared" si="2"/>
        <v>-11353</v>
      </c>
      <c r="J24" s="29">
        <f t="shared" si="2"/>
        <v>-228023</v>
      </c>
      <c r="K24" s="29">
        <f t="shared" si="2"/>
        <v>-124734</v>
      </c>
    </row>
    <row r="25" spans="1:1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13" t="s">
        <v>77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t="s">
        <v>78</v>
      </c>
      <c r="B27" s="21">
        <v>-4156</v>
      </c>
      <c r="C27" s="22">
        <v>-5399</v>
      </c>
      <c r="D27" s="22">
        <v>-2680</v>
      </c>
      <c r="E27" s="22">
        <v>-9369</v>
      </c>
      <c r="F27" s="22">
        <v>-618</v>
      </c>
      <c r="G27" s="22">
        <v>-1704</v>
      </c>
      <c r="H27" s="22">
        <v>-226367</v>
      </c>
      <c r="I27" s="22">
        <v>-103729</v>
      </c>
      <c r="J27" s="22">
        <v>-4468</v>
      </c>
      <c r="K27" s="22">
        <v>-128205</v>
      </c>
    </row>
    <row r="28" spans="1:11" x14ac:dyDescent="0.2">
      <c r="A28" s="10" t="s">
        <v>79</v>
      </c>
      <c r="B28" s="21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-4641</v>
      </c>
    </row>
    <row r="29" spans="1:11" x14ac:dyDescent="0.2">
      <c r="A29" s="10" t="s">
        <v>80</v>
      </c>
      <c r="B29" s="21">
        <v>0</v>
      </c>
      <c r="C29" s="22">
        <v>0</v>
      </c>
      <c r="D29" s="22">
        <v>250078</v>
      </c>
      <c r="E29" s="22">
        <v>805</v>
      </c>
      <c r="F29" s="22">
        <v>280</v>
      </c>
      <c r="G29" s="22">
        <v>198994</v>
      </c>
      <c r="H29" s="22">
        <v>349947</v>
      </c>
      <c r="I29" s="22">
        <v>0</v>
      </c>
      <c r="J29" s="22">
        <v>124970</v>
      </c>
      <c r="K29" s="22">
        <v>0</v>
      </c>
    </row>
    <row r="30" spans="1:11" x14ac:dyDescent="0.2">
      <c r="A30" s="10" t="s">
        <v>81</v>
      </c>
      <c r="B30" s="21">
        <v>-25713</v>
      </c>
      <c r="C30" s="22">
        <v>-69287</v>
      </c>
      <c r="D30" s="22">
        <v>-97518</v>
      </c>
      <c r="E30" s="22">
        <v>12518</v>
      </c>
      <c r="F30" s="22">
        <v>15000</v>
      </c>
      <c r="G30" s="22">
        <v>105000</v>
      </c>
      <c r="H30" s="22">
        <v>60000</v>
      </c>
      <c r="I30" s="22">
        <v>0</v>
      </c>
      <c r="J30" s="22">
        <v>0</v>
      </c>
      <c r="K30" s="22">
        <v>0</v>
      </c>
    </row>
    <row r="31" spans="1:11" x14ac:dyDescent="0.2">
      <c r="A31" s="10" t="s">
        <v>82</v>
      </c>
      <c r="B31" s="21">
        <v>12581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</row>
    <row r="32" spans="1:11" x14ac:dyDescent="0.2">
      <c r="A32" s="10" t="s">
        <v>83</v>
      </c>
      <c r="B32" s="21">
        <v>-3538</v>
      </c>
      <c r="C32" s="22">
        <v>-7416</v>
      </c>
      <c r="D32" s="22">
        <v>7021</v>
      </c>
      <c r="E32" s="22">
        <v>-185</v>
      </c>
      <c r="F32" s="22">
        <v>1810</v>
      </c>
      <c r="G32" s="22">
        <v>-2236</v>
      </c>
      <c r="H32" s="22">
        <v>3799</v>
      </c>
      <c r="I32" s="22">
        <v>5841</v>
      </c>
      <c r="J32" s="22">
        <v>2842</v>
      </c>
      <c r="K32" s="22">
        <v>15</v>
      </c>
    </row>
    <row r="33" spans="1:11" x14ac:dyDescent="0.2">
      <c r="A33" s="10" t="s">
        <v>84</v>
      </c>
      <c r="B33" s="21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70000</v>
      </c>
      <c r="K33" s="22">
        <v>0</v>
      </c>
    </row>
    <row r="34" spans="1:11" x14ac:dyDescent="0.2">
      <c r="A34" s="10" t="s">
        <v>85</v>
      </c>
      <c r="B34" s="21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-70000</v>
      </c>
      <c r="K34" s="22">
        <v>0</v>
      </c>
    </row>
    <row r="35" spans="1:11" x14ac:dyDescent="0.2">
      <c r="A35" s="10" t="s">
        <v>86</v>
      </c>
      <c r="B35" s="21">
        <v>0</v>
      </c>
      <c r="C35" s="22">
        <v>0</v>
      </c>
      <c r="D35" s="22">
        <v>-2175</v>
      </c>
      <c r="E35" s="22">
        <v>0</v>
      </c>
      <c r="F35" s="22">
        <v>0</v>
      </c>
      <c r="G35" s="22">
        <v>-1745</v>
      </c>
      <c r="H35" s="22">
        <v>-938</v>
      </c>
      <c r="I35" s="22">
        <v>0</v>
      </c>
      <c r="J35" s="22">
        <v>-1504</v>
      </c>
      <c r="K35" s="22">
        <v>0</v>
      </c>
    </row>
    <row r="36" spans="1:11" x14ac:dyDescent="0.2">
      <c r="A36" s="10" t="s">
        <v>87</v>
      </c>
      <c r="B36" s="21">
        <v>-33714</v>
      </c>
      <c r="C36" s="22">
        <v>-28278</v>
      </c>
      <c r="D36" s="22">
        <v>-26927</v>
      </c>
      <c r="E36" s="22">
        <v>-25248</v>
      </c>
      <c r="F36" s="22">
        <v>-24276</v>
      </c>
      <c r="G36" s="22">
        <v>-23233</v>
      </c>
      <c r="H36" s="22">
        <v>-22134</v>
      </c>
      <c r="I36" s="22">
        <v>-21196</v>
      </c>
      <c r="J36" s="22">
        <v>-20275</v>
      </c>
      <c r="K36" s="22">
        <v>-10150</v>
      </c>
    </row>
    <row r="37" spans="1:11" x14ac:dyDescent="0.2">
      <c r="A37" s="10" t="s">
        <v>88</v>
      </c>
      <c r="B37" s="21">
        <v>1037</v>
      </c>
      <c r="C37" s="22">
        <v>640</v>
      </c>
      <c r="D37" s="22">
        <v>2621</v>
      </c>
      <c r="E37" s="22">
        <v>2039</v>
      </c>
      <c r="F37" s="22">
        <v>2022</v>
      </c>
      <c r="G37" s="22">
        <v>1862</v>
      </c>
      <c r="H37" s="22">
        <v>164</v>
      </c>
      <c r="I37" s="22">
        <v>0</v>
      </c>
      <c r="J37" s="22">
        <v>0</v>
      </c>
      <c r="K37" s="22">
        <v>188565</v>
      </c>
    </row>
    <row r="38" spans="1:11" x14ac:dyDescent="0.2">
      <c r="A38" s="7" t="s">
        <v>89</v>
      </c>
      <c r="B38" s="16">
        <v>-13253</v>
      </c>
      <c r="C38" s="30">
        <v>0</v>
      </c>
      <c r="D38" s="30">
        <v>0</v>
      </c>
      <c r="E38" s="30">
        <v>0</v>
      </c>
      <c r="F38" s="30">
        <v>-12706</v>
      </c>
      <c r="G38" s="30">
        <v>0</v>
      </c>
      <c r="H38" s="30">
        <v>0</v>
      </c>
      <c r="I38" s="30">
        <v>0</v>
      </c>
      <c r="J38" s="30">
        <v>0</v>
      </c>
      <c r="K38" s="30">
        <v>-1297</v>
      </c>
    </row>
    <row r="39" spans="1:11" x14ac:dyDescent="0.2">
      <c r="A39" s="13" t="s">
        <v>90</v>
      </c>
      <c r="B39" s="25">
        <f t="shared" ref="B39:K39" si="3">SUM(B27:B38)</f>
        <v>-66756</v>
      </c>
      <c r="C39" s="78">
        <f t="shared" si="3"/>
        <v>-109740</v>
      </c>
      <c r="D39" s="78">
        <f t="shared" si="3"/>
        <v>130420</v>
      </c>
      <c r="E39" s="78">
        <f t="shared" si="3"/>
        <v>-19440</v>
      </c>
      <c r="F39" s="78">
        <f t="shared" si="3"/>
        <v>-18488</v>
      </c>
      <c r="G39" s="78">
        <f t="shared" si="3"/>
        <v>276938</v>
      </c>
      <c r="H39" s="78">
        <f t="shared" si="3"/>
        <v>164471</v>
      </c>
      <c r="I39" s="78">
        <f t="shared" si="3"/>
        <v>-119084</v>
      </c>
      <c r="J39" s="78">
        <f t="shared" si="3"/>
        <v>101565</v>
      </c>
      <c r="K39" s="78">
        <f t="shared" si="3"/>
        <v>44287</v>
      </c>
    </row>
    <row r="40" spans="1:11" x14ac:dyDescent="0.2">
      <c r="B40" s="21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13" t="s">
        <v>91</v>
      </c>
      <c r="B41" s="60">
        <f t="shared" ref="B41:K41" si="4">B17+B24+B39</f>
        <v>110635</v>
      </c>
      <c r="C41" s="61">
        <f t="shared" si="4"/>
        <v>-9099</v>
      </c>
      <c r="D41" s="61">
        <f t="shared" si="4"/>
        <v>13178</v>
      </c>
      <c r="E41" s="61">
        <f t="shared" si="4"/>
        <v>-8366</v>
      </c>
      <c r="F41" s="61">
        <f t="shared" si="4"/>
        <v>-9373</v>
      </c>
      <c r="G41" s="61">
        <f t="shared" si="4"/>
        <v>-6311</v>
      </c>
      <c r="H41" s="61">
        <f t="shared" si="4"/>
        <v>26720</v>
      </c>
      <c r="I41" s="61">
        <f t="shared" si="4"/>
        <v>4508</v>
      </c>
      <c r="J41" s="61">
        <f t="shared" si="4"/>
        <v>2133</v>
      </c>
      <c r="K41" s="61">
        <f t="shared" si="4"/>
        <v>-976</v>
      </c>
    </row>
    <row r="42" spans="1:11" x14ac:dyDescent="0.2">
      <c r="A42" s="11" t="s">
        <v>92</v>
      </c>
      <c r="B42" s="79">
        <f t="shared" ref="B42:J42" si="5">C44</f>
        <v>14498</v>
      </c>
      <c r="C42" s="80">
        <f t="shared" si="5"/>
        <v>23597</v>
      </c>
      <c r="D42" s="80">
        <f t="shared" si="5"/>
        <v>10419</v>
      </c>
      <c r="E42" s="80">
        <f t="shared" si="5"/>
        <v>18785</v>
      </c>
      <c r="F42" s="80">
        <f t="shared" si="5"/>
        <v>28158</v>
      </c>
      <c r="G42" s="80">
        <f t="shared" si="5"/>
        <v>34469</v>
      </c>
      <c r="H42" s="80">
        <f t="shared" si="5"/>
        <v>7749</v>
      </c>
      <c r="I42" s="80">
        <f t="shared" si="5"/>
        <v>3241</v>
      </c>
      <c r="J42" s="80">
        <f t="shared" si="5"/>
        <v>1108</v>
      </c>
      <c r="K42" s="30">
        <v>2084</v>
      </c>
    </row>
    <row r="43" spans="1:11" x14ac:dyDescent="0.2">
      <c r="B43" s="21"/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3.5" customHeight="1" thickBot="1" x14ac:dyDescent="0.25">
      <c r="A44" s="13" t="s">
        <v>93</v>
      </c>
      <c r="B44" s="81">
        <f t="shared" ref="B44:K44" si="6">SUM(B41:B42)</f>
        <v>125133</v>
      </c>
      <c r="C44" s="82">
        <f t="shared" si="6"/>
        <v>14498</v>
      </c>
      <c r="D44" s="82">
        <f t="shared" si="6"/>
        <v>23597</v>
      </c>
      <c r="E44" s="82">
        <f t="shared" si="6"/>
        <v>10419</v>
      </c>
      <c r="F44" s="82">
        <f t="shared" si="6"/>
        <v>18785</v>
      </c>
      <c r="G44" s="82">
        <f t="shared" si="6"/>
        <v>28158</v>
      </c>
      <c r="H44" s="82">
        <f t="shared" si="6"/>
        <v>34469</v>
      </c>
      <c r="I44" s="82">
        <f t="shared" si="6"/>
        <v>7749</v>
      </c>
      <c r="J44" s="82">
        <f t="shared" si="6"/>
        <v>3241</v>
      </c>
      <c r="K44" s="82">
        <f t="shared" si="6"/>
        <v>1108</v>
      </c>
    </row>
    <row r="45" spans="1:11" x14ac:dyDescent="0.2">
      <c r="A45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xbany</cp:lastModifiedBy>
  <cp:lastPrinted>2004-03-11T14:56:13Z</cp:lastPrinted>
  <dcterms:created xsi:type="dcterms:W3CDTF">2002-03-23T17:21:40Z</dcterms:created>
  <dcterms:modified xsi:type="dcterms:W3CDTF">2021-01-12T02:50:27Z</dcterms:modified>
</cp:coreProperties>
</file>