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19737321-7B3D-452B-96C6-87756056071B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otals" sheetId="1" r:id="rId1"/>
    <sheet name="Homework" sheetId="2" r:id="rId2"/>
    <sheet name="Participation" sheetId="3" r:id="rId3"/>
    <sheet name="Attendance" sheetId="4" r:id="rId4"/>
    <sheet name="Journal" sheetId="5" r:id="rId5"/>
  </sheets>
  <calcPr calcId="181029"/>
</workbook>
</file>

<file path=xl/calcChain.xml><?xml version="1.0" encoding="utf-8"?>
<calcChain xmlns="http://schemas.openxmlformats.org/spreadsheetml/2006/main">
  <c r="R34" i="5" l="1"/>
  <c r="B34" i="5"/>
  <c r="R33" i="5"/>
  <c r="B33" i="5"/>
  <c r="R32" i="5"/>
  <c r="B32" i="5"/>
  <c r="R31" i="5"/>
  <c r="J31" i="1" s="1"/>
  <c r="B31" i="5"/>
  <c r="R30" i="5"/>
  <c r="B30" i="5"/>
  <c r="R29" i="5"/>
  <c r="B29" i="5"/>
  <c r="R28" i="5"/>
  <c r="B28" i="5"/>
  <c r="R27" i="5"/>
  <c r="J27" i="1" s="1"/>
  <c r="B27" i="5"/>
  <c r="R26" i="5"/>
  <c r="B26" i="5"/>
  <c r="R25" i="5"/>
  <c r="B25" i="5"/>
  <c r="R24" i="5"/>
  <c r="B24" i="5"/>
  <c r="R23" i="5"/>
  <c r="J23" i="1" s="1"/>
  <c r="B23" i="5"/>
  <c r="R22" i="5"/>
  <c r="B22" i="5"/>
  <c r="R21" i="5"/>
  <c r="B21" i="5"/>
  <c r="R20" i="5"/>
  <c r="B20" i="5"/>
  <c r="R19" i="5"/>
  <c r="J19" i="1" s="1"/>
  <c r="B19" i="5"/>
  <c r="R18" i="5"/>
  <c r="B18" i="5"/>
  <c r="R17" i="5"/>
  <c r="B17" i="5"/>
  <c r="R16" i="5"/>
  <c r="B16" i="5"/>
  <c r="R15" i="5"/>
  <c r="J15" i="1" s="1"/>
  <c r="B15" i="5"/>
  <c r="R14" i="5"/>
  <c r="B14" i="5"/>
  <c r="R13" i="5"/>
  <c r="B13" i="5"/>
  <c r="R12" i="5"/>
  <c r="B12" i="5"/>
  <c r="R11" i="5"/>
  <c r="J11" i="1" s="1"/>
  <c r="B11" i="5"/>
  <c r="R10" i="5"/>
  <c r="B10" i="5"/>
  <c r="R9" i="5"/>
  <c r="B9" i="5"/>
  <c r="R8" i="5"/>
  <c r="B8" i="5"/>
  <c r="R7" i="5"/>
  <c r="J7" i="1" s="1"/>
  <c r="B7" i="5"/>
  <c r="R6" i="5"/>
  <c r="B6" i="5"/>
  <c r="U34" i="4"/>
  <c r="S34" i="4"/>
  <c r="R34" i="4"/>
  <c r="B34" i="4"/>
  <c r="U33" i="4"/>
  <c r="S33" i="4"/>
  <c r="I33" i="1" s="1"/>
  <c r="F33" i="1" s="1"/>
  <c r="R33" i="4"/>
  <c r="B33" i="4"/>
  <c r="U32" i="4"/>
  <c r="S32" i="4"/>
  <c r="R32" i="4"/>
  <c r="B32" i="4"/>
  <c r="U31" i="4"/>
  <c r="S31" i="4"/>
  <c r="I31" i="1" s="1"/>
  <c r="R31" i="4"/>
  <c r="B31" i="4"/>
  <c r="U30" i="4"/>
  <c r="S30" i="4"/>
  <c r="I30" i="1" s="1"/>
  <c r="R30" i="4"/>
  <c r="B30" i="4"/>
  <c r="U29" i="4"/>
  <c r="S29" i="4"/>
  <c r="I29" i="1" s="1"/>
  <c r="N29" i="1" s="1"/>
  <c r="R29" i="4"/>
  <c r="B29" i="4"/>
  <c r="U28" i="4"/>
  <c r="S28" i="4"/>
  <c r="R28" i="4"/>
  <c r="B28" i="4"/>
  <c r="U27" i="4"/>
  <c r="S27" i="4"/>
  <c r="I27" i="1" s="1"/>
  <c r="R27" i="4"/>
  <c r="B27" i="4"/>
  <c r="U26" i="4"/>
  <c r="S26" i="4"/>
  <c r="R26" i="4"/>
  <c r="B26" i="4"/>
  <c r="U25" i="4"/>
  <c r="S25" i="4"/>
  <c r="I25" i="1" s="1"/>
  <c r="F25" i="1" s="1"/>
  <c r="R25" i="4"/>
  <c r="B25" i="4"/>
  <c r="U24" i="4"/>
  <c r="S24" i="4"/>
  <c r="R24" i="4"/>
  <c r="B24" i="4"/>
  <c r="U23" i="4"/>
  <c r="S23" i="4"/>
  <c r="I23" i="1" s="1"/>
  <c r="R23" i="4"/>
  <c r="B23" i="4"/>
  <c r="U22" i="4"/>
  <c r="S22" i="4"/>
  <c r="I22" i="1" s="1"/>
  <c r="R22" i="4"/>
  <c r="B22" i="4"/>
  <c r="U21" i="4"/>
  <c r="S21" i="4"/>
  <c r="I21" i="1" s="1"/>
  <c r="N21" i="1" s="1"/>
  <c r="R21" i="4"/>
  <c r="B21" i="4"/>
  <c r="U20" i="4"/>
  <c r="S20" i="4"/>
  <c r="R20" i="4"/>
  <c r="B20" i="4"/>
  <c r="U19" i="4"/>
  <c r="S19" i="4"/>
  <c r="I19" i="1" s="1"/>
  <c r="R19" i="4"/>
  <c r="B19" i="4"/>
  <c r="U18" i="4"/>
  <c r="S18" i="4"/>
  <c r="R18" i="4"/>
  <c r="B18" i="4"/>
  <c r="U17" i="4"/>
  <c r="S17" i="4"/>
  <c r="I17" i="1" s="1"/>
  <c r="F17" i="1" s="1"/>
  <c r="R17" i="4"/>
  <c r="B17" i="4"/>
  <c r="U16" i="4"/>
  <c r="S16" i="4"/>
  <c r="R16" i="4"/>
  <c r="B16" i="4"/>
  <c r="U15" i="4"/>
  <c r="S15" i="4"/>
  <c r="I15" i="1" s="1"/>
  <c r="R15" i="4"/>
  <c r="B15" i="4"/>
  <c r="U14" i="4"/>
  <c r="S14" i="4"/>
  <c r="I14" i="1" s="1"/>
  <c r="R14" i="4"/>
  <c r="B14" i="4"/>
  <c r="U13" i="4"/>
  <c r="S13" i="4"/>
  <c r="I13" i="1" s="1"/>
  <c r="N13" i="1" s="1"/>
  <c r="R13" i="4"/>
  <c r="B13" i="4"/>
  <c r="U12" i="4"/>
  <c r="S12" i="4"/>
  <c r="R12" i="4"/>
  <c r="B12" i="4"/>
  <c r="U11" i="4"/>
  <c r="S11" i="4"/>
  <c r="I11" i="1" s="1"/>
  <c r="R11" i="4"/>
  <c r="B11" i="4"/>
  <c r="U10" i="4"/>
  <c r="S10" i="4"/>
  <c r="R10" i="4"/>
  <c r="B10" i="4"/>
  <c r="U9" i="4"/>
  <c r="S9" i="4"/>
  <c r="I9" i="1" s="1"/>
  <c r="F9" i="1" s="1"/>
  <c r="R9" i="4"/>
  <c r="B9" i="4"/>
  <c r="U8" i="4"/>
  <c r="S8" i="4"/>
  <c r="I8" i="1" s="1"/>
  <c r="F8" i="1" s="1"/>
  <c r="R8" i="4"/>
  <c r="B8" i="4"/>
  <c r="U7" i="4"/>
  <c r="S7" i="4"/>
  <c r="I7" i="1" s="1"/>
  <c r="R7" i="4"/>
  <c r="B7" i="4"/>
  <c r="U6" i="4"/>
  <c r="S6" i="4"/>
  <c r="I6" i="1" s="1"/>
  <c r="R6" i="4"/>
  <c r="B6" i="4"/>
  <c r="R34" i="3"/>
  <c r="B34" i="3"/>
  <c r="R33" i="3"/>
  <c r="B33" i="3"/>
  <c r="R32" i="3"/>
  <c r="B32" i="3"/>
  <c r="R31" i="3"/>
  <c r="B31" i="3"/>
  <c r="R30" i="3"/>
  <c r="H30" i="1" s="1"/>
  <c r="N30" i="1" s="1"/>
  <c r="B30" i="3"/>
  <c r="R29" i="3"/>
  <c r="B29" i="3"/>
  <c r="R28" i="3"/>
  <c r="H28" i="1" s="1"/>
  <c r="B28" i="3"/>
  <c r="R27" i="3"/>
  <c r="B27" i="3"/>
  <c r="R26" i="3"/>
  <c r="B26" i="3"/>
  <c r="R25" i="3"/>
  <c r="B25" i="3"/>
  <c r="R24" i="3"/>
  <c r="B24" i="3"/>
  <c r="R23" i="3"/>
  <c r="B23" i="3"/>
  <c r="R22" i="3"/>
  <c r="H22" i="1" s="1"/>
  <c r="N22" i="1" s="1"/>
  <c r="B22" i="3"/>
  <c r="R21" i="3"/>
  <c r="B21" i="3"/>
  <c r="R20" i="3"/>
  <c r="H20" i="1" s="1"/>
  <c r="B20" i="3"/>
  <c r="R19" i="3"/>
  <c r="B19" i="3"/>
  <c r="R18" i="3"/>
  <c r="B18" i="3"/>
  <c r="R17" i="3"/>
  <c r="B17" i="3"/>
  <c r="R16" i="3"/>
  <c r="B16" i="3"/>
  <c r="R15" i="3"/>
  <c r="B15" i="3"/>
  <c r="R14" i="3"/>
  <c r="H14" i="1" s="1"/>
  <c r="N14" i="1" s="1"/>
  <c r="B14" i="3"/>
  <c r="R13" i="3"/>
  <c r="B13" i="3"/>
  <c r="R12" i="3"/>
  <c r="H12" i="1" s="1"/>
  <c r="B12" i="3"/>
  <c r="R11" i="3"/>
  <c r="B11" i="3"/>
  <c r="R10" i="3"/>
  <c r="B10" i="3"/>
  <c r="R9" i="3"/>
  <c r="B9" i="3"/>
  <c r="R8" i="3"/>
  <c r="B8" i="3"/>
  <c r="R7" i="3"/>
  <c r="B7" i="3"/>
  <c r="R6" i="3"/>
  <c r="H6" i="1" s="1"/>
  <c r="N6" i="1" s="1"/>
  <c r="B6" i="3"/>
  <c r="X34" i="2"/>
  <c r="B34" i="2"/>
  <c r="X33" i="2"/>
  <c r="B33" i="2"/>
  <c r="X32" i="2"/>
  <c r="B32" i="2"/>
  <c r="X31" i="2"/>
  <c r="G31" i="1" s="1"/>
  <c r="B31" i="2"/>
  <c r="X30" i="2"/>
  <c r="B30" i="2"/>
  <c r="X29" i="2"/>
  <c r="B29" i="2"/>
  <c r="X28" i="2"/>
  <c r="G28" i="1" s="1"/>
  <c r="B28" i="2"/>
  <c r="X27" i="2"/>
  <c r="G27" i="1" s="1"/>
  <c r="B27" i="2"/>
  <c r="X26" i="2"/>
  <c r="B26" i="2"/>
  <c r="X25" i="2"/>
  <c r="B25" i="2"/>
  <c r="X24" i="2"/>
  <c r="B24" i="2"/>
  <c r="X23" i="2"/>
  <c r="G23" i="1" s="1"/>
  <c r="B23" i="2"/>
  <c r="X22" i="2"/>
  <c r="B22" i="2"/>
  <c r="X21" i="2"/>
  <c r="B21" i="2"/>
  <c r="X20" i="2"/>
  <c r="G20" i="1" s="1"/>
  <c r="B20" i="2"/>
  <c r="X19" i="2"/>
  <c r="G19" i="1" s="1"/>
  <c r="B19" i="2"/>
  <c r="X18" i="2"/>
  <c r="B18" i="2"/>
  <c r="X17" i="2"/>
  <c r="B17" i="2"/>
  <c r="X16" i="2"/>
  <c r="B16" i="2"/>
  <c r="X15" i="2"/>
  <c r="G15" i="1" s="1"/>
  <c r="B15" i="2"/>
  <c r="X14" i="2"/>
  <c r="B14" i="2"/>
  <c r="X13" i="2"/>
  <c r="B13" i="2"/>
  <c r="X12" i="2"/>
  <c r="G12" i="1" s="1"/>
  <c r="B12" i="2"/>
  <c r="X11" i="2"/>
  <c r="G11" i="1" s="1"/>
  <c r="B11" i="2"/>
  <c r="X10" i="2"/>
  <c r="B10" i="2"/>
  <c r="X9" i="2"/>
  <c r="B9" i="2"/>
  <c r="X8" i="2"/>
  <c r="B8" i="2"/>
  <c r="X7" i="2"/>
  <c r="G7" i="1" s="1"/>
  <c r="B7" i="2"/>
  <c r="X6" i="2"/>
  <c r="B6" i="2"/>
  <c r="J33" i="1"/>
  <c r="H33" i="1"/>
  <c r="G33" i="1"/>
  <c r="J32" i="1"/>
  <c r="I32" i="1"/>
  <c r="H32" i="1"/>
  <c r="G32" i="1"/>
  <c r="N32" i="1" s="1"/>
  <c r="H31" i="1"/>
  <c r="J30" i="1"/>
  <c r="G30" i="1"/>
  <c r="J29" i="1"/>
  <c r="H29" i="1"/>
  <c r="G29" i="1"/>
  <c r="J28" i="1"/>
  <c r="I28" i="1"/>
  <c r="H27" i="1"/>
  <c r="J26" i="1"/>
  <c r="I26" i="1"/>
  <c r="H26" i="1"/>
  <c r="G26" i="1"/>
  <c r="N26" i="1" s="1"/>
  <c r="J25" i="1"/>
  <c r="H25" i="1"/>
  <c r="G25" i="1"/>
  <c r="N25" i="1" s="1"/>
  <c r="J24" i="1"/>
  <c r="I24" i="1"/>
  <c r="H24" i="1"/>
  <c r="G24" i="1"/>
  <c r="N24" i="1" s="1"/>
  <c r="H23" i="1"/>
  <c r="J22" i="1"/>
  <c r="G22" i="1"/>
  <c r="J21" i="1"/>
  <c r="H21" i="1"/>
  <c r="G21" i="1"/>
  <c r="J20" i="1"/>
  <c r="I20" i="1"/>
  <c r="H19" i="1"/>
  <c r="J18" i="1"/>
  <c r="I18" i="1"/>
  <c r="H18" i="1"/>
  <c r="G18" i="1"/>
  <c r="N18" i="1" s="1"/>
  <c r="J17" i="1"/>
  <c r="H17" i="1"/>
  <c r="G17" i="1"/>
  <c r="J16" i="1"/>
  <c r="I16" i="1"/>
  <c r="H16" i="1"/>
  <c r="G16" i="1"/>
  <c r="N16" i="1" s="1"/>
  <c r="H15" i="1"/>
  <c r="J14" i="1"/>
  <c r="G14" i="1"/>
  <c r="J13" i="1"/>
  <c r="H13" i="1"/>
  <c r="G13" i="1"/>
  <c r="J12" i="1"/>
  <c r="I12" i="1"/>
  <c r="H11" i="1"/>
  <c r="J10" i="1"/>
  <c r="I10" i="1"/>
  <c r="H10" i="1"/>
  <c r="G10" i="1"/>
  <c r="N10" i="1" s="1"/>
  <c r="J9" i="1"/>
  <c r="H9" i="1"/>
  <c r="G9" i="1"/>
  <c r="N9" i="1" s="1"/>
  <c r="J8" i="1"/>
  <c r="H8" i="1"/>
  <c r="G8" i="1"/>
  <c r="N8" i="1" s="1"/>
  <c r="H7" i="1"/>
  <c r="J6" i="1"/>
  <c r="G6" i="1"/>
  <c r="N4" i="1"/>
  <c r="J3" i="1"/>
  <c r="F24" i="1" s="1"/>
  <c r="I3" i="1"/>
  <c r="H3" i="1"/>
  <c r="G3" i="1"/>
  <c r="D3" i="1"/>
  <c r="C3" i="1"/>
  <c r="F26" i="1" s="1"/>
  <c r="J2" i="1"/>
  <c r="I2" i="1"/>
  <c r="C2" i="1" s="1"/>
  <c r="H2" i="1"/>
  <c r="G2" i="1"/>
  <c r="E33" i="1" l="1"/>
  <c r="E25" i="1"/>
  <c r="E17" i="1"/>
  <c r="E9" i="1"/>
  <c r="E28" i="1"/>
  <c r="E12" i="1"/>
  <c r="E30" i="1"/>
  <c r="E26" i="1"/>
  <c r="E18" i="1"/>
  <c r="E10" i="1"/>
  <c r="E27" i="1"/>
  <c r="E19" i="1"/>
  <c r="E11" i="1"/>
  <c r="E2" i="1"/>
  <c r="E20" i="1"/>
  <c r="E22" i="1"/>
  <c r="E6" i="1"/>
  <c r="E15" i="1"/>
  <c r="E7" i="1"/>
  <c r="E14" i="1"/>
  <c r="E29" i="1"/>
  <c r="E21" i="1"/>
  <c r="E13" i="1"/>
  <c r="E31" i="1"/>
  <c r="E23" i="1"/>
  <c r="E32" i="1"/>
  <c r="E24" i="1"/>
  <c r="E16" i="1"/>
  <c r="E8" i="1"/>
  <c r="N7" i="1"/>
  <c r="N11" i="1"/>
  <c r="N15" i="1"/>
  <c r="N19" i="1"/>
  <c r="N23" i="1"/>
  <c r="N27" i="1"/>
  <c r="N31" i="1"/>
  <c r="N17" i="1"/>
  <c r="N33" i="1"/>
  <c r="N12" i="1"/>
  <c r="N20" i="1"/>
  <c r="N28" i="1"/>
  <c r="F16" i="1"/>
  <c r="F6" i="1"/>
  <c r="F14" i="1"/>
  <c r="F22" i="1"/>
  <c r="F30" i="1"/>
  <c r="F7" i="1"/>
  <c r="F31" i="1"/>
  <c r="F13" i="1"/>
  <c r="F32" i="1"/>
  <c r="F15" i="1"/>
  <c r="F21" i="1"/>
  <c r="F29" i="1"/>
  <c r="F12" i="1"/>
  <c r="F20" i="1"/>
  <c r="F28" i="1"/>
  <c r="F11" i="1"/>
  <c r="F19" i="1"/>
  <c r="F27" i="1"/>
  <c r="F23" i="1"/>
  <c r="F3" i="1"/>
  <c r="F10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2" authorId="0" shapeId="0" xr:uid="{00000000-0006-0000-0000-000001000000}">
      <text>
        <r>
          <rPr>
            <sz val="10"/>
            <rFont val="Arial"/>
          </rPr>
          <t>reference:G2,J2,C4
mrs:(G2,+,-9.8500)  (J2,+,-9.8500)  (C4,+,0.1500)  
Rotate:True</t>
        </r>
      </text>
    </comment>
    <comment ref="G2" authorId="0" shapeId="0" xr:uid="{00000000-0006-0000-0000-000002000000}">
      <text>
        <r>
          <rPr>
            <sz val="10"/>
            <rFont val="Arial"/>
          </rPr>
          <t>reference:G4
mrs:(G4,+,10.0000)  
Rotate:True</t>
        </r>
      </text>
    </comment>
    <comment ref="H2" authorId="0" shapeId="0" xr:uid="{00000000-0006-0000-0000-000003000000}">
      <text>
        <r>
          <rPr>
            <sz val="10"/>
            <rFont val="Arial"/>
          </rPr>
          <t>reference:H4
mrs:(H4,+,10.0000)  
Rotate:True</t>
        </r>
      </text>
    </comment>
    <comment ref="I2" authorId="0" shapeId="0" xr:uid="{00000000-0006-0000-0000-000004000000}">
      <text>
        <r>
          <rPr>
            <sz val="10"/>
            <rFont val="Arial"/>
          </rPr>
          <t>reference:I4
mrs:(I4,+,10.0000)  
Rotate:True</t>
        </r>
      </text>
    </comment>
    <comment ref="J2" authorId="0" shapeId="0" xr:uid="{00000000-0006-0000-0000-000005000000}">
      <text>
        <r>
          <rPr>
            <sz val="10"/>
            <rFont val="Arial"/>
          </rPr>
          <t>reference:J4
mrs:(J4,+,10.0000)  
Rotate:True</t>
        </r>
      </text>
    </comment>
    <comment ref="C3" authorId="0" shapeId="0" xr:uid="{00000000-0006-0000-0000-000006000000}">
      <text>
        <r>
          <rPr>
            <sz val="10"/>
            <rFont val="Arial"/>
          </rPr>
          <t>reference:C4,C4,D4
mrs:(C4,+,0.0000)  (D4,+,0.0000)  
Rotate:True</t>
        </r>
      </text>
    </comment>
    <comment ref="D3" authorId="0" shapeId="0" xr:uid="{00000000-0006-0000-0000-000007000000}">
      <text>
        <r>
          <rPr>
            <sz val="10"/>
            <rFont val="Arial"/>
          </rPr>
          <t>reference:D4,C4,D4
mrs:(D4,+,0.0000)  (D4,+,0.0000)  
Rotate:True</t>
        </r>
      </text>
    </comment>
    <comment ref="F3" authorId="0" shapeId="0" xr:uid="{00000000-0006-0000-0000-000008000000}">
      <text>
        <r>
          <rPr>
            <sz val="10"/>
            <rFont val="Arial"/>
          </rPr>
          <t>reference:C3,D3,G3,H3,I3,J3
mrs:(C3,+,10.0000)  (D3,+,10.0000)  (G3,+,10.0000)  (H3,+,10.0000)  (I3,+,10.0000)  (J3,+,10.0000)  
Rotate:True</t>
        </r>
      </text>
    </comment>
    <comment ref="G3" authorId="0" shapeId="0" xr:uid="{00000000-0006-0000-0000-000009000000}">
      <text>
        <r>
          <rPr>
            <sz val="10"/>
            <rFont val="Arial"/>
          </rPr>
          <t>reference:G4
mrs:(G4,+,10.0000)  
Rotate:True</t>
        </r>
      </text>
    </comment>
    <comment ref="H3" authorId="0" shapeId="0" xr:uid="{00000000-0006-0000-0000-00000A000000}">
      <text>
        <r>
          <rPr>
            <sz val="10"/>
            <rFont val="Arial"/>
          </rPr>
          <t>reference:H4
mrs:(H4,+,10.0000)  
Rotate:True</t>
        </r>
      </text>
    </comment>
    <comment ref="I3" authorId="0" shapeId="0" xr:uid="{00000000-0006-0000-0000-00000B000000}">
      <text>
        <r>
          <rPr>
            <sz val="10"/>
            <rFont val="Arial"/>
          </rPr>
          <t>reference:I4
mrs:(I4,+,10.0000)  
Rotate:True</t>
        </r>
      </text>
    </comment>
    <comment ref="J3" authorId="0" shapeId="0" xr:uid="{00000000-0006-0000-0000-00000C000000}">
      <text>
        <r>
          <rPr>
            <sz val="10"/>
            <rFont val="Arial"/>
          </rPr>
          <t>reference:J4
mrs:(J4,+,10.0000)  
Rotate:True</t>
        </r>
      </text>
    </comment>
    <comment ref="N4" authorId="0" shapeId="0" xr:uid="{00000000-0006-0000-0000-00000D000000}">
      <text>
        <r>
          <rPr>
            <sz val="10"/>
            <rFont val="Arial"/>
          </rPr>
          <t>reference:C4,D4,G4,H4,I4,J4,K4,L4,M4
mrs:
forward:False
2.0:(C4:M4,)
add:C4:M4:9.0
Rotate:True</t>
        </r>
      </text>
    </comment>
    <comment ref="E6" authorId="0" shapeId="0" xr:uid="{00000000-0006-0000-0000-00000E000000}">
      <text>
        <r>
          <rPr>
            <sz val="10"/>
            <rFont val="Arial"/>
          </rPr>
          <t>reference:C6,G6,H6,I6,C2,G2,H2,I2
mrs:(C6,+,7.0000)  (G6,+,1.5000)  (H6,+,0.7500)  (I6,+,0.7500)  (H2,+,705.0000)  
Rotate:True</t>
        </r>
      </text>
    </comment>
    <comment ref="F6" authorId="0" shapeId="0" xr:uid="{00000000-0006-0000-0000-00000F000000}">
      <text>
        <r>
          <rPr>
            <sz val="10"/>
            <rFont val="Arial"/>
          </rPr>
          <t>reference:C6,D6,G6,H6,I6,J6,C3,D3,G3,H3,I3,J3
mrs:(C6,+,2.8000)  (D6,+,4.2000)  (G6,+,0.7500)  (H6,+,0.7500)  (I6,+,0.7500)  (J6,+,0.7500)  (H3,+,705.0000)  
Rotate:True</t>
        </r>
      </text>
    </comment>
    <comment ref="N6" authorId="0" shapeId="0" xr:uid="{00000000-0006-0000-0000-000010000000}">
      <text>
        <r>
          <rPr>
            <sz val="10"/>
            <rFont val="Arial"/>
          </rPr>
          <t>reference:J4,C6,D6,G6,H6,I6,J6,K6,L6,M6,C4,D4,K4,G4,H4,I4,L4,M4
mrs:
Rotate:True</t>
        </r>
      </text>
    </comment>
    <comment ref="E7" authorId="0" shapeId="0" xr:uid="{00000000-0006-0000-0000-000011000000}">
      <text>
        <r>
          <rPr>
            <sz val="10"/>
            <rFont val="Arial"/>
          </rPr>
          <t>reference:C7,G7,H7,I7,C2,G2,H2,I2
mrs:(C7,+,7.0000)  (G7,+,1.5000)  (H7,+,0.7500)  (I7,+,0.7500)  (H2,+,750.0000)  
Rotate:True</t>
        </r>
      </text>
    </comment>
    <comment ref="F7" authorId="0" shapeId="0" xr:uid="{00000000-0006-0000-0000-000012000000}">
      <text>
        <r>
          <rPr>
            <sz val="10"/>
            <rFont val="Arial"/>
          </rPr>
          <t>reference:C7,D7,G7,H7,I7,J7,C3,D3,G3,H3,I3,J3
mrs:(C7,+,2.8000)  (D7,+,4.2000)  (G7,+,0.7500)  (H7,+,0.7500)  (I7,+,0.7500)  (J7,+,0.7500)  (H3,+,750.0000)  
Rotate:True</t>
        </r>
      </text>
    </comment>
    <comment ref="N7" authorId="0" shapeId="0" xr:uid="{00000000-0006-0000-0000-000013000000}">
      <text>
        <r>
          <rPr>
            <sz val="10"/>
            <rFont val="Arial"/>
          </rPr>
          <t>reference:C7,D7,G7,H7,I7,K7,L7,M7,C4,D4,K4,G4,H4,I4,L4,M4
mrs:(C7,+,1.0000)  (D7,+,1.5000)  (G7,+,0.7500)  (H7,+,0.7500)  (I7,+,0.7500)  (K7,+,1.5000)  (L7,+,2.0000)  (M7,+,1.0000)  (H4,+,750.0000)  
Rotate:True</t>
        </r>
      </text>
    </comment>
    <comment ref="E8" authorId="0" shapeId="0" xr:uid="{00000000-0006-0000-0000-000014000000}">
      <text>
        <r>
          <rPr>
            <sz val="10"/>
            <rFont val="Arial"/>
          </rPr>
          <t>reference:C8,G8,H8,I8,C2,G2,H2,I2
mrs:(C8,+,7.0000)  (G8,+,1.5000)  (H8,+,0.7500)  (I8,+,0.7500)  (H2,+,750.0000)  
Rotate:True</t>
        </r>
      </text>
    </comment>
    <comment ref="F8" authorId="0" shapeId="0" xr:uid="{00000000-0006-0000-0000-000015000000}">
      <text>
        <r>
          <rPr>
            <sz val="10"/>
            <rFont val="Arial"/>
          </rPr>
          <t>reference:C8,D8,G8,H8,I8,J8,C3,D3,G3,H3,I3,J3
mrs:(C8,+,2.8000)  (D8,+,4.2000)  (G8,+,0.7500)  (H8,+,0.7500)  (I8,+,0.7500)  (J8,+,0.7500)  (H3,+,750.0000)  
Rotate:True</t>
        </r>
      </text>
    </comment>
    <comment ref="N8" authorId="0" shapeId="0" xr:uid="{00000000-0006-0000-0000-000016000000}">
      <text>
        <r>
          <rPr>
            <sz val="10"/>
            <rFont val="Arial"/>
          </rPr>
          <t>reference:C8,D8,G8,H8,I8,K8,L8,M8,C4,D4,K4,G4,H4,I4,L4,M4
mrs:(C8,+,1.0000)  (D8,+,1.5000)  (G8,+,0.7500)  (H8,+,0.7500)  (I8,+,0.7500)  (K8,+,1.5000)  (L8,+,2.0000)  (M8,+,1.0000)  (H4,+,750.0000)  
Rotate:True</t>
        </r>
      </text>
    </comment>
    <comment ref="E9" authorId="0" shapeId="0" xr:uid="{00000000-0006-0000-0000-000017000000}">
      <text>
        <r>
          <rPr>
            <sz val="10"/>
            <rFont val="Arial"/>
          </rPr>
          <t>reference:C9,G9,H9,I9,C2,G2,H2,I2
mrs:(C9,+,7.0000)  (G9,+,1.5000)  (H9,+,0.7500)  (I9,+,0.7500)  (H2,+,750.0000)  
Rotate:True</t>
        </r>
      </text>
    </comment>
    <comment ref="F9" authorId="0" shapeId="0" xr:uid="{00000000-0006-0000-0000-000018000000}">
      <text>
        <r>
          <rPr>
            <sz val="10"/>
            <rFont val="Arial"/>
          </rPr>
          <t>reference:C9,D9,G9,H9,I9,J9,C3,D3,G3,H3,I3,J3
mrs:(C9,+,2.8000)  (D9,+,4.2000)  (G9,+,0.7500)  (H9,+,0.7500)  (I9,+,0.7500)  (J9,+,0.7500)  (H3,+,750.0000)  
Rotate:True</t>
        </r>
      </text>
    </comment>
    <comment ref="N9" authorId="0" shapeId="0" xr:uid="{00000000-0006-0000-0000-000019000000}">
      <text>
        <r>
          <rPr>
            <sz val="10"/>
            <rFont val="Arial"/>
          </rPr>
          <t>reference:C9,D9,G9,H9,I9,K9,L9,M9,C4,D4,K4,G4,H4,I4,L4,M4
mrs:(C9,+,1.0000)  (D9,+,1.5000)  (G9,+,0.7500)  (H9,+,0.7500)  (I9,+,0.7500)  (K9,+,1.5000)  (L9,+,2.0000)  (M9,+,1.0000)  (H4,+,750.0000)  
Rotate:True</t>
        </r>
      </text>
    </comment>
    <comment ref="E10" authorId="0" shapeId="0" xr:uid="{00000000-0006-0000-0000-00001A000000}">
      <text>
        <r>
          <rPr>
            <sz val="10"/>
            <rFont val="Arial"/>
          </rPr>
          <t>reference:C10,G10,H10,I10,C2,G2,H2,I2
mrs:(C10,+,7.0000)  (G10,+,1.5000)  (H10,+,0.7500)  (I10,+,0.7500)  (H2,+,750.0000)  
Rotate:True</t>
        </r>
      </text>
    </comment>
    <comment ref="F10" authorId="0" shapeId="0" xr:uid="{00000000-0006-0000-0000-00001B000000}">
      <text>
        <r>
          <rPr>
            <sz val="10"/>
            <rFont val="Arial"/>
          </rPr>
          <t>reference:C10,D10,G10,H10,I10,J10,C3,D3,G3,H3,I3,J3
mrs:(C10,+,2.8000)  (D10,+,4.2000)  (G10,+,0.7500)  (H10,+,0.7500)  (I10,+,0.7500)  (J10,+,0.7500)  (H3,+,750.0000)  
Rotate:True</t>
        </r>
      </text>
    </comment>
    <comment ref="N10" authorId="0" shapeId="0" xr:uid="{00000000-0006-0000-0000-00001C000000}">
      <text>
        <r>
          <rPr>
            <sz val="10"/>
            <rFont val="Arial"/>
          </rPr>
          <t>reference:C10,D10,G10,H10,I10,K10,L10,M10,C4,D4,K4,G4,H4,I4,L4,M4
mrs:(C10,+,1.0000)  (D10,+,1.5000)  (G10,+,0.7500)  (H10,+,0.7500)  (I10,+,0.7500)  (K10,+,1.5000)  (L10,+,2.0000)  (M10,+,1.0000)  (H4,+,750.0000)  
Rotate:True</t>
        </r>
      </text>
    </comment>
    <comment ref="E11" authorId="0" shapeId="0" xr:uid="{00000000-0006-0000-0000-00001D000000}">
      <text>
        <r>
          <rPr>
            <sz val="10"/>
            <rFont val="Arial"/>
          </rPr>
          <t>reference:C11,G11,H11,I11,C2,G2,H2,I2
mrs:(C11,+,7.0000)  (G11,+,1.5000)  (H11,+,0.7500)  (I11,+,0.7500)  (H2,+,750.0000)  
Rotate:True</t>
        </r>
      </text>
    </comment>
    <comment ref="F11" authorId="0" shapeId="0" xr:uid="{00000000-0006-0000-0000-00001E000000}">
      <text>
        <r>
          <rPr>
            <sz val="10"/>
            <rFont val="Arial"/>
          </rPr>
          <t>reference:C11,D11,G11,H11,I11,J11,C3,D3,G3,H3,I3,J3
mrs:(C11,+,2.8000)  (D11,+,4.2000)  (G11,+,0.7500)  (H11,+,0.7500)  (I11,+,0.7500)  (J11,+,0.7500)  (H3,+,750.0000)  
Rotate:True</t>
        </r>
      </text>
    </comment>
    <comment ref="N11" authorId="0" shapeId="0" xr:uid="{00000000-0006-0000-0000-00001F000000}">
      <text>
        <r>
          <rPr>
            <sz val="10"/>
            <rFont val="Arial"/>
          </rPr>
          <t>reference:C11,D11,G11,H11,I11,K11,L11,M11,C4,D4,K4,G4,H4,I4,L4,M4
mrs:(C11,+,1.0000)  (D11,+,1.5000)  (G11,+,0.7500)  (H11,+,0.7500)  (I11,+,0.7500)  (K11,+,1.5000)  (L11,+,2.0000)  (M11,+,1.0000)  (H4,+,750.0000)  
Rotate:True</t>
        </r>
      </text>
    </comment>
    <comment ref="E12" authorId="0" shapeId="0" xr:uid="{00000000-0006-0000-0000-000020000000}">
      <text>
        <r>
          <rPr>
            <sz val="10"/>
            <rFont val="Arial"/>
          </rPr>
          <t>reference:C12,G12,H12,I12,C2,G2,H2,I2
mrs:(C12,+,7.0000)  (G12,+,1.5000)  (H12,+,0.7500)  (I12,+,0.7500)  (H2,+,750.0000)  
Rotate:True</t>
        </r>
      </text>
    </comment>
    <comment ref="F12" authorId="0" shapeId="0" xr:uid="{00000000-0006-0000-0000-000021000000}">
      <text>
        <r>
          <rPr>
            <sz val="10"/>
            <rFont val="Arial"/>
          </rPr>
          <t>reference:C12,D12,G12,H12,I12,J12,C3,D3,G3,H3,I3,J3
mrs:(C12,+,2.8000)  (D12,+,4.2000)  (G12,+,0.7500)  (H12,+,0.7500)  (I12,+,0.7500)  (J12,+,0.7500)  (H3,+,750.0000)  
Rotate:True</t>
        </r>
      </text>
    </comment>
    <comment ref="N12" authorId="0" shapeId="0" xr:uid="{00000000-0006-0000-0000-000022000000}">
      <text>
        <r>
          <rPr>
            <sz val="10"/>
            <rFont val="Arial"/>
          </rPr>
          <t>reference:C12,D12,G12,H12,I12,K12,L12,M12,C4,D4,K4,G4,H4,I4,L4,M4
mrs:(C12,+,1.0000)  (D12,+,1.5000)  (G12,+,0.7500)  (H12,+,0.7500)  (I12,+,0.7500)  (K12,+,1.5000)  (L12,+,2.0000)  (M12,+,1.0000)  (H4,+,750.0000)  
Rotate:True</t>
        </r>
      </text>
    </comment>
    <comment ref="E13" authorId="0" shapeId="0" xr:uid="{00000000-0006-0000-0000-000023000000}">
      <text>
        <r>
          <rPr>
            <sz val="10"/>
            <rFont val="Arial"/>
          </rPr>
          <t>reference:C13,G13,H13,I13,C2,G2,H2,I2
mrs:(C13,+,7.0000)  (G13,+,1.5000)  (H13,+,0.7500)  (I13,+,0.7500)  (H2,+,750.0000)  
Rotate:True</t>
        </r>
      </text>
    </comment>
    <comment ref="F13" authorId="0" shapeId="0" xr:uid="{00000000-0006-0000-0000-000024000000}">
      <text>
        <r>
          <rPr>
            <sz val="10"/>
            <rFont val="Arial"/>
          </rPr>
          <t>reference:C13,D13,G13,H13,I13,J13,C3,D3,G3,H3,I3,J3
mrs:(C13,+,2.8000)  (D13,+,4.2000)  (G13,+,0.7500)  (H13,+,0.7500)  (I13,+,0.7500)  (J13,+,0.7500)  (H3,+,750.0000)  
Rotate:True</t>
        </r>
      </text>
    </comment>
    <comment ref="N13" authorId="0" shapeId="0" xr:uid="{00000000-0006-0000-0000-000025000000}">
      <text>
        <r>
          <rPr>
            <sz val="10"/>
            <rFont val="Arial"/>
          </rPr>
          <t>reference:C13,D13,G13,H13,I13,K13,L13,M13,C4,D4,K4,G4,H4,I4,L4,M4
mrs:(C13,+,1.0000)  (D13,+,1.5000)  (G13,+,0.7500)  (H13,+,0.7500)  (I13,+,0.7500)  (K13,+,1.5000)  (L13,+,2.0000)  (M13,+,1.0000)  (H4,+,750.0000)  
Rotate:True</t>
        </r>
      </text>
    </comment>
    <comment ref="E14" authorId="0" shapeId="0" xr:uid="{00000000-0006-0000-0000-000026000000}">
      <text>
        <r>
          <rPr>
            <sz val="10"/>
            <rFont val="Arial"/>
          </rPr>
          <t>reference:C14,G14,H14,I14,C2,G2,H2,I2
mrs:(C14,+,7.0000)  (G14,+,1.5000)  (H14,+,0.7500)  (I14,+,0.7500)  (H2,+,750.0000)  
Rotate:True</t>
        </r>
      </text>
    </comment>
    <comment ref="F14" authorId="0" shapeId="0" xr:uid="{00000000-0006-0000-0000-000027000000}">
      <text>
        <r>
          <rPr>
            <sz val="10"/>
            <rFont val="Arial"/>
          </rPr>
          <t>reference:C14,D14,G14,H14,I14,J14,C3,D3,G3,H3,I3,J3
mrs:(C14,+,2.8000)  (D14,+,4.2000)  (G14,+,0.7500)  (H14,+,0.7500)  (I14,+,0.7500)  (J14,+,0.7500)  (H3,+,750.0000)  
Rotate:True</t>
        </r>
      </text>
    </comment>
    <comment ref="N14" authorId="0" shapeId="0" xr:uid="{00000000-0006-0000-0000-000028000000}">
      <text>
        <r>
          <rPr>
            <sz val="10"/>
            <rFont val="Arial"/>
          </rPr>
          <t>reference:C14,D14,G14,H14,I14,K14,L14,M14,C4,D4,K4,G4,H4,I4,L4,M4
mrs:(C14,+,1.0000)  (D14,+,1.5000)  (G14,+,0.7500)  (H14,+,0.7500)  (I14,+,0.7500)  (K14,+,1.5000)  (L14,+,2.0000)  (M14,+,1.0000)  (H4,+,750.0000)  
Rotate:True</t>
        </r>
      </text>
    </comment>
    <comment ref="E15" authorId="0" shapeId="0" xr:uid="{00000000-0006-0000-0000-000029000000}">
      <text>
        <r>
          <rPr>
            <sz val="10"/>
            <rFont val="Arial"/>
          </rPr>
          <t>reference:C15,G15,H15,I15,C2,G2,H2,I2
mrs:(C15,+,7.0000)  (G15,+,1.5000)  (H15,+,0.7500)  (I15,+,0.7500)  (H2,+,750.0000)  
Rotate:True</t>
        </r>
      </text>
    </comment>
    <comment ref="F15" authorId="0" shapeId="0" xr:uid="{00000000-0006-0000-0000-00002A000000}">
      <text>
        <r>
          <rPr>
            <sz val="10"/>
            <rFont val="Arial"/>
          </rPr>
          <t>reference:C15,D15,G15,H15,I15,J15,C3,D3,G3,H3,I3,J3
mrs:(C15,+,2.8000)  (D15,+,4.2000)  (G15,+,0.7500)  (H15,+,0.7500)  (I15,+,0.7500)  (J15,+,0.7500)  (H3,+,750.0000)  
Rotate:True</t>
        </r>
      </text>
    </comment>
    <comment ref="N15" authorId="0" shapeId="0" xr:uid="{00000000-0006-0000-0000-00002B000000}">
      <text>
        <r>
          <rPr>
            <sz val="10"/>
            <rFont val="Arial"/>
          </rPr>
          <t>reference:C15,D15,G15,H15,I15,K15,L15,M15,C4,D4,K4,G4,H4,I4,L4,M4
mrs:(C15,+,1.0000)  (D15,+,1.5000)  (G15,+,0.7500)  (H15,+,0.7500)  (I15,+,0.7500)  (K15,+,1.5000)  (L15,+,2.0000)  (M15,+,1.0000)  (H4,+,750.0000)  
Rotate:True</t>
        </r>
      </text>
    </comment>
    <comment ref="E16" authorId="0" shapeId="0" xr:uid="{00000000-0006-0000-0000-00002C000000}">
      <text>
        <r>
          <rPr>
            <sz val="10"/>
            <rFont val="Arial"/>
          </rPr>
          <t>reference:C16,G16,H16,I16,C2,G2,H2,I2
mrs:(C16,+,7.0000)  (G16,+,1.5000)  (H16,+,0.7500)  (I16,+,0.7500)  (G2,+,0.0000)  (H2,+,750.0000)  (I2,+,1000.0000)  
Rotate:True</t>
        </r>
      </text>
    </comment>
    <comment ref="F16" authorId="0" shapeId="0" xr:uid="{00000000-0006-0000-0000-00002D000000}">
      <text>
        <r>
          <rPr>
            <sz val="10"/>
            <rFont val="Arial"/>
          </rPr>
          <t>reference:C16,D16,G16,H16,I16,J16,C3,D3,G3,H3,I3,J3
mrs:(C16,+,2.8000)  (D16,+,4.2000)  (G16,+,0.7500)  (H16,+,0.7500)  (I16,+,0.7500)  (J16,+,0.7500)  (G3,+,0.0000)  (H3,+,750.0000)  (I3,+,1000.0000)  (J3,+,0.0000)  
Rotate:True</t>
        </r>
      </text>
    </comment>
    <comment ref="N16" authorId="0" shapeId="0" xr:uid="{00000000-0006-0000-0000-00002E000000}">
      <text>
        <r>
          <rPr>
            <sz val="10"/>
            <rFont val="Arial"/>
          </rPr>
          <t>reference:C16,D16,G16,H16,I16,K16,L16,M16,C4,D4,K4,G4,H4,I4,L4,M4
mrs:(C16,+,1.0000)  (D16,+,1.5000)  (G16,+,0.7500)  (H16,+,0.7500)  (I16,+,0.7500)  (K16,+,1.5000)  (L16,+,2.0000)  (M16,+,1.0000)  (G4,+,0.0000)  (H4,+,750.0000)  (I4,+,1000.0000)  
Rotate:True</t>
        </r>
      </text>
    </comment>
    <comment ref="E17" authorId="0" shapeId="0" xr:uid="{00000000-0006-0000-0000-00002F000000}">
      <text>
        <r>
          <rPr>
            <sz val="10"/>
            <rFont val="Arial"/>
          </rPr>
          <t>reference:C17,G17,H17,I17,C2,G2,H2,I2
mrs:(C17,+,7.0000)  (G17,+,1.5000)  (H17,+,0.7500)  (I17,+,0.7500)  (G2,+,0.0000)  (H2,+,750.0000)  (I2,+,1000.0000)  
Rotate:True</t>
        </r>
      </text>
    </comment>
    <comment ref="F17" authorId="0" shapeId="0" xr:uid="{00000000-0006-0000-0000-000030000000}">
      <text>
        <r>
          <rPr>
            <sz val="10"/>
            <rFont val="Arial"/>
          </rPr>
          <t>reference:C17,D17,G17,H17,I17,J17,C3,D3,G3,H3,I3,J3
mrs:(C17,+,2.8000)  (D17,+,4.2000)  (G17,+,0.7500)  (H17,+,0.7500)  (I17,+,0.7500)  (J17,+,0.7500)  (G3,+,0.0000)  (H3,+,750.0000)  (I3,+,1000.0000)  (J3,+,0.0000)  
Rotate:True</t>
        </r>
      </text>
    </comment>
    <comment ref="N17" authorId="0" shapeId="0" xr:uid="{00000000-0006-0000-0000-000031000000}">
      <text>
        <r>
          <rPr>
            <sz val="10"/>
            <rFont val="Arial"/>
          </rPr>
          <t>reference:C17,D17,G17,H17,I17,K17,L17,M17,C4,D4,K4,G4,H4,I4,L4,M4
mrs:(C17,+,1.0000)  (D17,+,1.5000)  (G17,+,0.7500)  (H17,+,0.7500)  (I17,+,0.7500)  (K17,+,1.5000)  (L17,+,2.0000)  (M17,+,1.0000)  (G4,+,0.0000)  (H4,+,750.0000)  (I4,+,1000.0000)  
Rotate:True</t>
        </r>
      </text>
    </comment>
    <comment ref="E18" authorId="0" shapeId="0" xr:uid="{00000000-0006-0000-0000-000032000000}">
      <text>
        <r>
          <rPr>
            <sz val="10"/>
            <rFont val="Arial"/>
          </rPr>
          <t>reference:C18,G18,H18,I18,C2,G2,H2,I2
mrs:(C18,+,7.0000)  (G18,+,1.5000)  (H18,+,0.7500)  (I18,+,0.7500)  (G2,+,0.0000)  (H2,+,750.0000)  (I2,+,1000.0000)  
Rotate:True</t>
        </r>
      </text>
    </comment>
    <comment ref="F18" authorId="0" shapeId="0" xr:uid="{00000000-0006-0000-0000-000033000000}">
      <text>
        <r>
          <rPr>
            <sz val="10"/>
            <rFont val="Arial"/>
          </rPr>
          <t>reference:C18,D18,G18,H18,I18,J18,C3,D3,G3,H3,I3,J3
mrs:(C18,+,2.8000)  (D18,+,4.2000)  (G18,+,0.7500)  (H18,+,0.7500)  (I18,+,0.7500)  (J18,+,0.7500)  (G3,+,0.0000)  (H3,+,750.0000)  (I3,+,1000.0000)  (J3,+,0.0000)  
Rotate:True</t>
        </r>
      </text>
    </comment>
    <comment ref="N18" authorId="0" shapeId="0" xr:uid="{00000000-0006-0000-0000-000034000000}">
      <text>
        <r>
          <rPr>
            <sz val="10"/>
            <rFont val="Arial"/>
          </rPr>
          <t>reference:C18,D18,G18,H18,I18,K18,L18,M18,C4,D4,K4,G4,H4,I4,L4,M4
mrs:(C18,+,1.0000)  (D18,+,1.5000)  (G18,+,0.7500)  (H18,+,0.7500)  (I18,+,0.7500)  (K18,+,1.5000)  (L18,+,2.0000)  (M18,+,1.0000)  (G4,+,0.0000)  (H4,+,750.0000)  (I4,+,1000.0000)  
Rotate:True</t>
        </r>
      </text>
    </comment>
    <comment ref="E19" authorId="0" shapeId="0" xr:uid="{00000000-0006-0000-0000-000035000000}">
      <text>
        <r>
          <rPr>
            <sz val="10"/>
            <rFont val="Arial"/>
          </rPr>
          <t>reference:C19,G19,H19,I19,C2,G2,H2,I2
mrs:(C19,+,7.0000)  (G19,+,1.5000)  (H19,+,0.7500)  (I19,+,0.7500)  (H2,+,750.0000)  
Rotate:True</t>
        </r>
      </text>
    </comment>
    <comment ref="F19" authorId="0" shapeId="0" xr:uid="{00000000-0006-0000-0000-000036000000}">
      <text>
        <r>
          <rPr>
            <sz val="10"/>
            <rFont val="Arial"/>
          </rPr>
          <t>reference:C19,D19,G19,H19,I19,J19,C3,D3,G3,H3,I3,J3
mrs:(C19,+,2.8000)  (D19,+,4.2000)  (G19,+,0.7500)  (H19,+,0.7500)  (I19,+,0.7500)  (J19,+,0.7500)  (H3,+,750.0000)  
Rotate:True</t>
        </r>
      </text>
    </comment>
    <comment ref="N19" authorId="0" shapeId="0" xr:uid="{00000000-0006-0000-0000-000037000000}">
      <text>
        <r>
          <rPr>
            <sz val="10"/>
            <rFont val="Arial"/>
          </rPr>
          <t>reference:C19,D19,G19,H19,I19,K19,L19,M19,C4,D4,K4,G4,H4,I4,L4,M4
mrs:(C19,+,1.0000)  (D19,+,1.5000)  (G19,+,0.7500)  (H19,+,0.7500)  (I19,+,0.7500)  (K19,+,1.5000)  (L19,+,2.0000)  (M19,+,1.0000)  (H4,+,750.0000)  
Rotate:True</t>
        </r>
      </text>
    </comment>
    <comment ref="E20" authorId="0" shapeId="0" xr:uid="{00000000-0006-0000-0000-000038000000}">
      <text>
        <r>
          <rPr>
            <sz val="10"/>
            <rFont val="Arial"/>
          </rPr>
          <t>reference:C20,G20,H20,I20,C2,G2,H2,I2
mrs:(C20,+,7.0000)  (G20,+,1.5000)  (H20,+,0.7500)  (I20,+,0.7500)  (G2,+,0.0000)  (H2,+,750.0000)  (I2,+,1000.0000)  
Rotate:True</t>
        </r>
      </text>
    </comment>
    <comment ref="F20" authorId="0" shapeId="0" xr:uid="{00000000-0006-0000-0000-000039000000}">
      <text>
        <r>
          <rPr>
            <sz val="10"/>
            <rFont val="Arial"/>
          </rPr>
          <t>reference:C20,D20,G20,H20,I20,J20,C3,D3,G3,H3,I3,J3
mrs:(C20,+,2.8000)  (D20,+,4.2000)  (G20,+,0.7500)  (H20,+,0.7500)  (I20,+,0.7500)  (J20,+,0.7500)  (G3,+,0.0000)  (H3,+,750.0000)  (I3,+,1000.0000)  (J3,+,0.0000)  
Rotate:True</t>
        </r>
      </text>
    </comment>
    <comment ref="N20" authorId="0" shapeId="0" xr:uid="{00000000-0006-0000-0000-00003A000000}">
      <text>
        <r>
          <rPr>
            <sz val="10"/>
            <rFont val="Arial"/>
          </rPr>
          <t>reference:C20,D20,G20,H20,I20,K20,L20,M20,C4,D4,K4,G4,H4,I4,L4,M4
mrs:(C20,+,1.0000)  (D20,+,1.5000)  (G20,+,0.7500)  (H20,+,0.7500)  (I20,+,0.7500)  (K20,+,1.5000)  (L20,+,2.0000)  (M20,+,1.0000)  (G4,+,0.0000)  (H4,+,750.0000)  (I4,+,1000.0000)  
Rotate:True</t>
        </r>
      </text>
    </comment>
    <comment ref="E21" authorId="0" shapeId="0" xr:uid="{00000000-0006-0000-0000-00003B000000}">
      <text>
        <r>
          <rPr>
            <sz val="10"/>
            <rFont val="Arial"/>
          </rPr>
          <t>reference:C21,G21,H21,I21,C2,G2,H2,I2
mrs:(C21,+,7.0000)  (G21,+,1.5000)  (H21,+,0.7500)  (I21,+,0.7500)  (G2,+,0.0000)  (H2,+,750.0000)  (I2,+,1000.0000)  
Rotate:True</t>
        </r>
      </text>
    </comment>
    <comment ref="F21" authorId="0" shapeId="0" xr:uid="{00000000-0006-0000-0000-00003C000000}">
      <text>
        <r>
          <rPr>
            <sz val="10"/>
            <rFont val="Arial"/>
          </rPr>
          <t>reference:C21,D21,G21,H21,I21,J21,C3,D3,G3,H3,I3,J3
mrs:(C21,+,2.8000)  (D21,+,4.2000)  (G21,+,0.7500)  (H21,+,0.7500)  (I21,+,0.7500)  (J21,+,0.7500)  (G3,+,0.0000)  (H3,+,750.0000)  (I3,+,1000.0000)  (J3,+,0.0000)  
Rotate:True</t>
        </r>
      </text>
    </comment>
    <comment ref="N21" authorId="0" shapeId="0" xr:uid="{00000000-0006-0000-0000-00003D000000}">
      <text>
        <r>
          <rPr>
            <sz val="10"/>
            <rFont val="Arial"/>
          </rPr>
          <t>reference:C21,D21,G21,H21,I21,K21,L21,M21,C4,D4,K4,G4,H4,I4,L4,M4
mrs:(C21,+,1.0000)  (D21,+,1.5000)  (G21,+,0.7500)  (H21,+,0.7500)  (I21,+,0.7500)  (K21,+,1.5000)  (L21,+,2.0000)  (M21,+,1.0000)  (G4,+,0.0000)  (H4,+,750.0000)  (I4,+,1000.0000)  
Rotate:True</t>
        </r>
      </text>
    </comment>
    <comment ref="E22" authorId="0" shapeId="0" xr:uid="{00000000-0006-0000-0000-00003E000000}">
      <text>
        <r>
          <rPr>
            <sz val="10"/>
            <rFont val="Arial"/>
          </rPr>
          <t>reference:C22,G22,H22,I22,C2,G2,H2,I2
mrs:(C22,+,7.0000)  (G22,+,1.5000)  (H22,+,0.7500)  (I22,+,0.7500)  (G2,+,0.0000)  (H2,+,750.0000)  (I2,+,1000.0000)  
Rotate:True</t>
        </r>
      </text>
    </comment>
    <comment ref="F22" authorId="0" shapeId="0" xr:uid="{00000000-0006-0000-0000-00003F000000}">
      <text>
        <r>
          <rPr>
            <sz val="10"/>
            <rFont val="Arial"/>
          </rPr>
          <t>reference:C22,D22,G22,H22,I22,J22,C3,D3,G3,H3,I3,J3
mrs:(C22,+,2.8000)  (D22,+,4.2000)  (G22,+,0.7500)  (H22,+,0.7500)  (I22,+,0.7500)  (J22,+,0.7500)  (G3,+,0.0000)  (H3,+,750.0000)  (I3,+,1000.0000)  (J3,+,0.0000)  
Rotate:True</t>
        </r>
      </text>
    </comment>
    <comment ref="N22" authorId="0" shapeId="0" xr:uid="{00000000-0006-0000-0000-000040000000}">
      <text>
        <r>
          <rPr>
            <sz val="10"/>
            <rFont val="Arial"/>
          </rPr>
          <t>reference:C22,D22,G22,H22,I22,K22,L22,M22,C4,D4,K4,G4,H4,I4,L4,M4
mrs:(C22,+,1.0000)  (D22,+,1.5000)  (G22,+,0.7500)  (H22,+,0.7500)  (I22,+,0.7500)  (K22,+,1.5000)  (L22,+,2.0000)  (M22,+,1.0000)  (G4,+,0.0000)  (H4,+,750.0000)  (I4,+,1000.0000)  
Rotate:True</t>
        </r>
      </text>
    </comment>
    <comment ref="E23" authorId="0" shapeId="0" xr:uid="{00000000-0006-0000-0000-000041000000}">
      <text>
        <r>
          <rPr>
            <sz val="10"/>
            <rFont val="Arial"/>
          </rPr>
          <t>reference:C23,G23,H23,I23,C2,G2,H2,I2
mrs:(C23,+,7.0000)  (G23,+,1.5000)  (H23,+,0.7500)  (I23,+,0.7500)  (G2,+,0.0000)  (H2,+,750.0000)  (I2,+,1000.0000)  
Rotate:True</t>
        </r>
      </text>
    </comment>
    <comment ref="F23" authorId="0" shapeId="0" xr:uid="{00000000-0006-0000-0000-000042000000}">
      <text>
        <r>
          <rPr>
            <sz val="10"/>
            <rFont val="Arial"/>
          </rPr>
          <t>reference:C23,D23,G23,H23,I23,J23,C3,D3,G3,H3,I3,J3
mrs:(C23,+,2.8000)  (D23,+,4.2000)  (G23,+,0.7500)  (H23,+,0.7500)  (I23,+,0.7500)  (J23,+,0.7500)  (G3,+,0.0000)  (H3,+,750.0000)  (I3,+,1000.0000)  (J3,+,0.0000)  
Rotate:True</t>
        </r>
      </text>
    </comment>
    <comment ref="N23" authorId="0" shapeId="0" xr:uid="{00000000-0006-0000-0000-000043000000}">
      <text>
        <r>
          <rPr>
            <sz val="10"/>
            <rFont val="Arial"/>
          </rPr>
          <t>reference:C23,D23,G23,H23,I23,K23,L23,M23,C4,D4,K4,G4,H4,I4,L4,M4
mrs:(C23,+,1.0000)  (D23,+,1.5000)  (G23,+,0.7500)  (H23,+,0.7500)  (I23,+,0.7500)  (K23,+,1.5000)  (L23,+,2.0000)  (M23,+,1.0000)  (G4,+,0.0000)  (H4,+,750.0000)  (I4,+,1000.0000)  
Rotate:True</t>
        </r>
      </text>
    </comment>
    <comment ref="E24" authorId="0" shapeId="0" xr:uid="{00000000-0006-0000-0000-000044000000}">
      <text>
        <r>
          <rPr>
            <sz val="10"/>
            <rFont val="Arial"/>
          </rPr>
          <t>reference:C24,G24,H24,I24,C2,G2,H2,I2
mrs:(C24,+,7.0000)  (G24,+,1.5000)  (H24,+,0.7500)  (I24,+,0.7500)  (G2,+,0.0000)  (H2,+,750.0000)  (I2,+,1000.0000)  
Rotate:True</t>
        </r>
      </text>
    </comment>
    <comment ref="F24" authorId="0" shapeId="0" xr:uid="{00000000-0006-0000-0000-000045000000}">
      <text>
        <r>
          <rPr>
            <sz val="10"/>
            <rFont val="Arial"/>
          </rPr>
          <t>reference:C24,D24,G24,H24,I24,J24,C3,D3,G3,H3,I3,J3
mrs:(C24,+,2.8000)  (D24,+,4.2000)  (G24,+,0.7500)  (H24,+,0.7500)  (I24,+,0.7500)  (J24,+,0.7500)  (G3,+,0.0000)  (H3,+,750.0000)  (I3,+,1000.0000)  (J3,+,0.0000)  
Rotate:True</t>
        </r>
      </text>
    </comment>
    <comment ref="N24" authorId="0" shapeId="0" xr:uid="{00000000-0006-0000-0000-000046000000}">
      <text>
        <r>
          <rPr>
            <sz val="10"/>
            <rFont val="Arial"/>
          </rPr>
          <t>reference:C24,D24,G24,H24,I24,K24,L24,M24,C4,D4,K4,G4,H4,I4,L4,M4
mrs:(C24,+,1.0000)  (D24,+,1.5000)  (G24,+,0.7500)  (H24,+,0.7500)  (I24,+,0.7500)  (K24,+,1.5000)  (L24,+,2.0000)  (M24,+,1.0000)  (G4,+,0.0000)  (H4,+,750.0000)  (I4,+,1000.0000)  
Rotate:True</t>
        </r>
      </text>
    </comment>
    <comment ref="E25" authorId="0" shapeId="0" xr:uid="{00000000-0006-0000-0000-000047000000}">
      <text>
        <r>
          <rPr>
            <sz val="10"/>
            <rFont val="Arial"/>
          </rPr>
          <t>reference:C25,G25,H25,I25,C2,G2,H2,I2
mrs:(C25,+,7.0000)  (G25,+,1.5000)  (H25,+,0.7500)  (I25,+,0.7500)  (G2,+,0.0000)  (H2,+,750.0000)  (I2,+,1000.0000)  
Rotate:True</t>
        </r>
      </text>
    </comment>
    <comment ref="F25" authorId="0" shapeId="0" xr:uid="{00000000-0006-0000-0000-000048000000}">
      <text>
        <r>
          <rPr>
            <sz val="10"/>
            <rFont val="Arial"/>
          </rPr>
          <t>reference:C25,D25,G25,H25,I25,J25,C3,D3,G3,H3,I3,J3
mrs:(C25,+,2.8000)  (D25,+,4.2000)  (G25,+,0.7500)  (H25,+,0.7500)  (I25,+,0.7500)  (J25,+,0.7500)  (G3,+,0.0000)  (H3,+,750.0000)  (I3,+,1000.0000)  (J3,+,0.0000)  
Rotate:True</t>
        </r>
      </text>
    </comment>
    <comment ref="N25" authorId="0" shapeId="0" xr:uid="{00000000-0006-0000-0000-000049000000}">
      <text>
        <r>
          <rPr>
            <sz val="10"/>
            <rFont val="Arial"/>
          </rPr>
          <t>reference:C25,D25,G25,H25,I25,K25,L25,M25,C4,D4,K4,G4,H4,I4,L4,M4
mrs:(C25,+,1.0000)  (D25,+,1.5000)  (G25,+,0.7500)  (H25,+,0.7500)  (I25,+,0.7500)  (K25,+,1.5000)  (L25,+,2.0000)  (M25,+,1.0000)  (G4,+,0.0000)  (H4,+,750.0000)  (I4,+,1000.0000)  
Rotate:True</t>
        </r>
      </text>
    </comment>
    <comment ref="E26" authorId="0" shapeId="0" xr:uid="{00000000-0006-0000-0000-00004A000000}">
      <text>
        <r>
          <rPr>
            <sz val="10"/>
            <rFont val="Arial"/>
          </rPr>
          <t>reference:C26,G26,H26,I26,C2,G2,H2,I2
mrs:(C26,+,7.0000)  (G26,+,1.5000)  (H26,+,0.7500)  (I26,+,0.7500)  (G2,+,0.0000)  (H2,+,750.0000)  (I2,+,1000.0000)  
Rotate:True</t>
        </r>
      </text>
    </comment>
    <comment ref="F26" authorId="0" shapeId="0" xr:uid="{00000000-0006-0000-0000-00004B000000}">
      <text>
        <r>
          <rPr>
            <sz val="10"/>
            <rFont val="Arial"/>
          </rPr>
          <t>reference:C26,D26,G26,H26,I26,J26,C3,D3,G3,H3,I3,J3
mrs:(C26,+,2.8000)  (D26,+,4.2000)  (G26,+,0.7500)  (H26,+,0.7500)  (I26,+,0.7500)  (J26,+,0.7500)  (G3,+,0.0000)  (H3,+,750.0000)  (I3,+,1000.0000)  (J3,+,0.0000)  
Rotate:True</t>
        </r>
      </text>
    </comment>
    <comment ref="N26" authorId="0" shapeId="0" xr:uid="{00000000-0006-0000-0000-00004C000000}">
      <text>
        <r>
          <rPr>
            <sz val="10"/>
            <rFont val="Arial"/>
          </rPr>
          <t>reference:C26,D26,G26,H26,I26,K26,L26,M26,C4,D4,K4,G4,H4,I4,L4,M4
mrs:(C26,+,1.0000)  (D26,+,1.5000)  (G26,+,0.7500)  (H26,+,0.7500)  (I26,+,0.7500)  (K26,+,1.5000)  (L26,+,2.0000)  (M26,+,1.0000)  (G4,+,0.0000)  (H4,+,750.0000)  (I4,+,1000.0000)  
Rotate:True</t>
        </r>
      </text>
    </comment>
    <comment ref="E27" authorId="0" shapeId="0" xr:uid="{00000000-0006-0000-0000-00004D000000}">
      <text>
        <r>
          <rPr>
            <sz val="10"/>
            <rFont val="Arial"/>
          </rPr>
          <t>reference:C27,G27,H27,I27,C2,G2,H2,I2
mrs:(C27,+,7.0000)  (G27,+,1.5000)  (H27,+,0.7500)  (I27,+,0.7500)  (G2,+,0.0000)  (H2,+,750.0000)  (I2,+,1000.0000)  
Rotate:True</t>
        </r>
      </text>
    </comment>
    <comment ref="F27" authorId="0" shapeId="0" xr:uid="{00000000-0006-0000-0000-00004E000000}">
      <text>
        <r>
          <rPr>
            <sz val="10"/>
            <rFont val="Arial"/>
          </rPr>
          <t>reference:C27,D27,G27,H27,I27,J27,C3,D3,G3,H3,I3,J3
mrs:(C27,+,2.8000)  (D27,+,4.2000)  (G27,+,0.7500)  (H27,+,0.7500)  (I27,+,0.7500)  (J27,+,0.7500)  (G3,+,0.0000)  (H3,+,750.0000)  (I3,+,1000.0000)  (J3,+,0.0000)  
Rotate:True</t>
        </r>
      </text>
    </comment>
    <comment ref="N27" authorId="0" shapeId="0" xr:uid="{00000000-0006-0000-0000-00004F000000}">
      <text>
        <r>
          <rPr>
            <sz val="10"/>
            <rFont val="Arial"/>
          </rPr>
          <t>reference:C27,D27,G27,H27,I27,K27,L27,M27,C4,D4,K4,G4,H4,I4,L4,M4
mrs:(C27,+,1.0000)  (D27,+,1.5000)  (G27,+,0.7500)  (H27,+,0.7500)  (I27,+,0.7500)  (K27,+,1.5000)  (L27,+,2.0000)  (M27,+,1.0000)  (G4,+,0.0000)  (H4,+,750.0000)  (I4,+,1000.0000)  
Rotate:True</t>
        </r>
      </text>
    </comment>
    <comment ref="E28" authorId="0" shapeId="0" xr:uid="{00000000-0006-0000-0000-000050000000}">
      <text>
        <r>
          <rPr>
            <sz val="10"/>
            <rFont val="Arial"/>
          </rPr>
          <t>reference:C28,G28,H28,I28,C2,G2,H2,I2
mrs:(C28,+,7.0000)  (G28,+,1.5000)  (H28,+,0.7500)  (I28,+,0.7500)  (G2,+,0.0000)  (H2,+,750.0000)  (I2,+,1000.0000)  
Rotate:True</t>
        </r>
      </text>
    </comment>
    <comment ref="F28" authorId="0" shapeId="0" xr:uid="{00000000-0006-0000-0000-000051000000}">
      <text>
        <r>
          <rPr>
            <sz val="10"/>
            <rFont val="Arial"/>
          </rPr>
          <t>reference:C28,D28,G28,H28,I28,J28,C3,D3,G3,H3,I3,J3
mrs:(C28,+,2.8000)  (D28,+,4.2000)  (G28,+,0.7500)  (H28,+,0.7500)  (I28,+,0.7500)  (J28,+,0.7500)  (G3,+,0.0000)  (H3,+,750.0000)  (I3,+,1000.0000)  (J3,+,0.0000)  
Rotate:True</t>
        </r>
      </text>
    </comment>
    <comment ref="N28" authorId="0" shapeId="0" xr:uid="{00000000-0006-0000-0000-000052000000}">
      <text>
        <r>
          <rPr>
            <sz val="10"/>
            <rFont val="Arial"/>
          </rPr>
          <t>reference:C28,D28,G28,H28,I28,K28,L28,M28,C4,D4,K4,G4,H4,I4,L4,M4
mrs:(C28,+,1.0000)  (D28,+,1.5000)  (G28,+,0.7500)  (H28,+,0.7500)  (I28,+,0.7500)  (K28,+,1.5000)  (L28,+,2.0000)  (M28,+,1.0000)  (G4,+,0.0000)  (H4,+,750.0000)  (I4,+,1000.0000)  
Rotate:True</t>
        </r>
      </text>
    </comment>
    <comment ref="E29" authorId="0" shapeId="0" xr:uid="{00000000-0006-0000-0000-000053000000}">
      <text>
        <r>
          <rPr>
            <sz val="10"/>
            <rFont val="Arial"/>
          </rPr>
          <t>reference:C29,G29,H29,I29,C2,G2,H2,I2
mrs:(C29,+,7.0000)  (G29,+,1.5000)  (H29,+,0.7500)  (I29,+,0.7500)  (G2,+,0.0000)  (H2,+,750.0000)  (I2,+,1000.0000)  
Rotate:True</t>
        </r>
      </text>
    </comment>
    <comment ref="F29" authorId="0" shapeId="0" xr:uid="{00000000-0006-0000-0000-000054000000}">
      <text>
        <r>
          <rPr>
            <sz val="10"/>
            <rFont val="Arial"/>
          </rPr>
          <t>reference:C29,D29,G29,H29,I29,J29,C3,D3,G3,H3,I3,J3
mrs:(C29,+,2.8000)  (D29,+,4.2000)  (G29,+,0.7500)  (H29,+,0.7500)  (I29,+,0.7500)  (J29,+,0.7500)  (G3,+,0.0000)  (H3,+,750.0000)  (I3,+,1000.0000)  (J3,+,0.0000)  
Rotate:True</t>
        </r>
      </text>
    </comment>
    <comment ref="N29" authorId="0" shapeId="0" xr:uid="{00000000-0006-0000-0000-000055000000}">
      <text>
        <r>
          <rPr>
            <sz val="10"/>
            <rFont val="Arial"/>
          </rPr>
          <t>reference:C29,D29,G29,H29,I29,K29,L29,M29,C4,D4,K4,G4,H4,I4,L4,M4
mrs:(C29,+,1.0000)  (D29,+,1.5000)  (G29,+,0.7500)  (H29,+,0.7500)  (I29,+,0.7500)  (K29,+,1.5000)  (L29,+,2.0000)  (M29,+,1.0000)  (G4,+,0.0000)  (H4,+,750.0000)  (I4,+,1000.0000)  
Rotate:True</t>
        </r>
      </text>
    </comment>
    <comment ref="E30" authorId="0" shapeId="0" xr:uid="{00000000-0006-0000-0000-000056000000}">
      <text>
        <r>
          <rPr>
            <sz val="10"/>
            <rFont val="Arial"/>
          </rPr>
          <t>reference:C30,G30,H30,I30,C2,G2,H2,I2
mrs:(C30,+,7.0000)  (G30,+,1.5000)  (H30,+,0.7500)  (I30,+,0.7500)  (G2,+,0.0000)  (H2,+,750.0000)  (I2,+,1000.0000)  
Rotate:True</t>
        </r>
      </text>
    </comment>
    <comment ref="F30" authorId="0" shapeId="0" xr:uid="{00000000-0006-0000-0000-000057000000}">
      <text>
        <r>
          <rPr>
            <sz val="10"/>
            <rFont val="Arial"/>
          </rPr>
          <t>reference:C30,D30,G30,H30,I30,J30,C3,D3,G3,H3,I3,J3
mrs:(C30,+,2.8000)  (D30,+,4.2000)  (G30,+,0.7500)  (H30,+,0.7500)  (I30,+,0.7500)  (J30,+,0.7500)  (G3,+,0.0000)  (H3,+,750.0000)  (I3,+,1000.0000)  (J3,+,0.0000)  
Rotate:True</t>
        </r>
      </text>
    </comment>
    <comment ref="N30" authorId="0" shapeId="0" xr:uid="{00000000-0006-0000-0000-000058000000}">
      <text>
        <r>
          <rPr>
            <sz val="10"/>
            <rFont val="Arial"/>
          </rPr>
          <t>reference:C30,D30,G30,H30,I30,K30,L30,M30,C4,D4,K4,G4,H4,I4,L4,M4
mrs:(C30,+,1.0000)  (D30,+,1.5000)  (G30,+,0.7500)  (H30,+,0.7500)  (I30,+,0.7500)  (K30,+,1.5000)  (L30,+,2.0000)  (M30,+,1.0000)  (G4,+,0.0000)  (H4,+,750.0000)  (I4,+,1000.0000)  
Rotate:True</t>
        </r>
      </text>
    </comment>
    <comment ref="E31" authorId="0" shapeId="0" xr:uid="{00000000-0006-0000-0000-000059000000}">
      <text>
        <r>
          <rPr>
            <sz val="10"/>
            <rFont val="Arial"/>
          </rPr>
          <t>reference:C31,G31,H31,I31,C2,G2,H2,I2
mrs:(C31,+,7.0000)  (G31,+,1.5000)  (H31,+,0.7500)  (I31,+,0.7500)  (G2,+,0.0000)  (H2,+,750.0000)  (I2,+,1000.0000)  
Rotate:True</t>
        </r>
      </text>
    </comment>
    <comment ref="F31" authorId="0" shapeId="0" xr:uid="{00000000-0006-0000-0000-00005A000000}">
      <text>
        <r>
          <rPr>
            <sz val="10"/>
            <rFont val="Arial"/>
          </rPr>
          <t>reference:C31,D31,G31,H31,I31,J31,C3,D3,G3,H3,I3,J3
mrs:(C31,+,2.8000)  (D31,+,4.2000)  (G31,+,0.7500)  (H31,+,0.7500)  (I31,+,0.7500)  (J31,+,0.7500)  (G3,+,0.0000)  (H3,+,750.0000)  (I3,+,1000.0000)  (J3,+,0.0000)  
Rotate:True</t>
        </r>
      </text>
    </comment>
    <comment ref="N31" authorId="0" shapeId="0" xr:uid="{00000000-0006-0000-0000-00005B000000}">
      <text>
        <r>
          <rPr>
            <sz val="10"/>
            <rFont val="Arial"/>
          </rPr>
          <t>reference:C31,D31,G31,H31,I31,K31,L31,M31,C4,D4,K4,G4,H4,I4,L4,M4
mrs:(C31,+,1.0000)  (D31,+,1.5000)  (G31,+,0.7500)  (H31,+,0.7500)  (I31,+,0.7500)  (K31,+,1.5000)  (L31,+,2.0000)  (M31,+,1.0000)  (G4,+,0.0000)  (H4,+,750.0000)  (I4,+,1000.0000)  
Rotate:True</t>
        </r>
      </text>
    </comment>
    <comment ref="E32" authorId="0" shapeId="0" xr:uid="{00000000-0006-0000-0000-00005C000000}">
      <text>
        <r>
          <rPr>
            <sz val="10"/>
            <rFont val="Arial"/>
          </rPr>
          <t>reference:C32,G32,H32,I32,C2,G2,H2,I2
mrs:(C32,+,7.0000)  (G32,+,1.5000)  (H32,+,0.7500)  (I32,+,0.7500)  (G2,+,0.0000)  (H2,+,750.0000)  (I2,+,1000.0000)  
Rotate:True</t>
        </r>
      </text>
    </comment>
    <comment ref="F32" authorId="0" shapeId="0" xr:uid="{00000000-0006-0000-0000-00005D000000}">
      <text>
        <r>
          <rPr>
            <sz val="10"/>
            <rFont val="Arial"/>
          </rPr>
          <t>reference:C32,D32,G32,H32,I32,J32,C3,D3,G3,H3,I3,J3
mrs:(C32,+,2.8000)  (D32,+,4.2000)  (G32,+,0.7500)  (H32,+,0.7500)  (I32,+,0.7500)  (J32,+,0.7500)  (G3,+,0.0000)  (H3,+,750.0000)  (I3,+,1000.0000)  (J3,+,0.0000)  
Rotate:True</t>
        </r>
      </text>
    </comment>
    <comment ref="N32" authorId="0" shapeId="0" xr:uid="{00000000-0006-0000-0000-00005E000000}">
      <text>
        <r>
          <rPr>
            <sz val="10"/>
            <rFont val="Arial"/>
          </rPr>
          <t>reference:C32,D32,G32,H32,I32,K32,L32,M32,C4,D4,K4,G4,H4,I4,L4,M4
mrs:(C32,+,1.0000)  (D32,+,1.5000)  (G32,+,0.7500)  (H32,+,0.7500)  (I32,+,0.7500)  (K32,+,1.5000)  (L32,+,2.0000)  (M32,+,1.0000)  (G4,+,0.0000)  (H4,+,750.0000)  (I4,+,1000.0000)  
Rotate:True</t>
        </r>
      </text>
    </comment>
    <comment ref="E33" authorId="0" shapeId="0" xr:uid="{00000000-0006-0000-0000-00005F000000}">
      <text>
        <r>
          <rPr>
            <sz val="10"/>
            <rFont val="Arial"/>
          </rPr>
          <t>reference:C33,G33,H33,I33,C2,G2,H2,I2
mrs:(C33,+,7.0000)  (G33,+,1.5000)  (H33,+,0.7500)  (I33,+,0.7500)  (G2,+,0.0000)  (H2,+,750.0000)  (I2,+,1000.0000)  
Rotate:True</t>
        </r>
      </text>
    </comment>
    <comment ref="F33" authorId="0" shapeId="0" xr:uid="{00000000-0006-0000-0000-000060000000}">
      <text>
        <r>
          <rPr>
            <sz val="10"/>
            <rFont val="Arial"/>
          </rPr>
          <t>reference:C33,D33,G33,H33,I33,J33,C3,D3,G3,H3,I3,J3
mrs:(C33,+,2.8000)  (D33,+,4.2000)  (G33,+,0.7500)  (H33,+,0.7500)  (I33,+,0.7500)  (J33,+,0.7500)  (G3,+,0.0000)  (H3,+,750.0000)  (I3,+,1000.0000)  (J3,+,0.0000)  
Rotate:True</t>
        </r>
      </text>
    </comment>
    <comment ref="N33" authorId="0" shapeId="0" xr:uid="{00000000-0006-0000-0000-000061000000}">
      <text>
        <r>
          <rPr>
            <sz val="10"/>
            <rFont val="Arial"/>
          </rPr>
          <t>reference:C33,D33,G33,H33,I33,K33,L33,M33,C4,D4,K4,G4,H4,I4,L4,M4
mrs:(C33,+,1.0000)  (D33,+,1.5000)  (G33,+,0.7500)  (H33,+,0.7500)  (I33,+,0.7500)  (K33,+,1.5000)  (L33,+,2.0000)  (M33,+,1.0000)  (G4,+,0.0000)  (H4,+,750.0000)  (I4,+,1000.0000)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X6" authorId="0" shapeId="0" xr:uid="{00000000-0006-0000-0100-000001000000}">
      <text>
        <r>
          <rPr>
            <sz val="10"/>
            <rFont val="Arial"/>
          </rPr>
          <t>reference:C6,D6,E6,F6,G6,H6,I6,J6,K6,L6,M6,N6,O6,P6,Q6,R6,S6,T6,U6,V6,W6
mrs:(C6,+,0.4762)  (D6,+,0.4762)  (E6,+,0.4762)  (F6,+,0.4762)  (G6,+,0.4762)  (H6,+,0.4762)  (I6,+,0.4762)  (J6,+,0.4762)  (K6,+,0.4762)  (L6,+,0.4762)  (M6,+,0.4762)  (N6,+,0.4762)  (O6,+,0.4762)  (P6,+,0.4762)  (Q6,+,0.4762)  (R6,+,0.4762)  (S6,+,0.4762)  (T6,+,0.4762)  (U6,+,0.4762)  (V6,+,0.4762)  (W6,+,0.4762)  
Rotate:True</t>
        </r>
      </text>
    </comment>
    <comment ref="X7" authorId="0" shapeId="0" xr:uid="{00000000-0006-0000-0100-000002000000}">
      <text>
        <r>
          <rPr>
            <sz val="10"/>
            <rFont val="Arial"/>
          </rPr>
          <t>reference:C7,D7,E7,F7,G7,H7,I7,J7,K7,L7,M7,N7,O7,P7,Q7,R7,S7,T7,U7,V7,W7
mrs:(C7,+,0.4762)  (D7,+,0.4762)  (E7,+,0.4762)  (F7,+,0.4762)  (G7,+,0.4762)  (H7,+,0.4762)  (I7,+,0.4762)  (J7,+,0.4762)  (K7,+,0.4762)  (L7,+,0.4762)  (M7,+,0.4762)  (N7,+,0.4762)  (O7,+,0.4762)  (P7,+,0.4762)  (Q7,+,0.4762)  (R7,+,0.4762)  (S7,+,0.4762)  (T7,+,0.4762)  (U7,+,0.4762)  (V7,+,0.4762)  (W7,+,0.4762)  
Rotate:True</t>
        </r>
      </text>
    </comment>
    <comment ref="X8" authorId="0" shapeId="0" xr:uid="{00000000-0006-0000-0100-000003000000}">
      <text>
        <r>
          <rPr>
            <sz val="10"/>
            <rFont val="Arial"/>
          </rPr>
          <t>reference:C8,D8,E8,F8,G8,H8,I8,J8,K8,L8,M8,N8,O8,P8,Q8,R8,S8,T8,U8,V8,W8
mrs:(C8,+,0.4762)  (D8,+,0.4762)  (E8,+,0.4762)  (F8,+,0.4762)  (G8,+,0.4762)  (H8,+,0.4762)  (I8,+,0.4762)  (J8,+,0.4762)  (K8,+,0.4762)  (L8,+,0.4762)  (M8,+,0.4762)  (N8,+,0.4762)  (O8,+,0.4762)  (P8,+,0.4762)  (Q8,+,0.4762)  (R8,+,0.4762)  (S8,+,0.4762)  (T8,+,0.4762)  (U8,+,0.4762)  (V8,+,0.4762)  (W8,+,0.4762)  
Rotate:True</t>
        </r>
      </text>
    </comment>
    <comment ref="X9" authorId="0" shapeId="0" xr:uid="{00000000-0006-0000-0100-000004000000}">
      <text>
        <r>
          <rPr>
            <sz val="10"/>
            <rFont val="Arial"/>
          </rPr>
          <t>reference:C9,D9,E9,F9,G9,H9,I9,J9,K9,L9,M9,N9,O9,P9,Q9,R9,S9,T9,U9,V9,W9
mrs:(C9,+,0.4762)  (D9,+,0.4762)  (E9,+,0.4762)  (F9,+,0.4762)  (G9,+,0.4762)  (H9,+,0.4762)  (I9,+,0.4762)  (J9,+,0.4762)  (K9,+,0.4762)  (L9,+,0.4762)  (M9,+,0.4762)  (N9,+,0.4762)  (O9,+,0.4762)  (P9,+,0.4762)  (Q9,+,0.4762)  (R9,+,0.4762)  (S9,+,0.4762)  (T9,+,0.4762)  (U9,+,0.4762)  (V9,+,0.4762)  (W9,+,0.4762)  
Rotate:True</t>
        </r>
      </text>
    </comment>
    <comment ref="X10" authorId="0" shapeId="0" xr:uid="{00000000-0006-0000-0100-000005000000}">
      <text>
        <r>
          <rPr>
            <sz val="10"/>
            <rFont val="Arial"/>
          </rPr>
          <t>reference:C10,D10,E10,F10,G10,H10,I10,J10,K10,L10,M10,N10,O10,P10,Q10,R10,S10,T10,U10,V10,W10
mrs:(C10,+,0.4762)  (D10,+,0.4762)  (E10,+,0.4762)  (F10,+,0.4762)  (G10,+,0.4762)  (H10,+,0.4762)  (I10,+,0.4762)  (J10,+,0.4762)  (K10,+,0.4762)  (L10,+,0.4762)  (M10,+,0.4762)  (N10,+,0.4762)  (O10,+,0.4762)  (P10,+,0.4762)  (Q10,+,0.4762)  (R10,+,0.4762)  (S10,+,0.4762)  (T10,+,0.4762)  (U10,+,0.4762)  (V10,+,0.4762)  (W10,+,0.4762)  
Rotate:True</t>
        </r>
      </text>
    </comment>
    <comment ref="X11" authorId="0" shapeId="0" xr:uid="{00000000-0006-0000-0100-000006000000}">
      <text>
        <r>
          <rPr>
            <sz val="10"/>
            <rFont val="Arial"/>
          </rPr>
          <t>reference:C11,D11,E11,F11,G11,H11,I11,J11,K11,L11,M11,N11,O11,P11,Q11,R11,S11,T11,U11,V11,W11
mrs:(C11,+,0.4762)  (D11,+,0.4762)  (E11,+,0.4762)  (F11,+,0.4762)  (G11,+,0.4762)  (H11,+,0.4762)  (I11,+,0.4762)  (J11,+,0.4762)  (K11,+,0.4762)  (L11,+,0.4762)  (M11,+,0.4762)  (N11,+,0.4762)  (O11,+,0.4762)  (P11,+,0.4762)  (Q11,+,0.4762)  (R11,+,0.4762)  (S11,+,0.4762)  (T11,+,0.4762)  (U11,+,0.4762)  (V11,+,0.4762)  (W11,+,0.4762)  
Rotate:True</t>
        </r>
      </text>
    </comment>
    <comment ref="X12" authorId="0" shapeId="0" xr:uid="{00000000-0006-0000-0100-000007000000}">
      <text>
        <r>
          <rPr>
            <sz val="10"/>
            <rFont val="Arial"/>
          </rPr>
          <t>reference:C12,D12,E12,F12,G12,H12,I12,J12,K12,L12,M12,N12,O12,P12,Q12,R12,S12,T12,U12,V12,W12
mrs:(C12,+,0.4762)  (D12,+,0.4762)  (E12,+,0.4762)  (F12,+,0.4762)  (G12,+,0.4762)  (H12,+,0.4762)  (I12,+,0.4762)  (J12,+,0.4762)  (K12,+,0.4762)  (L12,+,0.4762)  (M12,+,0.4762)  (N12,+,0.4762)  (O12,+,0.4762)  (P12,+,0.4762)  (Q12,+,0.4762)  (R12,+,0.4762)  (S12,+,0.4762)  (T12,+,0.4762)  (U12,+,0.4762)  (V12,+,0.4762)  (W12,+,0.4762)  
Rotate:True</t>
        </r>
      </text>
    </comment>
    <comment ref="X13" authorId="0" shapeId="0" xr:uid="{00000000-0006-0000-0100-000008000000}">
      <text>
        <r>
          <rPr>
            <sz val="10"/>
            <rFont val="Arial"/>
          </rPr>
          <t>reference:C13,D13,E13,F13,G13,H13,I13,J13,K13,L13,M13,N13,O13,P13,Q13,R13,S13,T13,U13,V13,W13
mrs:(C13,+,0.4762)  (D13,+,0.4762)  (E13,+,0.4762)  (F13,+,0.4762)  (G13,+,0.4762)  (H13,+,0.4762)  (I13,+,0.4762)  (J13,+,0.4762)  (K13,+,0.4762)  (L13,+,0.4762)  (M13,+,0.4762)  (N13,+,0.4762)  (O13,+,0.4762)  (P13,+,0.4762)  (Q13,+,0.4762)  (R13,+,0.4762)  (S13,+,0.4762)  (T13,+,0.4762)  (U13,+,0.4762)  (V13,+,0.4762)  (W13,+,0.4762)  
Rotate:True</t>
        </r>
      </text>
    </comment>
    <comment ref="X14" authorId="0" shapeId="0" xr:uid="{00000000-0006-0000-0100-000009000000}">
      <text>
        <r>
          <rPr>
            <sz val="10"/>
            <rFont val="Arial"/>
          </rPr>
          <t>reference:C14,D14,E14,F14,G14,H14,I14,J14,K14,L14,M14,N14,O14,P14,Q14,R14,S14,T14,U14,V14,W14
mrs:(C14,+,0.4762)  (D14,+,0.4762)  (E14,+,0.4762)  (F14,+,0.4762)  (G14,+,0.4762)  (H14,+,0.4762)  (I14,+,0.4762)  (J14,+,0.4762)  (K14,+,0.4762)  (L14,+,0.4762)  (M14,+,0.4762)  (N14,+,0.4762)  (O14,+,0.4762)  (P14,+,0.4762)  (Q14,+,0.4762)  (R14,+,0.4762)  (S14,+,0.4762)  (T14,+,0.4762)  (U14,+,0.4762)  (V14,+,0.4762)  (W14,+,0.4762)  
Rotate:True</t>
        </r>
      </text>
    </comment>
    <comment ref="X15" authorId="0" shapeId="0" xr:uid="{00000000-0006-0000-0100-00000A000000}">
      <text>
        <r>
          <rPr>
            <sz val="10"/>
            <rFont val="Arial"/>
          </rPr>
          <t>reference:C15,D15,E15,F15,G15,H15,I15,J15,K15,L15,M15,N15,O15,P15,Q15,R15,S15,T15,U15,V15,W15
mrs:(C15,+,0.4762)  (D15,+,0.4762)  (E15,+,0.4762)  (F15,+,0.4762)  (G15,+,0.4762)  (H15,+,0.4762)  (I15,+,0.4762)  (J15,+,0.4762)  (K15,+,0.4762)  (L15,+,0.4762)  (M15,+,0.4762)  (N15,+,0.4762)  (O15,+,0.4762)  (P15,+,0.4762)  (Q15,+,0.4762)  (R15,+,0.4762)  (S15,+,0.4762)  (T15,+,0.4762)  (U15,+,0.4762)  (V15,+,0.4762)  (W15,+,0.4762)  
Rotate:True</t>
        </r>
      </text>
    </comment>
    <comment ref="X16" authorId="0" shapeId="0" xr:uid="{00000000-0006-0000-0100-00000B000000}">
      <text>
        <r>
          <rPr>
            <sz val="10"/>
            <rFont val="Arial"/>
          </rPr>
          <t>reference:C16,D16,E16,F16,G16,H16,I16,J16,K16,L16,M16,N16,O16,P16,Q16,R16,S16,T16,U16,V16,W16
mrs:(C16,+,0.4762)  (D16,+,0.4762)  (E16,+,0.4762)  (F16,+,0.4762)  (G16,+,0.4762)  (H16,+,0.4762)  (I16,+,0.4762)  (J16,+,0.4762)  (K16,+,0.4762)  (L16,+,0.4762)  (M16,+,0.4762)  (N16,+,0.4762)  (O16,+,0.4762)  (P16,+,0.4762)  (Q16,+,0.4762)  (R16,+,0.4762)  (S16,+,0.4762)  (T16,+,0.4762)  (U16,+,0.4762)  (V16,+,0.4762)  (W16,+,0.4762)  
Rotate:True</t>
        </r>
      </text>
    </comment>
    <comment ref="X17" authorId="0" shapeId="0" xr:uid="{00000000-0006-0000-0100-00000C000000}">
      <text>
        <r>
          <rPr>
            <sz val="10"/>
            <rFont val="Arial"/>
          </rPr>
          <t>reference:C17,D17,E17,F17,G17,H17,I17,J17,K17,L17,M17,N17,O17,P17,Q17,R17,S17,T17,U17,V17,W17
mrs:(C17,+,0.4762)  (D17,+,0.4762)  (E17,+,0.4762)  (F17,+,0.4762)  (G17,+,0.4762)  (H17,+,0.4762)  (I17,+,0.4762)  (J17,+,0.4762)  (K17,+,0.4762)  (L17,+,0.4762)  (M17,+,0.4762)  (N17,+,0.4762)  (O17,+,0.4762)  (P17,+,0.4762)  (Q17,+,0.4762)  (R17,+,0.4762)  (S17,+,0.4762)  (T17,+,0.4762)  (U17,+,0.4762)  (V17,+,0.4762)  (W17,+,0.4762)  
Rotate:True</t>
        </r>
      </text>
    </comment>
    <comment ref="X18" authorId="0" shapeId="0" xr:uid="{00000000-0006-0000-0100-00000D000000}">
      <text>
        <r>
          <rPr>
            <sz val="10"/>
            <rFont val="Arial"/>
          </rPr>
          <t>reference:C18,D18,E18,F18,G18,H18,I18,J18,K18,L18,M18,N18,O18,P18,Q18,R18,S18,T18,U18,V18,W18
mrs:(C18,+,0.4762)  (D18,+,0.4762)  (E18,+,0.4762)  (F18,+,0.4762)  (G18,+,0.4762)  (H18,+,0.4762)  (I18,+,0.4762)  (J18,+,0.4762)  (K18,+,0.4762)  (L18,+,0.4762)  (M18,+,0.4762)  (N18,+,0.4762)  (O18,+,0.4762)  (P18,+,0.4762)  (Q18,+,0.4762)  (R18,+,0.4762)  (S18,+,0.4762)  (T18,+,0.4762)  (U18,+,0.4762)  (V18,+,0.4762)  (W18,+,0.4762)  
Rotate:True</t>
        </r>
      </text>
    </comment>
    <comment ref="X19" authorId="0" shapeId="0" xr:uid="{00000000-0006-0000-0100-00000E000000}">
      <text>
        <r>
          <rPr>
            <sz val="10"/>
            <rFont val="Arial"/>
          </rPr>
          <t>reference:C19,D19,E19,F19,G19,H19,I19,J19,K19,L19,M19,N19,O19,P19,Q19,R19,S19,T19,U19,V19,W19
mrs:(C19,+,0.4762)  (D19,+,0.4762)  (E19,+,0.4762)  (F19,+,0.4762)  (G19,+,0.4762)  (H19,+,0.4762)  (I19,+,0.4762)  (J19,+,0.4762)  (K19,+,0.4762)  (L19,+,0.4762)  (M19,+,0.4762)  (N19,+,0.4762)  (O19,+,0.4762)  (P19,+,0.4762)  (Q19,+,0.4762)  (R19,+,0.4762)  (S19,+,0.4762)  (T19,+,0.4762)  (U19,+,0.4762)  (V19,+,0.4762)  (W19,+,0.4762)  
Rotate:True</t>
        </r>
      </text>
    </comment>
    <comment ref="X20" authorId="0" shapeId="0" xr:uid="{00000000-0006-0000-0100-00000F000000}">
      <text>
        <r>
          <rPr>
            <sz val="10"/>
            <rFont val="Arial"/>
          </rPr>
          <t>reference:C20,D20,E20,F20,G20,H20,I20,J20,K20,L20,M20,N20,O20,P20,Q20,R20,S20,T20,U20,V20,W20
mrs:(C20,+,0.4762)  (D20,+,0.4762)  (E20,+,0.4762)  (F20,+,0.4762)  (G20,+,0.4762)  (H20,+,0.4762)  (I20,+,0.4762)  (J20,+,0.4762)  (K20,+,0.4762)  (L20,+,0.4762)  (M20,+,0.4762)  (N20,+,0.4762)  (O20,+,0.4762)  (P20,+,0.4762)  (Q20,+,0.4762)  (R20,+,0.4762)  (S20,+,0.4762)  (T20,+,0.4762)  (U20,+,0.4762)  (V20,+,0.4762)  (W20,+,0.4762)  
Rotate:True</t>
        </r>
      </text>
    </comment>
    <comment ref="X21" authorId="0" shapeId="0" xr:uid="{00000000-0006-0000-0100-000010000000}">
      <text>
        <r>
          <rPr>
            <sz val="10"/>
            <rFont val="Arial"/>
          </rPr>
          <t>reference:C21,D21,E21,F21,G21,H21,I21,J21,K21,L21,M21,N21,O21,P21,Q21,R21,S21,T21,U21,V21,W21
mrs:(C21,+,0.4762)  (D21,+,0.4762)  (E21,+,0.4762)  (F21,+,0.4762)  (G21,+,0.4762)  (H21,+,0.4762)  (I21,+,0.4762)  (J21,+,0.4762)  (K21,+,0.4762)  (L21,+,0.4762)  (M21,+,0.4762)  (N21,+,0.4762)  (O21,+,0.4762)  (P21,+,0.4762)  (Q21,+,0.4762)  (R21,+,0.4762)  (S21,+,0.4762)  (T21,+,0.4762)  (U21,+,0.4762)  (V21,+,0.4762)  (W21,+,0.4762)  
Rotate:True</t>
        </r>
      </text>
    </comment>
    <comment ref="X22" authorId="0" shapeId="0" xr:uid="{00000000-0006-0000-0100-000011000000}">
      <text>
        <r>
          <rPr>
            <sz val="10"/>
            <rFont val="Arial"/>
          </rPr>
          <t>reference:C22,D22,E22,F22,G22,H22,I22,J22,K22,L22,M22,N22,O22,P22,Q22,R22,S22,T22,U22,V22,W22
mrs:(C22,+,0.4762)  (D22,+,0.4762)  (E22,+,0.4762)  (F22,+,0.4762)  (G22,+,0.4762)  (H22,+,0.4762)  (I22,+,0.4762)  (J22,+,0.4762)  (K22,+,0.4762)  (L22,+,0.4762)  (M22,+,0.4762)  (N22,+,0.4762)  (O22,+,0.4762)  (P22,+,0.4762)  (Q22,+,0.4762)  (R22,+,0.4762)  (S22,+,0.4762)  (T22,+,0.4762)  (U22,+,0.4762)  (V22,+,0.4762)  (W22,+,0.4762)  
Rotate:True</t>
        </r>
      </text>
    </comment>
    <comment ref="X23" authorId="0" shapeId="0" xr:uid="{00000000-0006-0000-0100-000012000000}">
      <text>
        <r>
          <rPr>
            <sz val="10"/>
            <rFont val="Arial"/>
          </rPr>
          <t>reference:C23,D23,E23,F23,G23,H23,I23,J23,K23,L23,M23,N23,O23,P23,Q23,R23,S23,T23,U23,V23,W23
mrs:(C23,+,0.4762)  (D23,+,0.4762)  (E23,+,0.4762)  (F23,+,0.4762)  (G23,+,0.4762)  (H23,+,0.4762)  (I23,+,0.4762)  (J23,+,0.4762)  (K23,+,0.4762)  (L23,+,0.4762)  (M23,+,0.4762)  (N23,+,0.4762)  (O23,+,0.4762)  (P23,+,0.4762)  (Q23,+,0.4762)  (R23,+,0.4762)  (S23,+,0.4762)  (T23,+,0.4762)  (U23,+,0.4762)  (V23,+,0.4762)  (W23,+,0.4762)  
Rotate:True</t>
        </r>
      </text>
    </comment>
    <comment ref="X24" authorId="0" shapeId="0" xr:uid="{00000000-0006-0000-0100-000013000000}">
      <text>
        <r>
          <rPr>
            <sz val="10"/>
            <rFont val="Arial"/>
          </rPr>
          <t>reference:C24,D24,E24,F24,G24,H24,I24,J24,K24,L24,M24,N24,O24,P24,Q24,R24,S24,T24,U24,V24,W24
mrs:(C24,+,0.4762)  (D24,+,0.4762)  (E24,+,0.4762)  (F24,+,0.4762)  (G24,+,0.4762)  (H24,+,0.4762)  (I24,+,0.4762)  (J24,+,0.4762)  (K24,+,0.4762)  (L24,+,0.4762)  (M24,+,0.4762)  (N24,+,0.4762)  (O24,+,0.4762)  (P24,+,0.4762)  (Q24,+,0.4762)  (R24,+,0.4762)  (S24,+,0.4762)  (T24,+,0.4762)  (U24,+,0.4762)  (V24,+,0.4762)  (W24,+,0.4762)  
Rotate:True</t>
        </r>
      </text>
    </comment>
    <comment ref="X25" authorId="0" shapeId="0" xr:uid="{00000000-0006-0000-0100-000014000000}">
      <text>
        <r>
          <rPr>
            <sz val="10"/>
            <rFont val="Arial"/>
          </rPr>
          <t>reference:C25,D25,E25,F25,G25,H25,I25,J25,K25,L25,M25,N25,O25,P25,Q25,R25,S25,T25,U25,V25,W25
mrs:(C25,+,0.4762)  (D25,+,0.4762)  (E25,+,0.4762)  (F25,+,0.4762)  (G25,+,0.4762)  (H25,+,0.4762)  (I25,+,0.4762)  (J25,+,0.4762)  (K25,+,0.4762)  (L25,+,0.4762)  (M25,+,0.4762)  (N25,+,0.4762)  (O25,+,0.4762)  (P25,+,0.4762)  (Q25,+,0.4762)  (R25,+,0.4762)  (S25,+,0.4762)  (T25,+,0.4762)  (U25,+,0.4762)  (V25,+,0.4762)  (W25,+,0.4762)  
Rotate:True</t>
        </r>
      </text>
    </comment>
    <comment ref="X26" authorId="0" shapeId="0" xr:uid="{00000000-0006-0000-0100-000015000000}">
      <text>
        <r>
          <rPr>
            <sz val="10"/>
            <rFont val="Arial"/>
          </rPr>
          <t>reference:C26,D26,E26,F26,G26,H26,I26,J26,K26,L26,M26,N26,O26,P26,Q26,R26,S26,T26,U26,V26,W26
mrs:(C26,+,0.4762)  (D26,+,0.4762)  (E26,+,0.4762)  (F26,+,0.4762)  (G26,+,0.4762)  (H26,+,0.4762)  (I26,+,0.4762)  (J26,+,0.4762)  (K26,+,0.4762)  (L26,+,0.4762)  (M26,+,0.4762)  (N26,+,0.4762)  (O26,+,0.4762)  (P26,+,0.4762)  (Q26,+,0.4762)  (R26,+,0.4762)  (S26,+,0.4762)  (T26,+,0.4762)  (U26,+,0.4762)  (V26,+,0.4762)  (W26,+,0.4762)  
Rotate:True</t>
        </r>
      </text>
    </comment>
    <comment ref="X27" authorId="0" shapeId="0" xr:uid="{00000000-0006-0000-0100-000016000000}">
      <text>
        <r>
          <rPr>
            <sz val="10"/>
            <rFont val="Arial"/>
          </rPr>
          <t>reference:C27,D27,E27,F27,G27,H27,I27,J27,K27,L27,M27,N27,O27,P27,Q27,R27,S27,T27,U27,V27,W27
mrs:(C27,+,0.4762)  (D27,+,0.4762)  (E27,+,0.4762)  (F27,+,0.4762)  (G27,+,0.4762)  (H27,+,0.4762)  (I27,+,0.4762)  (J27,+,0.4762)  (K27,+,0.4762)  (L27,+,0.4762)  (M27,+,0.4762)  (N27,+,0.4762)  (O27,+,0.4762)  (P27,+,0.4762)  (Q27,+,0.4762)  (R27,+,0.4762)  (S27,+,0.4762)  (T27,+,0.4762)  (U27,+,0.4762)  (V27,+,0.4762)  (W27,+,0.4762)  
Rotate:True</t>
        </r>
      </text>
    </comment>
    <comment ref="X28" authorId="0" shapeId="0" xr:uid="{00000000-0006-0000-0100-000017000000}">
      <text>
        <r>
          <rPr>
            <sz val="10"/>
            <rFont val="Arial"/>
          </rPr>
          <t>reference:C28,D28,E28,F28,G28,H28,I28,J28,K28,L28,M28,N28,O28,P28,Q28,R28,S28,T28,U28,V28,W28
mrs:(C28,+,0.4762)  (D28,+,0.4762)  (E28,+,0.4762)  (F28,+,0.4762)  (G28,+,0.4762)  (H28,+,0.4762)  (I28,+,0.4762)  (J28,+,0.4762)  (K28,+,0.4762)  (L28,+,0.4762)  (M28,+,0.4762)  (N28,+,0.4762)  (O28,+,0.4762)  (P28,+,0.4762)  (Q28,+,0.4762)  (R28,+,0.4762)  (S28,+,0.4762)  (T28,+,0.4762)  (U28,+,0.4762)  (V28,+,0.4762)  (W28,+,0.4762)  
Rotate:True</t>
        </r>
      </text>
    </comment>
    <comment ref="X29" authorId="0" shapeId="0" xr:uid="{00000000-0006-0000-0100-000018000000}">
      <text>
        <r>
          <rPr>
            <sz val="10"/>
            <rFont val="Arial"/>
          </rPr>
          <t>reference:C29,D29,E29,F29,G29,H29,I29,J29,K29,L29,M29,N29,O29,P29,Q29,R29,S29,T29,U29,V29,W29
mrs:(C29,+,0.4762)  (D29,+,0.4762)  (E29,+,0.4762)  (F29,+,0.4762)  (G29,+,0.4762)  (H29,+,0.4762)  (I29,+,0.4762)  (J29,+,0.4762)  (K29,+,0.4762)  (L29,+,0.4762)  (M29,+,0.4762)  (N29,+,0.4762)  (O29,+,0.4762)  (P29,+,0.4762)  (Q29,+,0.4762)  (R29,+,0.4762)  (S29,+,0.4762)  (T29,+,0.4762)  (U29,+,0.4762)  (V29,+,0.4762)  (W29,+,0.4762)  
Rotate:True</t>
        </r>
      </text>
    </comment>
    <comment ref="X30" authorId="0" shapeId="0" xr:uid="{00000000-0006-0000-0100-000019000000}">
      <text>
        <r>
          <rPr>
            <sz val="10"/>
            <rFont val="Arial"/>
          </rPr>
          <t>reference:C30,D30,E30,F30,G30,H30,I30,J30,K30,L30,M30,N30,O30,P30,Q30,R30,S30,T30,U30,V30,W30
mrs:(C30,+,0.4762)  (D30,+,0.4762)  (E30,+,0.4762)  (F30,+,0.4762)  (G30,+,0.4762)  (H30,+,0.4762)  (I30,+,0.4762)  (J30,+,0.4762)  (K30,+,0.4762)  (L30,+,0.4762)  (M30,+,0.4762)  (N30,+,0.4762)  (O30,+,0.4762)  (P30,+,0.4762)  (Q30,+,0.4762)  (R30,+,0.4762)  (S30,+,0.4762)  (T30,+,0.4762)  (U30,+,0.4762)  (V30,+,0.4762)  (W30,+,0.4762)  
Rotate:True</t>
        </r>
      </text>
    </comment>
    <comment ref="X31" authorId="0" shapeId="0" xr:uid="{00000000-0006-0000-0100-00001A000000}">
      <text>
        <r>
          <rPr>
            <sz val="10"/>
            <rFont val="Arial"/>
          </rPr>
          <t>reference:C31,D31,E31,F31,G31,H31,I31,J31,K31,L31,M31,N31,O31,P31,Q31,R31,S31,T31,U31,V31,W31
mrs:(C31,+,0.4762)  (D31,+,0.4762)  (E31,+,0.4762)  (F31,+,0.4762)  (G31,+,0.4762)  (H31,+,0.4762)  (I31,+,0.4762)  (J31,+,0.4762)  (K31,+,0.4762)  (L31,+,0.4762)  (M31,+,0.4762)  (N31,+,0.4762)  (O31,+,0.4762)  (P31,+,0.4762)  (Q31,+,0.4762)  (R31,+,0.4762)  (S31,+,0.4762)  (T31,+,0.4762)  (U31,+,0.4762)  (V31,+,0.4762)  (W31,+,0.4762)  
Rotate:True</t>
        </r>
      </text>
    </comment>
    <comment ref="X32" authorId="0" shapeId="0" xr:uid="{00000000-0006-0000-0100-00001B000000}">
      <text>
        <r>
          <rPr>
            <sz val="10"/>
            <rFont val="Arial"/>
          </rPr>
          <t>reference:C32,D32,E32,F32,G32,H32,I32,J32,K32,L32,M32,N32,O32,P32,Q32,R32,S32,T32,U32,V32,W32
mrs:(C32,+,0.4762)  (D32,+,0.4762)  (E32,+,0.4762)  (F32,+,0.4762)  (G32,+,0.4762)  (H32,+,0.4762)  (I32,+,0.4762)  (J32,+,0.4762)  (K32,+,0.4762)  (L32,+,0.4762)  (M32,+,0.4762)  (N32,+,0.4762)  (O32,+,0.4762)  (P32,+,0.4762)  (Q32,+,0.4762)  (R32,+,0.4762)  (S32,+,0.4762)  (T32,+,0.4762)  (U32,+,0.4762)  (V32,+,0.4762)  (W32,+,0.4762)  
Rotate:True</t>
        </r>
      </text>
    </comment>
    <comment ref="X33" authorId="0" shapeId="0" xr:uid="{00000000-0006-0000-0100-00001C000000}">
      <text>
        <r>
          <rPr>
            <sz val="10"/>
            <rFont val="Arial"/>
          </rPr>
          <t>reference:C33,D33,E33,F33,G33,H33,I33,J33,K33,L33,M33,N33,O33,P33,Q33,R33,S33,T33,U33,V33,W33
mrs:(C33,+,0.4762)  (D33,+,0.4762)  (E33,+,0.4762)  (F33,+,0.4762)  (G33,+,0.4762)  (H33,+,0.4762)  (I33,+,0.4762)  (J33,+,0.4762)  (K33,+,0.4762)  (L33,+,0.4762)  (M33,+,0.4762)  (N33,+,0.4762)  (O33,+,0.4762)  (P33,+,0.4762)  (Q33,+,0.4762)  (R33,+,0.4762)  (S33,+,0.4762)  (T33,+,0.4762)  (U33,+,0.4762)  (V33,+,0.4762)  (W33,+,0.4762)  
Rotate:True</t>
        </r>
      </text>
    </comment>
    <comment ref="X34" authorId="0" shapeId="0" xr:uid="{00000000-0006-0000-0100-00001D000000}">
      <text>
        <r>
          <rPr>
            <sz val="10"/>
            <rFont val="Arial"/>
          </rPr>
          <t>reference:C34,D34,E34,F34,G34,H34,I34,J34,K34,L34,M34,N34,O34,P34,Q34,R34,S34,T34,U34,V34,W34
mrs:(C34,+,0.4762)  (D34,+,0.4762)  (E34,+,0.4762)  (F34,+,0.4762)  (G34,+,0.4762)  (H34,+,0.4762)  (I34,+,0.4762)  (J34,+,0.4762)  (K34,+,0.4762)  (L34,+,0.4762)  (M34,+,0.4762)  (N34,+,0.4762)  (O34,+,0.4762)  (P34,+,0.4762)  (Q34,+,0.4762)  (R34,+,0.4762)  (S34,+,0.4762)  (T34,+,0.4762)  (U34,+,0.4762)  (V34,+,0.4762)  (W34,+,0.4762)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200-000001000000}">
      <text>
        <r>
          <rPr>
            <sz val="10"/>
            <rFont val="Arial"/>
          </rPr>
          <t>reference:C6,D6,E6,F6,G6,H6,I6,J6,K6,L6,M6,N6,O6,P6
mrs:(C6,+,2.8571)  (D6,+,2.8571)  (E6,+,2.8571)  (F6,+,2.8571)  (G6,+,2.8571)  (H6,+,2.8571)  (I6,+,2.8571)  (J6,+,2.8571)  (K6,+,2.8571)  (L6,+,2.8571)  (M6,+,2.8571)  (N6,+,2.8571)  (O6,+,2.8571)  (P6,+,2.8571)  
Rotate:True</t>
        </r>
      </text>
    </comment>
    <comment ref="R7" authorId="0" shapeId="0" xr:uid="{00000000-0006-0000-0200-000002000000}">
      <text>
        <r>
          <rPr>
            <sz val="10"/>
            <rFont val="Arial"/>
          </rPr>
          <t>reference:C7,D7,E7,F7,G7,H7,I7,J7,K7,L7,M7,N7,O7,P7
mrs:(C7,+,2.8571)  (D7,+,2.8571)  (E7,+,2.8571)  (F7,+,2.8571)  (G7,+,2.8571)  (H7,+,2.8571)  (I7,+,2.8571)  (J7,+,2.8571)  (K7,+,2.8571)  (L7,+,2.8571)  (M7,+,2.8571)  (N7,+,2.8571)  (O7,+,2.8571)  (P7,+,2.8571)  
Rotate:True</t>
        </r>
      </text>
    </comment>
    <comment ref="R8" authorId="0" shapeId="0" xr:uid="{00000000-0006-0000-0200-000003000000}">
      <text>
        <r>
          <rPr>
            <sz val="10"/>
            <rFont val="Arial"/>
          </rPr>
          <t>reference:C8,D8,E8,F8,G8,H8,I8,J8,K8,L8,M8,N8,O8,P8
mrs:(C8,+,2.8571)  (D8,+,2.8571)  (E8,+,2.8571)  (F8,+,2.8571)  (G8,+,2.8571)  (H8,+,2.8571)  (I8,+,2.8571)  (J8,+,2.8571)  (K8,+,2.8571)  (L8,+,2.8571)  (M8,+,2.8571)  (N8,+,2.8571)  (O8,+,2.8571)  (P8,+,2.8571)  
Rotate:True</t>
        </r>
      </text>
    </comment>
    <comment ref="R9" authorId="0" shapeId="0" xr:uid="{00000000-0006-0000-0200-000004000000}">
      <text>
        <r>
          <rPr>
            <sz val="10"/>
            <rFont val="Arial"/>
          </rPr>
          <t>reference:C9,D9,E9,F9,G9,H9,I9,J9,K9,L9,M9,N9,O9,P9
mrs:(C9,+,2.8571)  (D9,+,2.8571)  (E9,+,2.8571)  (F9,+,2.8571)  (G9,+,2.8571)  (H9,+,2.8571)  (I9,+,2.8571)  (J9,+,2.8571)  (K9,+,2.8571)  (L9,+,2.8571)  (M9,+,2.8571)  (N9,+,2.8571)  (O9,+,2.8571)  (P9,+,2.8571)  
Rotate:True</t>
        </r>
      </text>
    </comment>
    <comment ref="R10" authorId="0" shapeId="0" xr:uid="{00000000-0006-0000-0200-000005000000}">
      <text>
        <r>
          <rPr>
            <sz val="10"/>
            <rFont val="Arial"/>
          </rPr>
          <t>reference:C10,D10,E10,F10,G10,H10,I10,J10,K10,L10,M10,N10,O10,P10
mrs:(C10,+,2.8571)  (D10,+,2.8571)  (E10,+,2.8571)  (F10,+,2.8571)  (G10,+,2.8571)  (H10,+,2.8571)  (I10,+,2.8571)  (J10,+,2.8571)  (K10,+,2.8571)  (L10,+,2.8571)  (M10,+,2.8571)  (N10,+,2.8571)  (O10,+,2.8571)  (P10,+,2.8571)  
Rotate:True</t>
        </r>
      </text>
    </comment>
    <comment ref="R11" authorId="0" shapeId="0" xr:uid="{00000000-0006-0000-0200-000006000000}">
      <text>
        <r>
          <rPr>
            <sz val="10"/>
            <rFont val="Arial"/>
          </rPr>
          <t>reference:C11,D11,E11,F11,G11,H11,I11,J11,K11,L11,M11,N11,O11,P11
mrs:(C11,+,2.8571)  (D11,+,2.8571)  (E11,+,2.8571)  (F11,+,2.8571)  (G11,+,2.8571)  (H11,+,2.8571)  (I11,+,2.8571)  (J11,+,2.8571)  (K11,+,2.8571)  (L11,+,2.8571)  (M11,+,2.8571)  (N11,+,2.8571)  (O11,+,2.8571)  (P11,+,2.8571)  
Rotate:True</t>
        </r>
      </text>
    </comment>
    <comment ref="R12" authorId="0" shapeId="0" xr:uid="{00000000-0006-0000-0200-000007000000}">
      <text>
        <r>
          <rPr>
            <sz val="10"/>
            <rFont val="Arial"/>
          </rPr>
          <t>reference:C12,D12,E12,F12,G12,H12,I12,J12,K12,L12,M12,N12,O12,P12
mrs:(C12,+,2.8571)  (D12,+,2.8571)  (E12,+,2.8571)  (F12,+,2.8571)  (G12,+,2.8571)  (H12,+,2.8571)  (I12,+,2.8571)  (J12,+,2.8571)  (K12,+,2.8571)  (L12,+,2.8571)  (M12,+,2.8571)  (N12,+,2.8571)  (O12,+,2.8571)  (P12,+,2.8571)  
Rotate:True</t>
        </r>
      </text>
    </comment>
    <comment ref="R13" authorId="0" shapeId="0" xr:uid="{00000000-0006-0000-0200-000008000000}">
      <text>
        <r>
          <rPr>
            <sz val="10"/>
            <rFont val="Arial"/>
          </rPr>
          <t>reference:C13,D13,E13,F13,G13,H13,I13,J13,K13,L13,M13,N13,O13,P13
mrs:(C13,+,2.8571)  (D13,+,2.8571)  (E13,+,2.8571)  (F13,+,2.8571)  (G13,+,2.8571)  (H13,+,2.8571)  (I13,+,2.8571)  (J13,+,2.8571)  (K13,+,2.8571)  (L13,+,2.8571)  (M13,+,2.8571)  (N13,+,2.8571)  (O13,+,2.8571)  (P13,+,2.8571)  
Rotate:True</t>
        </r>
      </text>
    </comment>
    <comment ref="R14" authorId="0" shapeId="0" xr:uid="{00000000-0006-0000-0200-000009000000}">
      <text>
        <r>
          <rPr>
            <sz val="10"/>
            <rFont val="Arial"/>
          </rPr>
          <t>reference:C14,D14,E14,F14,G14,H14,I14,J14,K14,L14,M14,N14,O14,P14
mrs:(C14,+,2.8571)  (D14,+,2.8571)  (E14,+,2.8571)  (F14,+,2.8571)  (G14,+,2.8571)  (H14,+,2.8571)  (I14,+,2.8571)  (J14,+,2.8571)  (K14,+,2.8571)  (L14,+,2.8571)  (M14,+,2.8571)  (N14,+,2.8571)  (O14,+,2.8571)  (P14,+,2.8571)  
Rotate:True</t>
        </r>
      </text>
    </comment>
    <comment ref="R15" authorId="0" shapeId="0" xr:uid="{00000000-0006-0000-0200-00000A000000}">
      <text>
        <r>
          <rPr>
            <sz val="10"/>
            <rFont val="Arial"/>
          </rPr>
          <t>reference:C15,D15,E15,F15,G15,H15,I15,J15,K15,L15,M15,N15,O15,P15
mrs:(C15,+,2.8571)  (D15,+,2.8571)  (E15,+,2.8571)  (F15,+,2.8571)  (G15,+,2.8571)  (H15,+,2.8571)  (I15,+,2.8571)  (J15,+,2.8571)  (K15,+,2.8571)  (L15,+,2.8571)  (M15,+,2.8571)  (N15,+,2.8571)  (O15,+,2.8571)  (P15,+,2.8571)  
Rotate:True</t>
        </r>
      </text>
    </comment>
    <comment ref="R16" authorId="0" shapeId="0" xr:uid="{00000000-0006-0000-0200-00000B000000}">
      <text>
        <r>
          <rPr>
            <sz val="10"/>
            <rFont val="Arial"/>
          </rPr>
          <t>reference:C16,D16,E16,F16,G16,H16,I16,J16,K16,L16,M16,N16,O16,P16
mrs:(C16,+,2.8571)  (D16,+,2.8571)  (E16,+,2.8571)  (F16,+,2.8571)  (G16,+,2.8571)  (H16,+,2.8571)  (I16,+,2.8571)  (J16,+,2.8571)  (K16,+,2.8571)  (L16,+,2.8571)  (M16,+,2.8571)  (N16,+,2.8571)  (O16,+,2.8571)  (P16,+,2.8571)  
Rotate:True</t>
        </r>
      </text>
    </comment>
    <comment ref="R17" authorId="0" shapeId="0" xr:uid="{00000000-0006-0000-0200-00000C000000}">
      <text>
        <r>
          <rPr>
            <sz val="10"/>
            <rFont val="Arial"/>
          </rPr>
          <t>reference:C17,D17,E17,F17,G17,H17,I17,J17,K17,L17,M17,N17,O17,P17
mrs:(C17,+,2.8571)  (D17,+,2.8571)  (E17,+,2.8571)  (F17,+,2.8571)  (G17,+,2.8571)  (H17,+,2.8571)  (I17,+,2.8571)  (J17,+,2.8571)  (K17,+,2.8571)  (L17,+,2.8571)  (M17,+,2.8571)  (N17,+,2.8571)  (O17,+,2.8571)  (P17,+,2.8571)  
Rotate:True</t>
        </r>
      </text>
    </comment>
    <comment ref="R18" authorId="0" shapeId="0" xr:uid="{00000000-0006-0000-0200-00000D000000}">
      <text>
        <r>
          <rPr>
            <sz val="10"/>
            <rFont val="Arial"/>
          </rPr>
          <t>reference:C18,D18,E18,F18,G18,H18,I18,J18,K18,L18,M18,N18,O18,P18
mrs:(C18,+,2.8571)  (D18,+,2.8571)  (E18,+,2.8571)  (F18,+,2.8571)  (G18,+,2.8571)  (H18,+,2.8571)  (I18,+,2.8571)  (J18,+,2.8571)  (K18,+,2.8571)  (L18,+,2.8571)  (M18,+,2.8571)  (N18,+,2.8571)  (O18,+,2.8571)  (P18,+,2.8571)  
Rotate:True</t>
        </r>
      </text>
    </comment>
    <comment ref="R19" authorId="0" shapeId="0" xr:uid="{00000000-0006-0000-0200-00000E000000}">
      <text>
        <r>
          <rPr>
            <sz val="10"/>
            <rFont val="Arial"/>
          </rPr>
          <t>reference:C19,D19,E19,F19,G19,H19,I19,J19,K19,L19,M19,N19,O19,P19
mrs:(C19,+,2.8571)  (D19,+,2.8571)  (E19,+,2.8571)  (F19,+,2.8571)  (G19,+,2.8571)  (H19,+,2.8571)  (I19,+,2.8571)  (J19,+,2.8571)  (K19,+,2.8571)  (L19,+,2.8571)  (M19,+,2.8571)  (N19,+,2.8571)  (O19,+,2.8571)  (P19,+,2.8571)  
Rotate:True</t>
        </r>
      </text>
    </comment>
    <comment ref="R20" authorId="0" shapeId="0" xr:uid="{00000000-0006-0000-0200-00000F000000}">
      <text>
        <r>
          <rPr>
            <sz val="10"/>
            <rFont val="Arial"/>
          </rPr>
          <t>reference:C20,D20,E20,F20,G20,H20,I20,J20,K20,L20,M20,N20,O20,P20
mrs:(C20,+,2.8571)  (D20,+,2.8571)  (E20,+,2.8571)  (F20,+,2.8571)  (G20,+,2.8571)  (H20,+,2.8571)  (I20,+,2.8571)  (J20,+,2.8571)  (K20,+,2.8571)  (L20,+,2.8571)  (M20,+,2.8571)  (N20,+,2.8571)  (O20,+,2.8571)  (P20,+,2.8571)  
Rotate:True</t>
        </r>
      </text>
    </comment>
    <comment ref="R21" authorId="0" shapeId="0" xr:uid="{00000000-0006-0000-0200-000010000000}">
      <text>
        <r>
          <rPr>
            <sz val="10"/>
            <rFont val="Arial"/>
          </rPr>
          <t>reference:C21,D21,E21,F21,G21,H21,I21,J21,K21,L21,M21,N21,O21,P21
mrs:(C21,+,2.8571)  (D21,+,2.8571)  (E21,+,2.8571)  (F21,+,2.8571)  (G21,+,2.8571)  (H21,+,2.8571)  (I21,+,2.8571)  (J21,+,2.8571)  (K21,+,2.8571)  (L21,+,2.8571)  (M21,+,2.8571)  (N21,+,2.8571)  (O21,+,2.8571)  (P21,+,2.8571)  
Rotate:True</t>
        </r>
      </text>
    </comment>
    <comment ref="R22" authorId="0" shapeId="0" xr:uid="{00000000-0006-0000-0200-000011000000}">
      <text>
        <r>
          <rPr>
            <sz val="10"/>
            <rFont val="Arial"/>
          </rPr>
          <t>reference:C22,D22,E22,F22,G22,H22,I22,J22,K22,L22,M22,N22,O22,P22
mrs:(C22,+,2.8571)  (D22,+,2.8571)  (E22,+,2.8571)  (F22,+,2.8571)  (G22,+,2.8571)  (H22,+,2.8571)  (I22,+,2.8571)  (J22,+,2.8571)  (K22,+,2.8571)  (L22,+,2.8571)  (M22,+,2.8571)  (N22,+,2.8571)  (O22,+,2.8571)  (P22,+,2.8571)  
Rotate:True</t>
        </r>
      </text>
    </comment>
    <comment ref="R23" authorId="0" shapeId="0" xr:uid="{00000000-0006-0000-0200-000012000000}">
      <text>
        <r>
          <rPr>
            <sz val="10"/>
            <rFont val="Arial"/>
          </rPr>
          <t>reference:C23,D23,E23,F23,G23,H23,I23,J23,K23,L23,M23,N23,O23,P23
mrs:(C23,+,2.8571)  (D23,+,2.8571)  (E23,+,2.8571)  (F23,+,2.8571)  (G23,+,2.8571)  (H23,+,2.8571)  (I23,+,2.8571)  (J23,+,2.8571)  (K23,+,2.8571)  (L23,+,2.8571)  (M23,+,2.8571)  (N23,+,2.8571)  (O23,+,2.8571)  (P23,+,2.8571)  
Rotate:True</t>
        </r>
      </text>
    </comment>
    <comment ref="R24" authorId="0" shapeId="0" xr:uid="{00000000-0006-0000-0200-000013000000}">
      <text>
        <r>
          <rPr>
            <sz val="10"/>
            <rFont val="Arial"/>
          </rPr>
          <t>reference:C24,D24,E24,F24,G24,H24,I24,J24,K24,L24,M24,N24,O24,P24
mrs:(C24,+,2.8571)  (D24,+,2.8571)  (E24,+,2.8571)  (F24,+,2.8571)  (G24,+,2.8571)  (H24,+,2.8571)  (I24,+,2.8571)  (J24,+,2.8571)  (K24,+,2.8571)  (L24,+,2.8571)  (M24,+,2.8571)  (N24,+,2.8571)  (O24,+,2.8571)  (P24,+,2.8571)  
Rotate:True</t>
        </r>
      </text>
    </comment>
    <comment ref="R25" authorId="0" shapeId="0" xr:uid="{00000000-0006-0000-0200-000014000000}">
      <text>
        <r>
          <rPr>
            <sz val="10"/>
            <rFont val="Arial"/>
          </rPr>
          <t>reference:C25,D25,E25,F25,G25,H25,I25,J25,K25,L25,M25,N25,O25,P25
mrs:(C25,+,2.8571)  (D25,+,2.8571)  (E25,+,2.8571)  (F25,+,2.8571)  (G25,+,2.8571)  (H25,+,2.8571)  (I25,+,2.8571)  (J25,+,2.8571)  (K25,+,2.8571)  (L25,+,2.8571)  (M25,+,2.8571)  (N25,+,2.8571)  (O25,+,2.8571)  (P25,+,2.8571)  
Rotate:True</t>
        </r>
      </text>
    </comment>
    <comment ref="R26" authorId="0" shapeId="0" xr:uid="{00000000-0006-0000-0200-000015000000}">
      <text>
        <r>
          <rPr>
            <sz val="10"/>
            <rFont val="Arial"/>
          </rPr>
          <t>reference:C26,D26,E26,F26,G26,H26,I26,J26,K26,L26,M26,N26,O26,P26
mrs:(C26,+,2.8571)  (D26,+,2.8571)  (E26,+,2.8571)  (F26,+,2.8571)  (G26,+,2.8571)  (H26,+,2.8571)  (I26,+,2.8571)  (J26,+,2.8571)  (K26,+,2.8571)  (L26,+,2.8571)  (M26,+,2.8571)  (N26,+,2.8571)  (O26,+,2.8571)  (P26,+,2.8571)  
Rotate:True</t>
        </r>
      </text>
    </comment>
    <comment ref="R27" authorId="0" shapeId="0" xr:uid="{00000000-0006-0000-0200-000016000000}">
      <text>
        <r>
          <rPr>
            <sz val="10"/>
            <rFont val="Arial"/>
          </rPr>
          <t>reference:C27,D27,E27,F27,G27,H27,I27,J27,K27,L27,M27,N27,O27,P27
mrs:(C27,+,2.8571)  (D27,+,2.8571)  (E27,+,2.8571)  (F27,+,2.8571)  (G27,+,2.8571)  (H27,+,2.8571)  (I27,+,2.8571)  (J27,+,2.8571)  (K27,+,2.8571)  (L27,+,2.8571)  (M27,+,2.8571)  (N27,+,2.8571)  (O27,+,2.8571)  (P27,+,2.8571)  
Rotate:True</t>
        </r>
      </text>
    </comment>
    <comment ref="R28" authorId="0" shapeId="0" xr:uid="{00000000-0006-0000-0200-000017000000}">
      <text>
        <r>
          <rPr>
            <sz val="10"/>
            <rFont val="Arial"/>
          </rPr>
          <t>reference:C28,D28,E28,F28,G28,H28,I28,J28,K28,L28,M28,N28,O28,P28
mrs:(C28,+,2.8571)  (D28,+,2.8571)  (E28,+,2.8571)  (F28,+,2.8571)  (G28,+,2.8571)  (H28,+,2.8571)  (I28,+,2.8571)  (J28,+,2.8571)  (K28,+,2.8571)  (L28,+,2.8571)  (M28,+,2.8571)  (N28,+,2.8571)  (O28,+,2.8571)  (P28,+,2.8571)  
Rotate:True</t>
        </r>
      </text>
    </comment>
    <comment ref="R29" authorId="0" shapeId="0" xr:uid="{00000000-0006-0000-0200-000018000000}">
      <text>
        <r>
          <rPr>
            <sz val="10"/>
            <rFont val="Arial"/>
          </rPr>
          <t>reference:C29,D29,E29,F29,G29,H29,I29,J29,K29,L29,M29,N29,O29,P29
mrs:(C29,+,2.8571)  (D29,+,2.8571)  (E29,+,2.8571)  (F29,+,2.8571)  (G29,+,2.8571)  (H29,+,2.8571)  (I29,+,2.8571)  (J29,+,2.8571)  (K29,+,2.8571)  (L29,+,2.8571)  (M29,+,2.8571)  (N29,+,2.8571)  (O29,+,2.8571)  (P29,+,2.8571)  
Rotate:True</t>
        </r>
      </text>
    </comment>
    <comment ref="R30" authorId="0" shapeId="0" xr:uid="{00000000-0006-0000-0200-000019000000}">
      <text>
        <r>
          <rPr>
            <sz val="10"/>
            <rFont val="Arial"/>
          </rPr>
          <t>reference:C30,D30,E30,F30,G30,H30,I30,J30,K30,L30,M30,N30,O30,P30
mrs:(C30,+,2.8571)  (D30,+,2.8571)  (E30,+,2.8571)  (F30,+,2.8571)  (G30,+,2.8571)  (H30,+,2.8571)  (I30,+,2.8571)  (J30,+,2.8571)  (K30,+,2.8571)  (L30,+,2.8571)  (M30,+,2.8571)  (N30,+,2.8571)  (O30,+,2.8571)  (P30,+,2.8571)  
Rotate:True</t>
        </r>
      </text>
    </comment>
    <comment ref="R31" authorId="0" shapeId="0" xr:uid="{00000000-0006-0000-0200-00001A000000}">
      <text>
        <r>
          <rPr>
            <sz val="10"/>
            <rFont val="Arial"/>
          </rPr>
          <t>reference:C31,D31,E31,F31,G31,H31,I31,J31,K31,L31,M31,N31,O31,P31
mrs:(C31,+,2.8571)  (D31,+,2.8571)  (E31,+,2.8571)  (F31,+,2.8571)  (G31,+,2.8571)  (H31,+,2.8571)  (I31,+,2.8571)  (J31,+,2.8571)  (K31,+,2.8571)  (L31,+,2.8571)  (M31,+,2.8571)  (N31,+,2.8571)  (O31,+,2.8571)  (P31,+,2.8571)  
Rotate:True</t>
        </r>
      </text>
    </comment>
    <comment ref="R32" authorId="0" shapeId="0" xr:uid="{00000000-0006-0000-0200-00001B000000}">
      <text>
        <r>
          <rPr>
            <sz val="10"/>
            <rFont val="Arial"/>
          </rPr>
          <t>reference:C32,D32,E32,F32,G32,H32,I32,J32,K32,L32,M32,N32,O32,P32
mrs:(C32,+,2.8571)  (D32,+,2.8571)  (E32,+,2.8571)  (F32,+,2.8571)  (G32,+,2.8571)  (H32,+,2.8571)  (I32,+,2.8571)  (J32,+,2.8571)  (K32,+,2.8571)  (L32,+,2.8571)  (M32,+,2.8571)  (N32,+,2.8571)  (O32,+,2.8571)  (P32,+,2.8571)  
Rotate:True</t>
        </r>
      </text>
    </comment>
    <comment ref="R33" authorId="0" shapeId="0" xr:uid="{00000000-0006-0000-0200-00001C000000}">
      <text>
        <r>
          <rPr>
            <sz val="10"/>
            <rFont val="Arial"/>
          </rPr>
          <t>reference:C33,D33,E33,F33,G33,H33,I33,J33,K33,L33,M33,N33,O33,P33
mrs:(C33,+,2.8571)  (D33,+,2.8571)  (E33,+,2.8571)  (F33,+,2.8571)  (G33,+,2.8571)  (H33,+,2.8571)  (I33,+,2.8571)  (J33,+,2.8571)  (K33,+,2.8571)  (L33,+,2.8571)  (M33,+,2.8571)  (N33,+,2.8571)  (O33,+,2.8571)  (P33,+,2.8571)  
Rotate:True</t>
        </r>
      </text>
    </comment>
    <comment ref="R34" authorId="0" shapeId="0" xr:uid="{00000000-0006-0000-0200-00001D000000}">
      <text>
        <r>
          <rPr>
            <sz val="10"/>
            <rFont val="Arial"/>
          </rPr>
          <t>reference:C34,D34,E34,F34,G34,H34,I34,J34,K34,L34,M34,N34,O34,P34
mrs:(C34,+,2.8571)  (D34,+,2.8571)  (E34,+,2.8571)  (F34,+,2.8571)  (G34,+,2.8571)  (H34,+,2.8571)  (I34,+,2.8571)  (J34,+,2.8571)  (K34,+,2.8571)  (L34,+,2.8571)  (M34,+,2.8571)  (N34,+,2.8571)  (O34,+,2.8571)  (P34,+,2.8571)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300-000001000000}">
      <text>
        <r>
          <rPr>
            <sz val="10"/>
            <rFont val="Arial"/>
          </rPr>
          <t>reference:C6,D6,E6,F6,G6,H6,I6,J6,K6,L6,M6,N6,O6,P6,Q6
mrs:(C6,+,10.0000)  (D6,+,10.0000)  (E6,+,10.0000)  (F6,+,10.0000)  (G6,+,10.0000)  (H6,+,10.0000)  (I6,+,10.0000)  (J6,+,10.0000)  (K6,+,10.0000)  (L6,+,10.0000)  (M6,+,10.0000)  (N6,+,10.0000)  (O6,+,10.0000)  (P6,+,10.0000)  (Q6,+,10.0000)  
Rotate:True</t>
        </r>
      </text>
    </comment>
    <comment ref="R7" authorId="0" shapeId="0" xr:uid="{00000000-0006-0000-0300-000002000000}">
      <text>
        <r>
          <rPr>
            <sz val="10"/>
            <rFont val="Arial"/>
          </rPr>
          <t>reference:C7,D7,E7,F7,G7,H7,I7,J7,K7,L7,M7,N7,O7,P7,Q7
mrs:(C7,+,10.0000)  (D7,+,10.0000)  (E7,+,10.0000)  (F7,+,10.0000)  (G7,+,10.0000)  (H7,+,10.0000)  (I7,+,10.0000)  (J7,+,10.0000)  (K7,+,10.0000)  (L7,+,10.0000)  (M7,+,10.0000)  (N7,+,10.0000)  (O7,+,10.0000)  (P7,+,10.0000)  (Q7,+,10.0000)  
Rotate:True</t>
        </r>
      </text>
    </comment>
    <comment ref="R8" authorId="0" shapeId="0" xr:uid="{00000000-0006-0000-0300-000003000000}">
      <text>
        <r>
          <rPr>
            <sz val="10"/>
            <rFont val="Arial"/>
          </rPr>
          <t>reference:C8,D8,E8,F8,G8,H8,I8,J8,K8,L8,M8,N8,O8,P8,Q8
mrs:(C8,+,10.0000)  (D8,+,10.0000)  (E8,+,10.0000)  (F8,+,10.0000)  (G8,+,10.0000)  (H8,+,10.0000)  (I8,+,10.0000)  (J8,+,10.0000)  (K8,+,10.0000)  (L8,+,10.0000)  (M8,+,10.0000)  (N8,+,10.0000)  (O8,+,10.0000)  (P8,+,10.0000)  (Q8,+,10.0000)  
Rotate:True</t>
        </r>
      </text>
    </comment>
    <comment ref="R9" authorId="0" shapeId="0" xr:uid="{00000000-0006-0000-0300-000004000000}">
      <text>
        <r>
          <rPr>
            <sz val="10"/>
            <rFont val="Arial"/>
          </rPr>
          <t>reference:C9,D9,E9,F9,G9,H9,I9,J9,K9,L9,M9,N9,O9,P9,Q9
mrs:(C9,+,10.0000)  (D9,+,10.0000)  (E9,+,10.0000)  (F9,+,10.0000)  (G9,+,10.0000)  (H9,+,10.0000)  (I9,+,10.0000)  (J9,+,10.0000)  (K9,+,10.0000)  (L9,+,10.0000)  (M9,+,10.0000)  (N9,+,10.0000)  (O9,+,10.0000)  (P9,+,10.0000)  (Q9,+,10.0000)  
Rotate:True</t>
        </r>
      </text>
    </comment>
    <comment ref="R10" authorId="0" shapeId="0" xr:uid="{00000000-0006-0000-0300-000005000000}">
      <text>
        <r>
          <rPr>
            <sz val="10"/>
            <rFont val="Arial"/>
          </rPr>
          <t>reference:C10,D10,E10,F10,G10,H10,I10,J10,K10,L10,M10,N10,O10,P10,Q10
mrs:(C10,+,10.0000)  (D10,+,10.0000)  (E10,+,10.0000)  (F10,+,10.0000)  (G10,+,10.0000)  (H10,+,10.0000)  (I10,+,10.0000)  (J10,+,10.0000)  (K10,+,10.0000)  (L10,+,10.0000)  (M10,+,10.0000)  (N10,+,10.0000)  (O10,+,10.0000)  (P10,+,10.0000)  (Q10,+,10.0000)  
Rotate:True</t>
        </r>
      </text>
    </comment>
    <comment ref="R11" authorId="0" shapeId="0" xr:uid="{00000000-0006-0000-0300-000006000000}">
      <text>
        <r>
          <rPr>
            <sz val="10"/>
            <rFont val="Arial"/>
          </rPr>
          <t>reference:C11,D11,E11,F11,G11,H11,I11,J11,K11,L11,M11,N11,O11,P11,Q11
mrs:(C11,+,10.0000)  (D11,+,10.0000)  (E11,+,10.0000)  (F11,+,10.0000)  (G11,+,10.0000)  (H11,+,10.0000)  (I11,+,10.0000)  (J11,+,10.0000)  (K11,+,10.0000)  (L11,+,10.0000)  (M11,+,10.0000)  (N11,+,10.0000)  (O11,+,10.0000)  (P11,+,10.0000)  (Q11,+,10.0000)  
Rotate:True</t>
        </r>
      </text>
    </comment>
    <comment ref="R12" authorId="0" shapeId="0" xr:uid="{00000000-0006-0000-0300-000007000000}">
      <text>
        <r>
          <rPr>
            <sz val="10"/>
            <rFont val="Arial"/>
          </rPr>
          <t>reference:C12,D12,E12,F12,G12,H12,I12,J12,K12,L12,M12,N12,O12,P12,Q12
mrs:(C12,+,10.0000)  (D12,+,10.0000)  (E12,+,10.0000)  (F12,+,10.0000)  (G12,+,10.0000)  (H12,+,10.0000)  (I12,+,10.0000)  (J12,+,10.0000)  (K12,+,10.0000)  (L12,+,10.0000)  (M12,+,10.0000)  (N12,+,10.0000)  (O12,+,10.0000)  (P12,+,10.0000)  (Q12,+,10.0000)  
Rotate:True</t>
        </r>
      </text>
    </comment>
    <comment ref="R13" authorId="0" shapeId="0" xr:uid="{00000000-0006-0000-0300-000008000000}">
      <text>
        <r>
          <rPr>
            <sz val="10"/>
            <rFont val="Arial"/>
          </rPr>
          <t>reference:C13,D13,E13,F13,G13,H13,I13,J13,K13,L13,M13,N13,O13,P13,Q13
mrs:(C13,+,10.0000)  (D13,+,10.0000)  (E13,+,10.0000)  (F13,+,10.0000)  (G13,+,10.0000)  (H13,+,10.0000)  (I13,+,10.0000)  (J13,+,10.0000)  (K13,+,10.0000)  (L13,+,10.0000)  (M13,+,10.0000)  (N13,+,10.0000)  (O13,+,10.0000)  (P13,+,10.0000)  (Q13,+,10.0000)  
Rotate:True</t>
        </r>
      </text>
    </comment>
    <comment ref="R14" authorId="0" shapeId="0" xr:uid="{00000000-0006-0000-0300-000009000000}">
      <text>
        <r>
          <rPr>
            <sz val="10"/>
            <rFont val="Arial"/>
          </rPr>
          <t>reference:C14,D14,E14,F14,G14,H14,I14,J14,K14,L14,M14,N14,O14,P14,Q14
mrs:(C14,+,10.0000)  (D14,+,10.0000)  (E14,+,10.0000)  (F14,+,10.0000)  (G14,+,10.0000)  (H14,+,10.0000)  (I14,+,10.0000)  (J14,+,10.0000)  (K14,+,10.0000)  (L14,+,10.0000)  (M14,+,10.0000)  (N14,+,10.0000)  (O14,+,10.0000)  (P14,+,10.0000)  (Q14,+,10.0000)  
Rotate:True</t>
        </r>
      </text>
    </comment>
    <comment ref="R15" authorId="0" shapeId="0" xr:uid="{00000000-0006-0000-0300-00000A000000}">
      <text>
        <r>
          <rPr>
            <sz val="10"/>
            <rFont val="Arial"/>
          </rPr>
          <t>reference:C15,D15,E15,F15,G15,H15,I15,J15,K15,L15,M15,N15,O15,P15,Q15
mrs:(C15,+,10.0000)  (D15,+,10.0000)  (E15,+,10.0000)  (F15,+,10.0000)  (G15,+,10.0000)  (H15,+,10.0000)  (I15,+,10.0000)  (J15,+,10.0000)  (K15,+,10.0000)  (L15,+,10.0000)  (M15,+,10.0000)  (N15,+,10.0000)  (O15,+,10.0000)  (P15,+,10.0000)  (Q15,+,10.0000)  
Rotate:True</t>
        </r>
      </text>
    </comment>
    <comment ref="R16" authorId="0" shapeId="0" xr:uid="{00000000-0006-0000-0300-00000B000000}">
      <text>
        <r>
          <rPr>
            <sz val="10"/>
            <rFont val="Arial"/>
          </rPr>
          <t>reference:C16,D16,E16,F16,G16,H16,I16,J16,K16,L16,M16,N16,O16,P16,Q16
mrs:(C16,+,10.0000)  (D16,+,10.0000)  (E16,+,10.0000)  (F16,+,10.0000)  (G16,+,10.0000)  (H16,+,10.0000)  (I16,+,10.0000)  (J16,+,10.0000)  (K16,+,10.0000)  (L16,+,10.0000)  (M16,+,10.0000)  (N16,+,10.0000)  (O16,+,10.0000)  (P16,+,10.0000)  (Q16,+,10.0000)  
Rotate:True</t>
        </r>
      </text>
    </comment>
    <comment ref="R17" authorId="0" shapeId="0" xr:uid="{00000000-0006-0000-0300-00000C000000}">
      <text>
        <r>
          <rPr>
            <sz val="10"/>
            <rFont val="Arial"/>
          </rPr>
          <t>reference:C17,D17,E17,F17,G17,H17,I17,J17,K17,L17,M17,N17,O17,P17,Q17
mrs:(C17,+,10.0000)  (D17,+,10.0000)  (E17,+,10.0000)  (F17,+,10.0000)  (G17,+,10.0000)  (H17,+,10.0000)  (I17,+,10.0000)  (J17,+,10.0000)  (K17,+,10.0000)  (L17,+,10.0000)  (M17,+,10.0000)  (N17,+,10.0000)  (O17,+,10.0000)  (P17,+,10.0000)  (Q17,+,10.0000)  
Rotate:True</t>
        </r>
      </text>
    </comment>
    <comment ref="R18" authorId="0" shapeId="0" xr:uid="{00000000-0006-0000-0300-00000D000000}">
      <text>
        <r>
          <rPr>
            <sz val="10"/>
            <rFont val="Arial"/>
          </rPr>
          <t>reference:C18,D18,E18,F18,G18,H18,I18,J18,K18,L18,M18,N18,O18,P18,Q18
mrs:(C18,+,10.0000)  (D18,+,10.0000)  (E18,+,10.0000)  (F18,+,10.0000)  (G18,+,10.0000)  (H18,+,10.0000)  (I18,+,10.0000)  (J18,+,10.0000)  (K18,+,10.0000)  (L18,+,10.0000)  (M18,+,10.0000)  (N18,+,10.0000)  (O18,+,10.0000)  (P18,+,10.0000)  (Q18,+,10.0000)  
Rotate:True</t>
        </r>
      </text>
    </comment>
    <comment ref="R19" authorId="0" shapeId="0" xr:uid="{00000000-0006-0000-0300-00000E000000}">
      <text>
        <r>
          <rPr>
            <sz val="10"/>
            <rFont val="Arial"/>
          </rPr>
          <t>reference:C19,D19,E19,F19,G19,H19,I19,J19,K19,L19,M19,N19,O19,P19,Q19
mrs:(C19,+,0.0000)  (D19,+,0.0000)  (E19,+,0.0000)  (F19,+,0.0000)  (G19,+,0.0000)  (H19,+,0.0000)  (I19,+,0.0000)  (J19,+,0.0000)  (K19,+,0.0000)  (L19,+,0.0000)  (M19,+,0.0000)  (N19,+,0.0000)  (O19,+,0.0000)  (P19,+,0.0000)  (Q19,+,0.0000)  
Rotate:False</t>
        </r>
      </text>
    </comment>
    <comment ref="R20" authorId="0" shapeId="0" xr:uid="{00000000-0006-0000-0300-00000F000000}">
      <text>
        <r>
          <rPr>
            <sz val="10"/>
            <rFont val="Arial"/>
          </rPr>
          <t>reference:C20,D20,E20,F20,G20,H20,I20,J20,K20,L20,M20,N20,O20,P20,Q20
mrs:(C20,+,10.0000)  (D20,+,10.0000)  (E20,+,10.0000)  (F20,+,10.0000)  (G20,+,10.0000)  (H20,+,10.0000)  (I20,+,10.0000)  (J20,+,10.0000)  (K20,+,10.0000)  (L20,+,10.0000)  (M20,+,10.0000)  (N20,+,10.0000)  (O20,+,10.0000)  (P20,+,10.0000)  (Q20,+,10.0000)  
Rotate:True</t>
        </r>
      </text>
    </comment>
    <comment ref="R21" authorId="0" shapeId="0" xr:uid="{00000000-0006-0000-0300-000010000000}">
      <text>
        <r>
          <rPr>
            <sz val="10"/>
            <rFont val="Arial"/>
          </rPr>
          <t>reference:C21,D21,E21,F21,G21,H21,I21,J21,K21,L21,M21,N21,O21,P21,Q21
mrs:(C21,+,10.0000)  (D21,+,10.0000)  (E21,+,10.0000)  (F21,+,10.0000)  (G21,+,10.0000)  (H21,+,10.0000)  (I21,+,10.0000)  (J21,+,10.0000)  (K21,+,10.0000)  (L21,+,10.0000)  (M21,+,10.0000)  (N21,+,10.0000)  (O21,+,10.0000)  (P21,+,10.0000)  (Q21,+,10.0000)  
Rotate:True</t>
        </r>
      </text>
    </comment>
    <comment ref="R22" authorId="0" shapeId="0" xr:uid="{00000000-0006-0000-0300-000011000000}">
      <text>
        <r>
          <rPr>
            <sz val="10"/>
            <rFont val="Arial"/>
          </rPr>
          <t>reference:C22,D22,E22,F22,G22,H22,I22,J22,K22,L22,M22,N22,O22,P22,Q22
mrs:(C22,+,10.0000)  (D22,+,10.0000)  (E22,+,10.0000)  (F22,+,10.0000)  (G22,+,10.0000)  (H22,+,10.0000)  (I22,+,10.0000)  (J22,+,10.0000)  (K22,+,10.0000)  (L22,+,10.0000)  (M22,+,10.0000)  (N22,+,10.0000)  (O22,+,10.0000)  (P22,+,10.0000)  (Q22,+,10.0000)  
Rotate:True</t>
        </r>
      </text>
    </comment>
    <comment ref="R23" authorId="0" shapeId="0" xr:uid="{00000000-0006-0000-0300-000012000000}">
      <text>
        <r>
          <rPr>
            <sz val="10"/>
            <rFont val="Arial"/>
          </rPr>
          <t>reference:C23,D23,E23,F23,G23,H23,I23,J23,K23,L23,M23,N23,O23,P23,Q23
mrs:(C23,+,10.0000)  (D23,+,10.0000)  (E23,+,10.0000)  (F23,+,10.0000)  (G23,+,10.0000)  (H23,+,10.0000)  (I23,+,10.0000)  (J23,+,10.0000)  (K23,+,10.0000)  (L23,+,10.0000)  (M23,+,10.0000)  (N23,+,10.0000)  (O23,+,10.0000)  (P23,+,10.0000)  (Q23,+,10.0000)  
Rotate:True</t>
        </r>
      </text>
    </comment>
    <comment ref="R24" authorId="0" shapeId="0" xr:uid="{00000000-0006-0000-0300-000013000000}">
      <text>
        <r>
          <rPr>
            <sz val="10"/>
            <rFont val="Arial"/>
          </rPr>
          <t>reference:C24,D24,E24,F24,G24,H24,I24,J24,K24,L24,M24,N24,O24,P24,Q24
mrs:(C24,+,10.0000)  (D24,+,10.0000)  (E24,+,10.0000)  (F24,+,10.0000)  (G24,+,10.0000)  (H24,+,10.0000)  (I24,+,10.0000)  (J24,+,10.0000)  (K24,+,10.0000)  (L24,+,10.0000)  (M24,+,10.0000)  (N24,+,10.0000)  (O24,+,10.0000)  (P24,+,10.0000)  (Q24,+,10.0000)  
Rotate:True</t>
        </r>
      </text>
    </comment>
    <comment ref="R25" authorId="0" shapeId="0" xr:uid="{00000000-0006-0000-0300-000014000000}">
      <text>
        <r>
          <rPr>
            <sz val="10"/>
            <rFont val="Arial"/>
          </rPr>
          <t>reference:C25,D25,E25,F25,G25,H25,I25,J25,K25,L25,M25,N25,O25,P25,Q25
mrs:(C25,+,10.0000)  (D25,+,10.0000)  (E25,+,10.0000)  (F25,+,10.0000)  (G25,+,10.0000)  (H25,+,10.0000)  (I25,+,10.0000)  (J25,+,10.0000)  (K25,+,10.0000)  (L25,+,10.0000)  (M25,+,10.0000)  (N25,+,10.0000)  (O25,+,10.0000)  (P25,+,10.0000)  (Q25,+,10.0000)  
Rotate:True</t>
        </r>
      </text>
    </comment>
    <comment ref="R26" authorId="0" shapeId="0" xr:uid="{00000000-0006-0000-0300-000015000000}">
      <text>
        <r>
          <rPr>
            <sz val="10"/>
            <rFont val="Arial"/>
          </rPr>
          <t>reference:C26,D26,E26,F26,G26,H26,I26,J26,K26,L26,M26,N26,O26,P26,Q26
mrs:(C26,+,10.0000)  (D26,+,10.0000)  (E26,+,10.0000)  (F26,+,10.0000)  (G26,+,10.0000)  (H26,+,10.0000)  (I26,+,10.0000)  (J26,+,10.0000)  (K26,+,10.0000)  (L26,+,10.0000)  (M26,+,10.0000)  (N26,+,10.0000)  (O26,+,10.0000)  (P26,+,10.0000)  (Q26,+,10.0000)  
Rotate:True</t>
        </r>
      </text>
    </comment>
    <comment ref="R27" authorId="0" shapeId="0" xr:uid="{00000000-0006-0000-0300-000016000000}">
      <text>
        <r>
          <rPr>
            <sz val="10"/>
            <rFont val="Arial"/>
          </rPr>
          <t>reference:C27,D27,E27,F27,G27,H27,I27,J27,K27,L27,M27,N27,O27,P27,Q27
mrs:(C27,+,10.0000)  (D27,+,10.0000)  (E27,+,10.0000)  (F27,+,10.0000)  (G27,+,10.0000)  (H27,+,10.0000)  (I27,+,10.0000)  (J27,+,10.0000)  (K27,+,10.0000)  (L27,+,10.0000)  (M27,+,10.0000)  (N27,+,10.0000)  (O27,+,10.0000)  (P27,+,10.0000)  (Q27,+,10.0000)  
Rotate:True</t>
        </r>
      </text>
    </comment>
    <comment ref="R28" authorId="0" shapeId="0" xr:uid="{00000000-0006-0000-0300-000017000000}">
      <text>
        <r>
          <rPr>
            <sz val="10"/>
            <rFont val="Arial"/>
          </rPr>
          <t>reference:C28,D28,E28,F28,G28,H28,I28,J28,K28,L28,M28,N28,O28,P28,Q28
mrs:(C28,+,10.0000)  (D28,+,10.0000)  (E28,+,10.0000)  (F28,+,10.0000)  (G28,+,10.0000)  (H28,+,10.0000)  (I28,+,10.0000)  (J28,+,10.0000)  (K28,+,10.0000)  (L28,+,10.0000)  (M28,+,10.0000)  (N28,+,10.0000)  (O28,+,10.0000)  (P28,+,10.0000)  (Q28,+,10.0000)  
Rotate:True</t>
        </r>
      </text>
    </comment>
    <comment ref="R29" authorId="0" shapeId="0" xr:uid="{00000000-0006-0000-0300-000018000000}">
      <text>
        <r>
          <rPr>
            <sz val="10"/>
            <rFont val="Arial"/>
          </rPr>
          <t>reference:C29,D29,E29,F29,G29,H29,I29,J29,K29,L29,M29,N29,O29,P29,Q29
mrs:(C29,+,10.0000)  (D29,+,10.0000)  (E29,+,10.0000)  (F29,+,10.0000)  (G29,+,10.0000)  (H29,+,10.0000)  (I29,+,10.0000)  (J29,+,10.0000)  (K29,+,10.0000)  (L29,+,10.0000)  (M29,+,10.0000)  (N29,+,10.0000)  (O29,+,10.0000)  (P29,+,10.0000)  (Q29,+,10.0000)  
Rotate:True</t>
        </r>
      </text>
    </comment>
    <comment ref="R30" authorId="0" shapeId="0" xr:uid="{00000000-0006-0000-0300-000019000000}">
      <text>
        <r>
          <rPr>
            <sz val="10"/>
            <rFont val="Arial"/>
          </rPr>
          <t>reference:C30,D30,E30,F30,G30,H30,I30,J30,K30,L30,M30,N30,O30,P30,Q30
mrs:(C30,+,10.0000)  (D30,+,10.0000)  (E30,+,10.0000)  (F30,+,10.0000)  (G30,+,10.0000)  (H30,+,10.0000)  (I30,+,10.0000)  (J30,+,10.0000)  (K30,+,10.0000)  (L30,+,10.0000)  (M30,+,10.0000)  (N30,+,10.0000)  (O30,+,10.0000)  (P30,+,10.0000)  (Q30,+,10.0000)  
Rotate:True</t>
        </r>
      </text>
    </comment>
    <comment ref="R31" authorId="0" shapeId="0" xr:uid="{00000000-0006-0000-0300-00001A000000}">
      <text>
        <r>
          <rPr>
            <sz val="10"/>
            <rFont val="Arial"/>
          </rPr>
          <t>reference:C31,D31,E31,F31,G31,H31,I31,J31,K31,L31,M31,N31,O31,P31,Q31
mrs:(C31,+,10.0000)  (D31,+,10.0000)  (E31,+,10.0000)  (F31,+,10.0000)  (G31,+,10.0000)  (H31,+,10.0000)  (I31,+,10.0000)  (J31,+,10.0000)  (K31,+,10.0000)  (L31,+,10.0000)  (M31,+,10.0000)  (N31,+,10.0000)  (O31,+,10.0000)  (P31,+,10.0000)  (Q31,+,10.0000)  
Rotate:True</t>
        </r>
      </text>
    </comment>
    <comment ref="R32" authorId="0" shapeId="0" xr:uid="{00000000-0006-0000-0300-00001B000000}">
      <text>
        <r>
          <rPr>
            <sz val="10"/>
            <rFont val="Arial"/>
          </rPr>
          <t>reference:C32,D32,E32,F32,G32,H32,I32,J32,K32,L32,M32,N32,O32,P32,Q32
mrs:(C32,+,10.0000)  (D32,+,10.0000)  (E32,+,10.0000)  (F32,+,10.0000)  (G32,+,10.0000)  (H32,+,10.0000)  (I32,+,10.0000)  (J32,+,10.0000)  (K32,+,10.0000)  (L32,+,10.0000)  (M32,+,10.0000)  (N32,+,10.0000)  (O32,+,10.0000)  (P32,+,10.0000)  (Q32,+,10.0000)  
Rotate:True</t>
        </r>
      </text>
    </comment>
    <comment ref="R33" authorId="0" shapeId="0" xr:uid="{00000000-0006-0000-0300-00001C000000}">
      <text>
        <r>
          <rPr>
            <sz val="10"/>
            <rFont val="Arial"/>
          </rPr>
          <t>reference:C33,D33,E33,F33,G33,H33,I33,J33,K33,L33,M33,N33,O33,P33,Q33
mrs:(C33,+,10.0000)  (D33,+,10.0000)  (E33,+,10.0000)  (F33,+,10.0000)  (G33,+,10.0000)  (H33,+,10.0000)  (I33,+,10.0000)  (J33,+,10.0000)  (K33,+,10.0000)  (L33,+,10.0000)  (M33,+,10.0000)  (N33,+,10.0000)  (O33,+,10.0000)  (P33,+,10.0000)  (Q33,+,10.0000)  
Rotate:True</t>
        </r>
      </text>
    </comment>
    <comment ref="R34" authorId="0" shapeId="0" xr:uid="{00000000-0006-0000-0300-00001D000000}">
      <text>
        <r>
          <rPr>
            <sz val="10"/>
            <rFont val="Arial"/>
          </rPr>
          <t>reference:C34,D34,E34,F34,G34,H34,I34,J34,K34,L34,M34,N34,O34,P34,Q34
mrs:(C34,+,10.0000)  (D34,+,10.0000)  (E34,+,10.0000)  (F34,+,10.0000)  (G34,+,10.0000)  (H34,+,10.0000)  (I34,+,10.0000)  (J34,+,10.0000)  (K34,+,10.0000)  (L34,+,10.0000)  (M34,+,10.0000)  (N34,+,10.0000)  (O34,+,10.0000)  (P34,+,10.0000)  (Q34,+,10.0000)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400-000001000000}">
      <text>
        <r>
          <rPr>
            <sz val="10"/>
            <rFont val="Arial"/>
          </rPr>
          <t>reference:C6,D6,E6,F6,G6,H6,I6,J6,K6,L6,M6,N6,O6,P6,Q6
mrs:(C6,+,0.6667)  (D6,+,0.6667)  (E6,+,0.6667)  (F6,+,0.6667)  (G6,+,0.6667)  (H6,+,0.6667)  (I6,+,0.6667)  (J6,+,0.6667)  (K6,+,0.6667)  (L6,+,0.6667)  (M6,+,0.6667)  (N6,+,0.6667)  (O6,+,0.6667)  (P6,+,0.6667)  (Q6,+,0.6667)  
Rotate:True</t>
        </r>
      </text>
    </comment>
    <comment ref="R7" authorId="0" shapeId="0" xr:uid="{00000000-0006-0000-0400-000002000000}">
      <text>
        <r>
          <rPr>
            <sz val="10"/>
            <rFont val="Arial"/>
          </rPr>
          <t>reference:C7,D7,E7,F7,G7,H7,I7,J7,K7,L7,M7,N7,O7,P7,Q7
mrs:(C7,+,0.6667)  (D7,+,0.6667)  (E7,+,0.6667)  (F7,+,0.6667)  (G7,+,0.6667)  (H7,+,0.6667)  (I7,+,0.6667)  (J7,+,0.6667)  (K7,+,0.6667)  (L7,+,0.6667)  (M7,+,0.6667)  (N7,+,0.6667)  (O7,+,0.6667)  (P7,+,0.6667)  (Q7,+,0.6667)  
Rotate:True</t>
        </r>
      </text>
    </comment>
    <comment ref="R8" authorId="0" shapeId="0" xr:uid="{00000000-0006-0000-0400-000003000000}">
      <text>
        <r>
          <rPr>
            <sz val="10"/>
            <rFont val="Arial"/>
          </rPr>
          <t>reference:C8,D8,E8,F8,G8,H8,I8,J8,K8,L8,M8,N8,O8,P8,Q8
mrs:(C8,+,0.6667)  (D8,+,0.6667)  (E8,+,0.6667)  (F8,+,0.6667)  (G8,+,0.6667)  (H8,+,0.6667)  (I8,+,0.6667)  (J8,+,0.6667)  (K8,+,0.6667)  (L8,+,0.6667)  (M8,+,0.6667)  (N8,+,0.6667)  (O8,+,0.6667)  (P8,+,0.6667)  (Q8,+,0.6667)  
Rotate:True</t>
        </r>
      </text>
    </comment>
    <comment ref="R9" authorId="0" shapeId="0" xr:uid="{00000000-0006-0000-0400-000004000000}">
      <text>
        <r>
          <rPr>
            <sz val="10"/>
            <rFont val="Arial"/>
          </rPr>
          <t>reference:C9,D9,E9,F9,G9,H9,I9,J9,K9,L9,M9,N9,O9,P9,Q9
mrs:(C9,+,0.6667)  (D9,+,0.6667)  (E9,+,0.6667)  (F9,+,0.6667)  (G9,+,0.6667)  (H9,+,0.6667)  (I9,+,0.6667)  (J9,+,0.6667)  (K9,+,0.6667)  (L9,+,0.6667)  (M9,+,0.6667)  (N9,+,0.6667)  (O9,+,0.6667)  (P9,+,0.6667)  (Q9,+,0.6667)  
Rotate:True</t>
        </r>
      </text>
    </comment>
    <comment ref="R10" authorId="0" shapeId="0" xr:uid="{00000000-0006-0000-0400-000005000000}">
      <text>
        <r>
          <rPr>
            <sz val="10"/>
            <rFont val="Arial"/>
          </rPr>
          <t>reference:C10,D10,E10,F10,G10,H10,I10,J10,K10,L10,M10,N10,O10,P10,Q10
mrs:(C10,+,0.6667)  (D10,+,0.6667)  (E10,+,0.6667)  (F10,+,0.6667)  (G10,+,0.6667)  (H10,+,0.6667)  (I10,+,0.6667)  (J10,+,0.6667)  (K10,+,0.6667)  (L10,+,0.6667)  (M10,+,0.6667)  (N10,+,0.6667)  (O10,+,0.6667)  (P10,+,0.6667)  (Q10,+,0.6667)  
Rotate:True</t>
        </r>
      </text>
    </comment>
    <comment ref="R11" authorId="0" shapeId="0" xr:uid="{00000000-0006-0000-0400-000006000000}">
      <text>
        <r>
          <rPr>
            <sz val="10"/>
            <rFont val="Arial"/>
          </rPr>
          <t>reference:C11,D11,E11,F11,G11,H11,I11,J11,K11,L11,M11,N11,O11,P11,Q11
mrs:(C11,+,0.6667)  (D11,+,0.6667)  (E11,+,0.6667)  (F11,+,0.6667)  (G11,+,0.6667)  (H11,+,0.6667)  (I11,+,0.6667)  (J11,+,0.6667)  (K11,+,0.6667)  (L11,+,0.6667)  (M11,+,0.6667)  (N11,+,0.6667)  (O11,+,0.6667)  (P11,+,0.6667)  (Q11,+,0.6667)  
Rotate:True</t>
        </r>
      </text>
    </comment>
    <comment ref="R12" authorId="0" shapeId="0" xr:uid="{00000000-0006-0000-0400-000007000000}">
      <text>
        <r>
          <rPr>
            <sz val="10"/>
            <rFont val="Arial"/>
          </rPr>
          <t>reference:C12,D12,E12,F12,G12,H12,I12,J12,K12,L12,M12,N12,O12,P12,Q12
mrs:(C12,+,0.6667)  (D12,+,0.6667)  (E12,+,0.6667)  (F12,+,0.6667)  (G12,+,0.6667)  (H12,+,0.6667)  (I12,+,0.6667)  (J12,+,0.6667)  (K12,+,0.6667)  (L12,+,0.6667)  (M12,+,0.6667)  (N12,+,0.6667)  (O12,+,0.6667)  (P12,+,0.6667)  (Q12,+,0.6667)  
Rotate:True</t>
        </r>
      </text>
    </comment>
    <comment ref="R13" authorId="0" shapeId="0" xr:uid="{00000000-0006-0000-0400-000008000000}">
      <text>
        <r>
          <rPr>
            <sz val="10"/>
            <rFont val="Arial"/>
          </rPr>
          <t>reference:C13,D13,E13,F13,G13,H13,I13,J13,K13,L13,M13,N13,O13,P13,Q13
mrs:(C13,+,0.6667)  (D13,+,0.6667)  (E13,+,0.6667)  (F13,+,0.6667)  (G13,+,0.6667)  (H13,+,0.6667)  (I13,+,0.6667)  (J13,+,0.6667)  (K13,+,0.6667)  (L13,+,0.6667)  (M13,+,0.6667)  (N13,+,0.6667)  (O13,+,0.6667)  (P13,+,0.6667)  (Q13,+,0.6667)  
Rotate:True</t>
        </r>
      </text>
    </comment>
    <comment ref="R14" authorId="0" shapeId="0" xr:uid="{00000000-0006-0000-0400-000009000000}">
      <text>
        <r>
          <rPr>
            <sz val="10"/>
            <rFont val="Arial"/>
          </rPr>
          <t>reference:C14,D14,E14,F14,G14,H14,I14,J14,K14,L14,M14,N14,O14,P14,Q14
mrs:(C14,+,0.6667)  (D14,+,0.6667)  (E14,+,0.6667)  (F14,+,0.6667)  (G14,+,0.6667)  (H14,+,0.6667)  (I14,+,0.6667)  (J14,+,0.6667)  (K14,+,0.6667)  (L14,+,0.6667)  (M14,+,0.6667)  (N14,+,0.6667)  (O14,+,0.6667)  (P14,+,0.6667)  (Q14,+,0.6667)  
Rotate:True</t>
        </r>
      </text>
    </comment>
    <comment ref="R15" authorId="0" shapeId="0" xr:uid="{00000000-0006-0000-0400-00000A000000}">
      <text>
        <r>
          <rPr>
            <sz val="10"/>
            <rFont val="Arial"/>
          </rPr>
          <t>reference:C15,D15,E15,F15,G15,H15,I15,J15,K15,L15,M15,N15,O15,P15,Q15
mrs:(C15,+,0.6667)  (D15,+,0.6667)  (E15,+,0.6667)  (F15,+,0.6667)  (G15,+,0.6667)  (H15,+,0.6667)  (I15,+,0.6667)  (J15,+,0.6667)  (K15,+,0.6667)  (L15,+,0.6667)  (M15,+,0.6667)  (N15,+,0.6667)  (O15,+,0.6667)  (P15,+,0.6667)  (Q15,+,0.6667)  
Rotate:True</t>
        </r>
      </text>
    </comment>
    <comment ref="R16" authorId="0" shapeId="0" xr:uid="{00000000-0006-0000-0400-00000B000000}">
      <text>
        <r>
          <rPr>
            <sz val="10"/>
            <rFont val="Arial"/>
          </rPr>
          <t>reference:C16,D16,E16,F16,G16,H16,I16,J16,K16,L16,M16,N16,O16,P16,Q16
mrs:(C16,+,0.6667)  (D16,+,0.6667)  (E16,+,0.6667)  (F16,+,0.6667)  (G16,+,0.6667)  (H16,+,0.6667)  (I16,+,0.6667)  (J16,+,0.6667)  (K16,+,0.6667)  (L16,+,0.6667)  (M16,+,0.6667)  (N16,+,0.6667)  (O16,+,0.6667)  (P16,+,0.6667)  (Q16,+,0.6667)  
Rotate:True</t>
        </r>
      </text>
    </comment>
    <comment ref="R17" authorId="0" shapeId="0" xr:uid="{00000000-0006-0000-0400-00000C000000}">
      <text>
        <r>
          <rPr>
            <sz val="10"/>
            <rFont val="Arial"/>
          </rPr>
          <t>reference:C17,D17,E17,F17,G17,H17,I17,J17,K17,L17,M17,N17,O17,P17,Q17
mrs:(C17,+,0.6667)  (D17,+,0.6667)  (E17,+,0.6667)  (F17,+,0.6667)  (G17,+,0.6667)  (H17,+,0.6667)  (I17,+,0.6667)  (J17,+,0.6667)  (K17,+,0.6667)  (L17,+,0.6667)  (M17,+,0.6667)  (N17,+,0.6667)  (O17,+,0.6667)  (P17,+,0.6667)  (Q17,+,0.6667)  
Rotate:True</t>
        </r>
      </text>
    </comment>
    <comment ref="R18" authorId="0" shapeId="0" xr:uid="{00000000-0006-0000-0400-00000D000000}">
      <text>
        <r>
          <rPr>
            <sz val="10"/>
            <rFont val="Arial"/>
          </rPr>
          <t>reference:C18,D18,E18,F18,G18,H18,I18,J18,K18,L18,M18,N18,O18,P18,Q18
mrs:(C18,+,0.6667)  (D18,+,0.6667)  (E18,+,0.6667)  (F18,+,0.6667)  (G18,+,0.6667)  (H18,+,0.6667)  (I18,+,0.6667)  (J18,+,0.6667)  (K18,+,0.6667)  (L18,+,0.6667)  (M18,+,0.6667)  (N18,+,0.6667)  (O18,+,0.6667)  (P18,+,0.6667)  (Q18,+,0.6667)  
Rotate:True</t>
        </r>
      </text>
    </comment>
    <comment ref="R19" authorId="0" shapeId="0" xr:uid="{00000000-0006-0000-0400-00000E000000}">
      <text>
        <r>
          <rPr>
            <sz val="10"/>
            <rFont val="Arial"/>
          </rPr>
          <t>reference:C19,D19,E19,F19,G19,H19,I19,J19,K19,L19,M19,N19,O19,P19,Q19
mrs:(C19,+,0.6667)  (D19,+,0.6667)  (E19,+,0.6667)  (F19,+,0.6667)  (G19,+,0.6667)  (H19,+,0.6667)  (I19,+,0.6667)  (J19,+,0.6667)  (K19,+,0.6667)  (L19,+,0.6667)  (M19,+,0.6667)  (N19,+,0.6667)  (O19,+,0.6667)  (P19,+,0.6667)  (Q19,+,0.6667)  
Rotate:True</t>
        </r>
      </text>
    </comment>
    <comment ref="R20" authorId="0" shapeId="0" xr:uid="{00000000-0006-0000-0400-00000F000000}">
      <text>
        <r>
          <rPr>
            <sz val="10"/>
            <rFont val="Arial"/>
          </rPr>
          <t>reference:C20,D20,E20,F20,G20,H20,I20,J20,K20,L20,M20,N20,O20,P20,Q20
mrs:(C20,+,0.6667)  (D20,+,0.6667)  (E20,+,0.6667)  (F20,+,0.6667)  (G20,+,0.6667)  (H20,+,0.6667)  (I20,+,0.6667)  (J20,+,0.6667)  (K20,+,0.6667)  (L20,+,0.6667)  (M20,+,0.6667)  (N20,+,0.6667)  (O20,+,0.6667)  (P20,+,0.6667)  (Q20,+,0.6667)  
Rotate:True</t>
        </r>
      </text>
    </comment>
    <comment ref="R21" authorId="0" shapeId="0" xr:uid="{00000000-0006-0000-0400-000010000000}">
      <text>
        <r>
          <rPr>
            <sz val="10"/>
            <rFont val="Arial"/>
          </rPr>
          <t>reference:C21,D21,E21,F21,G21,H21,I21,J21,K21,L21,M21,N21,O21,P21,Q21
mrs:(C21,+,0.6667)  (D21,+,0.6667)  (E21,+,0.6667)  (F21,+,0.6667)  (G21,+,0.6667)  (H21,+,0.6667)  (I21,+,0.6667)  (J21,+,0.6667)  (K21,+,0.6667)  (L21,+,0.6667)  (M21,+,0.6667)  (N21,+,0.6667)  (O21,+,0.6667)  (P21,+,0.6667)  (Q21,+,0.6667)  
Rotate:True</t>
        </r>
      </text>
    </comment>
    <comment ref="R22" authorId="0" shapeId="0" xr:uid="{00000000-0006-0000-0400-000011000000}">
      <text>
        <r>
          <rPr>
            <sz val="10"/>
            <rFont val="Arial"/>
          </rPr>
          <t>reference:C22,D22,E22,F22,G22,H22,I22,J22,K22,L22,M22,N22,O22,P22,Q22
mrs:(C22,+,0.6667)  (D22,+,0.6667)  (E22,+,0.6667)  (F22,+,0.6667)  (G22,+,0.6667)  (H22,+,0.6667)  (I22,+,0.6667)  (J22,+,0.6667)  (K22,+,0.6667)  (L22,+,0.6667)  (M22,+,0.6667)  (N22,+,0.6667)  (O22,+,0.6667)  (P22,+,0.6667)  (Q22,+,0.6667)  
Rotate:True</t>
        </r>
      </text>
    </comment>
    <comment ref="R23" authorId="0" shapeId="0" xr:uid="{00000000-0006-0000-0400-000012000000}">
      <text>
        <r>
          <rPr>
            <sz val="10"/>
            <rFont val="Arial"/>
          </rPr>
          <t>reference:C23,D23,E23,F23,G23,H23,I23,J23,K23,L23,M23,N23,O23,P23,Q23
mrs:(C23,+,0.6667)  (D23,+,0.6667)  (E23,+,0.6667)  (F23,+,0.6667)  (G23,+,0.6667)  (H23,+,0.6667)  (I23,+,0.6667)  (J23,+,0.6667)  (K23,+,0.6667)  (L23,+,0.6667)  (M23,+,0.6667)  (N23,+,0.6667)  (O23,+,0.6667)  (P23,+,0.6667)  (Q23,+,0.6667)  
Rotate:True</t>
        </r>
      </text>
    </comment>
    <comment ref="R24" authorId="0" shapeId="0" xr:uid="{00000000-0006-0000-0400-000013000000}">
      <text>
        <r>
          <rPr>
            <sz val="10"/>
            <rFont val="Arial"/>
          </rPr>
          <t>reference:C24,D24,E24,F24,G24,H24,I24,J24,K24,L24,M24,N24,O24,P24,Q24
mrs:(C24,+,0.6667)  (D24,+,0.6667)  (E24,+,0.6667)  (F24,+,0.6667)  (G24,+,0.6667)  (H24,+,0.6667)  (I24,+,0.6667)  (J24,+,0.6667)  (K24,+,0.6667)  (L24,+,0.6667)  (M24,+,0.6667)  (N24,+,0.6667)  (O24,+,0.6667)  (P24,+,0.6667)  (Q24,+,0.6667)  
Rotate:True</t>
        </r>
      </text>
    </comment>
    <comment ref="R25" authorId="0" shapeId="0" xr:uid="{00000000-0006-0000-0400-000014000000}">
      <text>
        <r>
          <rPr>
            <sz val="10"/>
            <rFont val="Arial"/>
          </rPr>
          <t>reference:C25,D25,E25,F25,G25,H25,I25,J25,K25,L25,M25,N25,O25,P25,Q25
mrs:(C25,+,0.6667)  (D25,+,0.6667)  (E25,+,0.6667)  (F25,+,0.6667)  (G25,+,0.6667)  (H25,+,0.6667)  (I25,+,0.6667)  (J25,+,0.6667)  (K25,+,0.6667)  (L25,+,0.6667)  (M25,+,0.6667)  (N25,+,0.6667)  (O25,+,0.6667)  (P25,+,0.6667)  (Q25,+,0.6667)  
Rotate:True</t>
        </r>
      </text>
    </comment>
    <comment ref="R26" authorId="0" shapeId="0" xr:uid="{00000000-0006-0000-0400-000015000000}">
      <text>
        <r>
          <rPr>
            <sz val="10"/>
            <rFont val="Arial"/>
          </rPr>
          <t>reference:C26,D26,E26,F26,G26,H26,I26,J26,K26,L26,M26,N26,O26,P26,Q26
mrs:(C26,+,0.6667)  (D26,+,0.6667)  (E26,+,0.6667)  (F26,+,0.6667)  (G26,+,0.6667)  (H26,+,0.6667)  (I26,+,0.6667)  (J26,+,0.6667)  (K26,+,0.6667)  (L26,+,0.6667)  (M26,+,0.6667)  (N26,+,0.6667)  (O26,+,0.6667)  (P26,+,0.6667)  (Q26,+,0.6667)  
Rotate:True</t>
        </r>
      </text>
    </comment>
    <comment ref="R27" authorId="0" shapeId="0" xr:uid="{00000000-0006-0000-0400-000016000000}">
      <text>
        <r>
          <rPr>
            <sz val="10"/>
            <rFont val="Arial"/>
          </rPr>
          <t>reference:C27,D27,E27,F27,G27,H27,I27,J27,K27,L27,M27,N27,O27,P27,Q27
mrs:(C27,+,0.6667)  (D27,+,0.6667)  (E27,+,0.6667)  (F27,+,0.6667)  (G27,+,0.6667)  (H27,+,0.6667)  (I27,+,0.6667)  (J27,+,0.6667)  (K27,+,0.6667)  (L27,+,0.6667)  (M27,+,0.6667)  (N27,+,0.6667)  (O27,+,0.6667)  (P27,+,0.6667)  (Q27,+,0.6667)  
Rotate:True</t>
        </r>
      </text>
    </comment>
    <comment ref="R28" authorId="0" shapeId="0" xr:uid="{00000000-0006-0000-0400-000017000000}">
      <text>
        <r>
          <rPr>
            <sz val="10"/>
            <rFont val="Arial"/>
          </rPr>
          <t>reference:C28,D28,E28,F28,G28,H28,I28,J28,K28,L28,M28,N28,O28,P28,Q28
mrs:(C28,+,0.6667)  (D28,+,0.6667)  (E28,+,0.6667)  (F28,+,0.6667)  (G28,+,0.6667)  (H28,+,0.6667)  (I28,+,0.6667)  (J28,+,0.6667)  (K28,+,0.6667)  (L28,+,0.6667)  (M28,+,0.6667)  (N28,+,0.6667)  (O28,+,0.6667)  (P28,+,0.6667)  (Q28,+,0.6667)  
Rotate:True</t>
        </r>
      </text>
    </comment>
    <comment ref="R29" authorId="0" shapeId="0" xr:uid="{00000000-0006-0000-0400-000018000000}">
      <text>
        <r>
          <rPr>
            <sz val="10"/>
            <rFont val="Arial"/>
          </rPr>
          <t>reference:C29,D29,E29,F29,G29,H29,I29,J29,K29,L29,M29,N29,O29,P29,Q29
mrs:(C29,+,0.6667)  (D29,+,0.6667)  (E29,+,0.6667)  (F29,+,0.6667)  (G29,+,0.6667)  (H29,+,0.6667)  (I29,+,0.6667)  (J29,+,0.6667)  (K29,+,0.6667)  (L29,+,0.6667)  (M29,+,0.6667)  (N29,+,0.6667)  (O29,+,0.6667)  (P29,+,0.6667)  (Q29,+,0.6667)  
Rotate:True</t>
        </r>
      </text>
    </comment>
    <comment ref="R30" authorId="0" shapeId="0" xr:uid="{00000000-0006-0000-0400-000019000000}">
      <text>
        <r>
          <rPr>
            <sz val="10"/>
            <rFont val="Arial"/>
          </rPr>
          <t>reference:C30,D30,E30,F30,G30,H30,I30,J30,K30,L30,M30,N30,O30,P30,Q30
mrs:(C30,+,0.6667)  (D30,+,0.6667)  (E30,+,0.6667)  (F30,+,0.6667)  (G30,+,0.6667)  (H30,+,0.6667)  (I30,+,0.6667)  (J30,+,0.6667)  (K30,+,0.6667)  (L30,+,0.6667)  (M30,+,0.6667)  (N30,+,0.6667)  (O30,+,0.6667)  (P30,+,0.6667)  (Q30,+,0.6667)  
Rotate:True</t>
        </r>
      </text>
    </comment>
    <comment ref="R31" authorId="0" shapeId="0" xr:uid="{00000000-0006-0000-0400-00001A000000}">
      <text>
        <r>
          <rPr>
            <sz val="10"/>
            <rFont val="Arial"/>
          </rPr>
          <t>reference:C31,D31,E31,F31,G31,H31,I31,J31,K31,L31,M31,N31,O31,P31,Q31
mrs:(C31,+,0.6667)  (D31,+,0.6667)  (E31,+,0.6667)  (F31,+,0.6667)  (G31,+,0.6667)  (H31,+,0.6667)  (I31,+,0.6667)  (J31,+,0.6667)  (K31,+,0.6667)  (L31,+,0.6667)  (M31,+,0.6667)  (N31,+,0.6667)  (O31,+,0.6667)  (P31,+,0.6667)  (Q31,+,0.6667)  
Rotate:True</t>
        </r>
      </text>
    </comment>
    <comment ref="R32" authorId="0" shapeId="0" xr:uid="{00000000-0006-0000-0400-00001B000000}">
      <text>
        <r>
          <rPr>
            <sz val="10"/>
            <rFont val="Arial"/>
          </rPr>
          <t>reference:C32,D32,E32,F32,G32,H32,I32,J32,K32,L32,M32,N32,O32,P32,Q32
mrs:(C32,+,0.6667)  (D32,+,0.6667)  (E32,+,0.6667)  (F32,+,0.6667)  (G32,+,0.6667)  (H32,+,0.6667)  (I32,+,0.6667)  (J32,+,0.6667)  (K32,+,0.6667)  (L32,+,0.6667)  (M32,+,0.6667)  (N32,+,0.6667)  (O32,+,0.6667)  (P32,+,0.6667)  (Q32,+,0.6667)  
Rotate:True</t>
        </r>
      </text>
    </comment>
    <comment ref="R33" authorId="0" shapeId="0" xr:uid="{00000000-0006-0000-0400-00001C000000}">
      <text>
        <r>
          <rPr>
            <sz val="10"/>
            <rFont val="Arial"/>
          </rPr>
          <t>reference:C33,D33,E33,F33,G33,H33,I33,J33,K33,L33,M33,N33,O33,P33,Q33
mrs:(C33,+,0.6667)  (D33,+,0.6667)  (E33,+,0.6667)  (F33,+,0.6667)  (G33,+,0.6667)  (H33,+,0.6667)  (I33,+,0.6667)  (J33,+,0.6667)  (K33,+,0.6667)  (L33,+,0.6667)  (M33,+,0.6667)  (N33,+,0.6667)  (O33,+,0.6667)  (P33,+,0.6667)  (Q33,+,0.6667)  
Rotate:True</t>
        </r>
      </text>
    </comment>
    <comment ref="R34" authorId="0" shapeId="0" xr:uid="{00000000-0006-0000-0400-00001D000000}">
      <text>
        <r>
          <rPr>
            <sz val="10"/>
            <rFont val="Arial"/>
          </rPr>
          <t>reference:C34,D34,E34,F34,G34,H34,I34,J34,K34,L34,M34,N34,O34,P34,Q34
mrs:(C34,+,0.6667)  (D34,+,0.6667)  (E34,+,0.6667)  (F34,+,0.6667)  (G34,+,0.6667)  (H34,+,0.6667)  (I34,+,0.6667)  (J34,+,0.6667)  (K34,+,0.6667)  (L34,+,0.6667)  (M34,+,0.6667)  (N34,+,0.6667)  (O34,+,0.6667)  (P34,+,0.6667)  (Q34,+,0.6667)  
Rotate:True</t>
        </r>
      </text>
    </comment>
  </commentList>
</comments>
</file>

<file path=xl/sharedStrings.xml><?xml version="1.0" encoding="utf-8"?>
<sst xmlns="http://schemas.openxmlformats.org/spreadsheetml/2006/main" count="96" uniqueCount="54">
  <si>
    <t>WA 1</t>
  </si>
  <si>
    <t>WA 2</t>
  </si>
  <si>
    <t>Early Warning</t>
  </si>
  <si>
    <t>Midterm</t>
  </si>
  <si>
    <t>HW &amp; Quizzes</t>
  </si>
  <si>
    <t>Part.</t>
  </si>
  <si>
    <t>Attend. MWF</t>
  </si>
  <si>
    <t>Journal</t>
  </si>
  <si>
    <t xml:space="preserve"> WA 3</t>
  </si>
  <si>
    <t>WA 4</t>
  </si>
  <si>
    <t>WA 5</t>
  </si>
  <si>
    <t>Final Grade</t>
  </si>
  <si>
    <t>Final</t>
  </si>
  <si>
    <t>First Name</t>
  </si>
  <si>
    <t>Johnnie</t>
  </si>
  <si>
    <t>Suzie</t>
  </si>
  <si>
    <t>Sophie</t>
  </si>
  <si>
    <t xml:space="preserve">suspicious:F6,  E6,  F3,  N6,  </t>
  </si>
  <si>
    <t>HW 1</t>
  </si>
  <si>
    <t>Quiz 1</t>
  </si>
  <si>
    <t>Quiz 2</t>
  </si>
  <si>
    <t>Quiz 3</t>
  </si>
  <si>
    <t>HW 2</t>
  </si>
  <si>
    <t>HW 3</t>
  </si>
  <si>
    <t>Quiz 4</t>
  </si>
  <si>
    <t>Quiz 5</t>
  </si>
  <si>
    <t>HW 4</t>
  </si>
  <si>
    <t>Quiz 6</t>
  </si>
  <si>
    <t>Quiz 7</t>
  </si>
  <si>
    <t>Etc.</t>
  </si>
  <si>
    <t>Averages</t>
  </si>
  <si>
    <t>Ending</t>
  </si>
  <si>
    <t>Name</t>
  </si>
  <si>
    <t>suspicious: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</si>
  <si>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</si>
  <si>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</si>
  <si>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</si>
  <si>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</si>
  <si>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</si>
  <si>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</si>
  <si>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</si>
  <si>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</si>
  <si>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</si>
  <si>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11</t>
  </si>
  <si>
    <t>Week 12</t>
  </si>
  <si>
    <t>Week 13</t>
  </si>
  <si>
    <t>Week 14</t>
  </si>
  <si>
    <t>Week 15</t>
  </si>
  <si>
    <t>Week 16</t>
  </si>
  <si>
    <t>Average</t>
  </si>
  <si>
    <t>Total</t>
  </si>
  <si>
    <t>Attend. Grade (MWF)</t>
  </si>
  <si>
    <t>Attend (TTh or MW)</t>
  </si>
  <si>
    <t xml:space="preserve">suspicious:R19,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</si>
</sst>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[$-409]d\-mmm\-yy;@"/>
    <numFmt numFmtId="178" formatCode="[$-409]dd\-mmm\-yy;@"/>
    <numFmt numFmtId="179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EE9A00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1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horizontal="center" textRotation="90" wrapText="1"/>
    </xf>
    <xf numFmtId="49" fontId="3" fillId="0" borderId="0" xfId="0" applyNumberFormat="1" applyFont="1" applyAlignment="1">
      <alignment horizontal="center" textRotation="151" wrapText="1"/>
    </xf>
    <xf numFmtId="49" fontId="4" fillId="0" borderId="1" xfId="0" applyNumberFormat="1" applyFont="1" applyBorder="1" applyAlignment="1">
      <alignment horizontal="center" vertical="center" textRotation="180" wrapText="1"/>
    </xf>
    <xf numFmtId="49" fontId="4" fillId="0" borderId="3" xfId="0" applyNumberFormat="1" applyFont="1" applyBorder="1" applyAlignment="1">
      <alignment horizontal="center" vertical="center" textRotation="180" wrapText="1"/>
    </xf>
    <xf numFmtId="49" fontId="4" fillId="0" borderId="4" xfId="0" applyNumberFormat="1" applyFont="1" applyBorder="1" applyAlignment="1">
      <alignment horizontal="center" vertical="center" textRotation="180" wrapText="1"/>
    </xf>
    <xf numFmtId="9" fontId="1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vertical="center" textRotation="180" wrapText="1"/>
    </xf>
    <xf numFmtId="0" fontId="0" fillId="0" borderId="0" xfId="0" applyAlignment="1">
      <alignment horizontal="center" vertical="center" textRotation="180"/>
    </xf>
    <xf numFmtId="49" fontId="4" fillId="0" borderId="1" xfId="0" applyNumberFormat="1" applyFont="1" applyBorder="1" applyAlignment="1">
      <alignment horizontal="right" vertical="center" textRotation="180" wrapText="1"/>
    </xf>
    <xf numFmtId="179" fontId="1" fillId="7" borderId="0" xfId="0" applyNumberFormat="1" applyFont="1" applyFill="1" applyAlignment="1">
      <alignment horizontal="center"/>
    </xf>
    <xf numFmtId="179" fontId="1" fillId="0" borderId="0" xfId="0" applyNumberFormat="1" applyFont="1" applyAlignment="1">
      <alignment horizontal="center"/>
    </xf>
    <xf numFmtId="179" fontId="1" fillId="8" borderId="0" xfId="0" applyNumberFormat="1" applyFont="1" applyFill="1" applyAlignment="1">
      <alignment horizontal="center"/>
    </xf>
    <xf numFmtId="179" fontId="1" fillId="9" borderId="0" xfId="0" applyNumberFormat="1" applyFont="1" applyFill="1" applyAlignment="1">
      <alignment horizontal="center"/>
    </xf>
    <xf numFmtId="9" fontId="1" fillId="18" borderId="0" xfId="0" applyNumberFormat="1" applyFont="1" applyFill="1" applyAlignment="1">
      <alignment horizontal="center"/>
    </xf>
    <xf numFmtId="179" fontId="1" fillId="12" borderId="0" xfId="0" applyNumberFormat="1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76" fontId="2" fillId="18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6" fontId="2" fillId="15" borderId="1" xfId="0" applyNumberFormat="1" applyFont="1" applyFill="1" applyBorder="1" applyAlignment="1">
      <alignment horizontal="center"/>
    </xf>
    <xf numFmtId="176" fontId="2" fillId="11" borderId="1" xfId="0" applyNumberFormat="1" applyFont="1" applyFill="1" applyBorder="1" applyAlignment="1">
      <alignment horizontal="center"/>
    </xf>
    <xf numFmtId="176" fontId="2" fillId="17" borderId="1" xfId="0" applyNumberFormat="1" applyFont="1" applyFill="1" applyBorder="1" applyAlignment="1">
      <alignment horizontal="center"/>
    </xf>
    <xf numFmtId="176" fontId="2" fillId="14" borderId="1" xfId="0" applyNumberFormat="1" applyFont="1" applyFill="1" applyBorder="1" applyAlignment="1">
      <alignment horizontal="center"/>
    </xf>
    <xf numFmtId="176" fontId="2" fillId="10" borderId="1" xfId="0" applyNumberFormat="1" applyFont="1" applyFill="1" applyBorder="1" applyAlignment="1">
      <alignment horizontal="center"/>
    </xf>
    <xf numFmtId="176" fontId="2" fillId="16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177" fontId="1" fillId="0" borderId="0" xfId="0" applyNumberFormat="1" applyFont="1" applyAlignment="1">
      <alignment horizontal="right"/>
    </xf>
    <xf numFmtId="178" fontId="4" fillId="0" borderId="1" xfId="0" applyNumberFormat="1" applyFont="1" applyBorder="1" applyAlignment="1">
      <alignment horizontal="center" textRotation="180" wrapText="1"/>
    </xf>
    <xf numFmtId="177" fontId="1" fillId="0" borderId="0" xfId="0" applyNumberFormat="1" applyFont="1" applyAlignment="1">
      <alignment horizontal="center"/>
    </xf>
    <xf numFmtId="176" fontId="0" fillId="7" borderId="0" xfId="0" applyNumberFormat="1" applyFill="1" applyAlignment="1">
      <alignment horizontal="center"/>
    </xf>
    <xf numFmtId="177" fontId="0" fillId="0" borderId="0" xfId="0" applyNumberFormat="1"/>
    <xf numFmtId="177" fontId="2" fillId="0" borderId="0" xfId="0" applyNumberFormat="1" applyFont="1" applyAlignment="1">
      <alignment horizontal="right"/>
    </xf>
    <xf numFmtId="178" fontId="4" fillId="0" borderId="2" xfId="0" applyNumberFormat="1" applyFont="1" applyBorder="1" applyAlignment="1">
      <alignment horizontal="center" textRotation="180" wrapText="1"/>
    </xf>
    <xf numFmtId="176" fontId="0" fillId="7" borderId="0" xfId="0" applyNumberFormat="1" applyFill="1"/>
    <xf numFmtId="1" fontId="0" fillId="7" borderId="0" xfId="0" applyNumberFormat="1" applyFill="1" applyAlignment="1">
      <alignment horizontal="center"/>
    </xf>
    <xf numFmtId="1" fontId="0" fillId="18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7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defaultRowHeight="12.75" x14ac:dyDescent="0.2"/>
  <cols>
    <col min="1" max="1" width="3.5703125" customWidth="1"/>
    <col min="2" max="2" width="18.85546875" style="2" customWidth="1"/>
    <col min="3" max="4" width="8" bestFit="1" customWidth="1"/>
    <col min="5" max="5" width="5.85546875" customWidth="1"/>
    <col min="6" max="6" width="7.7109375" customWidth="1"/>
    <col min="7" max="7" width="8.85546875" bestFit="1" customWidth="1"/>
    <col min="8" max="8" width="4.85546875" style="1" bestFit="1" customWidth="1"/>
    <col min="9" max="9" width="7.5703125" bestFit="1" customWidth="1"/>
    <col min="10" max="10" width="5" customWidth="1"/>
    <col min="11" max="11" width="8" bestFit="1" customWidth="1"/>
    <col min="12" max="12" width="6" bestFit="1" customWidth="1"/>
    <col min="13" max="13" width="6.140625" customWidth="1"/>
    <col min="14" max="14" width="7.42578125" bestFit="1" customWidth="1"/>
    <col min="16" max="16" width="14.42578125" bestFit="1" customWidth="1"/>
  </cols>
  <sheetData>
    <row r="1" spans="1:16" s="4" customFormat="1" ht="39" customHeight="1" x14ac:dyDescent="0.2">
      <c r="B1" s="16"/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8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</row>
    <row r="2" spans="1:16" s="4" customFormat="1" x14ac:dyDescent="0.2">
      <c r="B2" s="14" t="s">
        <v>2</v>
      </c>
      <c r="C2" s="25">
        <f>((1-SUM($G$2:$J$2)-SUM($C$4)))+C$4</f>
        <v>0.7</v>
      </c>
      <c r="D2" s="26"/>
      <c r="E2" s="20">
        <f>SUM($C2,$G2:$J2)</f>
        <v>0.99999999999999978</v>
      </c>
      <c r="F2" s="6"/>
      <c r="G2" s="27">
        <f>G4</f>
        <v>7.4999999999999997E-2</v>
      </c>
      <c r="H2" s="27">
        <f>H4</f>
        <v>7.4999999999999997E-2</v>
      </c>
      <c r="I2" s="27">
        <f>I4</f>
        <v>7.4999999999999997E-2</v>
      </c>
      <c r="J2" s="27">
        <f>J4</f>
        <v>7.4999999999999997E-2</v>
      </c>
      <c r="K2" s="26"/>
      <c r="L2" s="26"/>
      <c r="M2" s="26"/>
      <c r="N2" s="6"/>
    </row>
    <row r="3" spans="1:16" x14ac:dyDescent="0.2">
      <c r="B3" s="14" t="s">
        <v>3</v>
      </c>
      <c r="C3" s="28">
        <f>(C4/SUM($C$4:$D$4))*0.7</f>
        <v>0.27999999999999997</v>
      </c>
      <c r="D3" s="28">
        <f>(D4/SUM($C$4:$D$4))*0.7</f>
        <v>0.42</v>
      </c>
      <c r="E3" s="6"/>
      <c r="F3" s="29">
        <f>SUM(C3:D3,G3:J3)</f>
        <v>0.99999999999999978</v>
      </c>
      <c r="G3" s="30">
        <f>G4</f>
        <v>7.4999999999999997E-2</v>
      </c>
      <c r="H3" s="30">
        <f>H4</f>
        <v>7.4999999999999997E-2</v>
      </c>
      <c r="I3" s="30">
        <f>I4</f>
        <v>7.4999999999999997E-2</v>
      </c>
      <c r="J3" s="30">
        <f>J4</f>
        <v>7.4999999999999997E-2</v>
      </c>
      <c r="K3" s="26"/>
      <c r="L3" s="26"/>
      <c r="M3" s="26"/>
      <c r="N3" s="6"/>
      <c r="O3" s="6"/>
      <c r="P3" s="7"/>
    </row>
    <row r="4" spans="1:16" s="6" customFormat="1" x14ac:dyDescent="0.2">
      <c r="B4" s="14" t="s">
        <v>12</v>
      </c>
      <c r="C4" s="26">
        <v>0.1</v>
      </c>
      <c r="D4" s="26">
        <v>0.15</v>
      </c>
      <c r="G4" s="26">
        <v>7.4999999999999997E-2</v>
      </c>
      <c r="H4" s="26">
        <v>7.4999999999999997E-2</v>
      </c>
      <c r="I4" s="26">
        <v>7.4999999999999997E-2</v>
      </c>
      <c r="J4" s="26">
        <v>7.4999999999999997E-2</v>
      </c>
      <c r="K4" s="26">
        <v>0.15</v>
      </c>
      <c r="L4" s="26">
        <v>0.2</v>
      </c>
      <c r="M4" s="26">
        <v>0.1</v>
      </c>
      <c r="N4" s="31">
        <f>SUM(C4:D4,G4:M4)</f>
        <v>1.0000000000000002</v>
      </c>
      <c r="P4" s="8"/>
    </row>
    <row r="5" spans="1:16" s="6" customFormat="1" x14ac:dyDescent="0.2">
      <c r="B5" s="21" t="s">
        <v>13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P5" s="8"/>
    </row>
    <row r="6" spans="1:16" x14ac:dyDescent="0.2">
      <c r="A6" s="1">
        <v>1</v>
      </c>
      <c r="B6" s="14" t="s">
        <v>14</v>
      </c>
      <c r="C6" s="13">
        <v>75</v>
      </c>
      <c r="D6" s="13">
        <v>75</v>
      </c>
      <c r="E6" s="32">
        <f t="shared" ref="E6:E33" si="0">(C6*C$2)+(G6*G$2)+(G6*G$2)+(H6*H$2)+(I6*I$2)</f>
        <v>74.423214285714266</v>
      </c>
      <c r="F6" s="32">
        <f t="shared" ref="F6:F33" si="1">(C6*C$3)+(D6*D$3)+(G6*G$3)+(H6*H$3)+(I6*I$3)+(J6*J$3)</f>
        <v>74.030357142857142</v>
      </c>
      <c r="G6" s="33">
        <f>Homework!X6</f>
        <v>61.904761904761905</v>
      </c>
      <c r="H6" s="34">
        <f>Participation!R6</f>
        <v>70.5</v>
      </c>
      <c r="I6" s="35">
        <f>Attendance!S6</f>
        <v>98</v>
      </c>
      <c r="J6" s="36">
        <f>Journal!R6</f>
        <v>56.666666666666664</v>
      </c>
      <c r="K6" s="13"/>
      <c r="L6" s="13"/>
      <c r="M6" s="13"/>
      <c r="N6" s="32">
        <f>(C6*C$4)+(D6*D$4)+(K6*K$4)+(G6*G$4)+(H6*H$4)+(I6*I$4)+(J6*J4)+(L6*L$4)+(M6*M$4)</f>
        <v>40.280357142857142</v>
      </c>
      <c r="O6" s="6"/>
      <c r="P6" s="7"/>
    </row>
    <row r="7" spans="1:16" x14ac:dyDescent="0.2">
      <c r="A7" s="1">
        <v>2</v>
      </c>
      <c r="B7" s="14" t="s">
        <v>15</v>
      </c>
      <c r="C7" s="13">
        <v>75</v>
      </c>
      <c r="D7" s="13">
        <v>75</v>
      </c>
      <c r="E7" s="37">
        <f t="shared" si="0"/>
        <v>79.575000000000003</v>
      </c>
      <c r="F7" s="38">
        <f t="shared" si="1"/>
        <v>79.575000000000003</v>
      </c>
      <c r="G7" s="33">
        <f>Homework!X7</f>
        <v>95</v>
      </c>
      <c r="H7" s="34">
        <f>Participation!R7</f>
        <v>75</v>
      </c>
      <c r="I7" s="35">
        <f>Attendance!S7</f>
        <v>96</v>
      </c>
      <c r="J7" s="36">
        <f>Journal!R7</f>
        <v>95</v>
      </c>
      <c r="K7" s="13">
        <v>75</v>
      </c>
      <c r="L7" s="13">
        <v>85</v>
      </c>
      <c r="M7" s="13">
        <v>85</v>
      </c>
      <c r="N7" s="39">
        <f t="shared" ref="N7:N33" si="2">(C7*C$4)+(D7*D$4)+(K7*K$4)+(G7*G$4)+(H7*H$4)+(I7*I$4)+(L7*L$4)+(M7*M$4)</f>
        <v>75.45</v>
      </c>
    </row>
    <row r="8" spans="1:16" x14ac:dyDescent="0.2">
      <c r="A8" s="1">
        <v>3</v>
      </c>
      <c r="B8" s="14" t="s">
        <v>16</v>
      </c>
      <c r="C8" s="13">
        <v>65</v>
      </c>
      <c r="D8" s="13">
        <v>65</v>
      </c>
      <c r="E8" s="37">
        <f t="shared" si="0"/>
        <v>67.474999999999994</v>
      </c>
      <c r="F8" s="38">
        <f t="shared" si="1"/>
        <v>67.474999999999994</v>
      </c>
      <c r="G8" s="33">
        <f>Homework!X8</f>
        <v>65</v>
      </c>
      <c r="H8" s="34">
        <f>Participation!R8</f>
        <v>75</v>
      </c>
      <c r="I8" s="35">
        <f>Attendance!S8</f>
        <v>88</v>
      </c>
      <c r="J8" s="36">
        <f>Journal!R8</f>
        <v>65</v>
      </c>
      <c r="K8" s="13">
        <v>65</v>
      </c>
      <c r="L8" s="13">
        <v>65</v>
      </c>
      <c r="M8" s="13">
        <v>55</v>
      </c>
      <c r="N8" s="39">
        <f t="shared" si="2"/>
        <v>61.6</v>
      </c>
    </row>
    <row r="9" spans="1:16" x14ac:dyDescent="0.2">
      <c r="A9" s="1">
        <v>4</v>
      </c>
      <c r="B9" s="14"/>
      <c r="C9" s="13">
        <v>75</v>
      </c>
      <c r="D9" s="13">
        <v>75</v>
      </c>
      <c r="E9" s="37">
        <f t="shared" si="0"/>
        <v>78.375</v>
      </c>
      <c r="F9" s="38">
        <f t="shared" si="1"/>
        <v>78.375</v>
      </c>
      <c r="G9" s="33">
        <f>Homework!X9</f>
        <v>95</v>
      </c>
      <c r="H9" s="34">
        <f>Participation!R9</f>
        <v>75</v>
      </c>
      <c r="I9" s="35">
        <f>Attendance!S9</f>
        <v>80</v>
      </c>
      <c r="J9" s="36">
        <f>Journal!R9</f>
        <v>95</v>
      </c>
      <c r="K9" s="13">
        <v>75</v>
      </c>
      <c r="L9" s="13">
        <v>75</v>
      </c>
      <c r="M9" s="13">
        <v>75</v>
      </c>
      <c r="N9" s="39">
        <f t="shared" si="2"/>
        <v>71.25</v>
      </c>
    </row>
    <row r="10" spans="1:16" x14ac:dyDescent="0.2">
      <c r="A10" s="1">
        <v>5</v>
      </c>
      <c r="B10" s="14"/>
      <c r="C10" s="13">
        <v>75</v>
      </c>
      <c r="D10" s="13">
        <v>75</v>
      </c>
      <c r="E10" s="37">
        <f t="shared" si="0"/>
        <v>76.275000000000006</v>
      </c>
      <c r="F10" s="38">
        <f t="shared" si="1"/>
        <v>76.275000000000006</v>
      </c>
      <c r="G10" s="33">
        <f>Homework!X10</f>
        <v>85</v>
      </c>
      <c r="H10" s="34">
        <f>Participation!R10</f>
        <v>75</v>
      </c>
      <c r="I10" s="35">
        <f>Attendance!S10</f>
        <v>72</v>
      </c>
      <c r="J10" s="36">
        <f>Journal!R10</f>
        <v>85</v>
      </c>
      <c r="K10" s="13">
        <v>75</v>
      </c>
      <c r="L10" s="13">
        <v>75</v>
      </c>
      <c r="M10" s="13">
        <v>75</v>
      </c>
      <c r="N10" s="39">
        <f t="shared" si="2"/>
        <v>69.900000000000006</v>
      </c>
    </row>
    <row r="11" spans="1:16" x14ac:dyDescent="0.2">
      <c r="A11" s="1">
        <v>6</v>
      </c>
      <c r="B11" s="14"/>
      <c r="C11" s="13">
        <v>75</v>
      </c>
      <c r="D11" s="13">
        <v>75</v>
      </c>
      <c r="E11" s="37">
        <f t="shared" si="0"/>
        <v>74.174999999999997</v>
      </c>
      <c r="F11" s="38">
        <f t="shared" si="1"/>
        <v>74.174999999999997</v>
      </c>
      <c r="G11" s="33">
        <f>Homework!X11</f>
        <v>75</v>
      </c>
      <c r="H11" s="34">
        <f>Participation!R11</f>
        <v>75</v>
      </c>
      <c r="I11" s="35">
        <f>Attendance!S11</f>
        <v>64</v>
      </c>
      <c r="J11" s="36">
        <f>Journal!R11</f>
        <v>75</v>
      </c>
      <c r="K11" s="13">
        <v>75</v>
      </c>
      <c r="L11" s="13">
        <v>75</v>
      </c>
      <c r="M11" s="13">
        <v>75</v>
      </c>
      <c r="N11" s="39">
        <f t="shared" si="2"/>
        <v>68.55</v>
      </c>
    </row>
    <row r="12" spans="1:16" x14ac:dyDescent="0.2">
      <c r="A12" s="1">
        <v>7</v>
      </c>
      <c r="B12" s="14"/>
      <c r="C12" s="13">
        <v>75</v>
      </c>
      <c r="D12" s="13">
        <v>75</v>
      </c>
      <c r="E12" s="37">
        <f t="shared" si="0"/>
        <v>70.875</v>
      </c>
      <c r="F12" s="38">
        <f t="shared" si="1"/>
        <v>70.875</v>
      </c>
      <c r="G12" s="33">
        <f>Homework!X12</f>
        <v>85</v>
      </c>
      <c r="H12" s="34">
        <f>Participation!R12</f>
        <v>75</v>
      </c>
      <c r="I12" s="35">
        <f>Attendance!S12</f>
        <v>0</v>
      </c>
      <c r="J12" s="36">
        <f>Journal!R12</f>
        <v>85</v>
      </c>
      <c r="K12" s="13">
        <v>75</v>
      </c>
      <c r="L12" s="13">
        <v>75</v>
      </c>
      <c r="M12" s="13">
        <v>75</v>
      </c>
      <c r="N12" s="39">
        <f t="shared" si="2"/>
        <v>64.5</v>
      </c>
    </row>
    <row r="13" spans="1:16" x14ac:dyDescent="0.2">
      <c r="A13" s="1">
        <v>8</v>
      </c>
      <c r="B13" s="14"/>
      <c r="C13" s="13">
        <v>75</v>
      </c>
      <c r="D13" s="13">
        <v>85</v>
      </c>
      <c r="E13" s="37">
        <f t="shared" si="0"/>
        <v>72.375</v>
      </c>
      <c r="F13" s="38">
        <f t="shared" si="1"/>
        <v>76.574999999999989</v>
      </c>
      <c r="G13" s="33">
        <f>Homework!X13</f>
        <v>95</v>
      </c>
      <c r="H13" s="34">
        <f>Participation!R13</f>
        <v>75</v>
      </c>
      <c r="I13" s="35">
        <f>Attendance!S13</f>
        <v>0</v>
      </c>
      <c r="J13" s="36">
        <f>Journal!R13</f>
        <v>95</v>
      </c>
      <c r="K13" s="13">
        <v>85</v>
      </c>
      <c r="L13" s="13">
        <v>85</v>
      </c>
      <c r="M13" s="13">
        <v>85</v>
      </c>
      <c r="N13" s="39">
        <f t="shared" si="2"/>
        <v>71.25</v>
      </c>
    </row>
    <row r="14" spans="1:16" x14ac:dyDescent="0.2">
      <c r="A14" s="1">
        <v>9</v>
      </c>
      <c r="B14" s="14"/>
      <c r="C14" s="13">
        <v>75</v>
      </c>
      <c r="D14" s="13">
        <v>75</v>
      </c>
      <c r="E14" s="37">
        <f t="shared" si="0"/>
        <v>69.375</v>
      </c>
      <c r="F14" s="38">
        <f t="shared" si="1"/>
        <v>69.375</v>
      </c>
      <c r="G14" s="33">
        <f>Homework!X14</f>
        <v>75</v>
      </c>
      <c r="H14" s="34">
        <f>Participation!R14</f>
        <v>75</v>
      </c>
      <c r="I14" s="35">
        <f>Attendance!S14</f>
        <v>0</v>
      </c>
      <c r="J14" s="36">
        <f>Journal!R14</f>
        <v>75</v>
      </c>
      <c r="K14" s="13">
        <v>75</v>
      </c>
      <c r="L14" s="13">
        <v>75</v>
      </c>
      <c r="M14" s="13">
        <v>75</v>
      </c>
      <c r="N14" s="39">
        <f t="shared" si="2"/>
        <v>63.75</v>
      </c>
    </row>
    <row r="15" spans="1:16" x14ac:dyDescent="0.2">
      <c r="A15" s="1">
        <v>10</v>
      </c>
      <c r="B15" s="14"/>
      <c r="C15" s="13">
        <v>85</v>
      </c>
      <c r="D15" s="13">
        <v>85</v>
      </c>
      <c r="E15" s="37">
        <f t="shared" si="0"/>
        <v>76.375</v>
      </c>
      <c r="F15" s="38">
        <f t="shared" si="1"/>
        <v>76.375</v>
      </c>
      <c r="G15" s="33">
        <f>Homework!X15</f>
        <v>75</v>
      </c>
      <c r="H15" s="34">
        <f>Participation!R15</f>
        <v>75</v>
      </c>
      <c r="I15" s="35">
        <f>Attendance!S15</f>
        <v>0</v>
      </c>
      <c r="J15" s="36">
        <f>Journal!R15</f>
        <v>75</v>
      </c>
      <c r="K15" s="13">
        <v>75</v>
      </c>
      <c r="L15" s="13">
        <v>80</v>
      </c>
      <c r="M15" s="13">
        <v>75</v>
      </c>
      <c r="N15" s="39">
        <f t="shared" si="2"/>
        <v>67.25</v>
      </c>
    </row>
    <row r="16" spans="1:16" x14ac:dyDescent="0.2">
      <c r="A16" s="1">
        <v>11</v>
      </c>
      <c r="B16" s="14"/>
      <c r="C16" s="13"/>
      <c r="D16" s="13"/>
      <c r="E16" s="40">
        <f t="shared" si="0"/>
        <v>13.125</v>
      </c>
      <c r="F16" s="41">
        <f t="shared" si="1"/>
        <v>13.125</v>
      </c>
      <c r="G16" s="33">
        <f>Homework!X16</f>
        <v>0</v>
      </c>
      <c r="H16" s="34">
        <f>Participation!R16</f>
        <v>75</v>
      </c>
      <c r="I16" s="35">
        <f>Attendance!S16</f>
        <v>100</v>
      </c>
      <c r="J16" s="36">
        <f>Journal!R16</f>
        <v>0</v>
      </c>
      <c r="K16" s="13"/>
      <c r="L16" s="13"/>
      <c r="M16" s="13"/>
      <c r="N16" s="42">
        <f t="shared" si="2"/>
        <v>13.125</v>
      </c>
    </row>
    <row r="17" spans="1:14" x14ac:dyDescent="0.2">
      <c r="A17" s="1">
        <v>12</v>
      </c>
      <c r="B17" s="14"/>
      <c r="C17" s="13"/>
      <c r="D17" s="13"/>
      <c r="E17" s="40">
        <f t="shared" si="0"/>
        <v>13.125</v>
      </c>
      <c r="F17" s="41">
        <f t="shared" si="1"/>
        <v>13.125</v>
      </c>
      <c r="G17" s="33">
        <f>Homework!X17</f>
        <v>0</v>
      </c>
      <c r="H17" s="34">
        <f>Participation!R17</f>
        <v>75</v>
      </c>
      <c r="I17" s="35">
        <f>Attendance!S17</f>
        <v>100</v>
      </c>
      <c r="J17" s="36">
        <f>Journal!R17</f>
        <v>0</v>
      </c>
      <c r="K17" s="13"/>
      <c r="L17" s="13"/>
      <c r="M17" s="13"/>
      <c r="N17" s="42">
        <f t="shared" si="2"/>
        <v>13.125</v>
      </c>
    </row>
    <row r="18" spans="1:14" x14ac:dyDescent="0.2">
      <c r="A18" s="1">
        <v>13</v>
      </c>
      <c r="B18" s="14"/>
      <c r="C18" s="13"/>
      <c r="D18" s="13"/>
      <c r="E18" s="40">
        <f t="shared" si="0"/>
        <v>13.125</v>
      </c>
      <c r="F18" s="41">
        <f t="shared" si="1"/>
        <v>13.125</v>
      </c>
      <c r="G18" s="33">
        <f>Homework!X18</f>
        <v>0</v>
      </c>
      <c r="H18" s="34">
        <f>Participation!R18</f>
        <v>75</v>
      </c>
      <c r="I18" s="35">
        <f>Attendance!S18</f>
        <v>100</v>
      </c>
      <c r="J18" s="36">
        <f>Journal!R18</f>
        <v>0</v>
      </c>
      <c r="K18" s="13"/>
      <c r="L18" s="13"/>
      <c r="M18" s="13"/>
      <c r="N18" s="42">
        <f t="shared" si="2"/>
        <v>13.125</v>
      </c>
    </row>
    <row r="19" spans="1:14" x14ac:dyDescent="0.2">
      <c r="A19" s="1">
        <v>14</v>
      </c>
      <c r="B19" s="14"/>
      <c r="C19" s="13"/>
      <c r="D19" s="13"/>
      <c r="E19" s="37">
        <f t="shared" si="0"/>
        <v>12.975</v>
      </c>
      <c r="F19" s="38">
        <f t="shared" si="1"/>
        <v>12.975</v>
      </c>
      <c r="G19" s="33">
        <f>Homework!X19</f>
        <v>0</v>
      </c>
      <c r="H19" s="34">
        <f>Participation!R19</f>
        <v>75</v>
      </c>
      <c r="I19" s="35">
        <f>Attendance!S19</f>
        <v>98</v>
      </c>
      <c r="J19" s="36">
        <f>Journal!R19</f>
        <v>0</v>
      </c>
      <c r="K19" s="13"/>
      <c r="L19" s="13"/>
      <c r="M19" s="13"/>
      <c r="N19" s="39">
        <f t="shared" si="2"/>
        <v>12.975</v>
      </c>
    </row>
    <row r="20" spans="1:14" x14ac:dyDescent="0.2">
      <c r="A20" s="1">
        <v>15</v>
      </c>
      <c r="B20" s="14"/>
      <c r="C20" s="13"/>
      <c r="D20" s="13"/>
      <c r="E20" s="40">
        <f t="shared" si="0"/>
        <v>13.125</v>
      </c>
      <c r="F20" s="41">
        <f t="shared" si="1"/>
        <v>13.125</v>
      </c>
      <c r="G20" s="33">
        <f>Homework!X20</f>
        <v>0</v>
      </c>
      <c r="H20" s="34">
        <f>Participation!R20</f>
        <v>75</v>
      </c>
      <c r="I20" s="35">
        <f>Attendance!S20</f>
        <v>100</v>
      </c>
      <c r="J20" s="36">
        <f>Journal!R20</f>
        <v>0</v>
      </c>
      <c r="K20" s="13"/>
      <c r="L20" s="13"/>
      <c r="M20" s="13"/>
      <c r="N20" s="42">
        <f t="shared" si="2"/>
        <v>13.125</v>
      </c>
    </row>
    <row r="21" spans="1:14" x14ac:dyDescent="0.2">
      <c r="A21" s="1">
        <v>16</v>
      </c>
      <c r="B21" s="14"/>
      <c r="C21" s="13"/>
      <c r="D21" s="13"/>
      <c r="E21" s="40">
        <f t="shared" si="0"/>
        <v>13.125</v>
      </c>
      <c r="F21" s="41">
        <f t="shared" si="1"/>
        <v>13.125</v>
      </c>
      <c r="G21" s="33">
        <f>Homework!X21</f>
        <v>0</v>
      </c>
      <c r="H21" s="34">
        <f>Participation!R21</f>
        <v>75</v>
      </c>
      <c r="I21" s="35">
        <f>Attendance!S21</f>
        <v>100</v>
      </c>
      <c r="J21" s="36">
        <f>Journal!R21</f>
        <v>0</v>
      </c>
      <c r="K21" s="13"/>
      <c r="L21" s="13"/>
      <c r="M21" s="13"/>
      <c r="N21" s="42">
        <f t="shared" si="2"/>
        <v>13.125</v>
      </c>
    </row>
    <row r="22" spans="1:14" x14ac:dyDescent="0.2">
      <c r="A22" s="1">
        <v>17</v>
      </c>
      <c r="B22" s="14"/>
      <c r="C22" s="13"/>
      <c r="D22" s="13"/>
      <c r="E22" s="40">
        <f t="shared" si="0"/>
        <v>13.125</v>
      </c>
      <c r="F22" s="41">
        <f t="shared" si="1"/>
        <v>13.125</v>
      </c>
      <c r="G22" s="33">
        <f>Homework!X22</f>
        <v>0</v>
      </c>
      <c r="H22" s="34">
        <f>Participation!R22</f>
        <v>75</v>
      </c>
      <c r="I22" s="35">
        <f>Attendance!S22</f>
        <v>100</v>
      </c>
      <c r="J22" s="36">
        <f>Journal!R22</f>
        <v>0</v>
      </c>
      <c r="K22" s="13"/>
      <c r="L22" s="13"/>
      <c r="M22" s="13"/>
      <c r="N22" s="42">
        <f t="shared" si="2"/>
        <v>13.125</v>
      </c>
    </row>
    <row r="23" spans="1:14" x14ac:dyDescent="0.2">
      <c r="A23" s="1">
        <v>18</v>
      </c>
      <c r="B23" s="14"/>
      <c r="C23" s="13"/>
      <c r="D23" s="13"/>
      <c r="E23" s="40">
        <f t="shared" si="0"/>
        <v>13.125</v>
      </c>
      <c r="F23" s="41">
        <f t="shared" si="1"/>
        <v>13.125</v>
      </c>
      <c r="G23" s="33">
        <f>Homework!X23</f>
        <v>0</v>
      </c>
      <c r="H23" s="34">
        <f>Participation!R23</f>
        <v>75</v>
      </c>
      <c r="I23" s="35">
        <f>Attendance!S23</f>
        <v>100</v>
      </c>
      <c r="J23" s="36">
        <f>Journal!R23</f>
        <v>0</v>
      </c>
      <c r="K23" s="13"/>
      <c r="L23" s="13"/>
      <c r="M23" s="13"/>
      <c r="N23" s="42">
        <f t="shared" si="2"/>
        <v>13.125</v>
      </c>
    </row>
    <row r="24" spans="1:14" x14ac:dyDescent="0.2">
      <c r="A24" s="1">
        <v>19</v>
      </c>
      <c r="B24" s="14"/>
      <c r="C24" s="12"/>
      <c r="D24" s="12"/>
      <c r="E24" s="40">
        <f t="shared" si="0"/>
        <v>13.125</v>
      </c>
      <c r="F24" s="41">
        <f t="shared" si="1"/>
        <v>13.125</v>
      </c>
      <c r="G24" s="33">
        <f>Homework!X24</f>
        <v>0</v>
      </c>
      <c r="H24" s="34">
        <f>Participation!R24</f>
        <v>75</v>
      </c>
      <c r="I24" s="35">
        <f>Attendance!S24</f>
        <v>100</v>
      </c>
      <c r="J24" s="36">
        <f>Journal!R24</f>
        <v>0</v>
      </c>
      <c r="K24" s="12"/>
      <c r="L24" s="12"/>
      <c r="M24" s="12"/>
      <c r="N24" s="42">
        <f t="shared" si="2"/>
        <v>13.125</v>
      </c>
    </row>
    <row r="25" spans="1:14" x14ac:dyDescent="0.2">
      <c r="A25" s="1">
        <v>20</v>
      </c>
      <c r="B25" s="14"/>
      <c r="C25" s="12"/>
      <c r="D25" s="12"/>
      <c r="E25" s="40">
        <f t="shared" si="0"/>
        <v>13.125</v>
      </c>
      <c r="F25" s="41">
        <f t="shared" si="1"/>
        <v>13.125</v>
      </c>
      <c r="G25" s="33">
        <f>Homework!X25</f>
        <v>0</v>
      </c>
      <c r="H25" s="34">
        <f>Participation!R25</f>
        <v>75</v>
      </c>
      <c r="I25" s="35">
        <f>Attendance!S25</f>
        <v>100</v>
      </c>
      <c r="J25" s="36">
        <f>Journal!R25</f>
        <v>0</v>
      </c>
      <c r="K25" s="12"/>
      <c r="L25" s="12"/>
      <c r="M25" s="12"/>
      <c r="N25" s="42">
        <f t="shared" si="2"/>
        <v>13.125</v>
      </c>
    </row>
    <row r="26" spans="1:14" x14ac:dyDescent="0.2">
      <c r="A26" s="1">
        <v>21</v>
      </c>
      <c r="B26" s="14"/>
      <c r="C26" s="12"/>
      <c r="D26" s="12"/>
      <c r="E26" s="40">
        <f t="shared" si="0"/>
        <v>13.125</v>
      </c>
      <c r="F26" s="41">
        <f t="shared" si="1"/>
        <v>13.125</v>
      </c>
      <c r="G26" s="33">
        <f>Homework!X26</f>
        <v>0</v>
      </c>
      <c r="H26" s="34">
        <f>Participation!R26</f>
        <v>75</v>
      </c>
      <c r="I26" s="35">
        <f>Attendance!S26</f>
        <v>100</v>
      </c>
      <c r="J26" s="36">
        <f>Journal!R26</f>
        <v>0</v>
      </c>
      <c r="K26" s="12"/>
      <c r="L26" s="12"/>
      <c r="M26" s="12"/>
      <c r="N26" s="42">
        <f t="shared" si="2"/>
        <v>13.125</v>
      </c>
    </row>
    <row r="27" spans="1:14" x14ac:dyDescent="0.2">
      <c r="A27" s="1">
        <v>22</v>
      </c>
      <c r="B27" s="14"/>
      <c r="C27" s="12"/>
      <c r="D27" s="12"/>
      <c r="E27" s="40">
        <f t="shared" si="0"/>
        <v>13.125</v>
      </c>
      <c r="F27" s="41">
        <f t="shared" si="1"/>
        <v>13.125</v>
      </c>
      <c r="G27" s="33">
        <f>Homework!X27</f>
        <v>0</v>
      </c>
      <c r="H27" s="34">
        <f>Participation!R27</f>
        <v>75</v>
      </c>
      <c r="I27" s="35">
        <f>Attendance!S27</f>
        <v>100</v>
      </c>
      <c r="J27" s="36">
        <f>Journal!R27</f>
        <v>0</v>
      </c>
      <c r="K27" s="12"/>
      <c r="L27" s="12"/>
      <c r="M27" s="12"/>
      <c r="N27" s="42">
        <f t="shared" si="2"/>
        <v>13.125</v>
      </c>
    </row>
    <row r="28" spans="1:14" x14ac:dyDescent="0.2">
      <c r="A28" s="1">
        <v>23</v>
      </c>
      <c r="B28" s="14"/>
      <c r="C28" s="12"/>
      <c r="D28" s="12"/>
      <c r="E28" s="40">
        <f t="shared" si="0"/>
        <v>13.125</v>
      </c>
      <c r="F28" s="41">
        <f t="shared" si="1"/>
        <v>13.125</v>
      </c>
      <c r="G28" s="33">
        <f>Homework!X28</f>
        <v>0</v>
      </c>
      <c r="H28" s="34">
        <f>Participation!R28</f>
        <v>75</v>
      </c>
      <c r="I28" s="35">
        <f>Attendance!S28</f>
        <v>100</v>
      </c>
      <c r="J28" s="36">
        <f>Journal!R28</f>
        <v>0</v>
      </c>
      <c r="K28" s="12"/>
      <c r="L28" s="12"/>
      <c r="M28" s="12"/>
      <c r="N28" s="42">
        <f t="shared" si="2"/>
        <v>13.125</v>
      </c>
    </row>
    <row r="29" spans="1:14" x14ac:dyDescent="0.2">
      <c r="A29" s="1">
        <v>24</v>
      </c>
      <c r="B29" s="14"/>
      <c r="C29" s="12"/>
      <c r="D29" s="12"/>
      <c r="E29" s="40">
        <f t="shared" si="0"/>
        <v>13.125</v>
      </c>
      <c r="F29" s="41">
        <f t="shared" si="1"/>
        <v>13.125</v>
      </c>
      <c r="G29" s="33">
        <f>Homework!X29</f>
        <v>0</v>
      </c>
      <c r="H29" s="34">
        <f>Participation!R29</f>
        <v>75</v>
      </c>
      <c r="I29" s="35">
        <f>Attendance!S29</f>
        <v>100</v>
      </c>
      <c r="J29" s="36">
        <f>Journal!R29</f>
        <v>0</v>
      </c>
      <c r="K29" s="12"/>
      <c r="L29" s="12"/>
      <c r="M29" s="12"/>
      <c r="N29" s="42">
        <f t="shared" si="2"/>
        <v>13.125</v>
      </c>
    </row>
    <row r="30" spans="1:14" x14ac:dyDescent="0.2">
      <c r="A30" s="1">
        <v>25</v>
      </c>
      <c r="B30" s="14"/>
      <c r="C30" s="12"/>
      <c r="D30" s="12"/>
      <c r="E30" s="40">
        <f t="shared" si="0"/>
        <v>13.125</v>
      </c>
      <c r="F30" s="41">
        <f t="shared" si="1"/>
        <v>13.125</v>
      </c>
      <c r="G30" s="33">
        <f>Homework!X30</f>
        <v>0</v>
      </c>
      <c r="H30" s="34">
        <f>Participation!R30</f>
        <v>75</v>
      </c>
      <c r="I30" s="35">
        <f>Attendance!S30</f>
        <v>100</v>
      </c>
      <c r="J30" s="36">
        <f>Journal!R30</f>
        <v>0</v>
      </c>
      <c r="K30" s="12"/>
      <c r="L30" s="12"/>
      <c r="M30" s="12"/>
      <c r="N30" s="42">
        <f t="shared" si="2"/>
        <v>13.125</v>
      </c>
    </row>
    <row r="31" spans="1:14" x14ac:dyDescent="0.2">
      <c r="A31" s="1">
        <v>26</v>
      </c>
      <c r="B31" s="14"/>
      <c r="C31" s="12"/>
      <c r="D31" s="12"/>
      <c r="E31" s="40">
        <f t="shared" si="0"/>
        <v>13.125</v>
      </c>
      <c r="F31" s="41">
        <f t="shared" si="1"/>
        <v>13.125</v>
      </c>
      <c r="G31" s="33">
        <f>Homework!X31</f>
        <v>0</v>
      </c>
      <c r="H31" s="34">
        <f>Participation!R31</f>
        <v>75</v>
      </c>
      <c r="I31" s="35">
        <f>Attendance!S31</f>
        <v>100</v>
      </c>
      <c r="J31" s="36">
        <f>Journal!R31</f>
        <v>0</v>
      </c>
      <c r="K31" s="12"/>
      <c r="L31" s="12"/>
      <c r="M31" s="12"/>
      <c r="N31" s="42">
        <f t="shared" si="2"/>
        <v>13.125</v>
      </c>
    </row>
    <row r="32" spans="1:14" x14ac:dyDescent="0.2">
      <c r="A32" s="1">
        <v>27</v>
      </c>
      <c r="B32" s="14"/>
      <c r="C32" s="12"/>
      <c r="D32" s="12"/>
      <c r="E32" s="40">
        <f t="shared" si="0"/>
        <v>13.125</v>
      </c>
      <c r="F32" s="41">
        <f t="shared" si="1"/>
        <v>13.125</v>
      </c>
      <c r="G32" s="33">
        <f>Homework!X32</f>
        <v>0</v>
      </c>
      <c r="H32" s="34">
        <f>Participation!R32</f>
        <v>75</v>
      </c>
      <c r="I32" s="35">
        <f>Attendance!S32</f>
        <v>100</v>
      </c>
      <c r="J32" s="36">
        <f>Journal!R32</f>
        <v>0</v>
      </c>
      <c r="K32" s="12"/>
      <c r="L32" s="12"/>
      <c r="M32" s="12"/>
      <c r="N32" s="42">
        <f t="shared" si="2"/>
        <v>13.125</v>
      </c>
    </row>
    <row r="33" spans="1:14" x14ac:dyDescent="0.2">
      <c r="A33" s="1">
        <v>28</v>
      </c>
      <c r="B33" s="14"/>
      <c r="C33" s="12"/>
      <c r="D33" s="12"/>
      <c r="E33" s="40">
        <f t="shared" si="0"/>
        <v>13.125</v>
      </c>
      <c r="F33" s="41">
        <f t="shared" si="1"/>
        <v>13.125</v>
      </c>
      <c r="G33" s="33">
        <f>Homework!X33</f>
        <v>0</v>
      </c>
      <c r="H33" s="34">
        <f>Participation!R33</f>
        <v>75</v>
      </c>
      <c r="I33" s="35">
        <f>Attendance!S33</f>
        <v>100</v>
      </c>
      <c r="J33" s="36">
        <f>Journal!R33</f>
        <v>0</v>
      </c>
      <c r="K33" s="12"/>
      <c r="L33" s="12"/>
      <c r="M33" s="12"/>
      <c r="N33" s="42">
        <f t="shared" si="2"/>
        <v>13.125</v>
      </c>
    </row>
    <row r="34" spans="1:14" x14ac:dyDescent="0.2">
      <c r="A34" s="1">
        <v>29</v>
      </c>
      <c r="E34" s="43"/>
      <c r="F34" s="43"/>
      <c r="G34" s="43"/>
      <c r="H34" s="43"/>
      <c r="I34" s="1"/>
      <c r="J34" s="1"/>
      <c r="L34" s="43"/>
      <c r="M34" s="43"/>
      <c r="N34" s="43"/>
    </row>
    <row r="35" spans="1:14" x14ac:dyDescent="0.2">
      <c r="N35" s="44"/>
    </row>
    <row r="36" spans="1:14" x14ac:dyDescent="0.2">
      <c r="N36" s="44"/>
    </row>
    <row r="37" spans="1:14" x14ac:dyDescent="0.2">
      <c r="A37" t="s">
        <v>17</v>
      </c>
    </row>
  </sheetData>
  <phoneticPr fontId="5" type="noConversion"/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9"/>
  <sheetViews>
    <sheetView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D7" sqref="D7"/>
    </sheetView>
  </sheetViews>
  <sheetFormatPr defaultRowHeight="12.75" x14ac:dyDescent="0.2"/>
  <cols>
    <col min="1" max="1" width="4.5703125" style="1" customWidth="1"/>
    <col min="2" max="2" width="18.5703125" style="2" customWidth="1"/>
    <col min="3" max="14" width="3.5703125" bestFit="1" customWidth="1"/>
    <col min="15" max="23" width="3.5703125" customWidth="1"/>
    <col min="24" max="24" width="8.42578125" bestFit="1" customWidth="1"/>
  </cols>
  <sheetData>
    <row r="1" spans="1:24" s="17" customFormat="1" ht="41.25" customHeight="1" x14ac:dyDescent="0.2">
      <c r="B1" s="24"/>
      <c r="C1" s="17" t="s">
        <v>18</v>
      </c>
      <c r="D1" s="17" t="s">
        <v>19</v>
      </c>
      <c r="E1" s="17" t="s">
        <v>20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X1" s="17" t="s">
        <v>30</v>
      </c>
    </row>
    <row r="2" spans="1:24" ht="40.5" customHeight="1" x14ac:dyDescent="0.2">
      <c r="A2" s="45"/>
      <c r="B2" s="46" t="s">
        <v>31</v>
      </c>
      <c r="C2" s="47">
        <v>37643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</row>
    <row r="3" spans="1:24" x14ac:dyDescent="0.2">
      <c r="A3" s="45"/>
      <c r="B3" s="46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x14ac:dyDescent="0.2"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</row>
    <row r="5" spans="1:24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"/>
    </row>
    <row r="6" spans="1:24" ht="12.75" customHeight="1" x14ac:dyDescent="0.2">
      <c r="A6" s="1">
        <v>1</v>
      </c>
      <c r="B6" s="14" t="str">
        <f>Totals!B6</f>
        <v>Johnnie</v>
      </c>
      <c r="C6" s="9">
        <v>75</v>
      </c>
      <c r="D6" s="9">
        <v>65</v>
      </c>
      <c r="E6" s="9">
        <v>0</v>
      </c>
      <c r="F6" s="9">
        <v>55</v>
      </c>
      <c r="G6" s="9">
        <v>95</v>
      </c>
      <c r="H6" s="9">
        <v>85</v>
      </c>
      <c r="I6" s="9">
        <v>0</v>
      </c>
      <c r="J6" s="9">
        <v>75</v>
      </c>
      <c r="K6" s="9">
        <v>75</v>
      </c>
      <c r="L6" s="9">
        <v>45</v>
      </c>
      <c r="M6" s="9">
        <v>0</v>
      </c>
      <c r="N6" s="9">
        <v>55</v>
      </c>
      <c r="O6" s="9">
        <v>75</v>
      </c>
      <c r="P6" s="9">
        <v>75</v>
      </c>
      <c r="Q6" s="9">
        <v>75</v>
      </c>
      <c r="R6" s="9">
        <v>75</v>
      </c>
      <c r="S6" s="9">
        <v>75</v>
      </c>
      <c r="T6" s="9">
        <v>75</v>
      </c>
      <c r="U6" s="9">
        <v>75</v>
      </c>
      <c r="V6" s="9">
        <v>75</v>
      </c>
      <c r="W6" s="9">
        <v>75</v>
      </c>
      <c r="X6" s="49">
        <f t="shared" ref="X6:X34" si="0">AVERAGE(C6:W6)</f>
        <v>61.904761904761905</v>
      </c>
    </row>
    <row r="7" spans="1:24" ht="12.75" customHeight="1" x14ac:dyDescent="0.2">
      <c r="A7" s="1">
        <v>2</v>
      </c>
      <c r="B7" s="14" t="str">
        <f>Totals!B7</f>
        <v>Suzie</v>
      </c>
      <c r="C7" s="9">
        <v>95</v>
      </c>
      <c r="D7" s="9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49">
        <f t="shared" si="0"/>
        <v>95</v>
      </c>
    </row>
    <row r="8" spans="1:24" ht="12.75" customHeight="1" x14ac:dyDescent="0.2">
      <c r="A8" s="1">
        <v>3</v>
      </c>
      <c r="B8" s="14" t="str">
        <f>Totals!B8</f>
        <v>Sophie</v>
      </c>
      <c r="C8" s="9">
        <v>65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49">
        <f t="shared" si="0"/>
        <v>65</v>
      </c>
    </row>
    <row r="9" spans="1:24" ht="12.75" customHeight="1" x14ac:dyDescent="0.2">
      <c r="A9" s="1">
        <v>4</v>
      </c>
      <c r="B9" s="14">
        <f>Totals!B9</f>
        <v>0</v>
      </c>
      <c r="C9" s="9">
        <v>95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49">
        <f t="shared" si="0"/>
        <v>95</v>
      </c>
    </row>
    <row r="10" spans="1:24" ht="12.75" customHeight="1" x14ac:dyDescent="0.2">
      <c r="A10" s="1">
        <v>5</v>
      </c>
      <c r="B10" s="14">
        <f>Totals!B10</f>
        <v>0</v>
      </c>
      <c r="C10" s="9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49">
        <f t="shared" si="0"/>
        <v>85</v>
      </c>
    </row>
    <row r="11" spans="1:24" ht="12.75" customHeight="1" x14ac:dyDescent="0.2">
      <c r="A11" s="1">
        <v>6</v>
      </c>
      <c r="B11" s="14">
        <f>Totals!B11</f>
        <v>0</v>
      </c>
      <c r="C11" s="9">
        <v>75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49">
        <f t="shared" si="0"/>
        <v>75</v>
      </c>
    </row>
    <row r="12" spans="1:24" ht="12.75" customHeight="1" x14ac:dyDescent="0.2">
      <c r="A12" s="1">
        <v>7</v>
      </c>
      <c r="B12" s="14">
        <f>Totals!B12</f>
        <v>0</v>
      </c>
      <c r="C12" s="9">
        <v>85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49">
        <f t="shared" si="0"/>
        <v>85</v>
      </c>
    </row>
    <row r="13" spans="1:24" ht="12.75" customHeight="1" x14ac:dyDescent="0.2">
      <c r="A13" s="1">
        <v>8</v>
      </c>
      <c r="B13" s="14">
        <f>Totals!B13</f>
        <v>0</v>
      </c>
      <c r="C13" s="9">
        <v>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49">
        <f t="shared" si="0"/>
        <v>95</v>
      </c>
    </row>
    <row r="14" spans="1:24" ht="12.75" customHeight="1" x14ac:dyDescent="0.2">
      <c r="A14" s="1">
        <v>9</v>
      </c>
      <c r="B14" s="14">
        <f>Totals!B14</f>
        <v>0</v>
      </c>
      <c r="C14" s="9">
        <v>75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49">
        <f t="shared" si="0"/>
        <v>75</v>
      </c>
    </row>
    <row r="15" spans="1:24" ht="12.75" customHeight="1" x14ac:dyDescent="0.2">
      <c r="A15" s="1">
        <v>10</v>
      </c>
      <c r="B15" s="14">
        <f>Totals!B15</f>
        <v>0</v>
      </c>
      <c r="C15" s="9">
        <v>75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49">
        <f t="shared" si="0"/>
        <v>75</v>
      </c>
    </row>
    <row r="16" spans="1:24" ht="12.75" customHeight="1" x14ac:dyDescent="0.2">
      <c r="A16" s="1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49">
        <f t="shared" si="0"/>
        <v>0</v>
      </c>
    </row>
    <row r="17" spans="1:24" ht="12.75" customHeight="1" x14ac:dyDescent="0.2">
      <c r="A17" s="1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49">
        <f t="shared" si="0"/>
        <v>0</v>
      </c>
    </row>
    <row r="18" spans="1:24" ht="12.75" customHeight="1" x14ac:dyDescent="0.2">
      <c r="A18" s="1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49">
        <f t="shared" si="0"/>
        <v>0</v>
      </c>
    </row>
    <row r="19" spans="1:24" x14ac:dyDescent="0.2">
      <c r="A19" s="1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49">
        <f t="shared" si="0"/>
        <v>0</v>
      </c>
    </row>
    <row r="20" spans="1:24" x14ac:dyDescent="0.2">
      <c r="A20" s="1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49">
        <f t="shared" si="0"/>
        <v>0</v>
      </c>
    </row>
    <row r="21" spans="1:24" x14ac:dyDescent="0.2">
      <c r="A21" s="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49">
        <f t="shared" si="0"/>
        <v>0</v>
      </c>
    </row>
    <row r="22" spans="1:24" x14ac:dyDescent="0.2">
      <c r="A22" s="1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49">
        <f t="shared" si="0"/>
        <v>0</v>
      </c>
    </row>
    <row r="23" spans="1:24" x14ac:dyDescent="0.2">
      <c r="A23" s="1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49">
        <f t="shared" si="0"/>
        <v>0</v>
      </c>
    </row>
    <row r="24" spans="1:24" x14ac:dyDescent="0.2">
      <c r="A24" s="1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49">
        <f t="shared" si="0"/>
        <v>0</v>
      </c>
    </row>
    <row r="25" spans="1:24" x14ac:dyDescent="0.2">
      <c r="A25" s="1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49">
        <f t="shared" si="0"/>
        <v>0</v>
      </c>
    </row>
    <row r="26" spans="1:24" x14ac:dyDescent="0.2">
      <c r="A26" s="1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49">
        <f t="shared" si="0"/>
        <v>0</v>
      </c>
    </row>
    <row r="27" spans="1:24" x14ac:dyDescent="0.2">
      <c r="A27" s="1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49">
        <f t="shared" si="0"/>
        <v>0</v>
      </c>
    </row>
    <row r="28" spans="1:24" x14ac:dyDescent="0.2">
      <c r="A28" s="1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49">
        <f t="shared" si="0"/>
        <v>0</v>
      </c>
    </row>
    <row r="29" spans="1:24" x14ac:dyDescent="0.2">
      <c r="A29" s="1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49">
        <f t="shared" si="0"/>
        <v>0</v>
      </c>
    </row>
    <row r="30" spans="1:24" x14ac:dyDescent="0.2">
      <c r="A30" s="1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49">
        <f t="shared" si="0"/>
        <v>0</v>
      </c>
    </row>
    <row r="31" spans="1:24" x14ac:dyDescent="0.2">
      <c r="A31" s="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49">
        <f t="shared" si="0"/>
        <v>0</v>
      </c>
    </row>
    <row r="32" spans="1:24" x14ac:dyDescent="0.2">
      <c r="A32" s="1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49">
        <f t="shared" si="0"/>
        <v>0</v>
      </c>
    </row>
    <row r="33" spans="1:24" x14ac:dyDescent="0.2">
      <c r="A33" s="1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49">
        <f t="shared" si="0"/>
        <v>0</v>
      </c>
    </row>
    <row r="34" spans="1:24" x14ac:dyDescent="0.2">
      <c r="A34" s="1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49">
        <f t="shared" si="0"/>
        <v>0</v>
      </c>
    </row>
    <row r="35" spans="1:24" x14ac:dyDescent="0.2">
      <c r="X35" s="1"/>
    </row>
    <row r="36" spans="1:24" x14ac:dyDescent="0.2">
      <c r="X36" s="1"/>
    </row>
    <row r="37" spans="1:24" x14ac:dyDescent="0.2">
      <c r="X37" s="1"/>
    </row>
    <row r="38" spans="1:24" x14ac:dyDescent="0.2">
      <c r="X38" s="1"/>
    </row>
    <row r="39" spans="1:24" x14ac:dyDescent="0.2">
      <c r="A39" t="s">
        <v>33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3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" sqref="C1:Q1"/>
    </sheetView>
  </sheetViews>
  <sheetFormatPr defaultRowHeight="12.75" x14ac:dyDescent="0.2"/>
  <cols>
    <col min="1" max="1" width="3" bestFit="1" customWidth="1"/>
    <col min="2" max="2" width="20.28515625" customWidth="1"/>
    <col min="3" max="16" width="3.5703125" bestFit="1" customWidth="1"/>
    <col min="17" max="17" width="3.5703125" customWidth="1"/>
    <col min="18" max="18" width="4.5703125" bestFit="1" customWidth="1"/>
  </cols>
  <sheetData>
    <row r="1" spans="1:18" s="17" customFormat="1" ht="39.75" customHeight="1" x14ac:dyDescent="0.2"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</row>
    <row r="2" spans="1:18" s="50" customFormat="1" ht="48.75" customHeight="1" x14ac:dyDescent="0.2">
      <c r="B2" s="51" t="s">
        <v>31</v>
      </c>
      <c r="C2" s="52">
        <v>37638</v>
      </c>
      <c r="D2" s="52">
        <v>37645</v>
      </c>
      <c r="E2" s="52">
        <v>37652</v>
      </c>
      <c r="F2" s="52">
        <v>37659</v>
      </c>
      <c r="G2" s="52">
        <v>37666</v>
      </c>
      <c r="H2" s="52">
        <v>37673</v>
      </c>
      <c r="I2" s="52">
        <v>37680</v>
      </c>
      <c r="J2" s="52">
        <v>37687</v>
      </c>
      <c r="K2" s="52">
        <v>37694</v>
      </c>
      <c r="L2" s="47">
        <v>37708</v>
      </c>
      <c r="M2" s="47">
        <v>37715</v>
      </c>
      <c r="N2" s="47">
        <v>37722</v>
      </c>
      <c r="O2" s="47">
        <v>37729</v>
      </c>
      <c r="P2" s="47">
        <v>37736</v>
      </c>
      <c r="Q2" s="47">
        <v>37750</v>
      </c>
      <c r="R2" s="15"/>
    </row>
    <row r="3" spans="1:18" s="50" customFormat="1" x14ac:dyDescent="0.2">
      <c r="B3" s="46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x14ac:dyDescent="0.2"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8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8" x14ac:dyDescent="0.2">
      <c r="A6">
        <v>1</v>
      </c>
      <c r="B6" s="14" t="str">
        <f>Totals!B6</f>
        <v>Johnnie</v>
      </c>
      <c r="C6" s="9">
        <v>5</v>
      </c>
      <c r="D6" s="9">
        <v>0</v>
      </c>
      <c r="E6" s="9">
        <v>7</v>
      </c>
      <c r="F6" s="9">
        <v>0</v>
      </c>
      <c r="G6" s="9">
        <v>9</v>
      </c>
      <c r="H6" s="9"/>
      <c r="I6" s="9">
        <v>0</v>
      </c>
      <c r="J6" s="9">
        <v>0</v>
      </c>
      <c r="K6" s="9">
        <v>10</v>
      </c>
      <c r="L6" s="9"/>
      <c r="M6" s="9"/>
      <c r="N6" s="9"/>
      <c r="O6" s="9"/>
      <c r="P6" s="9"/>
      <c r="Q6" s="9"/>
      <c r="R6" s="53">
        <f t="shared" ref="R6:R34" si="0">55+(AVERAGE(C6:P6)*4)</f>
        <v>70.5</v>
      </c>
    </row>
    <row r="7" spans="1:18" x14ac:dyDescent="0.2">
      <c r="A7">
        <v>2</v>
      </c>
      <c r="B7" s="14" t="str">
        <f>Totals!B7</f>
        <v>Suzie</v>
      </c>
      <c r="C7" s="9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53">
        <f t="shared" si="0"/>
        <v>75</v>
      </c>
    </row>
    <row r="8" spans="1:18" x14ac:dyDescent="0.2">
      <c r="A8">
        <v>3</v>
      </c>
      <c r="B8" s="14" t="str">
        <f>Totals!B8</f>
        <v>Sophie</v>
      </c>
      <c r="C8" s="9">
        <v>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53">
        <f t="shared" si="0"/>
        <v>75</v>
      </c>
    </row>
    <row r="9" spans="1:18" x14ac:dyDescent="0.2">
      <c r="A9">
        <v>4</v>
      </c>
      <c r="B9" s="14">
        <f>Totals!B9</f>
        <v>0</v>
      </c>
      <c r="C9" s="9">
        <v>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53">
        <f t="shared" si="0"/>
        <v>75</v>
      </c>
    </row>
    <row r="10" spans="1:18" x14ac:dyDescent="0.2">
      <c r="A10">
        <v>5</v>
      </c>
      <c r="B10" s="14">
        <f>Totals!B10</f>
        <v>0</v>
      </c>
      <c r="C10" s="9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53">
        <f t="shared" si="0"/>
        <v>75</v>
      </c>
    </row>
    <row r="11" spans="1:18" x14ac:dyDescent="0.2">
      <c r="A11">
        <v>6</v>
      </c>
      <c r="B11" s="14">
        <f>Totals!B11</f>
        <v>0</v>
      </c>
      <c r="C11" s="9">
        <v>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10"/>
      <c r="P11" s="10"/>
      <c r="Q11" s="10"/>
      <c r="R11" s="53">
        <f t="shared" si="0"/>
        <v>75</v>
      </c>
    </row>
    <row r="12" spans="1:18" x14ac:dyDescent="0.2">
      <c r="A12">
        <v>7</v>
      </c>
      <c r="B12" s="14">
        <f>Totals!B12</f>
        <v>0</v>
      </c>
      <c r="C12" s="9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53">
        <f t="shared" si="0"/>
        <v>75</v>
      </c>
    </row>
    <row r="13" spans="1:18" x14ac:dyDescent="0.2">
      <c r="A13">
        <v>8</v>
      </c>
      <c r="B13" s="14">
        <f>Totals!B13</f>
        <v>0</v>
      </c>
      <c r="C13" s="9">
        <v>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53">
        <f t="shared" si="0"/>
        <v>75</v>
      </c>
    </row>
    <row r="14" spans="1:18" x14ac:dyDescent="0.2">
      <c r="A14">
        <v>9</v>
      </c>
      <c r="B14" s="14">
        <f>Totals!B14</f>
        <v>0</v>
      </c>
      <c r="C14" s="9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53">
        <f t="shared" si="0"/>
        <v>75</v>
      </c>
    </row>
    <row r="15" spans="1:18" x14ac:dyDescent="0.2">
      <c r="A15">
        <v>10</v>
      </c>
      <c r="B15" s="14">
        <f>Totals!B15</f>
        <v>0</v>
      </c>
      <c r="C15" s="9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53">
        <f t="shared" si="0"/>
        <v>75</v>
      </c>
    </row>
    <row r="16" spans="1:18" x14ac:dyDescent="0.2">
      <c r="A16">
        <v>11</v>
      </c>
      <c r="B16" s="14">
        <f>Totals!B16</f>
        <v>0</v>
      </c>
      <c r="C16" s="9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53">
        <f t="shared" si="0"/>
        <v>75</v>
      </c>
    </row>
    <row r="17" spans="1:18" x14ac:dyDescent="0.2">
      <c r="A17">
        <v>12</v>
      </c>
      <c r="B17" s="14">
        <f>Totals!B17</f>
        <v>0</v>
      </c>
      <c r="C17" s="9">
        <v>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53">
        <f t="shared" si="0"/>
        <v>75</v>
      </c>
    </row>
    <row r="18" spans="1:18" x14ac:dyDescent="0.2">
      <c r="A18">
        <v>13</v>
      </c>
      <c r="B18" s="14">
        <f>Totals!B18</f>
        <v>0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53">
        <f t="shared" si="0"/>
        <v>75</v>
      </c>
    </row>
    <row r="19" spans="1:18" x14ac:dyDescent="0.2">
      <c r="A19">
        <v>14</v>
      </c>
      <c r="B19" s="14">
        <f>Totals!B19</f>
        <v>0</v>
      </c>
      <c r="C19" s="9">
        <v>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53">
        <f t="shared" si="0"/>
        <v>75</v>
      </c>
    </row>
    <row r="20" spans="1:18" x14ac:dyDescent="0.2">
      <c r="A20">
        <v>15</v>
      </c>
      <c r="B20" s="14">
        <f>Totals!B20</f>
        <v>0</v>
      </c>
      <c r="C20" s="9">
        <v>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53">
        <f t="shared" si="0"/>
        <v>75</v>
      </c>
    </row>
    <row r="21" spans="1:18" x14ac:dyDescent="0.2">
      <c r="A21">
        <v>16</v>
      </c>
      <c r="B21" s="14">
        <f>Totals!B21</f>
        <v>0</v>
      </c>
      <c r="C21" s="9">
        <v>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53">
        <f t="shared" si="0"/>
        <v>75</v>
      </c>
    </row>
    <row r="22" spans="1:18" x14ac:dyDescent="0.2">
      <c r="A22">
        <v>17</v>
      </c>
      <c r="B22" s="14">
        <f>Totals!B22</f>
        <v>0</v>
      </c>
      <c r="C22" s="9">
        <v>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53">
        <f t="shared" si="0"/>
        <v>75</v>
      </c>
    </row>
    <row r="23" spans="1:18" x14ac:dyDescent="0.2">
      <c r="A23">
        <v>18</v>
      </c>
      <c r="B23" s="14">
        <f>Totals!B23</f>
        <v>0</v>
      </c>
      <c r="C23" s="9">
        <v>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53">
        <f t="shared" si="0"/>
        <v>75</v>
      </c>
    </row>
    <row r="24" spans="1:18" x14ac:dyDescent="0.2">
      <c r="A24">
        <v>19</v>
      </c>
      <c r="B24" s="14">
        <f>Totals!B24</f>
        <v>0</v>
      </c>
      <c r="C24" s="9">
        <v>5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10"/>
      <c r="P24" s="10"/>
      <c r="Q24" s="10"/>
      <c r="R24" s="53">
        <f t="shared" si="0"/>
        <v>75</v>
      </c>
    </row>
    <row r="25" spans="1:18" x14ac:dyDescent="0.2">
      <c r="A25">
        <v>20</v>
      </c>
      <c r="B25" s="14">
        <f>Totals!B25</f>
        <v>0</v>
      </c>
      <c r="C25" s="9">
        <v>5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10"/>
      <c r="P25" s="10"/>
      <c r="Q25" s="10"/>
      <c r="R25" s="53">
        <f t="shared" si="0"/>
        <v>75</v>
      </c>
    </row>
    <row r="26" spans="1:18" x14ac:dyDescent="0.2">
      <c r="A26">
        <v>21</v>
      </c>
      <c r="B26" s="14">
        <f>Totals!B26</f>
        <v>0</v>
      </c>
      <c r="C26" s="9">
        <v>5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10"/>
      <c r="P26" s="10"/>
      <c r="Q26" s="10"/>
      <c r="R26" s="53">
        <f t="shared" si="0"/>
        <v>75</v>
      </c>
    </row>
    <row r="27" spans="1:18" x14ac:dyDescent="0.2">
      <c r="A27">
        <v>22</v>
      </c>
      <c r="B27" s="14">
        <f>Totals!B27</f>
        <v>0</v>
      </c>
      <c r="C27" s="9">
        <v>5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10"/>
      <c r="P27" s="10"/>
      <c r="Q27" s="10"/>
      <c r="R27" s="53">
        <f t="shared" si="0"/>
        <v>75</v>
      </c>
    </row>
    <row r="28" spans="1:18" x14ac:dyDescent="0.2">
      <c r="A28">
        <v>23</v>
      </c>
      <c r="B28" s="14">
        <f>Totals!B28</f>
        <v>0</v>
      </c>
      <c r="C28" s="9">
        <v>5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10"/>
      <c r="P28" s="10"/>
      <c r="Q28" s="10"/>
      <c r="R28" s="53">
        <f t="shared" si="0"/>
        <v>75</v>
      </c>
    </row>
    <row r="29" spans="1:18" x14ac:dyDescent="0.2">
      <c r="A29">
        <v>24</v>
      </c>
      <c r="B29" s="14">
        <f>Totals!B29</f>
        <v>0</v>
      </c>
      <c r="C29" s="9">
        <v>5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10"/>
      <c r="P29" s="10"/>
      <c r="Q29" s="10"/>
      <c r="R29" s="53">
        <f t="shared" si="0"/>
        <v>75</v>
      </c>
    </row>
    <row r="30" spans="1:18" x14ac:dyDescent="0.2">
      <c r="A30">
        <v>25</v>
      </c>
      <c r="B30" s="14">
        <f>Totals!B30</f>
        <v>0</v>
      </c>
      <c r="C30" s="9">
        <v>5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10"/>
      <c r="P30" s="10"/>
      <c r="Q30" s="10"/>
      <c r="R30" s="53">
        <f t="shared" si="0"/>
        <v>75</v>
      </c>
    </row>
    <row r="31" spans="1:18" x14ac:dyDescent="0.2">
      <c r="A31">
        <v>26</v>
      </c>
      <c r="B31" s="14">
        <f>Totals!B31</f>
        <v>0</v>
      </c>
      <c r="C31" s="9">
        <v>5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10"/>
      <c r="P31" s="10"/>
      <c r="Q31" s="10"/>
      <c r="R31" s="53">
        <f t="shared" si="0"/>
        <v>75</v>
      </c>
    </row>
    <row r="32" spans="1:18" x14ac:dyDescent="0.2">
      <c r="A32">
        <v>27</v>
      </c>
      <c r="B32" s="14">
        <f>Totals!B32</f>
        <v>0</v>
      </c>
      <c r="C32" s="9">
        <v>5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10"/>
      <c r="P32" s="10"/>
      <c r="Q32" s="10"/>
      <c r="R32" s="53">
        <f t="shared" si="0"/>
        <v>75</v>
      </c>
    </row>
    <row r="33" spans="1:18" x14ac:dyDescent="0.2">
      <c r="A33">
        <v>28</v>
      </c>
      <c r="B33" s="14">
        <f>Totals!B33</f>
        <v>0</v>
      </c>
      <c r="C33" s="9">
        <v>5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53">
        <f t="shared" si="0"/>
        <v>75</v>
      </c>
    </row>
    <row r="34" spans="1:18" x14ac:dyDescent="0.2">
      <c r="A34">
        <v>29</v>
      </c>
      <c r="B34" s="14">
        <f>Totals!B34</f>
        <v>0</v>
      </c>
      <c r="C34" s="9">
        <v>5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10"/>
      <c r="P34" s="10"/>
      <c r="Q34" s="10"/>
      <c r="R34" s="53">
        <f t="shared" si="0"/>
        <v>75</v>
      </c>
    </row>
    <row r="35" spans="1:18" x14ac:dyDescent="0.2">
      <c r="R35" s="44"/>
    </row>
    <row r="36" spans="1:18" x14ac:dyDescent="0.2">
      <c r="B36" s="3"/>
      <c r="G36" s="10"/>
    </row>
    <row r="37" spans="1:18" x14ac:dyDescent="0.2">
      <c r="A37" t="s">
        <v>33</v>
      </c>
    </row>
  </sheetData>
  <phoneticPr fontId="5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3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3" bestFit="1" customWidth="1"/>
    <col min="2" max="2" width="18.85546875" customWidth="1"/>
    <col min="3" max="17" width="4.140625" customWidth="1"/>
    <col min="18" max="18" width="4.7109375" customWidth="1"/>
    <col min="19" max="19" width="8.140625" bestFit="1" customWidth="1"/>
    <col min="20" max="20" width="5.140625" customWidth="1"/>
  </cols>
  <sheetData>
    <row r="1" spans="1:21" s="23" customFormat="1" ht="47.25" customHeight="1" x14ac:dyDescent="0.2">
      <c r="C1" s="17" t="s">
        <v>34</v>
      </c>
      <c r="D1" s="19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50</v>
      </c>
      <c r="S1" s="22" t="s">
        <v>51</v>
      </c>
      <c r="U1" s="22" t="s">
        <v>52</v>
      </c>
    </row>
    <row r="2" spans="1:21" ht="42.75" customHeight="1" x14ac:dyDescent="0.2">
      <c r="A2" s="50"/>
      <c r="B2" s="51" t="s">
        <v>31</v>
      </c>
      <c r="C2" s="52">
        <v>37638</v>
      </c>
      <c r="D2" s="52">
        <v>37645</v>
      </c>
      <c r="E2" s="52">
        <v>37652</v>
      </c>
      <c r="F2" s="52">
        <v>37659</v>
      </c>
      <c r="G2" s="52">
        <v>37666</v>
      </c>
      <c r="H2" s="52">
        <v>37673</v>
      </c>
      <c r="I2" s="52">
        <v>37680</v>
      </c>
      <c r="J2" s="52">
        <v>37687</v>
      </c>
      <c r="K2" s="52">
        <v>37694</v>
      </c>
      <c r="L2" s="47">
        <v>37708</v>
      </c>
      <c r="M2" s="47">
        <v>37715</v>
      </c>
      <c r="N2" s="47">
        <v>37722</v>
      </c>
      <c r="O2" s="47">
        <v>37729</v>
      </c>
      <c r="P2" s="47">
        <v>37736</v>
      </c>
      <c r="Q2" s="47">
        <v>37750</v>
      </c>
      <c r="R2" s="15"/>
    </row>
    <row r="3" spans="1:21" x14ac:dyDescent="0.2">
      <c r="A3" s="50"/>
      <c r="B3" s="46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x14ac:dyDescent="0.2">
      <c r="A4" s="50"/>
      <c r="B4" s="5" t="s">
        <v>32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21" ht="12.75" customHeight="1" x14ac:dyDescent="0.2">
      <c r="A6">
        <v>1</v>
      </c>
      <c r="B6" s="14" t="str">
        <f>Totals!B6</f>
        <v>Johnnie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54">
        <f t="shared" ref="R6:R18" si="0">SUM(C6:Q6)</f>
        <v>1</v>
      </c>
      <c r="S6" s="35">
        <f t="shared" ref="S6:S34" si="1">IF($R6&gt;6,0,IF($R6&gt;2,96-(8*($R6-2)),100-($R6*2)))</f>
        <v>98</v>
      </c>
      <c r="U6" s="35">
        <f t="shared" ref="U6:U34" si="2">IF($R6&gt;4,0,IF($R6&gt;2,90-(15*($R6-2)),100-($R6*5)))</f>
        <v>95</v>
      </c>
    </row>
    <row r="7" spans="1:21" ht="12.75" customHeight="1" x14ac:dyDescent="0.2">
      <c r="A7">
        <v>2</v>
      </c>
      <c r="B7" s="14" t="str">
        <f>Totals!B7</f>
        <v>Suzie</v>
      </c>
      <c r="C7" s="9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54">
        <f t="shared" si="0"/>
        <v>2</v>
      </c>
      <c r="S7" s="35">
        <f t="shared" si="1"/>
        <v>96</v>
      </c>
      <c r="U7" s="35">
        <f t="shared" si="2"/>
        <v>90</v>
      </c>
    </row>
    <row r="8" spans="1:21" ht="12.75" customHeight="1" x14ac:dyDescent="0.2">
      <c r="A8">
        <v>3</v>
      </c>
      <c r="B8" s="14" t="str">
        <f>Totals!B8</f>
        <v>Sophie</v>
      </c>
      <c r="C8" s="9">
        <v>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54">
        <f t="shared" si="0"/>
        <v>3</v>
      </c>
      <c r="S8" s="35">
        <f t="shared" si="1"/>
        <v>88</v>
      </c>
      <c r="U8" s="35">
        <f t="shared" si="2"/>
        <v>75</v>
      </c>
    </row>
    <row r="9" spans="1:21" ht="12.75" customHeight="1" x14ac:dyDescent="0.2">
      <c r="A9">
        <v>4</v>
      </c>
      <c r="B9" s="14">
        <f>Totals!B9</f>
        <v>0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54">
        <f t="shared" si="0"/>
        <v>4</v>
      </c>
      <c r="S9" s="35">
        <f t="shared" si="1"/>
        <v>80</v>
      </c>
      <c r="U9" s="35">
        <f t="shared" si="2"/>
        <v>60</v>
      </c>
    </row>
    <row r="10" spans="1:21" ht="12.75" customHeight="1" x14ac:dyDescent="0.2">
      <c r="A10">
        <v>5</v>
      </c>
      <c r="B10" s="14">
        <f>Totals!B10</f>
        <v>0</v>
      </c>
      <c r="C10" s="9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54">
        <f t="shared" si="0"/>
        <v>5</v>
      </c>
      <c r="S10" s="35">
        <f t="shared" si="1"/>
        <v>72</v>
      </c>
      <c r="U10" s="35">
        <f t="shared" si="2"/>
        <v>0</v>
      </c>
    </row>
    <row r="11" spans="1:21" ht="12.75" customHeight="1" x14ac:dyDescent="0.2">
      <c r="A11">
        <v>6</v>
      </c>
      <c r="B11" s="14">
        <f>Totals!B11</f>
        <v>0</v>
      </c>
      <c r="C11" s="9">
        <v>6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10"/>
      <c r="P11" s="10"/>
      <c r="Q11" s="10"/>
      <c r="R11" s="54">
        <f t="shared" si="0"/>
        <v>6</v>
      </c>
      <c r="S11" s="35">
        <f t="shared" si="1"/>
        <v>64</v>
      </c>
      <c r="U11" s="35">
        <f t="shared" si="2"/>
        <v>0</v>
      </c>
    </row>
    <row r="12" spans="1:21" ht="12.75" customHeight="1" x14ac:dyDescent="0.2">
      <c r="A12">
        <v>7</v>
      </c>
      <c r="B12" s="14">
        <f>Totals!B12</f>
        <v>0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54">
        <f t="shared" si="0"/>
        <v>7</v>
      </c>
      <c r="S12" s="35">
        <f t="shared" si="1"/>
        <v>0</v>
      </c>
      <c r="U12" s="35">
        <f t="shared" si="2"/>
        <v>0</v>
      </c>
    </row>
    <row r="13" spans="1:21" ht="12.75" customHeight="1" x14ac:dyDescent="0.2">
      <c r="A13">
        <v>8</v>
      </c>
      <c r="B13" s="14">
        <f>Totals!B13</f>
        <v>0</v>
      </c>
      <c r="C13" s="9">
        <v>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54">
        <f t="shared" si="0"/>
        <v>8</v>
      </c>
      <c r="S13" s="35">
        <f t="shared" si="1"/>
        <v>0</v>
      </c>
      <c r="U13" s="35">
        <f t="shared" si="2"/>
        <v>0</v>
      </c>
    </row>
    <row r="14" spans="1:21" ht="12.75" customHeight="1" x14ac:dyDescent="0.2">
      <c r="A14">
        <v>9</v>
      </c>
      <c r="B14" s="14">
        <f>Totals!B14</f>
        <v>0</v>
      </c>
      <c r="C14" s="9">
        <v>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54">
        <f t="shared" si="0"/>
        <v>9</v>
      </c>
      <c r="S14" s="35">
        <f t="shared" si="1"/>
        <v>0</v>
      </c>
      <c r="U14" s="35">
        <f t="shared" si="2"/>
        <v>0</v>
      </c>
    </row>
    <row r="15" spans="1:21" ht="12.75" customHeight="1" x14ac:dyDescent="0.2">
      <c r="A15">
        <v>10</v>
      </c>
      <c r="B15" s="14">
        <f>Totals!B15</f>
        <v>0</v>
      </c>
      <c r="C15" s="9">
        <v>10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54">
        <f t="shared" si="0"/>
        <v>10</v>
      </c>
      <c r="S15" s="35">
        <f t="shared" si="1"/>
        <v>0</v>
      </c>
      <c r="U15" s="35">
        <f t="shared" si="2"/>
        <v>0</v>
      </c>
    </row>
    <row r="16" spans="1:21" ht="12.75" customHeight="1" x14ac:dyDescent="0.2">
      <c r="A16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54">
        <f t="shared" si="0"/>
        <v>0</v>
      </c>
      <c r="S16" s="35">
        <f t="shared" si="1"/>
        <v>100</v>
      </c>
      <c r="U16" s="35">
        <f t="shared" si="2"/>
        <v>100</v>
      </c>
    </row>
    <row r="17" spans="1:21" x14ac:dyDescent="0.2">
      <c r="A17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54">
        <f t="shared" si="0"/>
        <v>0</v>
      </c>
      <c r="S17" s="35">
        <f t="shared" si="1"/>
        <v>100</v>
      </c>
      <c r="U17" s="35">
        <f t="shared" si="2"/>
        <v>100</v>
      </c>
    </row>
    <row r="18" spans="1:21" x14ac:dyDescent="0.2">
      <c r="A18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54">
        <f t="shared" si="0"/>
        <v>0</v>
      </c>
      <c r="S18" s="35">
        <f t="shared" si="1"/>
        <v>100</v>
      </c>
      <c r="U18" s="35">
        <f t="shared" si="2"/>
        <v>100</v>
      </c>
    </row>
    <row r="19" spans="1:21" x14ac:dyDescent="0.2">
      <c r="A19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55">
        <f>COUNT(C19:Q19)</f>
        <v>1</v>
      </c>
      <c r="S19" s="35">
        <f t="shared" si="1"/>
        <v>98</v>
      </c>
      <c r="U19" s="35">
        <f t="shared" si="2"/>
        <v>95</v>
      </c>
    </row>
    <row r="20" spans="1:21" x14ac:dyDescent="0.2">
      <c r="A20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54">
        <f t="shared" ref="R20:R34" si="3">SUM(C20:Q20)</f>
        <v>0</v>
      </c>
      <c r="S20" s="35">
        <f t="shared" si="1"/>
        <v>100</v>
      </c>
      <c r="U20" s="35">
        <f t="shared" si="2"/>
        <v>100</v>
      </c>
    </row>
    <row r="21" spans="1:21" x14ac:dyDescent="0.2">
      <c r="A2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54">
        <f t="shared" si="3"/>
        <v>0</v>
      </c>
      <c r="S21" s="35">
        <f t="shared" si="1"/>
        <v>100</v>
      </c>
      <c r="U21" s="35">
        <f t="shared" si="2"/>
        <v>100</v>
      </c>
    </row>
    <row r="22" spans="1:21" x14ac:dyDescent="0.2">
      <c r="A22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54">
        <f t="shared" si="3"/>
        <v>0</v>
      </c>
      <c r="S22" s="35">
        <f t="shared" si="1"/>
        <v>100</v>
      </c>
      <c r="U22" s="35">
        <f t="shared" si="2"/>
        <v>100</v>
      </c>
    </row>
    <row r="23" spans="1:21" x14ac:dyDescent="0.2">
      <c r="A23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54">
        <f t="shared" si="3"/>
        <v>0</v>
      </c>
      <c r="S23" s="35">
        <f t="shared" si="1"/>
        <v>100</v>
      </c>
      <c r="U23" s="35">
        <f t="shared" si="2"/>
        <v>100</v>
      </c>
    </row>
    <row r="24" spans="1:21" x14ac:dyDescent="0.2">
      <c r="A24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10"/>
      <c r="P24" s="10"/>
      <c r="Q24" s="10"/>
      <c r="R24" s="54">
        <f t="shared" si="3"/>
        <v>0</v>
      </c>
      <c r="S24" s="35">
        <f t="shared" si="1"/>
        <v>100</v>
      </c>
      <c r="U24" s="35">
        <f t="shared" si="2"/>
        <v>100</v>
      </c>
    </row>
    <row r="25" spans="1:21" x14ac:dyDescent="0.2">
      <c r="A25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10"/>
      <c r="P25" s="10"/>
      <c r="Q25" s="10"/>
      <c r="R25" s="54">
        <f t="shared" si="3"/>
        <v>0</v>
      </c>
      <c r="S25" s="35">
        <f t="shared" si="1"/>
        <v>100</v>
      </c>
      <c r="U25" s="35">
        <f t="shared" si="2"/>
        <v>100</v>
      </c>
    </row>
    <row r="26" spans="1:21" x14ac:dyDescent="0.2">
      <c r="A26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10"/>
      <c r="P26" s="10"/>
      <c r="Q26" s="10"/>
      <c r="R26" s="54">
        <f t="shared" si="3"/>
        <v>0</v>
      </c>
      <c r="S26" s="35">
        <f t="shared" si="1"/>
        <v>100</v>
      </c>
      <c r="U26" s="35">
        <f t="shared" si="2"/>
        <v>100</v>
      </c>
    </row>
    <row r="27" spans="1:21" x14ac:dyDescent="0.2">
      <c r="A27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10"/>
      <c r="P27" s="10"/>
      <c r="Q27" s="10"/>
      <c r="R27" s="54">
        <f t="shared" si="3"/>
        <v>0</v>
      </c>
      <c r="S27" s="35">
        <f t="shared" si="1"/>
        <v>100</v>
      </c>
      <c r="U27" s="35">
        <f t="shared" si="2"/>
        <v>100</v>
      </c>
    </row>
    <row r="28" spans="1:21" x14ac:dyDescent="0.2">
      <c r="A28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10"/>
      <c r="P28" s="10"/>
      <c r="Q28" s="10"/>
      <c r="R28" s="54">
        <f t="shared" si="3"/>
        <v>0</v>
      </c>
      <c r="S28" s="35">
        <f t="shared" si="1"/>
        <v>100</v>
      </c>
      <c r="U28" s="35">
        <f t="shared" si="2"/>
        <v>100</v>
      </c>
    </row>
    <row r="29" spans="1:21" x14ac:dyDescent="0.2">
      <c r="A29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10"/>
      <c r="P29" s="10"/>
      <c r="Q29" s="10"/>
      <c r="R29" s="54">
        <f t="shared" si="3"/>
        <v>0</v>
      </c>
      <c r="S29" s="35">
        <f t="shared" si="1"/>
        <v>100</v>
      </c>
      <c r="U29" s="35">
        <f t="shared" si="2"/>
        <v>100</v>
      </c>
    </row>
    <row r="30" spans="1:21" x14ac:dyDescent="0.2">
      <c r="A30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10"/>
      <c r="P30" s="10"/>
      <c r="Q30" s="10"/>
      <c r="R30" s="54">
        <f t="shared" si="3"/>
        <v>0</v>
      </c>
      <c r="S30" s="35">
        <f t="shared" si="1"/>
        <v>100</v>
      </c>
      <c r="U30" s="35">
        <f t="shared" si="2"/>
        <v>100</v>
      </c>
    </row>
    <row r="31" spans="1:21" x14ac:dyDescent="0.2">
      <c r="A3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10"/>
      <c r="P31" s="10"/>
      <c r="Q31" s="10"/>
      <c r="R31" s="54">
        <f t="shared" si="3"/>
        <v>0</v>
      </c>
      <c r="S31" s="35">
        <f t="shared" si="1"/>
        <v>100</v>
      </c>
      <c r="U31" s="35">
        <f t="shared" si="2"/>
        <v>100</v>
      </c>
    </row>
    <row r="32" spans="1:21" x14ac:dyDescent="0.2">
      <c r="A32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10"/>
      <c r="P32" s="10"/>
      <c r="Q32" s="10"/>
      <c r="R32" s="54">
        <f t="shared" si="3"/>
        <v>0</v>
      </c>
      <c r="S32" s="35">
        <f t="shared" si="1"/>
        <v>100</v>
      </c>
      <c r="U32" s="35">
        <f t="shared" si="2"/>
        <v>100</v>
      </c>
    </row>
    <row r="33" spans="1:21" x14ac:dyDescent="0.2">
      <c r="A33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54">
        <f t="shared" si="3"/>
        <v>0</v>
      </c>
      <c r="S33" s="35">
        <f t="shared" si="1"/>
        <v>100</v>
      </c>
      <c r="U33" s="35">
        <f t="shared" si="2"/>
        <v>100</v>
      </c>
    </row>
    <row r="34" spans="1:21" x14ac:dyDescent="0.2">
      <c r="A34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10"/>
      <c r="P34" s="10"/>
      <c r="Q34" s="10"/>
      <c r="R34" s="54">
        <f t="shared" si="3"/>
        <v>0</v>
      </c>
      <c r="S34" s="35">
        <f t="shared" si="1"/>
        <v>100</v>
      </c>
      <c r="U34" s="35">
        <f t="shared" si="2"/>
        <v>100</v>
      </c>
    </row>
    <row r="35" spans="1:21" x14ac:dyDescent="0.2">
      <c r="A35" t="s">
        <v>53</v>
      </c>
    </row>
  </sheetData>
  <phoneticPr fontId="5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35"/>
  <sheetViews>
    <sheetView workbookViewId="0">
      <selection activeCell="U6" sqref="U6"/>
    </sheetView>
  </sheetViews>
  <sheetFormatPr defaultRowHeight="12.75" x14ac:dyDescent="0.2"/>
  <cols>
    <col min="1" max="1" width="3.85546875" customWidth="1"/>
    <col min="2" max="2" width="18.42578125" customWidth="1"/>
    <col min="3" max="17" width="4" customWidth="1"/>
    <col min="18" max="18" width="6.5703125" customWidth="1"/>
  </cols>
  <sheetData>
    <row r="1" spans="1:18" ht="43.5" customHeight="1" x14ac:dyDescent="0.2">
      <c r="A1" s="17"/>
      <c r="B1" s="24"/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30</v>
      </c>
    </row>
    <row r="2" spans="1:18" ht="42.75" customHeight="1" x14ac:dyDescent="0.2">
      <c r="A2" s="45"/>
      <c r="B2" s="46" t="s">
        <v>31</v>
      </c>
      <c r="C2" s="52">
        <v>37638</v>
      </c>
      <c r="D2" s="52">
        <v>37645</v>
      </c>
      <c r="E2" s="52">
        <v>37652</v>
      </c>
      <c r="F2" s="52">
        <v>37659</v>
      </c>
      <c r="G2" s="52">
        <v>37666</v>
      </c>
      <c r="H2" s="52">
        <v>37673</v>
      </c>
      <c r="I2" s="52">
        <v>37680</v>
      </c>
      <c r="J2" s="52">
        <v>37687</v>
      </c>
      <c r="K2" s="52">
        <v>37694</v>
      </c>
      <c r="L2" s="47">
        <v>37708</v>
      </c>
      <c r="M2" s="47">
        <v>37715</v>
      </c>
      <c r="N2" s="47">
        <v>37722</v>
      </c>
      <c r="O2" s="47">
        <v>37729</v>
      </c>
      <c r="P2" s="47">
        <v>37736</v>
      </c>
      <c r="Q2" s="47">
        <v>37750</v>
      </c>
      <c r="R2" s="48"/>
    </row>
    <row r="3" spans="1:18" x14ac:dyDescent="0.2">
      <c r="A3" s="45"/>
      <c r="B3" s="46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ht="12.75" customHeight="1" x14ac:dyDescent="0.2">
      <c r="A4" s="1"/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</row>
    <row r="5" spans="1:18" ht="12.75" customHeight="1" x14ac:dyDescent="0.2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spans="1:18" ht="12.75" customHeight="1" x14ac:dyDescent="0.2">
      <c r="A6" s="1">
        <v>1</v>
      </c>
      <c r="B6" s="14" t="str">
        <f>Totals!B6</f>
        <v>Johnnie</v>
      </c>
      <c r="C6" s="9">
        <v>75</v>
      </c>
      <c r="D6" s="9">
        <v>65</v>
      </c>
      <c r="E6" s="9">
        <v>0</v>
      </c>
      <c r="F6" s="9">
        <v>55</v>
      </c>
      <c r="G6" s="9">
        <v>95</v>
      </c>
      <c r="H6" s="9">
        <v>85</v>
      </c>
      <c r="I6" s="9">
        <v>0</v>
      </c>
      <c r="J6" s="9">
        <v>75</v>
      </c>
      <c r="K6" s="9">
        <v>75</v>
      </c>
      <c r="L6" s="9">
        <v>45</v>
      </c>
      <c r="M6" s="9">
        <v>0</v>
      </c>
      <c r="N6" s="9">
        <v>55</v>
      </c>
      <c r="O6" s="9">
        <v>75</v>
      </c>
      <c r="P6" s="9">
        <v>75</v>
      </c>
      <c r="Q6" s="9">
        <v>75</v>
      </c>
      <c r="R6" s="49">
        <f t="shared" ref="R6:R34" si="0">AVERAGE(C6:Q6)</f>
        <v>56.666666666666664</v>
      </c>
    </row>
    <row r="7" spans="1:18" ht="12.75" customHeight="1" x14ac:dyDescent="0.2">
      <c r="A7" s="1">
        <v>2</v>
      </c>
      <c r="B7" s="14" t="str">
        <f>Totals!B7</f>
        <v>Suzie</v>
      </c>
      <c r="C7" s="9">
        <v>95</v>
      </c>
      <c r="D7" s="9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9">
        <f t="shared" si="0"/>
        <v>95</v>
      </c>
    </row>
    <row r="8" spans="1:18" ht="12.75" customHeight="1" x14ac:dyDescent="0.2">
      <c r="A8" s="1">
        <v>3</v>
      </c>
      <c r="B8" s="14" t="str">
        <f>Totals!B8</f>
        <v>Sophie</v>
      </c>
      <c r="C8" s="9">
        <v>65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49">
        <f t="shared" si="0"/>
        <v>65</v>
      </c>
    </row>
    <row r="9" spans="1:18" ht="12.75" customHeight="1" x14ac:dyDescent="0.2">
      <c r="A9" s="1">
        <v>4</v>
      </c>
      <c r="B9" s="14">
        <f>Totals!B9</f>
        <v>0</v>
      </c>
      <c r="C9" s="9">
        <v>95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9">
        <f t="shared" si="0"/>
        <v>95</v>
      </c>
    </row>
    <row r="10" spans="1:18" ht="12.75" customHeight="1" x14ac:dyDescent="0.2">
      <c r="A10" s="1">
        <v>5</v>
      </c>
      <c r="B10" s="14">
        <f>Totals!B10</f>
        <v>0</v>
      </c>
      <c r="C10" s="9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49">
        <f t="shared" si="0"/>
        <v>85</v>
      </c>
    </row>
    <row r="11" spans="1:18" ht="12.75" customHeight="1" x14ac:dyDescent="0.2">
      <c r="A11" s="1">
        <v>6</v>
      </c>
      <c r="B11" s="14">
        <f>Totals!B11</f>
        <v>0</v>
      </c>
      <c r="C11" s="9">
        <v>75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9"/>
      <c r="P11" s="9"/>
      <c r="Q11" s="9"/>
      <c r="R11" s="49">
        <f t="shared" si="0"/>
        <v>75</v>
      </c>
    </row>
    <row r="12" spans="1:18" x14ac:dyDescent="0.2">
      <c r="A12" s="1">
        <v>7</v>
      </c>
      <c r="B12" s="14">
        <f>Totals!B12</f>
        <v>0</v>
      </c>
      <c r="C12" s="9">
        <v>85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9">
        <f t="shared" si="0"/>
        <v>85</v>
      </c>
    </row>
    <row r="13" spans="1:18" x14ac:dyDescent="0.2">
      <c r="A13" s="1">
        <v>8</v>
      </c>
      <c r="B13" s="14">
        <f>Totals!B13</f>
        <v>0</v>
      </c>
      <c r="C13" s="9">
        <v>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9">
        <f t="shared" si="0"/>
        <v>95</v>
      </c>
    </row>
    <row r="14" spans="1:18" x14ac:dyDescent="0.2">
      <c r="A14" s="1">
        <v>9</v>
      </c>
      <c r="B14" s="14">
        <f>Totals!B14</f>
        <v>0</v>
      </c>
      <c r="C14" s="9">
        <v>75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49">
        <f t="shared" si="0"/>
        <v>75</v>
      </c>
    </row>
    <row r="15" spans="1:18" x14ac:dyDescent="0.2">
      <c r="A15" s="1">
        <v>10</v>
      </c>
      <c r="B15" s="14">
        <f>Totals!B15</f>
        <v>0</v>
      </c>
      <c r="C15" s="9">
        <v>75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9">
        <f t="shared" si="0"/>
        <v>75</v>
      </c>
    </row>
    <row r="16" spans="1:18" x14ac:dyDescent="0.2">
      <c r="A16" s="1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9">
        <f t="shared" si="0"/>
        <v>0</v>
      </c>
    </row>
    <row r="17" spans="1:18" x14ac:dyDescent="0.2">
      <c r="A17" s="1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9">
        <f t="shared" si="0"/>
        <v>0</v>
      </c>
    </row>
    <row r="18" spans="1:18" x14ac:dyDescent="0.2">
      <c r="A18" s="1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9">
        <f t="shared" si="0"/>
        <v>0</v>
      </c>
    </row>
    <row r="19" spans="1:18" x14ac:dyDescent="0.2">
      <c r="A19" s="1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9">
        <f t="shared" si="0"/>
        <v>0</v>
      </c>
    </row>
    <row r="20" spans="1:18" x14ac:dyDescent="0.2">
      <c r="A20" s="1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9">
        <f t="shared" si="0"/>
        <v>0</v>
      </c>
    </row>
    <row r="21" spans="1:18" x14ac:dyDescent="0.2">
      <c r="A21" s="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9">
        <f t="shared" si="0"/>
        <v>0</v>
      </c>
    </row>
    <row r="22" spans="1:18" x14ac:dyDescent="0.2">
      <c r="A22" s="1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9">
        <f t="shared" si="0"/>
        <v>0</v>
      </c>
    </row>
    <row r="23" spans="1:18" x14ac:dyDescent="0.2">
      <c r="A23" s="1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9">
        <f t="shared" si="0"/>
        <v>0</v>
      </c>
    </row>
    <row r="24" spans="1:18" x14ac:dyDescent="0.2">
      <c r="A24" s="1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9"/>
      <c r="P24" s="9"/>
      <c r="Q24" s="9"/>
      <c r="R24" s="49">
        <f t="shared" si="0"/>
        <v>0</v>
      </c>
    </row>
    <row r="25" spans="1:18" x14ac:dyDescent="0.2">
      <c r="A25" s="1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9"/>
      <c r="P25" s="9"/>
      <c r="Q25" s="9"/>
      <c r="R25" s="49">
        <f t="shared" si="0"/>
        <v>0</v>
      </c>
    </row>
    <row r="26" spans="1:18" x14ac:dyDescent="0.2">
      <c r="A26" s="1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49">
        <f t="shared" si="0"/>
        <v>0</v>
      </c>
    </row>
    <row r="27" spans="1:18" x14ac:dyDescent="0.2">
      <c r="A27" s="1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9"/>
      <c r="P27" s="9"/>
      <c r="Q27" s="9"/>
      <c r="R27" s="49">
        <f t="shared" si="0"/>
        <v>0</v>
      </c>
    </row>
    <row r="28" spans="1:18" x14ac:dyDescent="0.2">
      <c r="A28" s="1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9"/>
      <c r="P28" s="9"/>
      <c r="Q28" s="9"/>
      <c r="R28" s="49">
        <f t="shared" si="0"/>
        <v>0</v>
      </c>
    </row>
    <row r="29" spans="1:18" x14ac:dyDescent="0.2">
      <c r="A29" s="1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9"/>
      <c r="P29" s="9"/>
      <c r="Q29" s="9"/>
      <c r="R29" s="49">
        <f t="shared" si="0"/>
        <v>0</v>
      </c>
    </row>
    <row r="30" spans="1:18" x14ac:dyDescent="0.2">
      <c r="A30" s="1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9"/>
      <c r="P30" s="9"/>
      <c r="Q30" s="9"/>
      <c r="R30" s="49">
        <f t="shared" si="0"/>
        <v>0</v>
      </c>
    </row>
    <row r="31" spans="1:18" x14ac:dyDescent="0.2">
      <c r="A31" s="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9"/>
      <c r="P31" s="9"/>
      <c r="Q31" s="9"/>
      <c r="R31" s="49">
        <f t="shared" si="0"/>
        <v>0</v>
      </c>
    </row>
    <row r="32" spans="1:18" x14ac:dyDescent="0.2">
      <c r="A32" s="1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9"/>
      <c r="P32" s="9"/>
      <c r="Q32" s="9"/>
      <c r="R32" s="49">
        <f t="shared" si="0"/>
        <v>0</v>
      </c>
    </row>
    <row r="33" spans="1:18" x14ac:dyDescent="0.2">
      <c r="A33" s="1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9"/>
      <c r="P33" s="9"/>
      <c r="Q33" s="9"/>
      <c r="R33" s="49">
        <f t="shared" si="0"/>
        <v>0</v>
      </c>
    </row>
    <row r="34" spans="1:18" x14ac:dyDescent="0.2">
      <c r="A34" s="1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9"/>
      <c r="P34" s="9"/>
      <c r="Q34" s="9"/>
      <c r="R34" s="49">
        <f t="shared" si="0"/>
        <v>0</v>
      </c>
    </row>
    <row r="35" spans="1:18" x14ac:dyDescent="0.2">
      <c r="A35" t="s">
        <v>33</v>
      </c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Totals</vt:lpstr>
      <vt:lpstr>Homework</vt:lpstr>
      <vt:lpstr>Participation</vt:lpstr>
      <vt:lpstr>Attendance</vt:lpstr>
      <vt:lpstr>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P. Thomas</dc:creator>
  <cp:lastModifiedBy>xbany</cp:lastModifiedBy>
  <dcterms:created xsi:type="dcterms:W3CDTF">2002-08-16T22:12:43Z</dcterms:created>
  <dcterms:modified xsi:type="dcterms:W3CDTF">2021-01-12T05:29:21Z</dcterms:modified>
</cp:coreProperties>
</file>