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D7DFD254-DA91-4267-87B6-EF6E14916C54}" xr6:coauthVersionLast="46" xr6:coauthVersionMax="46" xr10:uidLastSave="{00000000-0000-0000-0000-000000000000}"/>
  <bookViews>
    <workbookView xWindow="2340" yWindow="0" windowWidth="21750" windowHeight="15750" tabRatio="669" xr2:uid="{00000000-000D-0000-FFFF-FFFF00000000}"/>
  </bookViews>
  <sheets>
    <sheet name="0" sheetId="1" r:id="rId1"/>
    <sheet name="1" sheetId="2" r:id="rId2"/>
    <sheet name="2" sheetId="3" r:id="rId3"/>
    <sheet name="3" sheetId="4" r:id="rId4"/>
    <sheet name="4" sheetId="5" r:id="rId5"/>
    <sheet name="5" sheetId="6" r:id="rId6"/>
    <sheet name="6" sheetId="7" r:id="rId7"/>
    <sheet name="7" sheetId="8" r:id="rId8"/>
  </sheets>
  <definedNames>
    <definedName name="_xlnm.Print_Area" localSheetId="0">'0'!$A$1:$C$25</definedName>
    <definedName name="_xlnm.Print_Area" localSheetId="1">'1'!$A$1:$N$35</definedName>
    <definedName name="_xlnm.Print_Area" localSheetId="2">'2'!$A$1:$N$38</definedName>
    <definedName name="_xlnm.Print_Area" localSheetId="3">'3'!$A$1:$O$38</definedName>
    <definedName name="_xlnm.Print_Area" localSheetId="4">'4'!$A$1:$N$24</definedName>
    <definedName name="_xlnm.Print_Area" localSheetId="5">'5'!$A$1:$N$40</definedName>
    <definedName name="_xlnm.Print_Area" localSheetId="6">'6'!$A$1:$L$35</definedName>
    <definedName name="_xlnm.Print_Area" localSheetId="7">'7'!$A$1:$O$40</definedName>
    <definedName name="_xlnm.Print_Titles" localSheetId="7">'7'!$1:$2,'7'!$A:$B</definedName>
  </definedNames>
  <calcPr calcId="181029" fullPrecision="0"/>
</workbook>
</file>

<file path=xl/calcChain.xml><?xml version="1.0" encoding="utf-8"?>
<calcChain xmlns="http://schemas.openxmlformats.org/spreadsheetml/2006/main">
  <c r="J36" i="8" l="1"/>
  <c r="I36" i="8"/>
  <c r="H36" i="8"/>
  <c r="O35" i="8"/>
  <c r="O36" i="8" s="1"/>
  <c r="N35" i="8"/>
  <c r="N36" i="8" s="1"/>
  <c r="M35" i="8"/>
  <c r="M36" i="8" s="1"/>
  <c r="L35" i="8"/>
  <c r="L36" i="8" s="1"/>
  <c r="K35" i="8"/>
  <c r="K36" i="8" s="1"/>
  <c r="J35" i="8"/>
  <c r="I35" i="8"/>
  <c r="H35" i="8"/>
  <c r="G35" i="8"/>
  <c r="G36" i="8" s="1"/>
  <c r="F35" i="8"/>
  <c r="F36" i="8" s="1"/>
  <c r="E35" i="8"/>
  <c r="E36" i="8" s="1"/>
  <c r="O7" i="8"/>
  <c r="N7" i="8"/>
  <c r="M7" i="8"/>
  <c r="L7" i="8"/>
  <c r="K7" i="8"/>
  <c r="J7" i="8"/>
  <c r="I7" i="8"/>
  <c r="H7" i="8"/>
  <c r="G7" i="8"/>
  <c r="F7" i="8"/>
  <c r="E7" i="8"/>
  <c r="L33" i="7"/>
  <c r="K33" i="7"/>
  <c r="J33" i="7"/>
  <c r="I33" i="7"/>
  <c r="H33" i="7"/>
  <c r="G33" i="7"/>
  <c r="F33" i="7"/>
  <c r="E33" i="7"/>
  <c r="L31" i="7"/>
  <c r="K31" i="7"/>
  <c r="J31" i="7"/>
  <c r="I31" i="7"/>
  <c r="H31" i="7"/>
  <c r="G31" i="7"/>
  <c r="F31" i="7"/>
  <c r="E31" i="7"/>
  <c r="L30" i="7"/>
  <c r="L32" i="7" s="1"/>
  <c r="K30" i="7"/>
  <c r="K32" i="7" s="1"/>
  <c r="J30" i="7"/>
  <c r="J32" i="7" s="1"/>
  <c r="I30" i="7"/>
  <c r="I32" i="7" s="1"/>
  <c r="H30" i="7"/>
  <c r="H32" i="7" s="1"/>
  <c r="G30" i="7"/>
  <c r="G32" i="7" s="1"/>
  <c r="F30" i="7"/>
  <c r="F32" i="7" s="1"/>
  <c r="E30" i="7"/>
  <c r="E32" i="7" s="1"/>
  <c r="L22" i="7"/>
  <c r="K22" i="7"/>
  <c r="J22" i="7"/>
  <c r="I22" i="7"/>
  <c r="H22" i="7"/>
  <c r="G22" i="7"/>
  <c r="F22" i="7"/>
  <c r="E22" i="7"/>
  <c r="L17" i="7"/>
  <c r="K17" i="7"/>
  <c r="J17" i="7"/>
  <c r="I17" i="7"/>
  <c r="H17" i="7"/>
  <c r="G17" i="7"/>
  <c r="F17" i="7"/>
  <c r="E17" i="7"/>
  <c r="L12" i="7"/>
  <c r="K12" i="7"/>
  <c r="J12" i="7"/>
  <c r="I12" i="7"/>
  <c r="H12" i="7"/>
  <c r="G12" i="7"/>
  <c r="F12" i="7"/>
  <c r="E12" i="7"/>
  <c r="L7" i="7"/>
  <c r="K7" i="7"/>
  <c r="J7" i="7"/>
  <c r="I7" i="7"/>
  <c r="H7" i="7"/>
  <c r="G7" i="7"/>
  <c r="F7" i="7"/>
  <c r="E7" i="7"/>
  <c r="N38" i="6"/>
  <c r="M38" i="6"/>
  <c r="L38" i="6"/>
  <c r="K38" i="6"/>
  <c r="J38" i="6"/>
  <c r="I38" i="6"/>
  <c r="H38" i="6"/>
  <c r="G38" i="6"/>
  <c r="N37" i="6"/>
  <c r="M37" i="6"/>
  <c r="L37" i="6"/>
  <c r="K37" i="6"/>
  <c r="J37" i="6"/>
  <c r="I37" i="6"/>
  <c r="H37" i="6"/>
  <c r="G37" i="6"/>
  <c r="N36" i="6"/>
  <c r="M36" i="6"/>
  <c r="L36" i="6"/>
  <c r="K36" i="6"/>
  <c r="J36" i="6"/>
  <c r="I36" i="6"/>
  <c r="H36" i="6"/>
  <c r="G36" i="6"/>
  <c r="N34" i="6"/>
  <c r="M34" i="6"/>
  <c r="L34" i="6"/>
  <c r="K34" i="6"/>
  <c r="J34" i="6"/>
  <c r="I34" i="6"/>
  <c r="H34" i="6"/>
  <c r="G34" i="6"/>
  <c r="F34" i="6"/>
  <c r="E34" i="6"/>
  <c r="D34" i="6"/>
  <c r="C34" i="6"/>
  <c r="N33" i="6"/>
  <c r="N35" i="6" s="1"/>
  <c r="M33" i="6"/>
  <c r="M35" i="6" s="1"/>
  <c r="L33" i="6"/>
  <c r="L35" i="6" s="1"/>
  <c r="K33" i="6"/>
  <c r="K35" i="6" s="1"/>
  <c r="J33" i="6"/>
  <c r="J35" i="6" s="1"/>
  <c r="I33" i="6"/>
  <c r="I35" i="6" s="1"/>
  <c r="H33" i="6"/>
  <c r="H35" i="6" s="1"/>
  <c r="G33" i="6"/>
  <c r="G35" i="6" s="1"/>
  <c r="F33" i="6"/>
  <c r="F35" i="6" s="1"/>
  <c r="E33" i="6"/>
  <c r="E35" i="6" s="1"/>
  <c r="D33" i="6"/>
  <c r="D35" i="6" s="1"/>
  <c r="C33" i="6"/>
  <c r="C35" i="6" s="1"/>
  <c r="N21" i="6"/>
  <c r="M21" i="6"/>
  <c r="L21" i="6"/>
  <c r="K21" i="6"/>
  <c r="J21" i="6"/>
  <c r="I21" i="6"/>
  <c r="H21" i="6"/>
  <c r="G21" i="6"/>
  <c r="F21" i="6"/>
  <c r="E21" i="6"/>
  <c r="D21" i="6"/>
  <c r="C21" i="6"/>
  <c r="N14" i="6"/>
  <c r="M14" i="6"/>
  <c r="L14" i="6"/>
  <c r="K14" i="6"/>
  <c r="J14" i="6"/>
  <c r="I14" i="6"/>
  <c r="H14" i="6"/>
  <c r="G14" i="6"/>
  <c r="F14" i="6"/>
  <c r="E14" i="6"/>
  <c r="D14" i="6"/>
  <c r="C14" i="6"/>
  <c r="N7" i="6"/>
  <c r="M7" i="6"/>
  <c r="L7" i="6"/>
  <c r="K7" i="6"/>
  <c r="J7" i="6"/>
  <c r="I7" i="6"/>
  <c r="H7" i="6"/>
  <c r="G7" i="6"/>
  <c r="F7" i="6"/>
  <c r="E7" i="6"/>
  <c r="D7" i="6"/>
  <c r="C7" i="6"/>
  <c r="K23" i="5"/>
  <c r="J23" i="5"/>
  <c r="I23" i="5"/>
  <c r="H23" i="5"/>
  <c r="C23" i="5"/>
  <c r="N22" i="5"/>
  <c r="N23" i="5" s="1"/>
  <c r="M22" i="5"/>
  <c r="M23" i="5" s="1"/>
  <c r="L22" i="5"/>
  <c r="L23" i="5" s="1"/>
  <c r="K22" i="5"/>
  <c r="J22" i="5"/>
  <c r="I22" i="5"/>
  <c r="H22" i="5"/>
  <c r="G22" i="5"/>
  <c r="G23" i="5" s="1"/>
  <c r="F22" i="5"/>
  <c r="F23" i="5" s="1"/>
  <c r="E22" i="5"/>
  <c r="E23" i="5" s="1"/>
  <c r="D22" i="5"/>
  <c r="D23" i="5" s="1"/>
  <c r="C22" i="5"/>
  <c r="K11" i="5"/>
  <c r="J11" i="5"/>
  <c r="I11" i="5"/>
  <c r="H11" i="5"/>
  <c r="C11" i="5"/>
  <c r="N8" i="5"/>
  <c r="N11" i="5" s="1"/>
  <c r="M8" i="5"/>
  <c r="M11" i="5" s="1"/>
  <c r="L8" i="5"/>
  <c r="L11" i="5" s="1"/>
  <c r="K8" i="5"/>
  <c r="J8" i="5"/>
  <c r="I8" i="5"/>
  <c r="H8" i="5"/>
  <c r="G8" i="5"/>
  <c r="G11" i="5" s="1"/>
  <c r="F8" i="5"/>
  <c r="F11" i="5" s="1"/>
  <c r="E8" i="5"/>
  <c r="E11" i="5" s="1"/>
  <c r="D8" i="5"/>
  <c r="D11" i="5" s="1"/>
  <c r="O32" i="4"/>
  <c r="N32" i="4"/>
  <c r="M32" i="4"/>
  <c r="L32" i="4"/>
  <c r="K32" i="4"/>
  <c r="J32" i="4"/>
  <c r="I32" i="4"/>
  <c r="H32" i="4"/>
  <c r="G32" i="4"/>
  <c r="F32" i="4"/>
  <c r="E32" i="4"/>
  <c r="D32" i="4"/>
  <c r="O25" i="4"/>
  <c r="N25" i="4"/>
  <c r="M25" i="4"/>
  <c r="L25" i="4"/>
  <c r="K25" i="4"/>
  <c r="K38" i="4" s="1"/>
  <c r="J25" i="4"/>
  <c r="J38" i="4" s="1"/>
  <c r="I25" i="4"/>
  <c r="I38" i="4" s="1"/>
  <c r="H25" i="4"/>
  <c r="H38" i="4" s="1"/>
  <c r="G25" i="4"/>
  <c r="F25" i="4"/>
  <c r="E25" i="4"/>
  <c r="D25" i="4"/>
  <c r="O17" i="4"/>
  <c r="O38" i="4" s="1"/>
  <c r="N17" i="4"/>
  <c r="N38" i="4" s="1"/>
  <c r="M17" i="4"/>
  <c r="M38" i="4" s="1"/>
  <c r="L17" i="4"/>
  <c r="L38" i="4" s="1"/>
  <c r="K17" i="4"/>
  <c r="J17" i="4"/>
  <c r="I17" i="4"/>
  <c r="H17" i="4"/>
  <c r="G17" i="4"/>
  <c r="G38" i="4" s="1"/>
  <c r="F17" i="4"/>
  <c r="F38" i="4" s="1"/>
  <c r="E17" i="4"/>
  <c r="E38" i="4" s="1"/>
  <c r="D17" i="4"/>
  <c r="D38" i="4" s="1"/>
  <c r="N37" i="3"/>
  <c r="M37" i="3"/>
  <c r="L37" i="3"/>
  <c r="K37" i="3"/>
  <c r="J37" i="3"/>
  <c r="I37" i="3"/>
  <c r="H37" i="3"/>
  <c r="G37" i="3"/>
  <c r="F37" i="3"/>
  <c r="E37" i="3"/>
  <c r="D37" i="3"/>
  <c r="C37" i="3"/>
  <c r="J29" i="3"/>
  <c r="J38" i="3" s="1"/>
  <c r="I29" i="3"/>
  <c r="I38" i="3" s="1"/>
  <c r="H29" i="3"/>
  <c r="H38" i="3" s="1"/>
  <c r="G29" i="3"/>
  <c r="G38" i="3" s="1"/>
  <c r="N25" i="3"/>
  <c r="N29" i="3" s="1"/>
  <c r="N38" i="3" s="1"/>
  <c r="M25" i="3"/>
  <c r="M29" i="3" s="1"/>
  <c r="M38" i="3" s="1"/>
  <c r="L25" i="3"/>
  <c r="L29" i="3" s="1"/>
  <c r="L38" i="3" s="1"/>
  <c r="K25" i="3"/>
  <c r="K29" i="3" s="1"/>
  <c r="K38" i="3" s="1"/>
  <c r="J25" i="3"/>
  <c r="I25" i="3"/>
  <c r="H25" i="3"/>
  <c r="G25" i="3"/>
  <c r="F25" i="3"/>
  <c r="F29" i="3" s="1"/>
  <c r="F38" i="3" s="1"/>
  <c r="E25" i="3"/>
  <c r="E29" i="3" s="1"/>
  <c r="E38" i="3" s="1"/>
  <c r="D25" i="3"/>
  <c r="D29" i="3" s="1"/>
  <c r="D38" i="3" s="1"/>
  <c r="C25" i="3"/>
  <c r="C29" i="3" s="1"/>
  <c r="C38" i="3" s="1"/>
  <c r="J16" i="3"/>
  <c r="I16" i="3"/>
  <c r="H16" i="3"/>
  <c r="G16" i="3"/>
  <c r="N11" i="3"/>
  <c r="N16" i="3" s="1"/>
  <c r="M11" i="3"/>
  <c r="M16" i="3" s="1"/>
  <c r="L11" i="3"/>
  <c r="L16" i="3" s="1"/>
  <c r="K11" i="3"/>
  <c r="K16" i="3" s="1"/>
  <c r="J11" i="3"/>
  <c r="I11" i="3"/>
  <c r="H11" i="3"/>
  <c r="G11" i="3"/>
  <c r="F11" i="3"/>
  <c r="F16" i="3" s="1"/>
  <c r="E11" i="3"/>
  <c r="E16" i="3" s="1"/>
  <c r="D11" i="3"/>
  <c r="D16" i="3" s="1"/>
  <c r="C11" i="3"/>
  <c r="C16" i="3" s="1"/>
  <c r="I16" i="2"/>
  <c r="I20" i="2" s="1"/>
  <c r="I22" i="2" s="1"/>
  <c r="I23" i="2" s="1"/>
  <c r="N15" i="2"/>
  <c r="M15" i="2"/>
  <c r="L15" i="2"/>
  <c r="K15" i="2"/>
  <c r="J15" i="2"/>
  <c r="I15" i="2"/>
  <c r="H15" i="2"/>
  <c r="G15" i="2"/>
  <c r="F15" i="2"/>
  <c r="E15" i="2"/>
  <c r="D15" i="2"/>
  <c r="C15" i="2"/>
  <c r="I10" i="2"/>
  <c r="I9" i="2"/>
  <c r="J7" i="2"/>
  <c r="I7" i="2"/>
  <c r="H7" i="2"/>
  <c r="G7" i="2"/>
  <c r="N6" i="2"/>
  <c r="N7" i="2" s="1"/>
  <c r="M6" i="2"/>
  <c r="M7" i="2" s="1"/>
  <c r="L6" i="2"/>
  <c r="L9" i="2" s="1"/>
  <c r="K6" i="2"/>
  <c r="K9" i="2" s="1"/>
  <c r="J6" i="2"/>
  <c r="J9" i="2" s="1"/>
  <c r="I6" i="2"/>
  <c r="H6" i="2"/>
  <c r="H9" i="2" s="1"/>
  <c r="G6" i="2"/>
  <c r="G9" i="2" s="1"/>
  <c r="F6" i="2"/>
  <c r="F7" i="2" s="1"/>
  <c r="E6" i="2"/>
  <c r="E7" i="2" s="1"/>
  <c r="D6" i="2"/>
  <c r="D7" i="2" s="1"/>
  <c r="C6" i="2"/>
  <c r="C7" i="2" s="1"/>
  <c r="H16" i="2" l="1"/>
  <c r="H10" i="2"/>
  <c r="J16" i="2"/>
  <c r="J10" i="2"/>
  <c r="L16" i="2"/>
  <c r="L10" i="2"/>
  <c r="K16" i="2"/>
  <c r="K10" i="2"/>
  <c r="G16" i="2"/>
  <c r="G10" i="2"/>
  <c r="C9" i="2"/>
  <c r="H34" i="4"/>
  <c r="H36" i="4" s="1"/>
  <c r="D9" i="2"/>
  <c r="J34" i="4"/>
  <c r="J36" i="4" s="1"/>
  <c r="F9" i="2"/>
  <c r="K7" i="2"/>
  <c r="D34" i="4"/>
  <c r="D36" i="4" s="1"/>
  <c r="L7" i="2"/>
  <c r="E34" i="4"/>
  <c r="E36" i="4" s="1"/>
  <c r="M34" i="4"/>
  <c r="M36" i="4" s="1"/>
  <c r="M9" i="2"/>
  <c r="I17" i="2"/>
  <c r="F34" i="4"/>
  <c r="F36" i="4" s="1"/>
  <c r="N34" i="4"/>
  <c r="N36" i="4" s="1"/>
  <c r="I34" i="4"/>
  <c r="I36" i="4" s="1"/>
  <c r="E9" i="2"/>
  <c r="N9" i="2"/>
  <c r="K34" i="4"/>
  <c r="K36" i="4" s="1"/>
  <c r="L34" i="4"/>
  <c r="L36" i="4" s="1"/>
  <c r="G34" i="4"/>
  <c r="G36" i="4" s="1"/>
  <c r="O34" i="4"/>
  <c r="O36" i="4" s="1"/>
  <c r="F16" i="2" l="1"/>
  <c r="F10" i="2"/>
  <c r="K20" i="2"/>
  <c r="K22" i="2" s="1"/>
  <c r="K23" i="2" s="1"/>
  <c r="K17" i="2"/>
  <c r="M16" i="2"/>
  <c r="M10" i="2"/>
  <c r="D16" i="2"/>
  <c r="D10" i="2"/>
  <c r="L17" i="2"/>
  <c r="L20" i="2"/>
  <c r="L22" i="2" s="1"/>
  <c r="L23" i="2" s="1"/>
  <c r="N16" i="2"/>
  <c r="N10" i="2"/>
  <c r="C16" i="2"/>
  <c r="C10" i="2"/>
  <c r="J17" i="2"/>
  <c r="J20" i="2"/>
  <c r="J22" i="2" s="1"/>
  <c r="J23" i="2" s="1"/>
  <c r="E16" i="2"/>
  <c r="E10" i="2"/>
  <c r="G20" i="2"/>
  <c r="G22" i="2" s="1"/>
  <c r="G23" i="2" s="1"/>
  <c r="G17" i="2"/>
  <c r="H20" i="2"/>
  <c r="H22" i="2" s="1"/>
  <c r="H23" i="2" s="1"/>
  <c r="H17" i="2"/>
  <c r="D20" i="2" l="1"/>
  <c r="D22" i="2" s="1"/>
  <c r="D23" i="2" s="1"/>
  <c r="D17" i="2"/>
  <c r="C20" i="2"/>
  <c r="C22" i="2" s="1"/>
  <c r="C23" i="2" s="1"/>
  <c r="C17" i="2"/>
  <c r="M20" i="2"/>
  <c r="M22" i="2" s="1"/>
  <c r="M23" i="2" s="1"/>
  <c r="M17" i="2"/>
  <c r="N20" i="2"/>
  <c r="N22" i="2" s="1"/>
  <c r="N23" i="2" s="1"/>
  <c r="N17" i="2"/>
  <c r="E20" i="2"/>
  <c r="E22" i="2" s="1"/>
  <c r="E23" i="2" s="1"/>
  <c r="E17" i="2"/>
  <c r="F20" i="2"/>
  <c r="F22" i="2" s="1"/>
  <c r="F23" i="2" s="1"/>
  <c r="F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6" authorId="0" shapeId="0" xr:uid="{00000000-0006-0000-0100-000001000000}">
      <text>
        <r>
          <rPr>
            <sz val="12"/>
            <rFont val="ＭＳ Ｐ明朝"/>
            <family val="1"/>
            <charset val="128"/>
          </rPr>
          <t>reference:C4,C5
mrs:(C4,+,10.0000)  (C5,+,-10.0000)  
Rotate:True</t>
        </r>
      </text>
    </comment>
    <comment ref="D6" authorId="0" shapeId="0" xr:uid="{00000000-0006-0000-0100-000002000000}">
      <text>
        <r>
          <rPr>
            <sz val="12"/>
            <rFont val="ＭＳ Ｐ明朝"/>
            <family val="1"/>
            <charset val="128"/>
          </rPr>
          <t>reference:D4,D5
mrs:(D4,+,10.0000)  (D5,+,-10.0000)  
Rotate:True</t>
        </r>
      </text>
    </comment>
    <comment ref="E6" authorId="0" shapeId="0" xr:uid="{00000000-0006-0000-0100-000003000000}">
      <text>
        <r>
          <rPr>
            <sz val="12"/>
            <rFont val="ＭＳ Ｐ明朝"/>
            <family val="1"/>
            <charset val="128"/>
          </rPr>
          <t>reference:E4,E5
mrs:(E4,+,10.0000)  (E5,+,-10.0000)  
Rotate:True</t>
        </r>
      </text>
    </comment>
    <comment ref="F6" authorId="0" shapeId="0" xr:uid="{00000000-0006-0000-0100-000004000000}">
      <text>
        <r>
          <rPr>
            <sz val="12"/>
            <rFont val="ＭＳ Ｐ明朝"/>
            <family val="1"/>
            <charset val="128"/>
          </rPr>
          <t>reference:F4,F5
mrs:(F4,+,10.0000)  (F5,+,-10.0000)  
Rotate:True</t>
        </r>
      </text>
    </comment>
    <comment ref="G6" authorId="0" shapeId="0" xr:uid="{00000000-0006-0000-0100-000005000000}">
      <text>
        <r>
          <rPr>
            <sz val="12"/>
            <rFont val="ＭＳ Ｐ明朝"/>
            <family val="1"/>
            <charset val="128"/>
          </rPr>
          <t>reference:G4,G5
mrs:(G4,+,10.0000)  (G5,+,-10.0000)  
Rotate:True</t>
        </r>
      </text>
    </comment>
    <comment ref="H6" authorId="0" shapeId="0" xr:uid="{00000000-0006-0000-0100-000006000000}">
      <text>
        <r>
          <rPr>
            <sz val="12"/>
            <rFont val="ＭＳ Ｐ明朝"/>
            <family val="1"/>
            <charset val="128"/>
          </rPr>
          <t>reference:H4,H5
mrs:(H4,+,10.0000)  (H5,+,-10.0000)  
Rotate:True</t>
        </r>
      </text>
    </comment>
    <comment ref="I6" authorId="0" shapeId="0" xr:uid="{00000000-0006-0000-0100-000007000000}">
      <text>
        <r>
          <rPr>
            <sz val="12"/>
            <rFont val="ＭＳ Ｐ明朝"/>
            <family val="1"/>
            <charset val="128"/>
          </rPr>
          <t>reference:I4,I5
mrs:(I4,+,10.0000)  (I5,+,-10.0000)  
Rotate:True</t>
        </r>
      </text>
    </comment>
    <comment ref="J6" authorId="0" shapeId="0" xr:uid="{00000000-0006-0000-0100-000008000000}">
      <text>
        <r>
          <rPr>
            <sz val="12"/>
            <rFont val="ＭＳ Ｐ明朝"/>
            <family val="1"/>
            <charset val="128"/>
          </rPr>
          <t>reference:J4,J5
mrs:(J4,+,10.0000)  (J5,+,-10.0000)  
Rotate:True</t>
        </r>
      </text>
    </comment>
    <comment ref="K6" authorId="0" shapeId="0" xr:uid="{00000000-0006-0000-0100-000009000000}">
      <text>
        <r>
          <rPr>
            <sz val="12"/>
            <rFont val="ＭＳ Ｐ明朝"/>
            <family val="1"/>
            <charset val="128"/>
          </rPr>
          <t>reference:K4,K5
mrs:(K4,+,10.0000)  (K5,+,-10.0000)  
Rotate:True</t>
        </r>
      </text>
    </comment>
    <comment ref="L6" authorId="0" shapeId="0" xr:uid="{00000000-0006-0000-0100-00000A000000}">
      <text>
        <r>
          <rPr>
            <sz val="12"/>
            <rFont val="ＭＳ Ｐ明朝"/>
            <family val="1"/>
            <charset val="128"/>
          </rPr>
          <t>reference:L4,L5
mrs:(L4,+,10.0000)  (L5,+,-10.0000)  
Rotate:True</t>
        </r>
      </text>
    </comment>
    <comment ref="M6" authorId="0" shapeId="0" xr:uid="{00000000-0006-0000-0100-00000B000000}">
      <text>
        <r>
          <rPr>
            <sz val="12"/>
            <rFont val="ＭＳ Ｐ明朝"/>
            <family val="1"/>
            <charset val="128"/>
          </rPr>
          <t>reference:M4,M5
mrs:(M4,+,10.0000)  (M5,+,-10.0000)  
Rotate:True</t>
        </r>
      </text>
    </comment>
    <comment ref="N6" authorId="0" shapeId="0" xr:uid="{00000000-0006-0000-0100-00000C000000}">
      <text>
        <r>
          <rPr>
            <sz val="12"/>
            <rFont val="ＭＳ Ｐ明朝"/>
            <family val="1"/>
            <charset val="128"/>
          </rPr>
          <t>reference:N4,N5
mrs:(N4,+,10.0000)  (N5,+,-10.0000)  
Rotate:True</t>
        </r>
      </text>
    </comment>
    <comment ref="C7" authorId="0" shapeId="0" xr:uid="{00000000-0006-0000-0100-00000D000000}">
      <text>
        <r>
          <rPr>
            <sz val="12"/>
            <rFont val="ＭＳ Ｐ明朝"/>
            <family val="1"/>
            <charset val="128"/>
          </rPr>
          <t>reference:C6,C4,C4
mrs:
Rotate:True</t>
        </r>
      </text>
    </comment>
    <comment ref="D7" authorId="0" shapeId="0" xr:uid="{00000000-0006-0000-0100-00000E000000}">
      <text>
        <r>
          <rPr>
            <sz val="12"/>
            <rFont val="ＭＳ Ｐ明朝"/>
            <family val="1"/>
            <charset val="128"/>
          </rPr>
          <t>reference:D6,D4,D4
mrs:
Rotate:True</t>
        </r>
      </text>
    </comment>
    <comment ref="E7" authorId="0" shapeId="0" xr:uid="{00000000-0006-0000-0100-00000F000000}">
      <text>
        <r>
          <rPr>
            <sz val="12"/>
            <rFont val="ＭＳ Ｐ明朝"/>
            <family val="1"/>
            <charset val="128"/>
          </rPr>
          <t>reference:E6,E4,E4
mrs:
Rotate:True</t>
        </r>
      </text>
    </comment>
    <comment ref="F7" authorId="0" shapeId="0" xr:uid="{00000000-0006-0000-0100-000010000000}">
      <text>
        <r>
          <rPr>
            <sz val="12"/>
            <rFont val="ＭＳ Ｐ明朝"/>
            <family val="1"/>
            <charset val="128"/>
          </rPr>
          <t>reference:F6,F4,F4
mrs:
Rotate:True</t>
        </r>
      </text>
    </comment>
    <comment ref="G7" authorId="0" shapeId="0" xr:uid="{00000000-0006-0000-0100-000011000000}">
      <text>
        <r>
          <rPr>
            <sz val="12"/>
            <rFont val="ＭＳ Ｐ明朝"/>
            <family val="1"/>
            <charset val="128"/>
          </rPr>
          <t>reference:G6,G4,G4
mrs:
Rotate:True</t>
        </r>
      </text>
    </comment>
    <comment ref="H7" authorId="0" shapeId="0" xr:uid="{00000000-0006-0000-0100-000012000000}">
      <text>
        <r>
          <rPr>
            <sz val="12"/>
            <rFont val="ＭＳ Ｐ明朝"/>
            <family val="1"/>
            <charset val="128"/>
          </rPr>
          <t>reference:H6,H4,H4
mrs:
Rotate:True</t>
        </r>
      </text>
    </comment>
    <comment ref="I7" authorId="0" shapeId="0" xr:uid="{00000000-0006-0000-0100-000013000000}">
      <text>
        <r>
          <rPr>
            <sz val="12"/>
            <rFont val="ＭＳ Ｐ明朝"/>
            <family val="1"/>
            <charset val="128"/>
          </rPr>
          <t>reference:I6,I4,I4
mrs:
Rotate:True</t>
        </r>
      </text>
    </comment>
    <comment ref="J7" authorId="0" shapeId="0" xr:uid="{00000000-0006-0000-0100-000014000000}">
      <text>
        <r>
          <rPr>
            <sz val="12"/>
            <rFont val="ＭＳ Ｐ明朝"/>
            <family val="1"/>
            <charset val="128"/>
          </rPr>
          <t>reference:J6,J4,J4
mrs:
Rotate:True</t>
        </r>
      </text>
    </comment>
    <comment ref="K7" authorId="0" shapeId="0" xr:uid="{00000000-0006-0000-0100-000015000000}">
      <text>
        <r>
          <rPr>
            <sz val="12"/>
            <rFont val="ＭＳ Ｐ明朝"/>
            <family val="1"/>
            <charset val="128"/>
          </rPr>
          <t>reference:K6,K4,K4
mrs:
Rotate:True</t>
        </r>
      </text>
    </comment>
    <comment ref="L7" authorId="0" shapeId="0" xr:uid="{00000000-0006-0000-0100-000016000000}">
      <text>
        <r>
          <rPr>
            <sz val="12"/>
            <rFont val="ＭＳ Ｐ明朝"/>
            <family val="1"/>
            <charset val="128"/>
          </rPr>
          <t>reference:L6,L4,L4
mrs:
Rotate:True</t>
        </r>
      </text>
    </comment>
    <comment ref="M7" authorId="0" shapeId="0" xr:uid="{00000000-0006-0000-0100-000017000000}">
      <text>
        <r>
          <rPr>
            <sz val="12"/>
            <rFont val="ＭＳ Ｐ明朝"/>
            <family val="1"/>
            <charset val="128"/>
          </rPr>
          <t>reference:M6,M4,M4
mrs:
Rotate:True</t>
        </r>
      </text>
    </comment>
    <comment ref="N7" authorId="0" shapeId="0" xr:uid="{00000000-0006-0000-0100-000018000000}">
      <text>
        <r>
          <rPr>
            <sz val="12"/>
            <rFont val="ＭＳ Ｐ明朝"/>
            <family val="1"/>
            <charset val="128"/>
          </rPr>
          <t>reference:N6,N4,N4
mrs:
Rotate:True</t>
        </r>
      </text>
    </comment>
    <comment ref="C9" authorId="0" shapeId="0" xr:uid="{00000000-0006-0000-0100-000019000000}">
      <text>
        <r>
          <rPr>
            <sz val="12"/>
            <rFont val="ＭＳ Ｐ明朝"/>
            <family val="1"/>
            <charset val="128"/>
          </rPr>
          <t>reference:C6,C8
mrs:(C6,+,10.0000)  (C8,+,-10.0000)  
Rotate:True</t>
        </r>
      </text>
    </comment>
    <comment ref="D9" authorId="0" shapeId="0" xr:uid="{00000000-0006-0000-0100-00001A000000}">
      <text>
        <r>
          <rPr>
            <sz val="12"/>
            <rFont val="ＭＳ Ｐ明朝"/>
            <family val="1"/>
            <charset val="128"/>
          </rPr>
          <t>reference:D6,D8
mrs:(D6,+,10.0000)  (D8,+,-10.0000)  
Rotate:True</t>
        </r>
      </text>
    </comment>
    <comment ref="E9" authorId="0" shapeId="0" xr:uid="{00000000-0006-0000-0100-00001B000000}">
      <text>
        <r>
          <rPr>
            <sz val="12"/>
            <rFont val="ＭＳ Ｐ明朝"/>
            <family val="1"/>
            <charset val="128"/>
          </rPr>
          <t>reference:E6,E8
mrs:(E6,+,10.0000)  (E8,+,-10.0000)  
Rotate:True</t>
        </r>
      </text>
    </comment>
    <comment ref="F9" authorId="0" shapeId="0" xr:uid="{00000000-0006-0000-0100-00001C000000}">
      <text>
        <r>
          <rPr>
            <sz val="12"/>
            <rFont val="ＭＳ Ｐ明朝"/>
            <family val="1"/>
            <charset val="128"/>
          </rPr>
          <t>reference:F6,F8
mrs:(F6,+,10.0000)  (F8,+,-10.0000)  
Rotate:True</t>
        </r>
      </text>
    </comment>
    <comment ref="G9" authorId="0" shapeId="0" xr:uid="{00000000-0006-0000-0100-00001D000000}">
      <text>
        <r>
          <rPr>
            <sz val="12"/>
            <rFont val="ＭＳ Ｐ明朝"/>
            <family val="1"/>
            <charset val="128"/>
          </rPr>
          <t>reference:G6,G8
mrs:(G6,+,10.0000)  (G8,+,-10.0000)  
Rotate:True</t>
        </r>
      </text>
    </comment>
    <comment ref="H9" authorId="0" shapeId="0" xr:uid="{00000000-0006-0000-0100-00001E000000}">
      <text>
        <r>
          <rPr>
            <sz val="12"/>
            <rFont val="ＭＳ Ｐ明朝"/>
            <family val="1"/>
            <charset val="128"/>
          </rPr>
          <t>reference:H6,H8
mrs:(H6,+,10.0000)  (H8,+,10.0000)  
Rotate:False</t>
        </r>
      </text>
    </comment>
    <comment ref="I9" authorId="0" shapeId="0" xr:uid="{00000000-0006-0000-0100-00001F000000}">
      <text>
        <r>
          <rPr>
            <sz val="12"/>
            <rFont val="ＭＳ Ｐ明朝"/>
            <family val="1"/>
            <charset val="128"/>
          </rPr>
          <t>reference:I6,I8
mrs:(I6,+,10.0000)  (I8,+,-10.0000)  
Rotate:True</t>
        </r>
      </text>
    </comment>
    <comment ref="J9" authorId="0" shapeId="0" xr:uid="{00000000-0006-0000-0100-000020000000}">
      <text>
        <r>
          <rPr>
            <sz val="12"/>
            <rFont val="ＭＳ Ｐ明朝"/>
            <family val="1"/>
            <charset val="128"/>
          </rPr>
          <t>reference:J6,J8
mrs:(J6,+,10.0000)  (J8,+,-10.0000)  
Rotate:True</t>
        </r>
      </text>
    </comment>
    <comment ref="K9" authorId="0" shapeId="0" xr:uid="{00000000-0006-0000-0100-000021000000}">
      <text>
        <r>
          <rPr>
            <sz val="12"/>
            <rFont val="ＭＳ Ｐ明朝"/>
            <family val="1"/>
            <charset val="128"/>
          </rPr>
          <t>reference:K6,K8
mrs:(K6,+,10.0000)  (K8,+,-10.0000)  
Rotate:True</t>
        </r>
      </text>
    </comment>
    <comment ref="L9" authorId="0" shapeId="0" xr:uid="{00000000-0006-0000-0100-000022000000}">
      <text>
        <r>
          <rPr>
            <sz val="12"/>
            <rFont val="ＭＳ Ｐ明朝"/>
            <family val="1"/>
            <charset val="128"/>
          </rPr>
          <t>reference:L6,L8
mrs:(L6,+,10.0000)  (L8,+,-10.0000)  
Rotate:True</t>
        </r>
      </text>
    </comment>
    <comment ref="M9" authorId="0" shapeId="0" xr:uid="{00000000-0006-0000-0100-000023000000}">
      <text>
        <r>
          <rPr>
            <sz val="12"/>
            <rFont val="ＭＳ Ｐ明朝"/>
            <family val="1"/>
            <charset val="128"/>
          </rPr>
          <t>reference:M6,M8
mrs:(M6,+,10.0000)  (M8,+,-10.0000)  
Rotate:True</t>
        </r>
      </text>
    </comment>
    <comment ref="N9" authorId="0" shapeId="0" xr:uid="{00000000-0006-0000-0100-000024000000}">
      <text>
        <r>
          <rPr>
            <sz val="12"/>
            <rFont val="ＭＳ Ｐ明朝"/>
            <family val="1"/>
            <charset val="128"/>
          </rPr>
          <t>reference:N6,N8
mrs:(N6,+,10.0000)  (N8,+,-10.0000)  
Rotate:True</t>
        </r>
      </text>
    </comment>
    <comment ref="C10" authorId="0" shapeId="0" xr:uid="{00000000-0006-0000-0100-000025000000}">
      <text>
        <r>
          <rPr>
            <sz val="12"/>
            <rFont val="ＭＳ Ｐ明朝"/>
            <family val="1"/>
            <charset val="128"/>
          </rPr>
          <t>reference:C9,C4,C4
mrs:
Rotate:True</t>
        </r>
      </text>
    </comment>
    <comment ref="D10" authorId="0" shapeId="0" xr:uid="{00000000-0006-0000-0100-000026000000}">
      <text>
        <r>
          <rPr>
            <sz val="12"/>
            <rFont val="ＭＳ Ｐ明朝"/>
            <family val="1"/>
            <charset val="128"/>
          </rPr>
          <t>reference:D9,D4,D4
mrs:
Rotate:True</t>
        </r>
      </text>
    </comment>
    <comment ref="E10" authorId="0" shapeId="0" xr:uid="{00000000-0006-0000-0100-000027000000}">
      <text>
        <r>
          <rPr>
            <sz val="12"/>
            <rFont val="ＭＳ Ｐ明朝"/>
            <family val="1"/>
            <charset val="128"/>
          </rPr>
          <t>reference:E9,E4,E4
mrs:
Rotate:True</t>
        </r>
      </text>
    </comment>
    <comment ref="F10" authorId="0" shapeId="0" xr:uid="{00000000-0006-0000-0100-000028000000}">
      <text>
        <r>
          <rPr>
            <sz val="12"/>
            <rFont val="ＭＳ Ｐ明朝"/>
            <family val="1"/>
            <charset val="128"/>
          </rPr>
          <t>reference:F9,F4,F4
mrs:
Rotate:True</t>
        </r>
      </text>
    </comment>
    <comment ref="G10" authorId="0" shapeId="0" xr:uid="{00000000-0006-0000-0100-000029000000}">
      <text>
        <r>
          <rPr>
            <sz val="12"/>
            <rFont val="ＭＳ Ｐ明朝"/>
            <family val="1"/>
            <charset val="128"/>
          </rPr>
          <t>reference:G9,G4,G4
mrs:
Rotate:True</t>
        </r>
      </text>
    </comment>
    <comment ref="H10" authorId="0" shapeId="0" xr:uid="{00000000-0006-0000-0100-00002A000000}">
      <text>
        <r>
          <rPr>
            <sz val="12"/>
            <rFont val="ＭＳ Ｐ明朝"/>
            <family val="1"/>
            <charset val="128"/>
          </rPr>
          <t>reference:H9,H4,H4
mrs:
Rotate:True</t>
        </r>
      </text>
    </comment>
    <comment ref="I10" authorId="0" shapeId="0" xr:uid="{00000000-0006-0000-0100-00002B000000}">
      <text>
        <r>
          <rPr>
            <sz val="12"/>
            <rFont val="ＭＳ Ｐ明朝"/>
            <family val="1"/>
            <charset val="128"/>
          </rPr>
          <t>reference:I9,I4,I4
mrs:
Rotate:True</t>
        </r>
      </text>
    </comment>
    <comment ref="J10" authorId="0" shapeId="0" xr:uid="{00000000-0006-0000-0100-00002C000000}">
      <text>
        <r>
          <rPr>
            <sz val="12"/>
            <rFont val="ＭＳ Ｐ明朝"/>
            <family val="1"/>
            <charset val="128"/>
          </rPr>
          <t>reference:J9,J4,J4
mrs:
Rotate:True</t>
        </r>
      </text>
    </comment>
    <comment ref="K10" authorId="0" shapeId="0" xr:uid="{00000000-0006-0000-0100-00002D000000}">
      <text>
        <r>
          <rPr>
            <sz val="12"/>
            <rFont val="ＭＳ Ｐ明朝"/>
            <family val="1"/>
            <charset val="128"/>
          </rPr>
          <t>reference:K9,K4,K4
mrs:
Rotate:True</t>
        </r>
      </text>
    </comment>
    <comment ref="L10" authorId="0" shapeId="0" xr:uid="{00000000-0006-0000-0100-00002E000000}">
      <text>
        <r>
          <rPr>
            <sz val="12"/>
            <rFont val="ＭＳ Ｐ明朝"/>
            <family val="1"/>
            <charset val="128"/>
          </rPr>
          <t>reference:L9,L4,L4
mrs:
Rotate:True</t>
        </r>
      </text>
    </comment>
    <comment ref="M10" authorId="0" shapeId="0" xr:uid="{00000000-0006-0000-0100-00002F000000}">
      <text>
        <r>
          <rPr>
            <sz val="12"/>
            <rFont val="ＭＳ Ｐ明朝"/>
            <family val="1"/>
            <charset val="128"/>
          </rPr>
          <t>reference:M9,M4,M4
mrs:
Rotate:True</t>
        </r>
      </text>
    </comment>
    <comment ref="N10" authorId="0" shapeId="0" xr:uid="{00000000-0006-0000-0100-000030000000}">
      <text>
        <r>
          <rPr>
            <sz val="12"/>
            <rFont val="ＭＳ Ｐ明朝"/>
            <family val="1"/>
            <charset val="128"/>
          </rPr>
          <t>reference:N9,N4,N4
mrs:
Rotate:True</t>
        </r>
      </text>
    </comment>
    <comment ref="C15" authorId="0" shapeId="0" xr:uid="{00000000-0006-0000-0100-000031000000}">
      <text>
        <r>
          <rPr>
            <sz val="12"/>
            <rFont val="ＭＳ Ｐ明朝"/>
            <family val="1"/>
            <charset val="128"/>
          </rPr>
          <t>reference:C12,C13,C14
mrs:(C12,+,10.0000)  (C13,+,10.0000)  (C14,+,10.0000)  
Rotate:True</t>
        </r>
      </text>
    </comment>
    <comment ref="D15" authorId="0" shapeId="0" xr:uid="{00000000-0006-0000-0100-000032000000}">
      <text>
        <r>
          <rPr>
            <sz val="12"/>
            <rFont val="ＭＳ Ｐ明朝"/>
            <family val="1"/>
            <charset val="128"/>
          </rPr>
          <t>reference:D12,D13,D14
mrs:(D12,+,10.0000)  (D13,+,10.0000)  (D14,+,10.0000)  
Rotate:True</t>
        </r>
      </text>
    </comment>
    <comment ref="E15" authorId="0" shapeId="0" xr:uid="{00000000-0006-0000-0100-000033000000}">
      <text>
        <r>
          <rPr>
            <sz val="12"/>
            <rFont val="ＭＳ Ｐ明朝"/>
            <family val="1"/>
            <charset val="128"/>
          </rPr>
          <t>reference:E12,E13,E14
mrs:(E12,+,10.0000)  (E13,+,10.0000)  (E14,+,10.0000)  
Rotate:True</t>
        </r>
      </text>
    </comment>
    <comment ref="F15" authorId="0" shapeId="0" xr:uid="{00000000-0006-0000-0100-000034000000}">
      <text>
        <r>
          <rPr>
            <sz val="12"/>
            <rFont val="ＭＳ Ｐ明朝"/>
            <family val="1"/>
            <charset val="128"/>
          </rPr>
          <t>reference:F12,F13,F14
mrs:(F12,+,10.0000)  (F13,+,10.0000)  (F14,+,10.0000)  
Rotate:True</t>
        </r>
      </text>
    </comment>
    <comment ref="G15" authorId="0" shapeId="0" xr:uid="{00000000-0006-0000-0100-000035000000}">
      <text>
        <r>
          <rPr>
            <sz val="12"/>
            <rFont val="ＭＳ Ｐ明朝"/>
            <family val="1"/>
            <charset val="128"/>
          </rPr>
          <t>reference:G12,G13,G14
mrs:(G12,+,10.0000)  (G13,+,10.0000)  (G14,+,10.0000)  
Rotate:True</t>
        </r>
      </text>
    </comment>
    <comment ref="H15" authorId="0" shapeId="0" xr:uid="{00000000-0006-0000-0100-000036000000}">
      <text>
        <r>
          <rPr>
            <sz val="12"/>
            <rFont val="ＭＳ Ｐ明朝"/>
            <family val="1"/>
            <charset val="128"/>
          </rPr>
          <t>reference:H12,H13,H14
mrs:(H12,+,10.0000)  (H13,+,10.0000)  (H14,+,10.0000)  
Rotate:True</t>
        </r>
      </text>
    </comment>
    <comment ref="I15" authorId="0" shapeId="0" xr:uid="{00000000-0006-0000-0100-000037000000}">
      <text>
        <r>
          <rPr>
            <sz val="12"/>
            <rFont val="ＭＳ Ｐ明朝"/>
            <family val="1"/>
            <charset val="128"/>
          </rPr>
          <t>reference:I12,I13,I14
mrs:(I12,+,10.0000)  (I13,+,10.0000)  (I14,+,10.0000)  
Rotate:True</t>
        </r>
      </text>
    </comment>
    <comment ref="J15" authorId="0" shapeId="0" xr:uid="{00000000-0006-0000-0100-000038000000}">
      <text>
        <r>
          <rPr>
            <sz val="12"/>
            <rFont val="ＭＳ Ｐ明朝"/>
            <family val="1"/>
            <charset val="128"/>
          </rPr>
          <t>reference:J12,J13,J14
mrs:(J12,+,10.0000)  (J13,+,10.0000)  (J14,+,10.0000)  
Rotate:True</t>
        </r>
      </text>
    </comment>
    <comment ref="K15" authorId="0" shapeId="0" xr:uid="{00000000-0006-0000-0100-000039000000}">
      <text>
        <r>
          <rPr>
            <sz val="12"/>
            <rFont val="ＭＳ Ｐ明朝"/>
            <family val="1"/>
            <charset val="128"/>
          </rPr>
          <t>reference:K12,K13,K14
mrs:(K12,+,10.0000)  (K13,+,10.0000)  (K14,+,10.0000)  
Rotate:True</t>
        </r>
      </text>
    </comment>
    <comment ref="L15" authorId="0" shapeId="0" xr:uid="{00000000-0006-0000-0100-00003A000000}">
      <text>
        <r>
          <rPr>
            <sz val="12"/>
            <rFont val="ＭＳ Ｐ明朝"/>
            <family val="1"/>
            <charset val="128"/>
          </rPr>
          <t>reference:L12,L13,L14
mrs:(L12,+,10.0000)  (L13,+,10.0000)  (L14,+,10.0000)  
Rotate:True</t>
        </r>
      </text>
    </comment>
    <comment ref="M15" authorId="0" shapeId="0" xr:uid="{00000000-0006-0000-0100-00003B000000}">
      <text>
        <r>
          <rPr>
            <sz val="12"/>
            <rFont val="ＭＳ Ｐ明朝"/>
            <family val="1"/>
            <charset val="128"/>
          </rPr>
          <t>reference:M12,M13,M14
mrs:(M12,+,10.0000)  (M13,+,10.0000)  (M14,+,10.0000)  
Rotate:True</t>
        </r>
      </text>
    </comment>
    <comment ref="N15" authorId="0" shapeId="0" xr:uid="{00000000-0006-0000-0100-00003C000000}">
      <text>
        <r>
          <rPr>
            <sz val="12"/>
            <rFont val="ＭＳ Ｐ明朝"/>
            <family val="1"/>
            <charset val="128"/>
          </rPr>
          <t>reference:N12,N13,N14
mrs:(N12,+,10.0000)  (N13,+,10.0000)  (N14,+,10.0000)  
Rotate:True</t>
        </r>
      </text>
    </comment>
    <comment ref="C16" authorId="0" shapeId="0" xr:uid="{00000000-0006-0000-0100-00003D000000}">
      <text>
        <r>
          <rPr>
            <sz val="12"/>
            <rFont val="ＭＳ Ｐ明朝"/>
            <family val="1"/>
            <charset val="128"/>
          </rPr>
          <t>reference:C9,C15
mrs:(C9,+,10.0000)  (C15,+,10.0000)  
Rotate:True</t>
        </r>
      </text>
    </comment>
    <comment ref="D16" authorId="0" shapeId="0" xr:uid="{00000000-0006-0000-0100-00003E000000}">
      <text>
        <r>
          <rPr>
            <sz val="12"/>
            <rFont val="ＭＳ Ｐ明朝"/>
            <family val="1"/>
            <charset val="128"/>
          </rPr>
          <t>reference:D9,D15
mrs:(D9,+,10.0000)  (D15,+,10.0000)  
Rotate:True</t>
        </r>
      </text>
    </comment>
    <comment ref="E16" authorId="0" shapeId="0" xr:uid="{00000000-0006-0000-0100-00003F000000}">
      <text>
        <r>
          <rPr>
            <sz val="12"/>
            <rFont val="ＭＳ Ｐ明朝"/>
            <family val="1"/>
            <charset val="128"/>
          </rPr>
          <t>reference:E9,E15
mrs:(E9,+,10.0000)  (E15,+,10.0000)  
Rotate:True</t>
        </r>
      </text>
    </comment>
    <comment ref="F16" authorId="0" shapeId="0" xr:uid="{00000000-0006-0000-0100-000040000000}">
      <text>
        <r>
          <rPr>
            <sz val="12"/>
            <rFont val="ＭＳ Ｐ明朝"/>
            <family val="1"/>
            <charset val="128"/>
          </rPr>
          <t>reference:F9,F15
mrs:(F9,+,10.0000)  (F15,+,10.0000)  
Rotate:True</t>
        </r>
      </text>
    </comment>
    <comment ref="G16" authorId="0" shapeId="0" xr:uid="{00000000-0006-0000-0100-000041000000}">
      <text>
        <r>
          <rPr>
            <sz val="12"/>
            <rFont val="ＭＳ Ｐ明朝"/>
            <family val="1"/>
            <charset val="128"/>
          </rPr>
          <t>reference:G9,G15
mrs:(G9,+,10.0000)  (G15,+,10.0000)  
Rotate:True</t>
        </r>
      </text>
    </comment>
    <comment ref="H16" authorId="0" shapeId="0" xr:uid="{00000000-0006-0000-0100-000042000000}">
      <text>
        <r>
          <rPr>
            <sz val="12"/>
            <rFont val="ＭＳ Ｐ明朝"/>
            <family val="1"/>
            <charset val="128"/>
          </rPr>
          <t>reference:H9,H15
mrs:(H9,+,10.0000)  (H15,+,10.0000)  
Rotate:True</t>
        </r>
      </text>
    </comment>
    <comment ref="I16" authorId="0" shapeId="0" xr:uid="{00000000-0006-0000-0100-000043000000}">
      <text>
        <r>
          <rPr>
            <sz val="12"/>
            <rFont val="ＭＳ Ｐ明朝"/>
            <family val="1"/>
            <charset val="128"/>
          </rPr>
          <t>reference:I9,I15
mrs:(I9,+,10.0000)  (I15,+,10.0000)  
Rotate:True</t>
        </r>
      </text>
    </comment>
    <comment ref="J16" authorId="0" shapeId="0" xr:uid="{00000000-0006-0000-0100-000044000000}">
      <text>
        <r>
          <rPr>
            <sz val="12"/>
            <rFont val="ＭＳ Ｐ明朝"/>
            <family val="1"/>
            <charset val="128"/>
          </rPr>
          <t>reference:J9,J15
mrs:(J9,+,10.0000)  (J15,+,10.0000)  
Rotate:True</t>
        </r>
      </text>
    </comment>
    <comment ref="K16" authorId="0" shapeId="0" xr:uid="{00000000-0006-0000-0100-000045000000}">
      <text>
        <r>
          <rPr>
            <sz val="12"/>
            <rFont val="ＭＳ Ｐ明朝"/>
            <family val="1"/>
            <charset val="128"/>
          </rPr>
          <t>reference:K9,K15
mrs:(K9,+,10.0000)  (K15,+,10.0000)  
Rotate:True</t>
        </r>
      </text>
    </comment>
    <comment ref="L16" authorId="0" shapeId="0" xr:uid="{00000000-0006-0000-0100-000046000000}">
      <text>
        <r>
          <rPr>
            <sz val="12"/>
            <rFont val="ＭＳ Ｐ明朝"/>
            <family val="1"/>
            <charset val="128"/>
          </rPr>
          <t>reference:L9,L15
mrs:(L9,+,10.0000)  (L15,+,10.0000)  
Rotate:True</t>
        </r>
      </text>
    </comment>
    <comment ref="M16" authorId="0" shapeId="0" xr:uid="{00000000-0006-0000-0100-000047000000}">
      <text>
        <r>
          <rPr>
            <sz val="12"/>
            <rFont val="ＭＳ Ｐ明朝"/>
            <family val="1"/>
            <charset val="128"/>
          </rPr>
          <t>reference:M9,M15
mrs:(M9,+,10.0000)  (M15,+,10.0000)  
Rotate:True</t>
        </r>
      </text>
    </comment>
    <comment ref="N16" authorId="0" shapeId="0" xr:uid="{00000000-0006-0000-0100-000048000000}">
      <text>
        <r>
          <rPr>
            <sz val="12"/>
            <rFont val="ＭＳ Ｐ明朝"/>
            <family val="1"/>
            <charset val="128"/>
          </rPr>
          <t>reference:N9,N15
mrs:(N9,+,10.0000)  (N15,+,10.0000)  
Rotate:True</t>
        </r>
      </text>
    </comment>
    <comment ref="C17" authorId="0" shapeId="0" xr:uid="{00000000-0006-0000-0100-000049000000}">
      <text>
        <r>
          <rPr>
            <sz val="12"/>
            <rFont val="ＭＳ Ｐ明朝"/>
            <family val="1"/>
            <charset val="128"/>
          </rPr>
          <t>reference:C16,C4,C4
mrs:
Rotate:True</t>
        </r>
      </text>
    </comment>
    <comment ref="D17" authorId="0" shapeId="0" xr:uid="{00000000-0006-0000-0100-00004A000000}">
      <text>
        <r>
          <rPr>
            <sz val="12"/>
            <rFont val="ＭＳ Ｐ明朝"/>
            <family val="1"/>
            <charset val="128"/>
          </rPr>
          <t>reference:D16,D4,D4
mrs:
Rotate:True</t>
        </r>
      </text>
    </comment>
    <comment ref="E17" authorId="0" shapeId="0" xr:uid="{00000000-0006-0000-0100-00004B000000}">
      <text>
        <r>
          <rPr>
            <sz val="12"/>
            <rFont val="ＭＳ Ｐ明朝"/>
            <family val="1"/>
            <charset val="128"/>
          </rPr>
          <t>reference:E16,E4,E4
mrs:
Rotate:True</t>
        </r>
      </text>
    </comment>
    <comment ref="F17" authorId="0" shapeId="0" xr:uid="{00000000-0006-0000-0100-00004C000000}">
      <text>
        <r>
          <rPr>
            <sz val="12"/>
            <rFont val="ＭＳ Ｐ明朝"/>
            <family val="1"/>
            <charset val="128"/>
          </rPr>
          <t>reference:F16,F4,F4
mrs:
Rotate:True</t>
        </r>
      </text>
    </comment>
    <comment ref="G17" authorId="0" shapeId="0" xr:uid="{00000000-0006-0000-0100-00004D000000}">
      <text>
        <r>
          <rPr>
            <sz val="12"/>
            <rFont val="ＭＳ Ｐ明朝"/>
            <family val="1"/>
            <charset val="128"/>
          </rPr>
          <t>reference:G16,G4,G4
mrs:
Rotate:True</t>
        </r>
      </text>
    </comment>
    <comment ref="H17" authorId="0" shapeId="0" xr:uid="{00000000-0006-0000-0100-00004E000000}">
      <text>
        <r>
          <rPr>
            <sz val="12"/>
            <rFont val="ＭＳ Ｐ明朝"/>
            <family val="1"/>
            <charset val="128"/>
          </rPr>
          <t>reference:H16,H4,H4
mrs:
Rotate:True</t>
        </r>
      </text>
    </comment>
    <comment ref="I17" authorId="0" shapeId="0" xr:uid="{00000000-0006-0000-0100-00004F000000}">
      <text>
        <r>
          <rPr>
            <sz val="12"/>
            <rFont val="ＭＳ Ｐ明朝"/>
            <family val="1"/>
            <charset val="128"/>
          </rPr>
          <t>reference:I16,I4,I4
mrs:
Rotate:True</t>
        </r>
      </text>
    </comment>
    <comment ref="J17" authorId="0" shapeId="0" xr:uid="{00000000-0006-0000-0100-000050000000}">
      <text>
        <r>
          <rPr>
            <sz val="12"/>
            <rFont val="ＭＳ Ｐ明朝"/>
            <family val="1"/>
            <charset val="128"/>
          </rPr>
          <t>reference:J16,J4,J4
mrs:
Rotate:True</t>
        </r>
      </text>
    </comment>
    <comment ref="K17" authorId="0" shapeId="0" xr:uid="{00000000-0006-0000-0100-000051000000}">
      <text>
        <r>
          <rPr>
            <sz val="12"/>
            <rFont val="ＭＳ Ｐ明朝"/>
            <family val="1"/>
            <charset val="128"/>
          </rPr>
          <t>reference:K16,K4,K4
mrs:
Rotate:True</t>
        </r>
      </text>
    </comment>
    <comment ref="L17" authorId="0" shapeId="0" xr:uid="{00000000-0006-0000-0100-000052000000}">
      <text>
        <r>
          <rPr>
            <sz val="12"/>
            <rFont val="ＭＳ Ｐ明朝"/>
            <family val="1"/>
            <charset val="128"/>
          </rPr>
          <t>reference:L16,L4,L4
mrs:
Rotate:True</t>
        </r>
      </text>
    </comment>
    <comment ref="M17" authorId="0" shapeId="0" xr:uid="{00000000-0006-0000-0100-000053000000}">
      <text>
        <r>
          <rPr>
            <sz val="12"/>
            <rFont val="ＭＳ Ｐ明朝"/>
            <family val="1"/>
            <charset val="128"/>
          </rPr>
          <t>reference:M16,M4,M4
mrs:
Rotate:True</t>
        </r>
      </text>
    </comment>
    <comment ref="N17" authorId="0" shapeId="0" xr:uid="{00000000-0006-0000-0100-000054000000}">
      <text>
        <r>
          <rPr>
            <sz val="12"/>
            <rFont val="ＭＳ Ｐ明朝"/>
            <family val="1"/>
            <charset val="128"/>
          </rPr>
          <t>reference:N16,N4,N4
mrs:
Rotate:True</t>
        </r>
      </text>
    </comment>
    <comment ref="C20" authorId="0" shapeId="0" xr:uid="{00000000-0006-0000-0100-000055000000}">
      <text>
        <r>
          <rPr>
            <sz val="12"/>
            <rFont val="ＭＳ Ｐ明朝"/>
            <family val="1"/>
            <charset val="128"/>
          </rPr>
          <t>reference:C16,C18,C19
mrs:(C16,+,10.0000)  (C18,+,-10.0000)  (C19,+,-10.0000)  
Rotate:True</t>
        </r>
      </text>
    </comment>
    <comment ref="D20" authorId="0" shapeId="0" xr:uid="{00000000-0006-0000-0100-000056000000}">
      <text>
        <r>
          <rPr>
            <sz val="12"/>
            <rFont val="ＭＳ Ｐ明朝"/>
            <family val="1"/>
            <charset val="128"/>
          </rPr>
          <t>reference:D16,D18,D19
mrs:(D16,+,10.0000)  (D18,+,-10.0000)  (D19,+,-10.0000)  
Rotate:True</t>
        </r>
      </text>
    </comment>
    <comment ref="E20" authorId="0" shapeId="0" xr:uid="{00000000-0006-0000-0100-000057000000}">
      <text>
        <r>
          <rPr>
            <sz val="12"/>
            <rFont val="ＭＳ Ｐ明朝"/>
            <family val="1"/>
            <charset val="128"/>
          </rPr>
          <t>reference:E16,E18,E19
mrs:(E16,+,10.0000)  (E18,+,-10.0000)  (E19,+,-10.0000)  
Rotate:True</t>
        </r>
      </text>
    </comment>
    <comment ref="F20" authorId="0" shapeId="0" xr:uid="{00000000-0006-0000-0100-000058000000}">
      <text>
        <r>
          <rPr>
            <sz val="12"/>
            <rFont val="ＭＳ Ｐ明朝"/>
            <family val="1"/>
            <charset val="128"/>
          </rPr>
          <t>reference:F16,F18,F19
mrs:(F16,+,10.0000)  (F18,+,-10.0000)  (F19,+,-10.0000)  
Rotate:True</t>
        </r>
      </text>
    </comment>
    <comment ref="G20" authorId="0" shapeId="0" xr:uid="{00000000-0006-0000-0100-000059000000}">
      <text>
        <r>
          <rPr>
            <sz val="12"/>
            <rFont val="ＭＳ Ｐ明朝"/>
            <family val="1"/>
            <charset val="128"/>
          </rPr>
          <t>reference:G16,G18,G19
mrs:(G16,+,10.0000)  (G18,+,-10.0000)  (G19,+,-10.0000)  
Rotate:True</t>
        </r>
      </text>
    </comment>
    <comment ref="H20" authorId="0" shapeId="0" xr:uid="{00000000-0006-0000-0100-00005A000000}">
      <text>
        <r>
          <rPr>
            <sz val="12"/>
            <rFont val="ＭＳ Ｐ明朝"/>
            <family val="1"/>
            <charset val="128"/>
          </rPr>
          <t>reference:H16,H18,H19
mrs:(H16,+,10.0000)  (H18,+,-10.0000)  (H19,+,-10.0000)  
Rotate:True</t>
        </r>
      </text>
    </comment>
    <comment ref="I20" authorId="0" shapeId="0" xr:uid="{00000000-0006-0000-0100-00005B000000}">
      <text>
        <r>
          <rPr>
            <sz val="12"/>
            <rFont val="ＭＳ Ｐ明朝"/>
            <family val="1"/>
            <charset val="128"/>
          </rPr>
          <t>reference:I16,I18,I19
mrs:(I16,+,10.0000)  (I18,+,-10.0000)  (I19,+,-10.0000)  
Rotate:True</t>
        </r>
      </text>
    </comment>
    <comment ref="J20" authorId="0" shapeId="0" xr:uid="{00000000-0006-0000-0100-00005C000000}">
      <text>
        <r>
          <rPr>
            <sz val="12"/>
            <rFont val="ＭＳ Ｐ明朝"/>
            <family val="1"/>
            <charset val="128"/>
          </rPr>
          <t>reference:J16,J18,J19
mrs:(J16,+,10.0000)  (J18,+,-10.0000)  (J19,+,-10.0000)  
Rotate:True</t>
        </r>
      </text>
    </comment>
    <comment ref="K20" authorId="0" shapeId="0" xr:uid="{00000000-0006-0000-0100-00005D000000}">
      <text>
        <r>
          <rPr>
            <sz val="12"/>
            <rFont val="ＭＳ Ｐ明朝"/>
            <family val="1"/>
            <charset val="128"/>
          </rPr>
          <t>reference:K16,K18,K19
mrs:(K16,+,10.0000)  (K18,+,-10.0000)  (K19,+,-10.0000)  
Rotate:True</t>
        </r>
      </text>
    </comment>
    <comment ref="L20" authorId="0" shapeId="0" xr:uid="{00000000-0006-0000-0100-00005E000000}">
      <text>
        <r>
          <rPr>
            <sz val="12"/>
            <rFont val="ＭＳ Ｐ明朝"/>
            <family val="1"/>
            <charset val="128"/>
          </rPr>
          <t>reference:L16,L18,L19
mrs:(L16,+,10.0000)  (L18,+,-10.0000)  (L19,+,-10.0000)  
Rotate:True</t>
        </r>
      </text>
    </comment>
    <comment ref="M20" authorId="0" shapeId="0" xr:uid="{00000000-0006-0000-0100-00005F000000}">
      <text>
        <r>
          <rPr>
            <sz val="12"/>
            <rFont val="ＭＳ Ｐ明朝"/>
            <family val="1"/>
            <charset val="128"/>
          </rPr>
          <t>reference:M16,M18,M19
mrs:(M16,+,10.0000)  (M18,+,-10.0000)  (M19,+,-10.0000)  
Rotate:True</t>
        </r>
      </text>
    </comment>
    <comment ref="N20" authorId="0" shapeId="0" xr:uid="{00000000-0006-0000-0100-000060000000}">
      <text>
        <r>
          <rPr>
            <sz val="12"/>
            <rFont val="ＭＳ Ｐ明朝"/>
            <family val="1"/>
            <charset val="128"/>
          </rPr>
          <t>reference:N16,N18,N19
mrs:(N16,+,10.0000)  (N18,+,-10.0000)  (N19,+,-10.0000)  
Rotate:True</t>
        </r>
      </text>
    </comment>
    <comment ref="C22" authorId="0" shapeId="0" xr:uid="{00000000-0006-0000-0100-000061000000}">
      <text>
        <r>
          <rPr>
            <sz val="12"/>
            <rFont val="ＭＳ Ｐ明朝"/>
            <family val="1"/>
            <charset val="128"/>
          </rPr>
          <t>reference:C20,C21
mrs:(C20,+,10.0000)  (C21,+,10.0000)  
Rotate:True</t>
        </r>
      </text>
    </comment>
    <comment ref="D22" authorId="0" shapeId="0" xr:uid="{00000000-0006-0000-0100-000062000000}">
      <text>
        <r>
          <rPr>
            <sz val="12"/>
            <rFont val="ＭＳ Ｐ明朝"/>
            <family val="1"/>
            <charset val="128"/>
          </rPr>
          <t>reference:D20,D21
mrs:(D20,+,10.0000)  (D21,+,10.0000)  
Rotate:True</t>
        </r>
      </text>
    </comment>
    <comment ref="E22" authorId="0" shapeId="0" xr:uid="{00000000-0006-0000-0100-000063000000}">
      <text>
        <r>
          <rPr>
            <sz val="12"/>
            <rFont val="ＭＳ Ｐ明朝"/>
            <family val="1"/>
            <charset val="128"/>
          </rPr>
          <t>reference:E20,E21
mrs:(E20,+,10.0000)  (E21,+,10.0000)  
Rotate:True</t>
        </r>
      </text>
    </comment>
    <comment ref="F22" authorId="0" shapeId="0" xr:uid="{00000000-0006-0000-0100-000064000000}">
      <text>
        <r>
          <rPr>
            <sz val="12"/>
            <rFont val="ＭＳ Ｐ明朝"/>
            <family val="1"/>
            <charset val="128"/>
          </rPr>
          <t>reference:F20,F21
mrs:(F20,+,10.0000)  (F21,+,10.0000)  
Rotate:True</t>
        </r>
      </text>
    </comment>
    <comment ref="G22" authorId="0" shapeId="0" xr:uid="{00000000-0006-0000-0100-000065000000}">
      <text>
        <r>
          <rPr>
            <sz val="12"/>
            <rFont val="ＭＳ Ｐ明朝"/>
            <family val="1"/>
            <charset val="128"/>
          </rPr>
          <t>reference:G20,G21
mrs:(G20,+,10.0000)  (G21,+,10.0000)  
Rotate:True</t>
        </r>
      </text>
    </comment>
    <comment ref="H22" authorId="0" shapeId="0" xr:uid="{00000000-0006-0000-0100-000066000000}">
      <text>
        <r>
          <rPr>
            <sz val="12"/>
            <rFont val="ＭＳ Ｐ明朝"/>
            <family val="1"/>
            <charset val="128"/>
          </rPr>
          <t>reference:H20,H21
mrs:(H20,+,10.0000)  (H21,+,10.0000)  
Rotate:True</t>
        </r>
      </text>
    </comment>
    <comment ref="I22" authorId="0" shapeId="0" xr:uid="{00000000-0006-0000-0100-000067000000}">
      <text>
        <r>
          <rPr>
            <sz val="12"/>
            <rFont val="ＭＳ Ｐ明朝"/>
            <family val="1"/>
            <charset val="128"/>
          </rPr>
          <t>reference:I20,I21
mrs:(I20,+,10.0000)  (I21,+,10.0000)  
Rotate:True</t>
        </r>
      </text>
    </comment>
    <comment ref="J22" authorId="0" shapeId="0" xr:uid="{00000000-0006-0000-0100-000068000000}">
      <text>
        <r>
          <rPr>
            <sz val="12"/>
            <rFont val="ＭＳ Ｐ明朝"/>
            <family val="1"/>
            <charset val="128"/>
          </rPr>
          <t>reference:J20,J21
mrs:(J20,+,10.0000)  (J21,+,10.0000)  
Rotate:True</t>
        </r>
      </text>
    </comment>
    <comment ref="K22" authorId="0" shapeId="0" xr:uid="{00000000-0006-0000-0100-000069000000}">
      <text>
        <r>
          <rPr>
            <sz val="12"/>
            <rFont val="ＭＳ Ｐ明朝"/>
            <family val="1"/>
            <charset val="128"/>
          </rPr>
          <t>reference:K20,K21
mrs:(K20,+,10.0000)  (K21,+,10.0000)  
Rotate:True</t>
        </r>
      </text>
    </comment>
    <comment ref="L22" authorId="0" shapeId="0" xr:uid="{00000000-0006-0000-0100-00006A000000}">
      <text>
        <r>
          <rPr>
            <sz val="12"/>
            <rFont val="ＭＳ Ｐ明朝"/>
            <family val="1"/>
            <charset val="128"/>
          </rPr>
          <t>reference:L20,L21
mrs:(L20,+,10.0000)  (L21,+,10.0000)  
Rotate:True</t>
        </r>
      </text>
    </comment>
    <comment ref="M22" authorId="0" shapeId="0" xr:uid="{00000000-0006-0000-0100-00006B000000}">
      <text>
        <r>
          <rPr>
            <sz val="12"/>
            <rFont val="ＭＳ Ｐ明朝"/>
            <family val="1"/>
            <charset val="128"/>
          </rPr>
          <t>reference:M20,M21
mrs:(M20,+,10.0000)  (M21,+,10.0000)  
Rotate:True</t>
        </r>
      </text>
    </comment>
    <comment ref="N22" authorId="0" shapeId="0" xr:uid="{00000000-0006-0000-0100-00006C000000}">
      <text>
        <r>
          <rPr>
            <sz val="12"/>
            <rFont val="ＭＳ Ｐ明朝"/>
            <family val="1"/>
            <charset val="128"/>
          </rPr>
          <t>reference:N20,N21
mrs:(N20,+,10.0000)  (N21,+,10.0000)  
Rotate:True</t>
        </r>
      </text>
    </comment>
    <comment ref="C23" authorId="0" shapeId="0" xr:uid="{00000000-0006-0000-0100-00006D000000}">
      <text>
        <r>
          <rPr>
            <sz val="12"/>
            <rFont val="ＭＳ Ｐ明朝"/>
            <family val="1"/>
            <charset val="128"/>
          </rPr>
          <t>reference:C22,C4,C4
mrs:
Rotate:True</t>
        </r>
      </text>
    </comment>
    <comment ref="D23" authorId="0" shapeId="0" xr:uid="{00000000-0006-0000-0100-00006E000000}">
      <text>
        <r>
          <rPr>
            <sz val="12"/>
            <rFont val="ＭＳ Ｐ明朝"/>
            <family val="1"/>
            <charset val="128"/>
          </rPr>
          <t>reference:D22,D4,D4
mrs:
Rotate:True</t>
        </r>
      </text>
    </comment>
    <comment ref="E23" authorId="0" shapeId="0" xr:uid="{00000000-0006-0000-0100-00006F000000}">
      <text>
        <r>
          <rPr>
            <sz val="12"/>
            <rFont val="ＭＳ Ｐ明朝"/>
            <family val="1"/>
            <charset val="128"/>
          </rPr>
          <t>reference:E22,E4,E4
mrs:
Rotate:True</t>
        </r>
      </text>
    </comment>
    <comment ref="F23" authorId="0" shapeId="0" xr:uid="{00000000-0006-0000-0100-000070000000}">
      <text>
        <r>
          <rPr>
            <sz val="12"/>
            <rFont val="ＭＳ Ｐ明朝"/>
            <family val="1"/>
            <charset val="128"/>
          </rPr>
          <t>reference:F22,F4,F4
mrs:
Rotate:True</t>
        </r>
      </text>
    </comment>
    <comment ref="G23" authorId="0" shapeId="0" xr:uid="{00000000-0006-0000-0100-000071000000}">
      <text>
        <r>
          <rPr>
            <sz val="12"/>
            <rFont val="ＭＳ Ｐ明朝"/>
            <family val="1"/>
            <charset val="128"/>
          </rPr>
          <t>reference:G22,G4,G4
mrs:
Rotate:True</t>
        </r>
      </text>
    </comment>
    <comment ref="H23" authorId="0" shapeId="0" xr:uid="{00000000-0006-0000-0100-000072000000}">
      <text>
        <r>
          <rPr>
            <sz val="12"/>
            <rFont val="ＭＳ Ｐ明朝"/>
            <family val="1"/>
            <charset val="128"/>
          </rPr>
          <t>reference:H22,H4,H4
mrs:
Rotate:True</t>
        </r>
      </text>
    </comment>
    <comment ref="I23" authorId="0" shapeId="0" xr:uid="{00000000-0006-0000-0100-000073000000}">
      <text>
        <r>
          <rPr>
            <sz val="12"/>
            <rFont val="ＭＳ Ｐ明朝"/>
            <family val="1"/>
            <charset val="128"/>
          </rPr>
          <t>reference:I22,I4,I4
mrs:
Rotate:True</t>
        </r>
      </text>
    </comment>
    <comment ref="J23" authorId="0" shapeId="0" xr:uid="{00000000-0006-0000-0100-000074000000}">
      <text>
        <r>
          <rPr>
            <sz val="12"/>
            <rFont val="ＭＳ Ｐ明朝"/>
            <family val="1"/>
            <charset val="128"/>
          </rPr>
          <t>reference:J22,J4,J4
mrs:
Rotate:True</t>
        </r>
      </text>
    </comment>
    <comment ref="K23" authorId="0" shapeId="0" xr:uid="{00000000-0006-0000-0100-000075000000}">
      <text>
        <r>
          <rPr>
            <sz val="12"/>
            <rFont val="ＭＳ Ｐ明朝"/>
            <family val="1"/>
            <charset val="128"/>
          </rPr>
          <t>reference:K22,K4,K4
mrs:
Rotate:True</t>
        </r>
      </text>
    </comment>
    <comment ref="L23" authorId="0" shapeId="0" xr:uid="{00000000-0006-0000-0100-000076000000}">
      <text>
        <r>
          <rPr>
            <sz val="12"/>
            <rFont val="ＭＳ Ｐ明朝"/>
            <family val="1"/>
            <charset val="128"/>
          </rPr>
          <t>reference:L22,L4,L4
mrs:
Rotate:True</t>
        </r>
      </text>
    </comment>
    <comment ref="M23" authorId="0" shapeId="0" xr:uid="{00000000-0006-0000-0100-000077000000}">
      <text>
        <r>
          <rPr>
            <sz val="12"/>
            <rFont val="ＭＳ Ｐ明朝"/>
            <family val="1"/>
            <charset val="128"/>
          </rPr>
          <t>reference:M22,M4,M4
mrs:
Rotate:True</t>
        </r>
      </text>
    </comment>
    <comment ref="N23" authorId="0" shapeId="0" xr:uid="{00000000-0006-0000-0100-000078000000}">
      <text>
        <r>
          <rPr>
            <sz val="12"/>
            <rFont val="ＭＳ Ｐ明朝"/>
            <family val="1"/>
            <charset val="128"/>
          </rPr>
          <t>reference:N22,N4,N4
mrs: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11" authorId="0" shapeId="0" xr:uid="{00000000-0006-0000-0200-000001000000}">
      <text>
        <r>
          <rPr>
            <sz val="12"/>
            <rFont val="ＭＳ Ｐ明朝"/>
            <family val="1"/>
            <charset val="128"/>
          </rPr>
          <t>reference:C6,C7,C8,C9,C10
mrs:(C6,+,10.0000)  (C7,+,10.0000)  (C8,+,10.0000)  (C9,+,10.0000)  (C10,+,10.0000)  
Rotate:True</t>
        </r>
      </text>
    </comment>
    <comment ref="D11" authorId="0" shapeId="0" xr:uid="{00000000-0006-0000-0200-000002000000}">
      <text>
        <r>
          <rPr>
            <sz val="12"/>
            <rFont val="ＭＳ Ｐ明朝"/>
            <family val="1"/>
            <charset val="128"/>
          </rPr>
          <t>reference:D6,D7,D8,D9,D10
mrs:(D6,+,10.0000)  (D7,+,10.0000)  (D8,+,10.0000)  (D9,+,10.0000)  (D10,+,10.0000)  
Rotate:True</t>
        </r>
      </text>
    </comment>
    <comment ref="E11" authorId="0" shapeId="0" xr:uid="{00000000-0006-0000-0200-000003000000}">
      <text>
        <r>
          <rPr>
            <sz val="12"/>
            <rFont val="ＭＳ Ｐ明朝"/>
            <family val="1"/>
            <charset val="128"/>
          </rPr>
          <t>reference:E6,E7,E8,E9,E10
mrs:(E6,+,10.0000)  (E7,+,10.0000)  (E8,+,10.0000)  (E9,+,10.0000)  (E10,+,10.0000)  
Rotate:True</t>
        </r>
      </text>
    </comment>
    <comment ref="F11" authorId="0" shapeId="0" xr:uid="{00000000-0006-0000-0200-000004000000}">
      <text>
        <r>
          <rPr>
            <sz val="12"/>
            <rFont val="ＭＳ Ｐ明朝"/>
            <family val="1"/>
            <charset val="128"/>
          </rPr>
          <t>reference:F6,F7,F8,F9,F10
mrs:(F6,+,10.0000)  (F7,+,10.0000)  (F8,+,10.0000)  (F9,+,10.0000)  (F10,+,10.0000)  
Rotate:True</t>
        </r>
      </text>
    </comment>
    <comment ref="G11" authorId="0" shapeId="0" xr:uid="{00000000-0006-0000-0200-000005000000}">
      <text>
        <r>
          <rPr>
            <sz val="12"/>
            <rFont val="ＭＳ Ｐ明朝"/>
            <family val="1"/>
            <charset val="128"/>
          </rPr>
          <t>reference:G6,G7,G8,G9,G10
mrs:(G6,+,10.0000)  (G7,+,10.0000)  (G8,+,10.0000)  (G9,+,10.0000)  (G10,+,10.0000)  
Rotate:True</t>
        </r>
      </text>
    </comment>
    <comment ref="H11" authorId="0" shapeId="0" xr:uid="{00000000-0006-0000-0200-000006000000}">
      <text>
        <r>
          <rPr>
            <sz val="12"/>
            <rFont val="ＭＳ Ｐ明朝"/>
            <family val="1"/>
            <charset val="128"/>
          </rPr>
          <t>reference:H6,H7,H8,H9,H10
mrs:(H6,+,10.0000)  (H7,+,10.0000)  (H8,+,10.0000)  (H9,+,10.0000)  (H10,+,10.0000)  
Rotate:True</t>
        </r>
      </text>
    </comment>
    <comment ref="I11" authorId="0" shapeId="0" xr:uid="{00000000-0006-0000-0200-000007000000}">
      <text>
        <r>
          <rPr>
            <sz val="12"/>
            <rFont val="ＭＳ Ｐ明朝"/>
            <family val="1"/>
            <charset val="128"/>
          </rPr>
          <t>reference:I6,I7,I8,I9,I10
mrs:(I6,+,10.0000)  (I7,+,10.0000)  (I8,+,10.0000)  (I9,+,10.0000)  (I10,+,10.0000)  
Rotate:True</t>
        </r>
      </text>
    </comment>
    <comment ref="J11" authorId="0" shapeId="0" xr:uid="{00000000-0006-0000-0200-000008000000}">
      <text>
        <r>
          <rPr>
            <sz val="12"/>
            <rFont val="ＭＳ Ｐ明朝"/>
            <family val="1"/>
            <charset val="128"/>
          </rPr>
          <t>reference:J6,J7,J8,J9,J10
mrs:(J6,+,10.0000)  (J7,+,10.0000)  (J8,+,10.0000)  (J9,+,10.0000)  (J10,+,10.0000)  
Rotate:True</t>
        </r>
      </text>
    </comment>
    <comment ref="K11" authorId="0" shapeId="0" xr:uid="{00000000-0006-0000-0200-000009000000}">
      <text>
        <r>
          <rPr>
            <sz val="12"/>
            <rFont val="ＭＳ Ｐ明朝"/>
            <family val="1"/>
            <charset val="128"/>
          </rPr>
          <t>reference:K6,K7,K8,K9,K10
mrs:(K6,+,10.0000)  (K7,+,10.0000)  (K8,+,10.0000)  (K9,+,10.0000)  (K10,+,10.0000)  
Rotate:True</t>
        </r>
      </text>
    </comment>
    <comment ref="L11" authorId="0" shapeId="0" xr:uid="{00000000-0006-0000-0200-00000A000000}">
      <text>
        <r>
          <rPr>
            <sz val="12"/>
            <rFont val="ＭＳ Ｐ明朝"/>
            <family val="1"/>
            <charset val="128"/>
          </rPr>
          <t>reference:L6,L7,L8,L9,L10
mrs:(L6,+,10.0000)  (L7,+,10.0000)  (L8,+,10.0000)  (L9,+,10.0000)  (L10,+,10.0000)  
Rotate:True</t>
        </r>
      </text>
    </comment>
    <comment ref="M11" authorId="0" shapeId="0" xr:uid="{00000000-0006-0000-0200-00000B000000}">
      <text>
        <r>
          <rPr>
            <sz val="12"/>
            <rFont val="ＭＳ Ｐ明朝"/>
            <family val="1"/>
            <charset val="128"/>
          </rPr>
          <t>reference:M6,M7,M8,M9,M10
mrs:(M6,+,10.0000)  (M7,+,10.0000)  (M8,+,10.0000)  (M9,+,10.0000)  (M10,+,10.0000)  
Rotate:True</t>
        </r>
      </text>
    </comment>
    <comment ref="N11" authorId="0" shapeId="0" xr:uid="{00000000-0006-0000-0200-00000C000000}">
      <text>
        <r>
          <rPr>
            <sz val="12"/>
            <rFont val="ＭＳ Ｐ明朝"/>
            <family val="1"/>
            <charset val="128"/>
          </rPr>
          <t>reference:N6,N7,N8,N9,N10
mrs:(N6,+,10.0000)  (N7,+,10.0000)  (N8,+,10.0000)  (N9,+,10.0000)  (N10,+,10.0000)  
Rotate:True</t>
        </r>
      </text>
    </comment>
    <comment ref="C16" authorId="0" shapeId="0" xr:uid="{00000000-0006-0000-0200-00000D000000}">
      <text>
        <r>
          <rPr>
            <sz val="12"/>
            <rFont val="ＭＳ Ｐ明朝"/>
            <family val="1"/>
            <charset val="128"/>
          </rPr>
          <t>reference:C11,C12,C13,C14,C15
mrs:(C11,+,10.0000)  (C12,+,10.0000)  (C13,+,10.0000)  (C14,+,10.0000)  (C15,+,10.0000)  
Rotate:True</t>
        </r>
      </text>
    </comment>
    <comment ref="D16" authorId="0" shapeId="0" xr:uid="{00000000-0006-0000-0200-00000E000000}">
      <text>
        <r>
          <rPr>
            <sz val="12"/>
            <rFont val="ＭＳ Ｐ明朝"/>
            <family val="1"/>
            <charset val="128"/>
          </rPr>
          <t>reference:D11,D12,D13,D14,D15
mrs:(D11,+,10.0000)  (D12,+,10.0000)  (D13,+,10.0000)  (D14,+,10.0000)  (D15,+,10.0000)  
Rotate:True</t>
        </r>
      </text>
    </comment>
    <comment ref="E16" authorId="0" shapeId="0" xr:uid="{00000000-0006-0000-0200-00000F000000}">
      <text>
        <r>
          <rPr>
            <sz val="12"/>
            <rFont val="ＭＳ Ｐ明朝"/>
            <family val="1"/>
            <charset val="128"/>
          </rPr>
          <t>reference:E11,E12,E13,E14,E15
mrs:(E11,+,10.0000)  (E12,+,10.0000)  (E13,+,10.0000)  (E14,+,10.0000)  (E15,+,10.0000)  
Rotate:True</t>
        </r>
      </text>
    </comment>
    <comment ref="F16" authorId="0" shapeId="0" xr:uid="{00000000-0006-0000-0200-000010000000}">
      <text>
        <r>
          <rPr>
            <sz val="12"/>
            <rFont val="ＭＳ Ｐ明朝"/>
            <family val="1"/>
            <charset val="128"/>
          </rPr>
          <t>reference:F11,F12,F13,F14,F15
mrs:(F11,+,10.0000)  (F12,+,10.0000)  (F13,+,10.0000)  (F14,+,10.0000)  (F15,+,10.0000)  
Rotate:True</t>
        </r>
      </text>
    </comment>
    <comment ref="G16" authorId="0" shapeId="0" xr:uid="{00000000-0006-0000-0200-000011000000}">
      <text>
        <r>
          <rPr>
            <sz val="12"/>
            <rFont val="ＭＳ Ｐ明朝"/>
            <family val="1"/>
            <charset val="128"/>
          </rPr>
          <t>reference:G11,G12,G13,G14,G15
mrs:(G11,+,10.0000)  (G12,+,10.0000)  (G13,+,10.0000)  (G14,+,10.0000)  (G15,+,10.0000)  
Rotate:True</t>
        </r>
      </text>
    </comment>
    <comment ref="H16" authorId="0" shapeId="0" xr:uid="{00000000-0006-0000-0200-000012000000}">
      <text>
        <r>
          <rPr>
            <sz val="12"/>
            <rFont val="ＭＳ Ｐ明朝"/>
            <family val="1"/>
            <charset val="128"/>
          </rPr>
          <t>reference:H11,H12,H13,H14,H15
mrs:(H11,+,10.0000)  (H12,+,10.0000)  (H13,+,10.0000)  (H14,+,10.0000)  (H15,+,10.0000)  
Rotate:True</t>
        </r>
      </text>
    </comment>
    <comment ref="I16" authorId="0" shapeId="0" xr:uid="{00000000-0006-0000-0200-000013000000}">
      <text>
        <r>
          <rPr>
            <sz val="12"/>
            <rFont val="ＭＳ Ｐ明朝"/>
            <family val="1"/>
            <charset val="128"/>
          </rPr>
          <t>reference:I11,I12,I13,I14,I15
mrs:(I11,+,10.0000)  (I12,+,10.0000)  (I13,+,10.0000)  (I14,+,10.0000)  (I15,+,10.0000)  
Rotate:True</t>
        </r>
      </text>
    </comment>
    <comment ref="J16" authorId="0" shapeId="0" xr:uid="{00000000-0006-0000-0200-000014000000}">
      <text>
        <r>
          <rPr>
            <sz val="12"/>
            <rFont val="ＭＳ Ｐ明朝"/>
            <family val="1"/>
            <charset val="128"/>
          </rPr>
          <t>reference:J11,J12,J13,J14,J15
mrs:(J11,+,10.0000)  (J12,+,10.0000)  (J13,+,10.0000)  (J14,+,10.0000)  (J15,+,10.0000)  
Rotate:True</t>
        </r>
      </text>
    </comment>
    <comment ref="K16" authorId="0" shapeId="0" xr:uid="{00000000-0006-0000-0200-000015000000}">
      <text>
        <r>
          <rPr>
            <sz val="12"/>
            <rFont val="ＭＳ Ｐ明朝"/>
            <family val="1"/>
            <charset val="128"/>
          </rPr>
          <t>reference:K11,K12,K13,K14,K15
mrs:(K11,+,10.0000)  (K12,+,10.0000)  (K13,+,10.0000)  (K14,+,10.0000)  (K15,+,10.0000)  
Rotate:True</t>
        </r>
      </text>
    </comment>
    <comment ref="L16" authorId="0" shapeId="0" xr:uid="{00000000-0006-0000-0200-000016000000}">
      <text>
        <r>
          <rPr>
            <sz val="12"/>
            <rFont val="ＭＳ Ｐ明朝"/>
            <family val="1"/>
            <charset val="128"/>
          </rPr>
          <t>reference:L11,L12,L13,L14,L15
mrs:(L11,+,10.0000)  (L12,+,10.0000)  (L13,+,10.0000)  (L14,+,10.0000)  (L15,+,10.0000)  
Rotate:True</t>
        </r>
      </text>
    </comment>
    <comment ref="M16" authorId="0" shapeId="0" xr:uid="{00000000-0006-0000-0200-000017000000}">
      <text>
        <r>
          <rPr>
            <sz val="12"/>
            <rFont val="ＭＳ Ｐ明朝"/>
            <family val="1"/>
            <charset val="128"/>
          </rPr>
          <t>reference:M11,M12,M13,M14,M15
mrs:(M11,+,10.0000)  (M12,+,10.0000)  (M13,+,10.0000)  (M14,+,10.0000)  (M15,+,10.0000)  
Rotate:True</t>
        </r>
      </text>
    </comment>
    <comment ref="N16" authorId="0" shapeId="0" xr:uid="{00000000-0006-0000-0200-000018000000}">
      <text>
        <r>
          <rPr>
            <sz val="12"/>
            <rFont val="ＭＳ Ｐ明朝"/>
            <family val="1"/>
            <charset val="128"/>
          </rPr>
          <t>reference:N11,N12,N13,N14,N15
mrs:(N11,+,10.0000)  (N12,+,10.0000)  (N13,+,10.0000)  (N14,+,10.0000)  (N15,+,10.0000)  
Rotate:True</t>
        </r>
      </text>
    </comment>
    <comment ref="C25" authorId="0" shapeId="0" xr:uid="{00000000-0006-0000-0200-000019000000}">
      <text>
        <r>
          <rPr>
            <sz val="12"/>
            <rFont val="ＭＳ Ｐ明朝"/>
            <family val="1"/>
            <charset val="128"/>
          </rPr>
          <t>reference:C20,C21,C22,C23,C24
mrs:(C20,+,10.0000)  (C21,+,10.0000)  (C22,+,10.0000)  (C23,+,10.0000)  (C24,+,10.0000)  
Rotate:True</t>
        </r>
      </text>
    </comment>
    <comment ref="D25" authorId="0" shapeId="0" xr:uid="{00000000-0006-0000-0200-00001A000000}">
      <text>
        <r>
          <rPr>
            <sz val="12"/>
            <rFont val="ＭＳ Ｐ明朝"/>
            <family val="1"/>
            <charset val="128"/>
          </rPr>
          <t>reference:D20,D21,D22,D23,D24
mrs:(D20,+,10.0000)  (D21,+,10.0000)  (D22,+,10.0000)  (D23,+,10.0000)  (D24,+,10.0000)  
Rotate:True</t>
        </r>
      </text>
    </comment>
    <comment ref="E25" authorId="0" shapeId="0" xr:uid="{00000000-0006-0000-0200-00001B000000}">
      <text>
        <r>
          <rPr>
            <sz val="12"/>
            <rFont val="ＭＳ Ｐ明朝"/>
            <family val="1"/>
            <charset val="128"/>
          </rPr>
          <t>reference:E20,E21,E22,E23,E24
mrs:(E20,+,10.0000)  (E21,+,10.0000)  (E22,+,10.0000)  (E23,+,10.0000)  (E24,+,10.0000)  
Rotate:True</t>
        </r>
      </text>
    </comment>
    <comment ref="F25" authorId="0" shapeId="0" xr:uid="{00000000-0006-0000-0200-00001C000000}">
      <text>
        <r>
          <rPr>
            <sz val="12"/>
            <rFont val="ＭＳ Ｐ明朝"/>
            <family val="1"/>
            <charset val="128"/>
          </rPr>
          <t>reference:F20,F21,F22,F23,F24
mrs:(F20,+,10.0000)  (F21,+,10.0000)  (F22,+,10.0000)  (F23,+,10.0000)  (F24,+,10.0000)  
Rotate:True</t>
        </r>
      </text>
    </comment>
    <comment ref="G25" authorId="0" shapeId="0" xr:uid="{00000000-0006-0000-0200-00001D000000}">
      <text>
        <r>
          <rPr>
            <sz val="12"/>
            <rFont val="ＭＳ Ｐ明朝"/>
            <family val="1"/>
            <charset val="128"/>
          </rPr>
          <t>reference:G20,G21,G22,G23,G24
mrs:(G20,+,10.0000)  (G21,+,10.0000)  (G22,+,10.0000)  (G23,+,10.0000)  (G24,+,10.0000)  
Rotate:True</t>
        </r>
      </text>
    </comment>
    <comment ref="H25" authorId="0" shapeId="0" xr:uid="{00000000-0006-0000-0200-00001E000000}">
      <text>
        <r>
          <rPr>
            <sz val="12"/>
            <rFont val="ＭＳ Ｐ明朝"/>
            <family val="1"/>
            <charset val="128"/>
          </rPr>
          <t>reference:H20,H21,H22,H23,H24
mrs:(H20,+,10.0000)  (H21,+,10.0000)  (H22,+,10.0000)  (H23,+,10.0000)  (H24,+,10.0000)  
Rotate:True</t>
        </r>
      </text>
    </comment>
    <comment ref="I25" authorId="0" shapeId="0" xr:uid="{00000000-0006-0000-0200-00001F000000}">
      <text>
        <r>
          <rPr>
            <sz val="12"/>
            <rFont val="ＭＳ Ｐ明朝"/>
            <family val="1"/>
            <charset val="128"/>
          </rPr>
          <t>reference:I20,I21,I22,I23,I24
mrs:(I20,+,10.0000)  (I21,+,10.0000)  (I22,+,10.0000)  (I23,+,10.0000)  (I24,+,10.0000)  
Rotate:True</t>
        </r>
      </text>
    </comment>
    <comment ref="J25" authorId="0" shapeId="0" xr:uid="{00000000-0006-0000-0200-000020000000}">
      <text>
        <r>
          <rPr>
            <sz val="12"/>
            <rFont val="ＭＳ Ｐ明朝"/>
            <family val="1"/>
            <charset val="128"/>
          </rPr>
          <t>reference:J20,J21,J22,J23,J24
mrs:(J20,+,10.0000)  (J21,+,10.0000)  (J22,+,10.0000)  (J23,+,10.0000)  (J24,+,10.0000)  
Rotate:True</t>
        </r>
      </text>
    </comment>
    <comment ref="K25" authorId="0" shapeId="0" xr:uid="{00000000-0006-0000-0200-000021000000}">
      <text>
        <r>
          <rPr>
            <sz val="12"/>
            <rFont val="ＭＳ Ｐ明朝"/>
            <family val="1"/>
            <charset val="128"/>
          </rPr>
          <t>reference:K20,K21,K22,K23,K24
mrs:(K20,+,10.0000)  (K21,+,10.0000)  (K22,+,10.0000)  (K23,+,10.0000)  (K24,+,10.0000)  
Rotate:True</t>
        </r>
      </text>
    </comment>
    <comment ref="L25" authorId="0" shapeId="0" xr:uid="{00000000-0006-0000-0200-000022000000}">
      <text>
        <r>
          <rPr>
            <sz val="12"/>
            <rFont val="ＭＳ Ｐ明朝"/>
            <family val="1"/>
            <charset val="128"/>
          </rPr>
          <t>reference:L20,L21,L22,L23,L24
mrs:(L20,+,10.0000)  (L21,+,10.0000)  (L22,+,10.0000)  (L23,+,10.0000)  (L24,+,10.0000)  
Rotate:True</t>
        </r>
      </text>
    </comment>
    <comment ref="M25" authorId="0" shapeId="0" xr:uid="{00000000-0006-0000-0200-000023000000}">
      <text>
        <r>
          <rPr>
            <sz val="12"/>
            <rFont val="ＭＳ Ｐ明朝"/>
            <family val="1"/>
            <charset val="128"/>
          </rPr>
          <t>reference:M20,M21,M22,M23,M24
mrs:(M20,+,10.0000)  (M21,+,10.0000)  (M22,+,10.0000)  (M23,+,10.0000)  (M24,+,10.0000)  
Rotate:True</t>
        </r>
      </text>
    </comment>
    <comment ref="N25" authorId="0" shapeId="0" xr:uid="{00000000-0006-0000-0200-000024000000}">
      <text>
        <r>
          <rPr>
            <sz val="12"/>
            <rFont val="ＭＳ Ｐ明朝"/>
            <family val="1"/>
            <charset val="128"/>
          </rPr>
          <t>reference:N20,N21,N22,N23,N24
mrs:(N20,+,10.0000)  (N21,+,10.0000)  (N22,+,10.0000)  (N23,+,10.0000)  (N24,+,10.0000)  
Rotate:True</t>
        </r>
      </text>
    </comment>
    <comment ref="C29" authorId="0" shapeId="0" xr:uid="{00000000-0006-0000-0200-000025000000}">
      <text>
        <r>
          <rPr>
            <sz val="12"/>
            <rFont val="ＭＳ Ｐ明朝"/>
            <family val="1"/>
            <charset val="128"/>
          </rPr>
          <t>reference:C25,C26,C27,C28
mrs:(C25,+,10.0000)  (C26,+,10.0000)  (C27,+,10.0000)  (C28,+,10.0000)  
Rotate:True</t>
        </r>
      </text>
    </comment>
    <comment ref="D29" authorId="0" shapeId="0" xr:uid="{00000000-0006-0000-0200-000026000000}">
      <text>
        <r>
          <rPr>
            <sz val="12"/>
            <rFont val="ＭＳ Ｐ明朝"/>
            <family val="1"/>
            <charset val="128"/>
          </rPr>
          <t>reference:D25,D26,D27,D28
mrs:(D25,+,10.0000)  (D26,+,10.0000)  (D27,+,10.0000)  (D28,+,10.0000)  
Rotate:True</t>
        </r>
      </text>
    </comment>
    <comment ref="E29" authorId="0" shapeId="0" xr:uid="{00000000-0006-0000-0200-000027000000}">
      <text>
        <r>
          <rPr>
            <sz val="12"/>
            <rFont val="ＭＳ Ｐ明朝"/>
            <family val="1"/>
            <charset val="128"/>
          </rPr>
          <t>reference:E25,E26,E27,E28
mrs:(E25,+,10.0000)  (E26,+,10.0000)  (E27,+,10.0000)  (E28,+,10.0000)  
Rotate:True</t>
        </r>
      </text>
    </comment>
    <comment ref="F29" authorId="0" shapeId="0" xr:uid="{00000000-0006-0000-0200-000028000000}">
      <text>
        <r>
          <rPr>
            <sz val="12"/>
            <rFont val="ＭＳ Ｐ明朝"/>
            <family val="1"/>
            <charset val="128"/>
          </rPr>
          <t>reference:F25,F26,F27,F28
mrs:(F25,+,10.0000)  (F26,+,10.0000)  (F27,+,10.0000)  (F28,+,10.0000)  
Rotate:True</t>
        </r>
      </text>
    </comment>
    <comment ref="G29" authorId="0" shapeId="0" xr:uid="{00000000-0006-0000-0200-000029000000}">
      <text>
        <r>
          <rPr>
            <sz val="12"/>
            <rFont val="ＭＳ Ｐ明朝"/>
            <family val="1"/>
            <charset val="128"/>
          </rPr>
          <t>reference:G25,G26,G27,G28
mrs:(G25,+,10.0000)  (G26,+,10.0000)  (G27,+,10.0000)  (G28,+,10.0000)  
Rotate:True</t>
        </r>
      </text>
    </comment>
    <comment ref="H29" authorId="0" shapeId="0" xr:uid="{00000000-0006-0000-0200-00002A000000}">
      <text>
        <r>
          <rPr>
            <sz val="12"/>
            <rFont val="ＭＳ Ｐ明朝"/>
            <family val="1"/>
            <charset val="128"/>
          </rPr>
          <t>reference:H25,H26,H27,H28
mrs:(H25,+,10.0000)  (H26,+,10.0000)  (H27,+,10.0000)  (H28,+,10.0000)  
Rotate:True</t>
        </r>
      </text>
    </comment>
    <comment ref="I29" authorId="0" shapeId="0" xr:uid="{00000000-0006-0000-0200-00002B000000}">
      <text>
        <r>
          <rPr>
            <sz val="12"/>
            <rFont val="ＭＳ Ｐ明朝"/>
            <family val="1"/>
            <charset val="128"/>
          </rPr>
          <t>reference:I25,I26,I27,I28
mrs:(I25,+,10.0000)  (I26,+,10.0000)  (I27,+,10.0000)  (I28,+,10.0000)  
Rotate:True</t>
        </r>
      </text>
    </comment>
    <comment ref="J29" authorId="0" shapeId="0" xr:uid="{00000000-0006-0000-0200-00002C000000}">
      <text>
        <r>
          <rPr>
            <sz val="12"/>
            <rFont val="ＭＳ Ｐ明朝"/>
            <family val="1"/>
            <charset val="128"/>
          </rPr>
          <t>reference:J25,J26,J27,J28
mrs:(J25,+,10.0000)  (J26,+,10.0000)  (J27,+,10.0000)  (J28,+,10.0000)  
Rotate:True</t>
        </r>
      </text>
    </comment>
    <comment ref="K29" authorId="0" shapeId="0" xr:uid="{00000000-0006-0000-0200-00002D000000}">
      <text>
        <r>
          <rPr>
            <sz val="12"/>
            <rFont val="ＭＳ Ｐ明朝"/>
            <family val="1"/>
            <charset val="128"/>
          </rPr>
          <t>reference:K25,K26,K27,K28
mrs:(K25,+,10.0000)  (K26,+,10.0000)  (K27,+,10.0000)  (K28,+,10.0000)  
Rotate:True</t>
        </r>
      </text>
    </comment>
    <comment ref="L29" authorId="0" shapeId="0" xr:uid="{00000000-0006-0000-0200-00002E000000}">
      <text>
        <r>
          <rPr>
            <sz val="12"/>
            <rFont val="ＭＳ Ｐ明朝"/>
            <family val="1"/>
            <charset val="128"/>
          </rPr>
          <t>reference:L25,L26,L27,L28
mrs:(L25,+,10.0000)  (L26,+,10.0000)  (L27,+,10.0000)  (L28,+,10.0000)  
Rotate:True</t>
        </r>
      </text>
    </comment>
    <comment ref="M29" authorId="0" shapeId="0" xr:uid="{00000000-0006-0000-0200-00002F000000}">
      <text>
        <r>
          <rPr>
            <sz val="12"/>
            <rFont val="ＭＳ Ｐ明朝"/>
            <family val="1"/>
            <charset val="128"/>
          </rPr>
          <t>reference:M25,M26,M27,M28
mrs:(M25,+,10.0000)  (M26,+,10.0000)  (M27,+,10.0000)  (M28,+,10.0000)  
Rotate:True</t>
        </r>
      </text>
    </comment>
    <comment ref="N29" authorId="0" shapeId="0" xr:uid="{00000000-0006-0000-0200-000030000000}">
      <text>
        <r>
          <rPr>
            <sz val="12"/>
            <rFont val="ＭＳ Ｐ明朝"/>
            <family val="1"/>
            <charset val="128"/>
          </rPr>
          <t>reference:N25,N26,N27,N28
mrs:(N25,+,10.0000)  (N26,+,10.0000)  (N27,+,10.0000)  (N28,+,10.0000)  
Rotate:True</t>
        </r>
      </text>
    </comment>
    <comment ref="C37" authorId="0" shapeId="0" xr:uid="{00000000-0006-0000-0200-000031000000}">
      <text>
        <r>
          <rPr>
            <sz val="12"/>
            <rFont val="ＭＳ Ｐ明朝"/>
            <family val="1"/>
            <charset val="128"/>
          </rPr>
          <t>reference:C32,C33,C34,C35,C36
mrs:(C32,+,10.0000)  (C33,+,10.0000)  (C34,+,10.0000)  (C35,+,10.0000)  (C36,+,10.0000)  
Rotate:True</t>
        </r>
      </text>
    </comment>
    <comment ref="D37" authorId="0" shapeId="0" xr:uid="{00000000-0006-0000-0200-000032000000}">
      <text>
        <r>
          <rPr>
            <sz val="12"/>
            <rFont val="ＭＳ Ｐ明朝"/>
            <family val="1"/>
            <charset val="128"/>
          </rPr>
          <t>reference:D32,D33,D34,D35,D36
mrs:(D32,+,10.0000)  (D33,+,10.0000)  (D34,+,10.0000)  (D35,+,10.0000)  (D36,+,10.0000)  
Rotate:True</t>
        </r>
      </text>
    </comment>
    <comment ref="E37" authorId="0" shapeId="0" xr:uid="{00000000-0006-0000-0200-000033000000}">
      <text>
        <r>
          <rPr>
            <sz val="12"/>
            <rFont val="ＭＳ Ｐ明朝"/>
            <family val="1"/>
            <charset val="128"/>
          </rPr>
          <t>reference:E32,E33,E34,E35,E36
mrs:(E32,+,10.0000)  (E33,+,10.0000)  (E34,+,10.0000)  (E35,+,10.0000)  (E36,+,10.0000)  
Rotate:True</t>
        </r>
      </text>
    </comment>
    <comment ref="F37" authorId="0" shapeId="0" xr:uid="{00000000-0006-0000-0200-000034000000}">
      <text>
        <r>
          <rPr>
            <sz val="12"/>
            <rFont val="ＭＳ Ｐ明朝"/>
            <family val="1"/>
            <charset val="128"/>
          </rPr>
          <t>reference:F32,F33,F34,F35,F36
mrs:(F32,+,10.0000)  (F33,+,10.0000)  (F34,+,10.0000)  (F35,+,10.0000)  (F36,+,10.0000)  
Rotate:True</t>
        </r>
      </text>
    </comment>
    <comment ref="G37" authorId="0" shapeId="0" xr:uid="{00000000-0006-0000-0200-000035000000}">
      <text>
        <r>
          <rPr>
            <sz val="12"/>
            <rFont val="ＭＳ Ｐ明朝"/>
            <family val="1"/>
            <charset val="128"/>
          </rPr>
          <t>reference:G32,G33,G34,G35,G36
mrs:(G32,+,10.0000)  (G33,+,10.0000)  (G34,+,10.0000)  (G35,+,10.0000)  (G36,+,10.0000)  
Rotate:True</t>
        </r>
      </text>
    </comment>
    <comment ref="H37" authorId="0" shapeId="0" xr:uid="{00000000-0006-0000-0200-000036000000}">
      <text>
        <r>
          <rPr>
            <sz val="12"/>
            <rFont val="ＭＳ Ｐ明朝"/>
            <family val="1"/>
            <charset val="128"/>
          </rPr>
          <t>reference:H32,H33,H34,H35,H36
mrs:(H32,+,10.0000)  (H33,+,10.0000)  (H34,+,10.0000)  (H35,+,10.0000)  (H36,+,10.0000)  
Rotate:True</t>
        </r>
      </text>
    </comment>
    <comment ref="I37" authorId="0" shapeId="0" xr:uid="{00000000-0006-0000-0200-000037000000}">
      <text>
        <r>
          <rPr>
            <sz val="12"/>
            <rFont val="ＭＳ Ｐ明朝"/>
            <family val="1"/>
            <charset val="128"/>
          </rPr>
          <t>reference:I32,I33,I34,I35,I36
mrs:(I32,+,10.0000)  (I33,+,10.0000)  (I34,+,10.0000)  (I35,+,10.0000)  (I36,+,10.0000)  
Rotate:True</t>
        </r>
      </text>
    </comment>
    <comment ref="J37" authorId="0" shapeId="0" xr:uid="{00000000-0006-0000-0200-000038000000}">
      <text>
        <r>
          <rPr>
            <sz val="12"/>
            <rFont val="ＭＳ Ｐ明朝"/>
            <family val="1"/>
            <charset val="128"/>
          </rPr>
          <t>reference:J32,J33,J34,J35,J36
mrs:(J32,+,10.0000)  (J33,+,10.0000)  (J34,+,10.0000)  (J35,+,10.0000)  (J36,+,10.0000)  
Rotate:True</t>
        </r>
      </text>
    </comment>
    <comment ref="K37" authorId="0" shapeId="0" xr:uid="{00000000-0006-0000-0200-000039000000}">
      <text>
        <r>
          <rPr>
            <sz val="12"/>
            <rFont val="ＭＳ Ｐ明朝"/>
            <family val="1"/>
            <charset val="128"/>
          </rPr>
          <t>reference:K32,K33,K34,K35,K36
mrs:(K32,+,10.0000)  (K33,+,10.0000)  (K34,+,10.0000)  (K35,+,10.0000)  (K36,+,10.0000)  
Rotate:True</t>
        </r>
      </text>
    </comment>
    <comment ref="L37" authorId="0" shapeId="0" xr:uid="{00000000-0006-0000-0200-00003A000000}">
      <text>
        <r>
          <rPr>
            <sz val="12"/>
            <rFont val="ＭＳ Ｐ明朝"/>
            <family val="1"/>
            <charset val="128"/>
          </rPr>
          <t>reference:L32,L33,L34,L35,L36
mrs:(L32,+,10.0000)  (L33,+,10.0000)  (L34,+,10.0000)  (L35,+,10.0000)  (L36,+,10.0000)  
Rotate:True</t>
        </r>
      </text>
    </comment>
    <comment ref="M37" authorId="0" shapeId="0" xr:uid="{00000000-0006-0000-0200-00003B000000}">
      <text>
        <r>
          <rPr>
            <sz val="12"/>
            <rFont val="ＭＳ Ｐ明朝"/>
            <family val="1"/>
            <charset val="128"/>
          </rPr>
          <t>reference:M32,M33,M34,M35,M36
mrs:(M32,+,10.0000)  (M33,+,10.0000)  (M34,+,10.0000)  (M35,+,10.0000)  (M36,+,10.0000)  
Rotate:True</t>
        </r>
      </text>
    </comment>
    <comment ref="N37" authorId="0" shapeId="0" xr:uid="{00000000-0006-0000-0200-00003C000000}">
      <text>
        <r>
          <rPr>
            <sz val="12"/>
            <rFont val="ＭＳ Ｐ明朝"/>
            <family val="1"/>
            <charset val="128"/>
          </rPr>
          <t>reference:N32,N33,N34,N35,N36
mrs:(N32,+,10.0000)  (N33,+,10.0000)  (N34,+,10.0000)  (N35,+,10.0000)  (N36,+,10.0000)  
Rotate:True</t>
        </r>
      </text>
    </comment>
    <comment ref="C38" authorId="0" shapeId="0" xr:uid="{00000000-0006-0000-0200-00003D000000}">
      <text>
        <r>
          <rPr>
            <sz val="12"/>
            <rFont val="ＭＳ Ｐ明朝"/>
            <family val="1"/>
            <charset val="128"/>
          </rPr>
          <t>reference:C29,C30,C37
mrs:(C29,+,10.0000)  (C30,+,10.0000)  (C37,+,10.0000)  
Rotate:True</t>
        </r>
      </text>
    </comment>
    <comment ref="D38" authorId="0" shapeId="0" xr:uid="{00000000-0006-0000-0200-00003E000000}">
      <text>
        <r>
          <rPr>
            <sz val="12"/>
            <rFont val="ＭＳ Ｐ明朝"/>
            <family val="1"/>
            <charset val="128"/>
          </rPr>
          <t>reference:D29,D30,D37
mrs:(D29,+,10.0000)  (D30,+,10.0000)  (D37,+,10.0000)  
Rotate:True</t>
        </r>
      </text>
    </comment>
    <comment ref="E38" authorId="0" shapeId="0" xr:uid="{00000000-0006-0000-0200-00003F000000}">
      <text>
        <r>
          <rPr>
            <sz val="12"/>
            <rFont val="ＭＳ Ｐ明朝"/>
            <family val="1"/>
            <charset val="128"/>
          </rPr>
          <t>reference:E29,E30,E37
mrs:(E29,+,10.0000)  (E30,+,10.0000)  (E37,+,10.0000)  
Rotate:True</t>
        </r>
      </text>
    </comment>
    <comment ref="F38" authorId="0" shapeId="0" xr:uid="{00000000-0006-0000-0200-000040000000}">
      <text>
        <r>
          <rPr>
            <sz val="12"/>
            <rFont val="ＭＳ Ｐ明朝"/>
            <family val="1"/>
            <charset val="128"/>
          </rPr>
          <t>reference:F29,F30,F37
mrs:(F29,+,10.0000)  (F30,+,10.0000)  (F37,+,10.0000)  
Rotate:True</t>
        </r>
      </text>
    </comment>
    <comment ref="G38" authorId="0" shapeId="0" xr:uid="{00000000-0006-0000-0200-000041000000}">
      <text>
        <r>
          <rPr>
            <sz val="12"/>
            <rFont val="ＭＳ Ｐ明朝"/>
            <family val="1"/>
            <charset val="128"/>
          </rPr>
          <t>reference:G29,G30,G37
mrs:(G29,+,10.0000)  (G30,+,10.0000)  (G37,+,10.0000)  
Rotate:True</t>
        </r>
      </text>
    </comment>
    <comment ref="H38" authorId="0" shapeId="0" xr:uid="{00000000-0006-0000-0200-000042000000}">
      <text>
        <r>
          <rPr>
            <sz val="12"/>
            <rFont val="ＭＳ Ｐ明朝"/>
            <family val="1"/>
            <charset val="128"/>
          </rPr>
          <t>reference:H29,H30,H37
mrs:(H29,+,10.0000)  (H30,+,10.0000)  (H37,+,10.0000)  
Rotate:True</t>
        </r>
      </text>
    </comment>
    <comment ref="I38" authorId="0" shapeId="0" xr:uid="{00000000-0006-0000-0200-000043000000}">
      <text>
        <r>
          <rPr>
            <sz val="12"/>
            <rFont val="ＭＳ Ｐ明朝"/>
            <family val="1"/>
            <charset val="128"/>
          </rPr>
          <t>reference:I29,I30,I37
mrs:(I29,+,10.0000)  (I30,+,10.0000)  (I37,+,10.0000)  
Rotate:True</t>
        </r>
      </text>
    </comment>
    <comment ref="J38" authorId="0" shapeId="0" xr:uid="{00000000-0006-0000-0200-000044000000}">
      <text>
        <r>
          <rPr>
            <sz val="12"/>
            <rFont val="ＭＳ Ｐ明朝"/>
            <family val="1"/>
            <charset val="128"/>
          </rPr>
          <t>reference:J29,J30,J37
mrs:(J29,+,10.0000)  (J30,+,10.0000)  (J37,+,10.0000)  
Rotate:True</t>
        </r>
      </text>
    </comment>
    <comment ref="K38" authorId="0" shapeId="0" xr:uid="{00000000-0006-0000-0200-000045000000}">
      <text>
        <r>
          <rPr>
            <sz val="12"/>
            <rFont val="ＭＳ Ｐ明朝"/>
            <family val="1"/>
            <charset val="128"/>
          </rPr>
          <t>reference:K29,K30,K37
mrs:(K29,+,10.0000)  (K30,+,10.0000)  (K37,+,10.0000)  
Rotate:True</t>
        </r>
      </text>
    </comment>
    <comment ref="L38" authorId="0" shapeId="0" xr:uid="{00000000-0006-0000-0200-000046000000}">
      <text>
        <r>
          <rPr>
            <sz val="12"/>
            <rFont val="ＭＳ Ｐ明朝"/>
            <family val="1"/>
            <charset val="128"/>
          </rPr>
          <t>reference:L29,L30,L37
mrs:(L29,+,10.0000)  (L30,+,10.0000)  (L37,+,10.0000)  
Rotate:True</t>
        </r>
      </text>
    </comment>
    <comment ref="M38" authorId="0" shapeId="0" xr:uid="{00000000-0006-0000-0200-000047000000}">
      <text>
        <r>
          <rPr>
            <sz val="12"/>
            <rFont val="ＭＳ Ｐ明朝"/>
            <family val="1"/>
            <charset val="128"/>
          </rPr>
          <t>reference:M29,M30,M37
mrs:(M29,+,10.0000)  (M30,+,10.0000)  (M37,+,10.0000)  
Rotate:True</t>
        </r>
      </text>
    </comment>
    <comment ref="N38" authorId="0" shapeId="0" xr:uid="{00000000-0006-0000-0200-000048000000}">
      <text>
        <r>
          <rPr>
            <sz val="12"/>
            <rFont val="ＭＳ Ｐ明朝"/>
            <family val="1"/>
            <charset val="128"/>
          </rPr>
          <t>reference:N29,N30,N37
mrs:(N29,+,10.0000)  (N30,+,10.0000)  (N37,+,10.0000)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17" authorId="0" shapeId="0" xr:uid="{00000000-0006-0000-0300-000001000000}">
      <text>
        <r>
          <rPr>
            <sz val="12"/>
            <rFont val="ＭＳ Ｐ明朝"/>
            <family val="1"/>
            <charset val="128"/>
          </rPr>
          <t>reference:D5,D7,D8,D9,D10,D11,D12,D13,D14,D15,D16
mrs:(D5,+,10.0000)  (D7,+,10.0000)  (D8,+,10.0000)  (D9,+,10.0000)  (D10,+,10.0000)  (D11,+,10.0000)  (D12,+,10.0000)  (D13,+,10.0000)  (D14,+,10.0000)  (D15,+,10.0000)  (D16,+,10.0000)  
Rotate:True</t>
        </r>
      </text>
    </comment>
    <comment ref="E17" authorId="0" shapeId="0" xr:uid="{00000000-0006-0000-0300-000002000000}">
      <text>
        <r>
          <rPr>
            <sz val="12"/>
            <rFont val="ＭＳ Ｐ明朝"/>
            <family val="1"/>
            <charset val="128"/>
          </rPr>
          <t>reference:E5,E7,E8,E9,E10,E11,E12,E13,E14,E15,E16
mrs:(E5,+,10.0000)  (E7,+,10.0000)  (E8,+,10.0000)  (E9,+,10.0000)  (E10,+,10.0000)  (E11,+,10.0000)  (E12,+,10.0000)  (E13,+,10.0000)  (E14,+,10.0000)  (E15,+,10.0000)  (E16,+,10.0000)  
Rotate:True</t>
        </r>
      </text>
    </comment>
    <comment ref="F17" authorId="0" shapeId="0" xr:uid="{00000000-0006-0000-0300-000003000000}">
      <text>
        <r>
          <rPr>
            <sz val="12"/>
            <rFont val="ＭＳ Ｐ明朝"/>
            <family val="1"/>
            <charset val="128"/>
          </rPr>
          <t>reference:F5,F7,F8,F9,F10,F11,F12,F13,F14,F15,F16
mrs:(F5,+,10.0000)  (F7,+,10.0000)  (F8,+,10.0000)  (F9,+,10.0000)  (F10,+,10.0000)  (F11,+,10.0000)  (F12,+,10.0000)  (F13,+,10.0000)  (F14,+,10.0000)  (F15,+,10.0000)  (F16,+,10.0000)  
Rotate:True</t>
        </r>
      </text>
    </comment>
    <comment ref="G17" authorId="0" shapeId="0" xr:uid="{00000000-0006-0000-0300-000004000000}">
      <text>
        <r>
          <rPr>
            <sz val="12"/>
            <rFont val="ＭＳ Ｐ明朝"/>
            <family val="1"/>
            <charset val="128"/>
          </rPr>
          <t>reference:G5,G7,G8,G9,G10,G11,G12,G13,G14,G15,G16
mrs:(G5,+,10.0000)  (G7,+,10.0000)  (G8,+,10.0000)  (G9,+,10.0000)  (G10,+,10.0000)  (G11,+,10.0000)  (G12,+,10.0000)  (G13,+,10.0000)  (G14,+,10.0000)  (G15,+,10.0000)  (G16,+,10.0000)  
Rotate:True</t>
        </r>
      </text>
    </comment>
    <comment ref="H17" authorId="0" shapeId="0" xr:uid="{00000000-0006-0000-0300-000005000000}">
      <text>
        <r>
          <rPr>
            <sz val="12"/>
            <rFont val="ＭＳ Ｐ明朝"/>
            <family val="1"/>
            <charset val="128"/>
          </rPr>
          <t>reference:H5,H7,H8,H9,H10,H11,H12,H13,H14,H15,H16
mrs:(H5,+,10.0000)  (H7,+,10.0000)  (H8,+,10.0000)  (H9,+,10.0000)  (H10,+,10.0000)  (H11,+,10.0000)  (H12,+,10.0000)  (H13,+,10.0000)  (H14,+,10.0000)  (H15,+,10.0000)  (H16,+,10.0000)  
Rotate:True</t>
        </r>
      </text>
    </comment>
    <comment ref="I17" authorId="0" shapeId="0" xr:uid="{00000000-0006-0000-0300-000006000000}">
      <text>
        <r>
          <rPr>
            <sz val="12"/>
            <rFont val="ＭＳ Ｐ明朝"/>
            <family val="1"/>
            <charset val="128"/>
          </rPr>
          <t>reference:I5,I7,I8,I9,I10,I11,I12,I13,I14,I15,I16
mrs:(I5,+,10.0000)  (I7,+,10.0000)  (I8,+,10.0000)  (I9,+,10.0000)  (I10,+,10.0000)  (I11,+,10.0000)  (I12,+,10.0000)  (I13,+,10.0000)  (I14,+,10.0000)  (I15,+,10.0000)  (I16,+,10.0000)  
Rotate:True</t>
        </r>
      </text>
    </comment>
    <comment ref="J17" authorId="0" shapeId="0" xr:uid="{00000000-0006-0000-0300-000007000000}">
      <text>
        <r>
          <rPr>
            <sz val="12"/>
            <rFont val="ＭＳ Ｐ明朝"/>
            <family val="1"/>
            <charset val="128"/>
          </rPr>
          <t>reference:J5,J7,J8,J9,J10,J11,J12,J13,J14,J15,J16
mrs:(J5,+,10.0000)  (J7,+,10.0000)  (J8,+,10.0000)  (J9,+,10.0000)  (J10,+,10.0000)  (J11,+,10.0000)  (J12,+,10.0000)  (J13,+,10.0000)  (J14,+,10.0000)  (J15,+,10.0000)  (J16,+,10.0000)  
Rotate:True</t>
        </r>
      </text>
    </comment>
    <comment ref="K17" authorId="0" shapeId="0" xr:uid="{00000000-0006-0000-0300-000008000000}">
      <text>
        <r>
          <rPr>
            <sz val="12"/>
            <rFont val="ＭＳ Ｐ明朝"/>
            <family val="1"/>
            <charset val="128"/>
          </rPr>
          <t>reference:K5,K7,K8,K9,K10,K11,K12,K13,K14,K15,K16
mrs:(K5,+,10.0000)  (K7,+,10.0000)  (K8,+,10.0000)  (K9,+,10.0000)  (K10,+,10.0000)  (K11,+,10.0000)  (K12,+,10.0000)  (K13,+,10.0000)  (K14,+,10.0000)  (K15,+,10.0000)  (K16,+,10.0000)  
Rotate:True</t>
        </r>
      </text>
    </comment>
    <comment ref="L17" authorId="0" shapeId="0" xr:uid="{00000000-0006-0000-0300-000009000000}">
      <text>
        <r>
          <rPr>
            <sz val="12"/>
            <rFont val="ＭＳ Ｐ明朝"/>
            <family val="1"/>
            <charset val="128"/>
          </rPr>
          <t>reference:L5,L7,L8,L9,L10,L11,L12,L13,L14,L15,L16
mrs:(L5,+,10.0000)  (L7,+,10.0000)  (L8,+,10.0000)  (L9,+,10.0000)  (L10,+,10.0000)  (L11,+,10.0000)  (L12,+,10.0000)  (L13,+,10.0000)  (L14,+,10.0000)  (L15,+,10.0000)  (L16,+,10.0000)  
Rotate:True</t>
        </r>
      </text>
    </comment>
    <comment ref="M17" authorId="0" shapeId="0" xr:uid="{00000000-0006-0000-0300-00000A000000}">
      <text>
        <r>
          <rPr>
            <sz val="12"/>
            <rFont val="ＭＳ Ｐ明朝"/>
            <family val="1"/>
            <charset val="128"/>
          </rPr>
          <t>reference:M5,M7,M8,M9,M10,M11,M12,M13,M14,M15,M16
mrs:(M5,+,10.0000)  (M7,+,10.0000)  (M8,+,10.0000)  (M9,+,10.0000)  (M10,+,10.0000)  (M11,+,10.0000)  (M12,+,10.0000)  (M13,+,10.0000)  (M14,+,10.0000)  (M15,+,10.0000)  (M16,+,10.0000)  
Rotate:True</t>
        </r>
      </text>
    </comment>
    <comment ref="N17" authorId="0" shapeId="0" xr:uid="{00000000-0006-0000-0300-00000B000000}">
      <text>
        <r>
          <rPr>
            <sz val="12"/>
            <rFont val="ＭＳ Ｐ明朝"/>
            <family val="1"/>
            <charset val="128"/>
          </rPr>
          <t>reference:N5,N7,N8,N9,N10,N11,N12,N13,N14,N15,N16
mrs:(N5,+,10.0000)  (N7,+,10.0000)  (N8,+,10.0000)  (N9,+,10.0000)  (N10,+,10.0000)  (N11,+,10.0000)  (N12,+,10.0000)  (N13,+,10.0000)  (N14,+,10.0000)  (N15,+,10.0000)  (N16,+,10.0000)  
Rotate:True</t>
        </r>
      </text>
    </comment>
    <comment ref="O17" authorId="0" shapeId="0" xr:uid="{00000000-0006-0000-0300-00000C000000}">
      <text>
        <r>
          <rPr>
            <sz val="12"/>
            <rFont val="ＭＳ Ｐ明朝"/>
            <family val="1"/>
            <charset val="128"/>
          </rPr>
          <t>reference:O5,O7,O8,O9,O10,O11,O12,O13,O14,O15,O16
mrs:(O5,+,10.0000)  (O7,+,10.0000)  (O8,+,10.0000)  (O9,+,10.0000)  (O10,+,10.0000)  (O11,+,10.0000)  (O12,+,10.0000)  (O13,+,10.0000)  (O14,+,10.0000)  (O15,+,10.0000)  (O16,+,10.0000)  
Rotate:True</t>
        </r>
      </text>
    </comment>
    <comment ref="D25" authorId="0" shapeId="0" xr:uid="{00000000-0006-0000-0300-00000D000000}">
      <text>
        <r>
          <rPr>
            <sz val="12"/>
            <rFont val="ＭＳ Ｐ明朝"/>
            <family val="1"/>
            <charset val="128"/>
          </rPr>
          <t>reference:D19,D20,D21,D22,D23,D24
mrs:(D19,+,10.0000)  (D20,+,10.0000)  (D21,+,10.0000)  (D22,+,10.0000)  (D23,+,10.0000)  (D24,+,10.0000)  
Rotate:True</t>
        </r>
      </text>
    </comment>
    <comment ref="E25" authorId="0" shapeId="0" xr:uid="{00000000-0006-0000-0300-00000E000000}">
      <text>
        <r>
          <rPr>
            <sz val="12"/>
            <rFont val="ＭＳ Ｐ明朝"/>
            <family val="1"/>
            <charset val="128"/>
          </rPr>
          <t>reference:E19,E20,E21,E22,E23,E24
mrs:(E19,+,10.0000)  (E20,+,10.0000)  (E21,+,10.0000)  (E22,+,10.0000)  (E23,+,10.0000)  (E24,+,10.0000)  
Rotate:True</t>
        </r>
      </text>
    </comment>
    <comment ref="F25" authorId="0" shapeId="0" xr:uid="{00000000-0006-0000-0300-00000F000000}">
      <text>
        <r>
          <rPr>
            <sz val="12"/>
            <rFont val="ＭＳ Ｐ明朝"/>
            <family val="1"/>
            <charset val="128"/>
          </rPr>
          <t>reference:F19,F20,F21,F22,F23,F24
mrs:(F19,+,10.0000)  (F20,+,10.0000)  (F21,+,10.0000)  (F22,+,10.0000)  (F23,+,10.0000)  (F24,+,10.0000)  
Rotate:True</t>
        </r>
      </text>
    </comment>
    <comment ref="G25" authorId="0" shapeId="0" xr:uid="{00000000-0006-0000-0300-000010000000}">
      <text>
        <r>
          <rPr>
            <sz val="12"/>
            <rFont val="ＭＳ Ｐ明朝"/>
            <family val="1"/>
            <charset val="128"/>
          </rPr>
          <t>reference:G19,G20,G21,G22,G23,G24
mrs:(G19,+,10.0000)  (G20,+,10.0000)  (G21,+,10.0000)  (G22,+,10.0000)  (G23,+,10.0000)  (G24,+,10.0000)  
Rotate:True</t>
        </r>
      </text>
    </comment>
    <comment ref="H25" authorId="0" shapeId="0" xr:uid="{00000000-0006-0000-0300-000011000000}">
      <text>
        <r>
          <rPr>
            <sz val="12"/>
            <rFont val="ＭＳ Ｐ明朝"/>
            <family val="1"/>
            <charset val="128"/>
          </rPr>
          <t>reference:H19,H20,H21,H22,H23,H24
mrs:(H19,+,10.0000)  (H20,+,10.0000)  (H21,+,10.0000)  (H22,+,10.0000)  (H23,+,10.0000)  (H24,+,10.0000)  
Rotate:True</t>
        </r>
      </text>
    </comment>
    <comment ref="I25" authorId="0" shapeId="0" xr:uid="{00000000-0006-0000-0300-000012000000}">
      <text>
        <r>
          <rPr>
            <sz val="12"/>
            <rFont val="ＭＳ Ｐ明朝"/>
            <family val="1"/>
            <charset val="128"/>
          </rPr>
          <t>reference:I19,I20,I21,I22,I23,I24
mrs:(I19,+,10.0000)  (I20,+,10.0000)  (I21,+,10.0000)  (I22,+,10.0000)  (I23,+,10.0000)  (I24,+,10.0000)  
Rotate:True</t>
        </r>
      </text>
    </comment>
    <comment ref="J25" authorId="0" shapeId="0" xr:uid="{00000000-0006-0000-0300-000013000000}">
      <text>
        <r>
          <rPr>
            <sz val="12"/>
            <rFont val="ＭＳ Ｐ明朝"/>
            <family val="1"/>
            <charset val="128"/>
          </rPr>
          <t>reference:J19,J20,J21,J22,J23,J24
mrs:(J19,+,10.0000)  (J20,+,10.0000)  (J21,+,10.0000)  (J22,+,10.0000)  (J23,+,10.0000)  (J24,+,10.0000)  
Rotate:True</t>
        </r>
      </text>
    </comment>
    <comment ref="K25" authorId="0" shapeId="0" xr:uid="{00000000-0006-0000-0300-000014000000}">
      <text>
        <r>
          <rPr>
            <sz val="12"/>
            <rFont val="ＭＳ Ｐ明朝"/>
            <family val="1"/>
            <charset val="128"/>
          </rPr>
          <t>reference:K19,K20,K21,K22,K23,K24
mrs:(K19,+,10.0000)  (K20,+,10.0000)  (K21,+,10.0000)  (K22,+,10.0000)  (K23,+,10.0000)  (K24,+,10.0000)  
Rotate:True</t>
        </r>
      </text>
    </comment>
    <comment ref="L25" authorId="0" shapeId="0" xr:uid="{00000000-0006-0000-0300-000015000000}">
      <text>
        <r>
          <rPr>
            <sz val="12"/>
            <rFont val="ＭＳ Ｐ明朝"/>
            <family val="1"/>
            <charset val="128"/>
          </rPr>
          <t>reference:L19,L20,L21,L22,L23,L24
mrs:(L19,+,10.0000)  (L20,+,10.0000)  (L21,+,10.0000)  (L22,+,10.0000)  (L23,+,10.0000)  (L24,+,10.0000)  
Rotate:True</t>
        </r>
      </text>
    </comment>
    <comment ref="M25" authorId="0" shapeId="0" xr:uid="{00000000-0006-0000-0300-000016000000}">
      <text>
        <r>
          <rPr>
            <sz val="12"/>
            <rFont val="ＭＳ Ｐ明朝"/>
            <family val="1"/>
            <charset val="128"/>
          </rPr>
          <t>reference:M19,M20,M21,M22,M23,M24
mrs:(M19,+,10.0000)  (M20,+,10.0000)  (M21,+,10.0000)  (M22,+,10.0000)  (M23,+,10.0000)  (M24,+,10.0000)  
Rotate:True</t>
        </r>
      </text>
    </comment>
    <comment ref="N25" authorId="0" shapeId="0" xr:uid="{00000000-0006-0000-0300-000017000000}">
      <text>
        <r>
          <rPr>
            <sz val="12"/>
            <rFont val="ＭＳ Ｐ明朝"/>
            <family val="1"/>
            <charset val="128"/>
          </rPr>
          <t>reference:N19,N20,N21,N22,N23,N24
mrs:(N19,+,10.0000)  (N20,+,10.0000)  (N21,+,10.0000)  (N22,+,10.0000)  (N23,+,10.0000)  (N24,+,10.0000)  
Rotate:True</t>
        </r>
      </text>
    </comment>
    <comment ref="O25" authorId="0" shapeId="0" xr:uid="{00000000-0006-0000-0300-000018000000}">
      <text>
        <r>
          <rPr>
            <sz val="12"/>
            <rFont val="ＭＳ Ｐ明朝"/>
            <family val="1"/>
            <charset val="128"/>
          </rPr>
          <t>reference:O19,O20,O21,O22,O23,O24
mrs:(O19,+,10.0000)  (O20,+,10.0000)  (O21,+,10.0000)  (O22,+,10.0000)  (O23,+,10.0000)  (O24,+,10.0000)  
Rotate:True</t>
        </r>
      </text>
    </comment>
    <comment ref="D32" authorId="0" shapeId="0" xr:uid="{00000000-0006-0000-0300-000019000000}">
      <text>
        <r>
          <rPr>
            <sz val="12"/>
            <rFont val="ＭＳ Ｐ明朝"/>
            <family val="1"/>
            <charset val="128"/>
          </rPr>
          <t>reference:D27,D28,D29,D30,D31
mrs:(D27,+,10.0000)  (D28,+,10.0000)  (D29,+,10.0000)  (D30,+,10.0000)  (D31,+,10.0000)  
Rotate:True</t>
        </r>
      </text>
    </comment>
    <comment ref="E32" authorId="0" shapeId="0" xr:uid="{00000000-0006-0000-0300-00001A000000}">
      <text>
        <r>
          <rPr>
            <sz val="12"/>
            <rFont val="ＭＳ Ｐ明朝"/>
            <family val="1"/>
            <charset val="128"/>
          </rPr>
          <t>reference:E27,E28,E29,E30,E31
mrs:(E27,+,10.0000)  (E28,+,10.0000)  (E29,+,10.0000)  (E30,+,10.0000)  (E31,+,10.0000)  
Rotate:True</t>
        </r>
      </text>
    </comment>
    <comment ref="F32" authorId="0" shapeId="0" xr:uid="{00000000-0006-0000-0300-00001B000000}">
      <text>
        <r>
          <rPr>
            <sz val="12"/>
            <rFont val="ＭＳ Ｐ明朝"/>
            <family val="1"/>
            <charset val="128"/>
          </rPr>
          <t>reference:F27,F28,F29,F30,F31
mrs:(F27,+,10.0000)  (F28,+,10.0000)  (F29,+,10.0000)  (F30,+,10.0000)  (F31,+,10.0000)  
Rotate:True</t>
        </r>
      </text>
    </comment>
    <comment ref="G32" authorId="0" shapeId="0" xr:uid="{00000000-0006-0000-0300-00001C000000}">
      <text>
        <r>
          <rPr>
            <sz val="12"/>
            <rFont val="ＭＳ Ｐ明朝"/>
            <family val="1"/>
            <charset val="128"/>
          </rPr>
          <t>reference:G27,G28,G29,G30,G31
mrs:(G27,+,10.0000)  (G28,+,10.0000)  (G29,+,10.0000)  (G30,+,10.0000)  (G31,+,10.0000)  
Rotate:True</t>
        </r>
      </text>
    </comment>
    <comment ref="H32" authorId="0" shapeId="0" xr:uid="{00000000-0006-0000-0300-00001D000000}">
      <text>
        <r>
          <rPr>
            <sz val="12"/>
            <rFont val="ＭＳ Ｐ明朝"/>
            <family val="1"/>
            <charset val="128"/>
          </rPr>
          <t>reference:H27,H28,H29,H30,H31
mrs:(H27,+,10.0000)  (H28,+,10.0000)  (H29,+,10.0000)  (H30,+,10.0000)  (H31,+,10.0000)  
Rotate:True</t>
        </r>
      </text>
    </comment>
    <comment ref="I32" authorId="0" shapeId="0" xr:uid="{00000000-0006-0000-0300-00001E000000}">
      <text>
        <r>
          <rPr>
            <sz val="12"/>
            <rFont val="ＭＳ Ｐ明朝"/>
            <family val="1"/>
            <charset val="128"/>
          </rPr>
          <t>reference:I27,I28,I29,I30,I31
mrs:(I27,+,10.0000)  (I28,+,10.0000)  (I29,+,10.0000)  (I30,+,10.0000)  (I31,+,10.0000)  
Rotate:True</t>
        </r>
      </text>
    </comment>
    <comment ref="J32" authorId="0" shapeId="0" xr:uid="{00000000-0006-0000-0300-00001F000000}">
      <text>
        <r>
          <rPr>
            <sz val="12"/>
            <rFont val="ＭＳ Ｐ明朝"/>
            <family val="1"/>
            <charset val="128"/>
          </rPr>
          <t>reference:J27,J28,J29,J30,J31
mrs:(J27,+,10.0000)  (J28,+,10.0000)  (J29,+,10.0000)  (J30,+,10.0000)  (J31,+,10.0000)  
Rotate:True</t>
        </r>
      </text>
    </comment>
    <comment ref="K32" authorId="0" shapeId="0" xr:uid="{00000000-0006-0000-0300-000020000000}">
      <text>
        <r>
          <rPr>
            <sz val="12"/>
            <rFont val="ＭＳ Ｐ明朝"/>
            <family val="1"/>
            <charset val="128"/>
          </rPr>
          <t>reference:K27,K28,K29,K30,K31
mrs:(K27,+,10.0000)  (K28,+,10.0000)  (K29,+,10.0000)  (K30,+,10.0000)  (K31,+,10.0000)  
Rotate:True</t>
        </r>
      </text>
    </comment>
    <comment ref="L32" authorId="0" shapeId="0" xr:uid="{00000000-0006-0000-0300-000021000000}">
      <text>
        <r>
          <rPr>
            <sz val="12"/>
            <rFont val="ＭＳ Ｐ明朝"/>
            <family val="1"/>
            <charset val="128"/>
          </rPr>
          <t>reference:L27,L28,L29,L30,L31
mrs:(L27,+,10.0000)  (L28,+,10.0000)  (L29,+,10.0000)  (L30,+,10.0000)  (L31,+,10.0000)  
Rotate:True</t>
        </r>
      </text>
    </comment>
    <comment ref="M32" authorId="0" shapeId="0" xr:uid="{00000000-0006-0000-0300-000022000000}">
      <text>
        <r>
          <rPr>
            <sz val="12"/>
            <rFont val="ＭＳ Ｐ明朝"/>
            <family val="1"/>
            <charset val="128"/>
          </rPr>
          <t>reference:M27,M28,M29,M30,M31
mrs:(M27,+,10.0000)  (M28,+,10.0000)  (M29,+,10.0000)  (M30,+,10.0000)  (M31,+,10.0000)  
Rotate:True</t>
        </r>
      </text>
    </comment>
    <comment ref="N32" authorId="0" shapeId="0" xr:uid="{00000000-0006-0000-0300-000023000000}">
      <text>
        <r>
          <rPr>
            <sz val="12"/>
            <rFont val="ＭＳ Ｐ明朝"/>
            <family val="1"/>
            <charset val="128"/>
          </rPr>
          <t>reference:N27,N28,N29,N30,N31
mrs:(N27,+,10.0000)  (N28,+,10.0000)  (N29,+,10.0000)  (N30,+,10.0000)  (N31,+,10.0000)  
Rotate:True</t>
        </r>
      </text>
    </comment>
    <comment ref="O32" authorId="0" shapeId="0" xr:uid="{00000000-0006-0000-0300-000024000000}">
      <text>
        <r>
          <rPr>
            <sz val="12"/>
            <rFont val="ＭＳ Ｐ明朝"/>
            <family val="1"/>
            <charset val="128"/>
          </rPr>
          <t>reference:O27,O28,O29,O30,O31
mrs:(O27,+,10.0000)  (O28,+,10.0000)  (O29,+,10.0000)  (O30,+,10.0000)  (O31,+,10.0000)  
Rotate:True</t>
        </r>
      </text>
    </comment>
    <comment ref="D34" authorId="0" shapeId="0" xr:uid="{00000000-0006-0000-0300-000025000000}">
      <text>
        <r>
          <rPr>
            <sz val="12"/>
            <rFont val="ＭＳ Ｐ明朝"/>
            <family val="1"/>
            <charset val="128"/>
          </rPr>
          <t>reference:D17,D25,D32,D33
mrs:(D17,+,10.0000)  (D25,+,10.0000)  (D32,+,10.0000)  (D33,+,10.0000)  
Rotate:True</t>
        </r>
      </text>
    </comment>
    <comment ref="E34" authorId="0" shapeId="0" xr:uid="{00000000-0006-0000-0300-000026000000}">
      <text>
        <r>
          <rPr>
            <sz val="12"/>
            <rFont val="ＭＳ Ｐ明朝"/>
            <family val="1"/>
            <charset val="128"/>
          </rPr>
          <t>reference:E17,E25,E32,E33
mrs:(E17,+,10.0000)  (E25,+,10.0000)  (E32,+,10.0000)  (E33,+,10.0000)  
Rotate:True</t>
        </r>
      </text>
    </comment>
    <comment ref="F34" authorId="0" shapeId="0" xr:uid="{00000000-0006-0000-0300-000027000000}">
      <text>
        <r>
          <rPr>
            <sz val="12"/>
            <rFont val="ＭＳ Ｐ明朝"/>
            <family val="1"/>
            <charset val="128"/>
          </rPr>
          <t>reference:F17,F25,F32,F33
mrs:(F17,+,10.0000)  (F25,+,10.0000)  (F32,+,10.0000)  (F33,+,10.0000)  
Rotate:True</t>
        </r>
      </text>
    </comment>
    <comment ref="G34" authorId="0" shapeId="0" xr:uid="{00000000-0006-0000-0300-000028000000}">
      <text>
        <r>
          <rPr>
            <sz val="12"/>
            <rFont val="ＭＳ Ｐ明朝"/>
            <family val="1"/>
            <charset val="128"/>
          </rPr>
          <t>reference:G17,G25,G32,G33
mrs:(G17,+,10.0000)  (G25,+,10.0000)  (G32,+,10.0000)  (G33,+,10.0000)  
Rotate:True</t>
        </r>
      </text>
    </comment>
    <comment ref="H34" authorId="0" shapeId="0" xr:uid="{00000000-0006-0000-0300-000029000000}">
      <text>
        <r>
          <rPr>
            <sz val="12"/>
            <rFont val="ＭＳ Ｐ明朝"/>
            <family val="1"/>
            <charset val="128"/>
          </rPr>
          <t>reference:H17,H25,H32,H33
mrs:(H17,+,10.0000)  (H25,+,10.0000)  (H32,+,10.0000)  (H33,+,10.0000)  
Rotate:True</t>
        </r>
      </text>
    </comment>
    <comment ref="I34" authorId="0" shapeId="0" xr:uid="{00000000-0006-0000-0300-00002A000000}">
      <text>
        <r>
          <rPr>
            <sz val="12"/>
            <rFont val="ＭＳ Ｐ明朝"/>
            <family val="1"/>
            <charset val="128"/>
          </rPr>
          <t>reference:I17,I25,I32,I33
mrs:(I17,+,10.0000)  (I25,+,10.0000)  (I32,+,10.0000)  (I33,+,10.0000)  
Rotate:True</t>
        </r>
      </text>
    </comment>
    <comment ref="J34" authorId="0" shapeId="0" xr:uid="{00000000-0006-0000-0300-00002B000000}">
      <text>
        <r>
          <rPr>
            <sz val="12"/>
            <rFont val="ＭＳ Ｐ明朝"/>
            <family val="1"/>
            <charset val="128"/>
          </rPr>
          <t>reference:J17,J25,J32,J33
mrs:(J17,+,10.0000)  (J25,+,10.0000)  (J32,+,10.0000)  (J33,+,10.0000)  
Rotate:True</t>
        </r>
      </text>
    </comment>
    <comment ref="K34" authorId="0" shapeId="0" xr:uid="{00000000-0006-0000-0300-00002C000000}">
      <text>
        <r>
          <rPr>
            <sz val="12"/>
            <rFont val="ＭＳ Ｐ明朝"/>
            <family val="1"/>
            <charset val="128"/>
          </rPr>
          <t>reference:K17,K25,K32,K33
mrs:(K17,+,10.0000)  (K25,+,10.0000)  (K32,+,10.0000)  (K33,+,10.0000)  
Rotate:True</t>
        </r>
      </text>
    </comment>
    <comment ref="L34" authorId="0" shapeId="0" xr:uid="{00000000-0006-0000-0300-00002D000000}">
      <text>
        <r>
          <rPr>
            <sz val="12"/>
            <rFont val="ＭＳ Ｐ明朝"/>
            <family val="1"/>
            <charset val="128"/>
          </rPr>
          <t>reference:L17,L25,L32,L33
mrs:(L17,+,10.0000)  (L25,+,10.0000)  (L32,+,10.0000)  (L33,+,10.0000)  
Rotate:True</t>
        </r>
      </text>
    </comment>
    <comment ref="M34" authorId="0" shapeId="0" xr:uid="{00000000-0006-0000-0300-00002E000000}">
      <text>
        <r>
          <rPr>
            <sz val="12"/>
            <rFont val="ＭＳ Ｐ明朝"/>
            <family val="1"/>
            <charset val="128"/>
          </rPr>
          <t>reference:M17,M25,M32,M33
mrs:(M17,+,10.0000)  (M25,+,10.0000)  (M32,+,10.0000)  (M33,+,10.0000)  
Rotate:True</t>
        </r>
      </text>
    </comment>
    <comment ref="N34" authorId="0" shapeId="0" xr:uid="{00000000-0006-0000-0300-00002F000000}">
      <text>
        <r>
          <rPr>
            <sz val="12"/>
            <rFont val="ＭＳ Ｐ明朝"/>
            <family val="1"/>
            <charset val="128"/>
          </rPr>
          <t>reference:N17,N25,N32,N33
mrs:(N17,+,10.0000)  (N25,+,10.0000)  (N32,+,10.0000)  (N33,+,10.0000)  
Rotate:True</t>
        </r>
      </text>
    </comment>
    <comment ref="O34" authorId="0" shapeId="0" xr:uid="{00000000-0006-0000-0300-000030000000}">
      <text>
        <r>
          <rPr>
            <sz val="12"/>
            <rFont val="ＭＳ Ｐ明朝"/>
            <family val="1"/>
            <charset val="128"/>
          </rPr>
          <t>reference:O17,O25,O32,O33
mrs:(O17,+,10.0000)  (O25,+,10.0000)  (O32,+,10.0000)  (O33,+,10.0000)  
Rotate:True</t>
        </r>
      </text>
    </comment>
    <comment ref="D36" authorId="0" shapeId="0" xr:uid="{00000000-0006-0000-0300-000031000000}">
      <text>
        <r>
          <rPr>
            <sz val="12"/>
            <rFont val="ＭＳ Ｐ明朝"/>
            <family val="1"/>
            <charset val="128"/>
          </rPr>
          <t>reference:D34,D35
mrs:(D34,+,10.0000)  (D35,+,10.0000)  
Rotate:True</t>
        </r>
      </text>
    </comment>
    <comment ref="E36" authorId="0" shapeId="0" xr:uid="{00000000-0006-0000-0300-000032000000}">
      <text>
        <r>
          <rPr>
            <sz val="12"/>
            <rFont val="ＭＳ Ｐ明朝"/>
            <family val="1"/>
            <charset val="128"/>
          </rPr>
          <t>reference:E34,E35
mrs:(E34,+,10.0000)  (E35,+,10.0000)  
Rotate:True</t>
        </r>
      </text>
    </comment>
    <comment ref="F36" authorId="0" shapeId="0" xr:uid="{00000000-0006-0000-0300-000033000000}">
      <text>
        <r>
          <rPr>
            <sz val="12"/>
            <rFont val="ＭＳ Ｐ明朝"/>
            <family val="1"/>
            <charset val="128"/>
          </rPr>
          <t>reference:F34,F35
mrs:(F34,+,10.0000)  (F35,+,10.0000)  
Rotate:True</t>
        </r>
      </text>
    </comment>
    <comment ref="G36" authorId="0" shapeId="0" xr:uid="{00000000-0006-0000-0300-000034000000}">
      <text>
        <r>
          <rPr>
            <sz val="12"/>
            <rFont val="ＭＳ Ｐ明朝"/>
            <family val="1"/>
            <charset val="128"/>
          </rPr>
          <t>reference:G34,G35
mrs:(G34,+,10.0000)  (G35,+,10.0000)  
Rotate:True</t>
        </r>
      </text>
    </comment>
    <comment ref="H36" authorId="0" shapeId="0" xr:uid="{00000000-0006-0000-0300-000035000000}">
      <text>
        <r>
          <rPr>
            <sz val="12"/>
            <rFont val="ＭＳ Ｐ明朝"/>
            <family val="1"/>
            <charset val="128"/>
          </rPr>
          <t>reference:H34,H35
mrs:(H34,+,10.0000)  (H35,+,10.0000)  
Rotate:True</t>
        </r>
      </text>
    </comment>
    <comment ref="I36" authorId="0" shapeId="0" xr:uid="{00000000-0006-0000-0300-000036000000}">
      <text>
        <r>
          <rPr>
            <sz val="12"/>
            <rFont val="ＭＳ Ｐ明朝"/>
            <family val="1"/>
            <charset val="128"/>
          </rPr>
          <t>reference:I34,I35
mrs:(I34,+,10.0000)  (I35,+,10.0000)  
Rotate:True</t>
        </r>
      </text>
    </comment>
    <comment ref="J36" authorId="0" shapeId="0" xr:uid="{00000000-0006-0000-0300-000037000000}">
      <text>
        <r>
          <rPr>
            <sz val="12"/>
            <rFont val="ＭＳ Ｐ明朝"/>
            <family val="1"/>
            <charset val="128"/>
          </rPr>
          <t>reference:J34,J35
mrs:(J34,+,10.0000)  (J35,+,10.0000)  
Rotate:True</t>
        </r>
      </text>
    </comment>
    <comment ref="K36" authorId="0" shapeId="0" xr:uid="{00000000-0006-0000-0300-000038000000}">
      <text>
        <r>
          <rPr>
            <sz val="12"/>
            <rFont val="ＭＳ Ｐ明朝"/>
            <family val="1"/>
            <charset val="128"/>
          </rPr>
          <t>reference:K34,K35
mrs:(K34,+,10.0000)  (K35,+,10.0000)  
Rotate:True</t>
        </r>
      </text>
    </comment>
    <comment ref="L36" authorId="0" shapeId="0" xr:uid="{00000000-0006-0000-0300-000039000000}">
      <text>
        <r>
          <rPr>
            <sz val="12"/>
            <rFont val="ＭＳ Ｐ明朝"/>
            <family val="1"/>
            <charset val="128"/>
          </rPr>
          <t>reference:L34,L35
mrs:(L34,+,10.0000)  (L35,+,10.0000)  
Rotate:True</t>
        </r>
      </text>
    </comment>
    <comment ref="M36" authorId="0" shapeId="0" xr:uid="{00000000-0006-0000-0300-00003A000000}">
      <text>
        <r>
          <rPr>
            <sz val="12"/>
            <rFont val="ＭＳ Ｐ明朝"/>
            <family val="1"/>
            <charset val="128"/>
          </rPr>
          <t>reference:M34,M35
mrs:(M34,+,10.0000)  (M35,+,10.0000)  
Rotate:True</t>
        </r>
      </text>
    </comment>
    <comment ref="N36" authorId="0" shapeId="0" xr:uid="{00000000-0006-0000-0300-00003B000000}">
      <text>
        <r>
          <rPr>
            <sz val="12"/>
            <rFont val="ＭＳ Ｐ明朝"/>
            <family val="1"/>
            <charset val="128"/>
          </rPr>
          <t>reference:N34,N35
mrs:(N34,+,10.0000)  (N35,+,10.0000)  
Rotate:True</t>
        </r>
      </text>
    </comment>
    <comment ref="O36" authorId="0" shapeId="0" xr:uid="{00000000-0006-0000-0300-00003C000000}">
      <text>
        <r>
          <rPr>
            <sz val="12"/>
            <rFont val="ＭＳ Ｐ明朝"/>
            <family val="1"/>
            <charset val="128"/>
          </rPr>
          <t>reference:O34,O35
mrs:(O34,+,10.0000)  (O35,+,10.0000)  
Rotate:True</t>
        </r>
      </text>
    </comment>
    <comment ref="D38" authorId="0" shapeId="0" xr:uid="{00000000-0006-0000-0300-00003D000000}">
      <text>
        <r>
          <rPr>
            <sz val="12"/>
            <rFont val="ＭＳ Ｐ明朝"/>
            <family val="1"/>
            <charset val="128"/>
          </rPr>
          <t>reference:D17,D25
mrs:(D17,+,10.0000)  (D25,+,10.0000)  
Rotate:True</t>
        </r>
      </text>
    </comment>
    <comment ref="E38" authorId="0" shapeId="0" xr:uid="{00000000-0006-0000-0300-00003E000000}">
      <text>
        <r>
          <rPr>
            <sz val="12"/>
            <rFont val="ＭＳ Ｐ明朝"/>
            <family val="1"/>
            <charset val="128"/>
          </rPr>
          <t>reference:E17,E25
mrs:(E17,+,10.0000)  (E25,+,10.0000)  
Rotate:True</t>
        </r>
      </text>
    </comment>
    <comment ref="F38" authorId="0" shapeId="0" xr:uid="{00000000-0006-0000-0300-00003F000000}">
      <text>
        <r>
          <rPr>
            <sz val="12"/>
            <rFont val="ＭＳ Ｐ明朝"/>
            <family val="1"/>
            <charset val="128"/>
          </rPr>
          <t>reference:F17,F25
mrs:(F17,+,10.0000)  (F25,+,10.0000)  
Rotate:True</t>
        </r>
      </text>
    </comment>
    <comment ref="G38" authorId="0" shapeId="0" xr:uid="{00000000-0006-0000-0300-000040000000}">
      <text>
        <r>
          <rPr>
            <sz val="12"/>
            <rFont val="ＭＳ Ｐ明朝"/>
            <family val="1"/>
            <charset val="128"/>
          </rPr>
          <t>reference:G17,G25
mrs:(G17,+,10.0000)  (G25,+,10.0000)  
Rotate:True</t>
        </r>
      </text>
    </comment>
    <comment ref="H38" authorId="0" shapeId="0" xr:uid="{00000000-0006-0000-0300-000041000000}">
      <text>
        <r>
          <rPr>
            <sz val="12"/>
            <rFont val="ＭＳ Ｐ明朝"/>
            <family val="1"/>
            <charset val="128"/>
          </rPr>
          <t>reference:H17,H25
mrs:(H17,+,10.0000)  (H25,+,10.0000)  
Rotate:True</t>
        </r>
      </text>
    </comment>
    <comment ref="I38" authorId="0" shapeId="0" xr:uid="{00000000-0006-0000-0300-000042000000}">
      <text>
        <r>
          <rPr>
            <sz val="12"/>
            <rFont val="ＭＳ Ｐ明朝"/>
            <family val="1"/>
            <charset val="128"/>
          </rPr>
          <t>reference:I17,I25
mrs:(I17,+,10.0000)  (I25,+,10.0000)  
Rotate:True</t>
        </r>
      </text>
    </comment>
    <comment ref="J38" authorId="0" shapeId="0" xr:uid="{00000000-0006-0000-0300-000043000000}">
      <text>
        <r>
          <rPr>
            <sz val="12"/>
            <rFont val="ＭＳ Ｐ明朝"/>
            <family val="1"/>
            <charset val="128"/>
          </rPr>
          <t>reference:J17,J25
mrs:(J17,+,10.0000)  (J25,+,10.0000)  
Rotate:True</t>
        </r>
      </text>
    </comment>
    <comment ref="K38" authorId="0" shapeId="0" xr:uid="{00000000-0006-0000-0300-000044000000}">
      <text>
        <r>
          <rPr>
            <sz val="12"/>
            <rFont val="ＭＳ Ｐ明朝"/>
            <family val="1"/>
            <charset val="128"/>
          </rPr>
          <t>reference:K17,K25
mrs:(K17,+,10.0000)  (K25,+,10.0000)  
Rotate:True</t>
        </r>
      </text>
    </comment>
    <comment ref="L38" authorId="0" shapeId="0" xr:uid="{00000000-0006-0000-0300-000045000000}">
      <text>
        <r>
          <rPr>
            <sz val="12"/>
            <rFont val="ＭＳ Ｐ明朝"/>
            <family val="1"/>
            <charset val="128"/>
          </rPr>
          <t>reference:L17,L25
mrs:(L17,+,10.0000)  (L25,+,10.0000)  
Rotate:True</t>
        </r>
      </text>
    </comment>
    <comment ref="M38" authorId="0" shapeId="0" xr:uid="{00000000-0006-0000-0300-000046000000}">
      <text>
        <r>
          <rPr>
            <sz val="12"/>
            <rFont val="ＭＳ Ｐ明朝"/>
            <family val="1"/>
            <charset val="128"/>
          </rPr>
          <t>reference:M17,M25
mrs:(M17,+,10.0000)  (M25,+,10.0000)  
Rotate:True</t>
        </r>
      </text>
    </comment>
    <comment ref="N38" authorId="0" shapeId="0" xr:uid="{00000000-0006-0000-0300-000047000000}">
      <text>
        <r>
          <rPr>
            <sz val="12"/>
            <rFont val="ＭＳ Ｐ明朝"/>
            <family val="1"/>
            <charset val="128"/>
          </rPr>
          <t>reference:N17,N25
mrs:(N17,+,10.0000)  (N25,+,10.0000)  
Rotate:True</t>
        </r>
      </text>
    </comment>
    <comment ref="O38" authorId="0" shapeId="0" xr:uid="{00000000-0006-0000-0300-000048000000}">
      <text>
        <r>
          <rPr>
            <sz val="12"/>
            <rFont val="ＭＳ Ｐ明朝"/>
            <family val="1"/>
            <charset val="128"/>
          </rPr>
          <t>reference:O17,O25
mrs:(O17,+,10.0000)  (O25,+,10.0000)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8" authorId="0" shapeId="0" xr:uid="{00000000-0006-0000-0400-000001000000}">
      <text>
        <r>
          <rPr>
            <sz val="12"/>
            <rFont val="ＭＳ Ｐ明朝"/>
            <family val="1"/>
            <charset val="128"/>
          </rPr>
          <t>reference:D5,D6,D7
mrs:(D5,+,10.0000)  (D6,+,10.0000)  (D7,+,10.0000)  
Rotate:True</t>
        </r>
      </text>
    </comment>
    <comment ref="E8" authorId="0" shapeId="0" xr:uid="{00000000-0006-0000-0400-000002000000}">
      <text>
        <r>
          <rPr>
            <sz val="12"/>
            <rFont val="ＭＳ Ｐ明朝"/>
            <family val="1"/>
            <charset val="128"/>
          </rPr>
          <t>reference:E5,E6,E7
mrs:(E5,+,10.0000)  (E6,+,10.0000)  (E7,+,10.0000)  
Rotate:True</t>
        </r>
      </text>
    </comment>
    <comment ref="F8" authorId="0" shapeId="0" xr:uid="{00000000-0006-0000-0400-000003000000}">
      <text>
        <r>
          <rPr>
            <sz val="12"/>
            <rFont val="ＭＳ Ｐ明朝"/>
            <family val="1"/>
            <charset val="128"/>
          </rPr>
          <t>reference:F5,F6,F7
mrs:(F5,+,10.0000)  (F6,+,10.0000)  (F7,+,10.0000)  
Rotate:True</t>
        </r>
      </text>
    </comment>
    <comment ref="G8" authorId="0" shapeId="0" xr:uid="{00000000-0006-0000-0400-000004000000}">
      <text>
        <r>
          <rPr>
            <sz val="12"/>
            <rFont val="ＭＳ Ｐ明朝"/>
            <family val="1"/>
            <charset val="128"/>
          </rPr>
          <t>reference:G5,G6,G7
mrs:(G5,+,10.0000)  (G6,+,10.0000)  (G7,+,10.0000)  
Rotate:True</t>
        </r>
      </text>
    </comment>
    <comment ref="H8" authorId="0" shapeId="0" xr:uid="{00000000-0006-0000-0400-000005000000}">
      <text>
        <r>
          <rPr>
            <sz val="12"/>
            <rFont val="ＭＳ Ｐ明朝"/>
            <family val="1"/>
            <charset val="128"/>
          </rPr>
          <t>reference:H5,H6,H7
mrs:(H5,+,10.0000)  (H6,+,10.0000)  (H7,+,10.0000)  
Rotate:True</t>
        </r>
      </text>
    </comment>
    <comment ref="I8" authorId="0" shapeId="0" xr:uid="{00000000-0006-0000-0400-000006000000}">
      <text>
        <r>
          <rPr>
            <sz val="12"/>
            <rFont val="ＭＳ Ｐ明朝"/>
            <family val="1"/>
            <charset val="128"/>
          </rPr>
          <t>reference:I5,I6,I7
mrs:(I5,+,10.0000)  (I6,+,10.0000)  (I7,+,10.0000)  
Rotate:True</t>
        </r>
      </text>
    </comment>
    <comment ref="J8" authorId="0" shapeId="0" xr:uid="{00000000-0006-0000-0400-000007000000}">
      <text>
        <r>
          <rPr>
            <sz val="12"/>
            <rFont val="ＭＳ Ｐ明朝"/>
            <family val="1"/>
            <charset val="128"/>
          </rPr>
          <t>reference:J5,J6,J7
mrs:(J5,+,10.0000)  (J6,+,10.0000)  (J7,+,10.0000)  
Rotate:True</t>
        </r>
      </text>
    </comment>
    <comment ref="K8" authorId="0" shapeId="0" xr:uid="{00000000-0006-0000-0400-000008000000}">
      <text>
        <r>
          <rPr>
            <sz val="12"/>
            <rFont val="ＭＳ Ｐ明朝"/>
            <family val="1"/>
            <charset val="128"/>
          </rPr>
          <t>reference:K5,K6,K7
mrs:(K5,+,10.0000)  (K6,+,10.0000)  (K7,+,10.0000)  
Rotate:True</t>
        </r>
      </text>
    </comment>
    <comment ref="L8" authorId="0" shapeId="0" xr:uid="{00000000-0006-0000-0400-000009000000}">
      <text>
        <r>
          <rPr>
            <sz val="12"/>
            <rFont val="ＭＳ Ｐ明朝"/>
            <family val="1"/>
            <charset val="128"/>
          </rPr>
          <t>reference:L5,L6,L7
mrs:(L5,+,10.0000)  (L6,+,10.0000)  (L7,+,10.0000)  
Rotate:True</t>
        </r>
      </text>
    </comment>
    <comment ref="M8" authorId="0" shapeId="0" xr:uid="{00000000-0006-0000-0400-00000A000000}">
      <text>
        <r>
          <rPr>
            <sz val="12"/>
            <rFont val="ＭＳ Ｐ明朝"/>
            <family val="1"/>
            <charset val="128"/>
          </rPr>
          <t>reference:M5,M6,M7
mrs:(M5,+,10.0000)  (M6,+,10.0000)  (M7,+,10.0000)  
Rotate:True</t>
        </r>
      </text>
    </comment>
    <comment ref="N8" authorId="0" shapeId="0" xr:uid="{00000000-0006-0000-0400-00000B000000}">
      <text>
        <r>
          <rPr>
            <sz val="12"/>
            <rFont val="ＭＳ Ｐ明朝"/>
            <family val="1"/>
            <charset val="128"/>
          </rPr>
          <t>reference:N5,N6,N7
mrs:(N5,+,10.0000)  (N6,+,10.0000)  (N7,+,10.0000)  
Rotate:True</t>
        </r>
      </text>
    </comment>
    <comment ref="C11" authorId="0" shapeId="0" xr:uid="{00000000-0006-0000-0400-00000C000000}">
      <text>
        <r>
          <rPr>
            <sz val="12"/>
            <rFont val="ＭＳ Ｐ明朝"/>
            <family val="1"/>
            <charset val="128"/>
          </rPr>
          <t>reference:C8,C9,C10
mrs:(C8,+,10.0000)  (C9,+,10.0000)  (C10,+,10.0000)  
Rotate:True</t>
        </r>
      </text>
    </comment>
    <comment ref="D11" authorId="0" shapeId="0" xr:uid="{00000000-0006-0000-0400-00000D000000}">
      <text>
        <r>
          <rPr>
            <sz val="12"/>
            <rFont val="ＭＳ Ｐ明朝"/>
            <family val="1"/>
            <charset val="128"/>
          </rPr>
          <t>reference:D8,D9,D10
mrs:(D8,+,10.0000)  (D9,+,10.0000)  (D10,+,10.0000)  
Rotate:True</t>
        </r>
      </text>
    </comment>
    <comment ref="E11" authorId="0" shapeId="0" xr:uid="{00000000-0006-0000-0400-00000E000000}">
      <text>
        <r>
          <rPr>
            <sz val="12"/>
            <rFont val="ＭＳ Ｐ明朝"/>
            <family val="1"/>
            <charset val="128"/>
          </rPr>
          <t>reference:E8,E9,E10
mrs:(E8,+,10.0000)  (E9,+,10.0000)  (E10,+,10.0000)  
Rotate:True</t>
        </r>
      </text>
    </comment>
    <comment ref="F11" authorId="0" shapeId="0" xr:uid="{00000000-0006-0000-0400-00000F000000}">
      <text>
        <r>
          <rPr>
            <sz val="12"/>
            <rFont val="ＭＳ Ｐ明朝"/>
            <family val="1"/>
            <charset val="128"/>
          </rPr>
          <t>reference:F8,F9,F10
mrs:(F8,+,10.0000)  (F9,+,10.0000)  (F10,+,10.0000)  
Rotate:True</t>
        </r>
      </text>
    </comment>
    <comment ref="G11" authorId="0" shapeId="0" xr:uid="{00000000-0006-0000-0400-000010000000}">
      <text>
        <r>
          <rPr>
            <sz val="12"/>
            <rFont val="ＭＳ Ｐ明朝"/>
            <family val="1"/>
            <charset val="128"/>
          </rPr>
          <t>reference:G8,G9,G10
mrs:(G8,+,10.0000)  (G9,+,10.0000)  (G10,+,10.0000)  
Rotate:True</t>
        </r>
      </text>
    </comment>
    <comment ref="H11" authorId="0" shapeId="0" xr:uid="{00000000-0006-0000-0400-000011000000}">
      <text>
        <r>
          <rPr>
            <sz val="12"/>
            <rFont val="ＭＳ Ｐ明朝"/>
            <family val="1"/>
            <charset val="128"/>
          </rPr>
          <t>reference:H8,H9,H10
mrs:(H8,+,10.0000)  (H9,+,10.0000)  (H10,+,10.0000)  
Rotate:True</t>
        </r>
      </text>
    </comment>
    <comment ref="I11" authorId="0" shapeId="0" xr:uid="{00000000-0006-0000-0400-000012000000}">
      <text>
        <r>
          <rPr>
            <sz val="12"/>
            <rFont val="ＭＳ Ｐ明朝"/>
            <family val="1"/>
            <charset val="128"/>
          </rPr>
          <t>reference:I8,I9,I10
mrs:(I8,+,10.0000)  (I9,+,10.0000)  (I10,+,10.0000)  
Rotate:True</t>
        </r>
      </text>
    </comment>
    <comment ref="J11" authorId="0" shapeId="0" xr:uid="{00000000-0006-0000-0400-000013000000}">
      <text>
        <r>
          <rPr>
            <sz val="12"/>
            <rFont val="ＭＳ Ｐ明朝"/>
            <family val="1"/>
            <charset val="128"/>
          </rPr>
          <t>reference:J8,J9,J10
mrs:(J8,+,10.0000)  (J9,+,10.0000)  (J10,+,10.0000)  
Rotate:True</t>
        </r>
      </text>
    </comment>
    <comment ref="K11" authorId="0" shapeId="0" xr:uid="{00000000-0006-0000-0400-000014000000}">
      <text>
        <r>
          <rPr>
            <sz val="12"/>
            <rFont val="ＭＳ Ｐ明朝"/>
            <family val="1"/>
            <charset val="128"/>
          </rPr>
          <t>reference:K8,K9,K10
mrs:(K8,+,10.0000)  (K9,+,10.0000)  (K10,+,10.0000)  
Rotate:True</t>
        </r>
      </text>
    </comment>
    <comment ref="L11" authorId="0" shapeId="0" xr:uid="{00000000-0006-0000-0400-000015000000}">
      <text>
        <r>
          <rPr>
            <sz val="12"/>
            <rFont val="ＭＳ Ｐ明朝"/>
            <family val="1"/>
            <charset val="128"/>
          </rPr>
          <t>reference:L8,L9,L10
mrs:(L8,+,10.0000)  (L9,+,10.0000)  (L10,+,10.0000)  
Rotate:True</t>
        </r>
      </text>
    </comment>
    <comment ref="M11" authorId="0" shapeId="0" xr:uid="{00000000-0006-0000-0400-000016000000}">
      <text>
        <r>
          <rPr>
            <sz val="12"/>
            <rFont val="ＭＳ Ｐ明朝"/>
            <family val="1"/>
            <charset val="128"/>
          </rPr>
          <t>reference:M8,M9,M10
mrs:(M8,+,10.0000)  (M9,+,10.0000)  (M10,+,10.0000)  
Rotate:True</t>
        </r>
      </text>
    </comment>
    <comment ref="N11" authorId="0" shapeId="0" xr:uid="{00000000-0006-0000-0400-000017000000}">
      <text>
        <r>
          <rPr>
            <sz val="12"/>
            <rFont val="ＭＳ Ｐ明朝"/>
            <family val="1"/>
            <charset val="128"/>
          </rPr>
          <t>reference:N8,N9,N10
mrs:(N8,+,10.0000)  (N9,+,10.0000)  (N10,+,10.0000)  
Rotate:True</t>
        </r>
      </text>
    </comment>
    <comment ref="C22" authorId="0" shapeId="0" xr:uid="{00000000-0006-0000-0400-000018000000}">
      <text>
        <r>
          <rPr>
            <sz val="12"/>
            <rFont val="ＭＳ Ｐ明朝"/>
            <family val="1"/>
            <charset val="128"/>
          </rPr>
          <t>reference:C19,C20,C21
mrs:(C19,+,10.0000)  (C20,+,10.0000)  (C21,+,10.0000)  
Rotate:True</t>
        </r>
      </text>
    </comment>
    <comment ref="D22" authorId="0" shapeId="0" xr:uid="{00000000-0006-0000-0400-000019000000}">
      <text>
        <r>
          <rPr>
            <sz val="12"/>
            <rFont val="ＭＳ Ｐ明朝"/>
            <family val="1"/>
            <charset val="128"/>
          </rPr>
          <t>reference:D19,D20,D21
mrs:(D19,+,10.0000)  (D20,+,10.0000)  (D21,+,10.0000)  
Rotate:True</t>
        </r>
      </text>
    </comment>
    <comment ref="E22" authorId="0" shapeId="0" xr:uid="{00000000-0006-0000-0400-00001A000000}">
      <text>
        <r>
          <rPr>
            <sz val="12"/>
            <rFont val="ＭＳ Ｐ明朝"/>
            <family val="1"/>
            <charset val="128"/>
          </rPr>
          <t>reference:E19,E20,E21
mrs:(E19,+,10.0000)  (E20,+,10.0000)  (E21,+,10.0000)  
Rotate:True</t>
        </r>
      </text>
    </comment>
    <comment ref="F22" authorId="0" shapeId="0" xr:uid="{00000000-0006-0000-0400-00001B000000}">
      <text>
        <r>
          <rPr>
            <sz val="12"/>
            <rFont val="ＭＳ Ｐ明朝"/>
            <family val="1"/>
            <charset val="128"/>
          </rPr>
          <t>reference:F19,F20,F21
mrs:(F19,+,10.0000)  (F20,+,10.0000)  (F21,+,10.0000)  
Rotate:True</t>
        </r>
      </text>
    </comment>
    <comment ref="G22" authorId="0" shapeId="0" xr:uid="{00000000-0006-0000-0400-00001C000000}">
      <text>
        <r>
          <rPr>
            <sz val="12"/>
            <rFont val="ＭＳ Ｐ明朝"/>
            <family val="1"/>
            <charset val="128"/>
          </rPr>
          <t>reference:G19,G20,G21
mrs:(G19,+,10.0000)  (G20,+,10.0000)  (G21,+,10.0000)  
Rotate:True</t>
        </r>
      </text>
    </comment>
    <comment ref="H22" authorId="0" shapeId="0" xr:uid="{00000000-0006-0000-0400-00001D000000}">
      <text>
        <r>
          <rPr>
            <sz val="12"/>
            <rFont val="ＭＳ Ｐ明朝"/>
            <family val="1"/>
            <charset val="128"/>
          </rPr>
          <t>reference:H19,H20,H21
mrs:(H19,+,10.0000)  (H20,+,10.0000)  (H21,+,10.0000)  
Rotate:True</t>
        </r>
      </text>
    </comment>
    <comment ref="I22" authorId="0" shapeId="0" xr:uid="{00000000-0006-0000-0400-00001E000000}">
      <text>
        <r>
          <rPr>
            <sz val="12"/>
            <rFont val="ＭＳ Ｐ明朝"/>
            <family val="1"/>
            <charset val="128"/>
          </rPr>
          <t>reference:I19,I20,I21
mrs:(I19,+,10.0000)  (I20,+,10.0000)  (I21,+,10.0000)  
Rotate:True</t>
        </r>
      </text>
    </comment>
    <comment ref="J22" authorId="0" shapeId="0" xr:uid="{00000000-0006-0000-0400-00001F000000}">
      <text>
        <r>
          <rPr>
            <sz val="12"/>
            <rFont val="ＭＳ Ｐ明朝"/>
            <family val="1"/>
            <charset val="128"/>
          </rPr>
          <t>reference:J19,J20,J21
mrs:(J19,+,10.0000)  (J20,+,10.0000)  (J21,+,10.0000)  
Rotate:True</t>
        </r>
      </text>
    </comment>
    <comment ref="K22" authorId="0" shapeId="0" xr:uid="{00000000-0006-0000-0400-000020000000}">
      <text>
        <r>
          <rPr>
            <sz val="12"/>
            <rFont val="ＭＳ Ｐ明朝"/>
            <family val="1"/>
            <charset val="128"/>
          </rPr>
          <t>reference:K19,K20,K21
mrs:(K19,+,10.0000)  (K20,+,10.0000)  (K21,+,10.0000)  
Rotate:True</t>
        </r>
      </text>
    </comment>
    <comment ref="L22" authorId="0" shapeId="0" xr:uid="{00000000-0006-0000-0400-000021000000}">
      <text>
        <r>
          <rPr>
            <sz val="12"/>
            <rFont val="ＭＳ Ｐ明朝"/>
            <family val="1"/>
            <charset val="128"/>
          </rPr>
          <t>reference:L19,L20,L21
mrs:(L19,+,10.0000)  (L20,+,10.0000)  (L21,+,10.0000)  
Rotate:True</t>
        </r>
      </text>
    </comment>
    <comment ref="M22" authorId="0" shapeId="0" xr:uid="{00000000-0006-0000-0400-000022000000}">
      <text>
        <r>
          <rPr>
            <sz val="12"/>
            <rFont val="ＭＳ Ｐ明朝"/>
            <family val="1"/>
            <charset val="128"/>
          </rPr>
          <t>reference:M19,M20,M21
mrs:(M19,+,10.0000)  (M20,+,10.0000)  (M21,+,10.0000)  
Rotate:True</t>
        </r>
      </text>
    </comment>
    <comment ref="N22" authorId="0" shapeId="0" xr:uid="{00000000-0006-0000-0400-000023000000}">
      <text>
        <r>
          <rPr>
            <sz val="12"/>
            <rFont val="ＭＳ Ｐ明朝"/>
            <family val="1"/>
            <charset val="128"/>
          </rPr>
          <t>reference:N19,N20,N21
mrs:(N19,+,10.0000)  (N20,+,10.0000)  (N21,+,10.0000)  
Rotate:True</t>
        </r>
      </text>
    </comment>
    <comment ref="C23" authorId="0" shapeId="0" xr:uid="{00000000-0006-0000-0400-000024000000}">
      <text>
        <r>
          <rPr>
            <sz val="12"/>
            <rFont val="ＭＳ Ｐ明朝"/>
            <family val="1"/>
            <charset val="128"/>
          </rPr>
          <t>reference:C17,C22
mrs:(C17,+,10.0000)  (C22,+,10.0000)  
Rotate:True</t>
        </r>
      </text>
    </comment>
    <comment ref="D23" authorId="0" shapeId="0" xr:uid="{00000000-0006-0000-0400-000025000000}">
      <text>
        <r>
          <rPr>
            <sz val="12"/>
            <rFont val="ＭＳ Ｐ明朝"/>
            <family val="1"/>
            <charset val="128"/>
          </rPr>
          <t>reference:D17,D22
mrs:(D17,+,10.0000)  (D22,+,10.0000)  
Rotate:True</t>
        </r>
      </text>
    </comment>
    <comment ref="E23" authorId="0" shapeId="0" xr:uid="{00000000-0006-0000-0400-000026000000}">
      <text>
        <r>
          <rPr>
            <sz val="12"/>
            <rFont val="ＭＳ Ｐ明朝"/>
            <family val="1"/>
            <charset val="128"/>
          </rPr>
          <t>reference:E17,E22
mrs:(E17,+,10.0000)  (E22,+,10.0000)  
Rotate:True</t>
        </r>
      </text>
    </comment>
    <comment ref="F23" authorId="0" shapeId="0" xr:uid="{00000000-0006-0000-0400-000027000000}">
      <text>
        <r>
          <rPr>
            <sz val="12"/>
            <rFont val="ＭＳ Ｐ明朝"/>
            <family val="1"/>
            <charset val="128"/>
          </rPr>
          <t>reference:F17,F22
mrs:(F17,+,10.0000)  (F22,+,10.0000)  
Rotate:True</t>
        </r>
      </text>
    </comment>
    <comment ref="G23" authorId="0" shapeId="0" xr:uid="{00000000-0006-0000-0400-000028000000}">
      <text>
        <r>
          <rPr>
            <sz val="12"/>
            <rFont val="ＭＳ Ｐ明朝"/>
            <family val="1"/>
            <charset val="128"/>
          </rPr>
          <t>reference:G17,G22
mrs:(G17,+,10.0000)  (G22,+,10.0000)  
Rotate:True</t>
        </r>
      </text>
    </comment>
    <comment ref="H23" authorId="0" shapeId="0" xr:uid="{00000000-0006-0000-0400-000029000000}">
      <text>
        <r>
          <rPr>
            <sz val="12"/>
            <rFont val="ＭＳ Ｐ明朝"/>
            <family val="1"/>
            <charset val="128"/>
          </rPr>
          <t>reference:H17,H22
mrs:(H17,+,10.0000)  (H22,+,10.0000)  
Rotate:True</t>
        </r>
      </text>
    </comment>
    <comment ref="I23" authorId="0" shapeId="0" xr:uid="{00000000-0006-0000-0400-00002A000000}">
      <text>
        <r>
          <rPr>
            <sz val="12"/>
            <rFont val="ＭＳ Ｐ明朝"/>
            <family val="1"/>
            <charset val="128"/>
          </rPr>
          <t>reference:I17,I22
mrs:(I17,+,10.0000)  (I22,+,10.0000)  
Rotate:True</t>
        </r>
      </text>
    </comment>
    <comment ref="J23" authorId="0" shapeId="0" xr:uid="{00000000-0006-0000-0400-00002B000000}">
      <text>
        <r>
          <rPr>
            <sz val="12"/>
            <rFont val="ＭＳ Ｐ明朝"/>
            <family val="1"/>
            <charset val="128"/>
          </rPr>
          <t>reference:J17,J22
mrs:(J17,+,10.0000)  (J22,+,10.0000)  
Rotate:True</t>
        </r>
      </text>
    </comment>
    <comment ref="K23" authorId="0" shapeId="0" xr:uid="{00000000-0006-0000-0400-00002C000000}">
      <text>
        <r>
          <rPr>
            <sz val="12"/>
            <rFont val="ＭＳ Ｐ明朝"/>
            <family val="1"/>
            <charset val="128"/>
          </rPr>
          <t>reference:K17,K22
mrs:(K17,+,10.0000)  (K22,+,10.0000)  
Rotate:True</t>
        </r>
      </text>
    </comment>
    <comment ref="L23" authorId="0" shapeId="0" xr:uid="{00000000-0006-0000-0400-00002D000000}">
      <text>
        <r>
          <rPr>
            <sz val="12"/>
            <rFont val="ＭＳ Ｐ明朝"/>
            <family val="1"/>
            <charset val="128"/>
          </rPr>
          <t>reference:L17,L22
mrs:(L17,+,10.0000)  (L22,+,10.0000)  
Rotate:True</t>
        </r>
      </text>
    </comment>
    <comment ref="M23" authorId="0" shapeId="0" xr:uid="{00000000-0006-0000-0400-00002E000000}">
      <text>
        <r>
          <rPr>
            <sz val="12"/>
            <rFont val="ＭＳ Ｐ明朝"/>
            <family val="1"/>
            <charset val="128"/>
          </rPr>
          <t>reference:M17,M22
mrs:(M17,+,10.0000)  (M22,+,10.0000)  
Rotate:True</t>
        </r>
      </text>
    </comment>
    <comment ref="N23" authorId="0" shapeId="0" xr:uid="{00000000-0006-0000-0400-00002F000000}">
      <text>
        <r>
          <rPr>
            <sz val="12"/>
            <rFont val="ＭＳ Ｐ明朝"/>
            <family val="1"/>
            <charset val="128"/>
          </rPr>
          <t>reference:N17,N22
mrs:(N17,+,10.0000)  (N22,+,10.0000)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7" authorId="0" shapeId="0" xr:uid="{00000000-0006-0000-0500-000001000000}">
      <text>
        <r>
          <rPr>
            <sz val="12"/>
            <rFont val="ＭＳ Ｐ明朝"/>
            <family val="1"/>
            <charset val="128"/>
          </rPr>
          <t>reference:C5,C5,C6
mrs:
Rotate:True</t>
        </r>
      </text>
    </comment>
    <comment ref="D7" authorId="0" shapeId="0" xr:uid="{00000000-0006-0000-0500-000002000000}">
      <text>
        <r>
          <rPr>
            <sz val="12"/>
            <rFont val="ＭＳ Ｐ明朝"/>
            <family val="1"/>
            <charset val="128"/>
          </rPr>
          <t>reference:D5,D5,D6
mrs:
Rotate:True</t>
        </r>
      </text>
    </comment>
    <comment ref="E7" authorId="0" shapeId="0" xr:uid="{00000000-0006-0000-0500-000003000000}">
      <text>
        <r>
          <rPr>
            <sz val="12"/>
            <rFont val="ＭＳ Ｐ明朝"/>
            <family val="1"/>
            <charset val="128"/>
          </rPr>
          <t>reference:E5,E5,E6
mrs:
Rotate:True</t>
        </r>
      </text>
    </comment>
    <comment ref="F7" authorId="0" shapeId="0" xr:uid="{00000000-0006-0000-0500-000004000000}">
      <text>
        <r>
          <rPr>
            <sz val="12"/>
            <rFont val="ＭＳ Ｐ明朝"/>
            <family val="1"/>
            <charset val="128"/>
          </rPr>
          <t>reference:F5,F5,F6
mrs:
Rotate:True</t>
        </r>
      </text>
    </comment>
    <comment ref="G7" authorId="0" shapeId="0" xr:uid="{00000000-0006-0000-0500-000005000000}">
      <text>
        <r>
          <rPr>
            <sz val="12"/>
            <rFont val="ＭＳ Ｐ明朝"/>
            <family val="1"/>
            <charset val="128"/>
          </rPr>
          <t>reference:G5,G5,G6
mrs:
Rotate:True</t>
        </r>
      </text>
    </comment>
    <comment ref="H7" authorId="0" shapeId="0" xr:uid="{00000000-0006-0000-0500-000006000000}">
      <text>
        <r>
          <rPr>
            <sz val="12"/>
            <rFont val="ＭＳ Ｐ明朝"/>
            <family val="1"/>
            <charset val="128"/>
          </rPr>
          <t>reference:H5,H5,H6
mrs:
Rotate:True</t>
        </r>
      </text>
    </comment>
    <comment ref="I7" authorId="0" shapeId="0" xr:uid="{00000000-0006-0000-0500-000007000000}">
      <text>
        <r>
          <rPr>
            <sz val="12"/>
            <rFont val="ＭＳ Ｐ明朝"/>
            <family val="1"/>
            <charset val="128"/>
          </rPr>
          <t>reference:I5,I5,I6
mrs:
Rotate:True</t>
        </r>
      </text>
    </comment>
    <comment ref="J7" authorId="0" shapeId="0" xr:uid="{00000000-0006-0000-0500-000008000000}">
      <text>
        <r>
          <rPr>
            <sz val="12"/>
            <rFont val="ＭＳ Ｐ明朝"/>
            <family val="1"/>
            <charset val="128"/>
          </rPr>
          <t>reference:J5,J5,J6
mrs:
Rotate:True</t>
        </r>
      </text>
    </comment>
    <comment ref="K7" authorId="0" shapeId="0" xr:uid="{00000000-0006-0000-0500-000009000000}">
      <text>
        <r>
          <rPr>
            <sz val="12"/>
            <rFont val="ＭＳ Ｐ明朝"/>
            <family val="1"/>
            <charset val="128"/>
          </rPr>
          <t>reference:K5,K5,K6
mrs:
Rotate:True</t>
        </r>
      </text>
    </comment>
    <comment ref="L7" authorId="0" shapeId="0" xr:uid="{00000000-0006-0000-0500-00000A000000}">
      <text>
        <r>
          <rPr>
            <sz val="12"/>
            <rFont val="ＭＳ Ｐ明朝"/>
            <family val="1"/>
            <charset val="128"/>
          </rPr>
          <t>reference:L5,L5,L6
mrs:
Rotate:True</t>
        </r>
      </text>
    </comment>
    <comment ref="M7" authorId="0" shapeId="0" xr:uid="{00000000-0006-0000-0500-00000B000000}">
      <text>
        <r>
          <rPr>
            <sz val="12"/>
            <rFont val="ＭＳ Ｐ明朝"/>
            <family val="1"/>
            <charset val="128"/>
          </rPr>
          <t>reference:M5,M5,M6
mrs:
Rotate:True</t>
        </r>
      </text>
    </comment>
    <comment ref="N7" authorId="0" shapeId="0" xr:uid="{00000000-0006-0000-0500-00000C000000}">
      <text>
        <r>
          <rPr>
            <sz val="12"/>
            <rFont val="ＭＳ Ｐ明朝"/>
            <family val="1"/>
            <charset val="128"/>
          </rPr>
          <t>reference:N5,N5,N6
mrs:
Rotate:True</t>
        </r>
      </text>
    </comment>
    <comment ref="C14" authorId="0" shapeId="0" xr:uid="{00000000-0006-0000-0500-00000D000000}">
      <text>
        <r>
          <rPr>
            <sz val="12"/>
            <rFont val="ＭＳ Ｐ明朝"/>
            <family val="1"/>
            <charset val="128"/>
          </rPr>
          <t>reference:C12,C12,C13
mrs:
Rotate:True</t>
        </r>
      </text>
    </comment>
    <comment ref="D14" authorId="0" shapeId="0" xr:uid="{00000000-0006-0000-0500-00000E000000}">
      <text>
        <r>
          <rPr>
            <sz val="12"/>
            <rFont val="ＭＳ Ｐ明朝"/>
            <family val="1"/>
            <charset val="128"/>
          </rPr>
          <t>reference:D12,D12,D13
mrs:
Rotate:True</t>
        </r>
      </text>
    </comment>
    <comment ref="E14" authorId="0" shapeId="0" xr:uid="{00000000-0006-0000-0500-00000F000000}">
      <text>
        <r>
          <rPr>
            <sz val="12"/>
            <rFont val="ＭＳ Ｐ明朝"/>
            <family val="1"/>
            <charset val="128"/>
          </rPr>
          <t>reference:E12,E12,E13
mrs:
Rotate:True</t>
        </r>
      </text>
    </comment>
    <comment ref="F14" authorId="0" shapeId="0" xr:uid="{00000000-0006-0000-0500-000010000000}">
      <text>
        <r>
          <rPr>
            <sz val="12"/>
            <rFont val="ＭＳ Ｐ明朝"/>
            <family val="1"/>
            <charset val="128"/>
          </rPr>
          <t>reference:F12,F12,F13
mrs:
Rotate:True</t>
        </r>
      </text>
    </comment>
    <comment ref="G14" authorId="0" shapeId="0" xr:uid="{00000000-0006-0000-0500-000011000000}">
      <text>
        <r>
          <rPr>
            <sz val="12"/>
            <rFont val="ＭＳ Ｐ明朝"/>
            <family val="1"/>
            <charset val="128"/>
          </rPr>
          <t>reference:G12,G12,G13
mrs:
Rotate:True</t>
        </r>
      </text>
    </comment>
    <comment ref="H14" authorId="0" shapeId="0" xr:uid="{00000000-0006-0000-0500-000012000000}">
      <text>
        <r>
          <rPr>
            <sz val="12"/>
            <rFont val="ＭＳ Ｐ明朝"/>
            <family val="1"/>
            <charset val="128"/>
          </rPr>
          <t>reference:H12,H12,H13
mrs:
Rotate:True</t>
        </r>
      </text>
    </comment>
    <comment ref="I14" authorId="0" shapeId="0" xr:uid="{00000000-0006-0000-0500-000013000000}">
      <text>
        <r>
          <rPr>
            <sz val="12"/>
            <rFont val="ＭＳ Ｐ明朝"/>
            <family val="1"/>
            <charset val="128"/>
          </rPr>
          <t>reference:I12,I12,I13
mrs:
Rotate:True</t>
        </r>
      </text>
    </comment>
    <comment ref="J14" authorId="0" shapeId="0" xr:uid="{00000000-0006-0000-0500-000014000000}">
      <text>
        <r>
          <rPr>
            <sz val="12"/>
            <rFont val="ＭＳ Ｐ明朝"/>
            <family val="1"/>
            <charset val="128"/>
          </rPr>
          <t>reference:J12,J12,J13
mrs:
Rotate:True</t>
        </r>
      </text>
    </comment>
    <comment ref="K14" authorId="0" shapeId="0" xr:uid="{00000000-0006-0000-0500-000015000000}">
      <text>
        <r>
          <rPr>
            <sz val="12"/>
            <rFont val="ＭＳ Ｐ明朝"/>
            <family val="1"/>
            <charset val="128"/>
          </rPr>
          <t>reference:K12,K12,K13
mrs:
Rotate:True</t>
        </r>
      </text>
    </comment>
    <comment ref="L14" authorId="0" shapeId="0" xr:uid="{00000000-0006-0000-0500-000016000000}">
      <text>
        <r>
          <rPr>
            <sz val="12"/>
            <rFont val="ＭＳ Ｐ明朝"/>
            <family val="1"/>
            <charset val="128"/>
          </rPr>
          <t>reference:L12,L12,L13
mrs:
Rotate:True</t>
        </r>
      </text>
    </comment>
    <comment ref="M14" authorId="0" shapeId="0" xr:uid="{00000000-0006-0000-0500-000017000000}">
      <text>
        <r>
          <rPr>
            <sz val="12"/>
            <rFont val="ＭＳ Ｐ明朝"/>
            <family val="1"/>
            <charset val="128"/>
          </rPr>
          <t>reference:M12,M12,M13
mrs:
Rotate:True</t>
        </r>
      </text>
    </comment>
    <comment ref="N14" authorId="0" shapeId="0" xr:uid="{00000000-0006-0000-0500-000018000000}">
      <text>
        <r>
          <rPr>
            <sz val="12"/>
            <rFont val="ＭＳ Ｐ明朝"/>
            <family val="1"/>
            <charset val="128"/>
          </rPr>
          <t>reference:N12,N12,N13
mrs:
Rotate:True</t>
        </r>
      </text>
    </comment>
    <comment ref="C21" authorId="0" shapeId="0" xr:uid="{00000000-0006-0000-0500-000019000000}">
      <text>
        <r>
          <rPr>
            <sz val="12"/>
            <rFont val="ＭＳ Ｐ明朝"/>
            <family val="1"/>
            <charset val="128"/>
          </rPr>
          <t>reference:C19,C19,C20
mrs:
Rotate:True</t>
        </r>
      </text>
    </comment>
    <comment ref="D21" authorId="0" shapeId="0" xr:uid="{00000000-0006-0000-0500-00001A000000}">
      <text>
        <r>
          <rPr>
            <sz val="12"/>
            <rFont val="ＭＳ Ｐ明朝"/>
            <family val="1"/>
            <charset val="128"/>
          </rPr>
          <t>reference:D19,D19,D20
mrs:
Rotate:True</t>
        </r>
      </text>
    </comment>
    <comment ref="E21" authorId="0" shapeId="0" xr:uid="{00000000-0006-0000-0500-00001B000000}">
      <text>
        <r>
          <rPr>
            <sz val="12"/>
            <rFont val="ＭＳ Ｐ明朝"/>
            <family val="1"/>
            <charset val="128"/>
          </rPr>
          <t>reference:E19,E19,E20
mrs:
Rotate:True</t>
        </r>
      </text>
    </comment>
    <comment ref="F21" authorId="0" shapeId="0" xr:uid="{00000000-0006-0000-0500-00001C000000}">
      <text>
        <r>
          <rPr>
            <sz val="12"/>
            <rFont val="ＭＳ Ｐ明朝"/>
            <family val="1"/>
            <charset val="128"/>
          </rPr>
          <t>reference:F19,F19,F20
mrs:
Rotate:True</t>
        </r>
      </text>
    </comment>
    <comment ref="G21" authorId="0" shapeId="0" xr:uid="{00000000-0006-0000-0500-00001D000000}">
      <text>
        <r>
          <rPr>
            <sz val="12"/>
            <rFont val="ＭＳ Ｐ明朝"/>
            <family val="1"/>
            <charset val="128"/>
          </rPr>
          <t>reference:G19,G19,G20
mrs:
Rotate:True</t>
        </r>
      </text>
    </comment>
    <comment ref="H21" authorId="0" shapeId="0" xr:uid="{00000000-0006-0000-0500-00001E000000}">
      <text>
        <r>
          <rPr>
            <sz val="12"/>
            <rFont val="ＭＳ Ｐ明朝"/>
            <family val="1"/>
            <charset val="128"/>
          </rPr>
          <t>reference:H19,H19,H20
mrs:
Rotate:True</t>
        </r>
      </text>
    </comment>
    <comment ref="I21" authorId="0" shapeId="0" xr:uid="{00000000-0006-0000-0500-00001F000000}">
      <text>
        <r>
          <rPr>
            <sz val="12"/>
            <rFont val="ＭＳ Ｐ明朝"/>
            <family val="1"/>
            <charset val="128"/>
          </rPr>
          <t>reference:I19,I19,I20
mrs:
Rotate:True</t>
        </r>
      </text>
    </comment>
    <comment ref="J21" authorId="0" shapeId="0" xr:uid="{00000000-0006-0000-0500-000020000000}">
      <text>
        <r>
          <rPr>
            <sz val="12"/>
            <rFont val="ＭＳ Ｐ明朝"/>
            <family val="1"/>
            <charset val="128"/>
          </rPr>
          <t>reference:J19,J19,J20
mrs:
Rotate:True</t>
        </r>
      </text>
    </comment>
    <comment ref="K21" authorId="0" shapeId="0" xr:uid="{00000000-0006-0000-0500-000021000000}">
      <text>
        <r>
          <rPr>
            <sz val="12"/>
            <rFont val="ＭＳ Ｐ明朝"/>
            <family val="1"/>
            <charset val="128"/>
          </rPr>
          <t>reference:K19,K19,K20
mrs:
Rotate:True</t>
        </r>
      </text>
    </comment>
    <comment ref="L21" authorId="0" shapeId="0" xr:uid="{00000000-0006-0000-0500-000022000000}">
      <text>
        <r>
          <rPr>
            <sz val="12"/>
            <rFont val="ＭＳ Ｐ明朝"/>
            <family val="1"/>
            <charset val="128"/>
          </rPr>
          <t>reference:L19,L19,L20
mrs:
Rotate:True</t>
        </r>
      </text>
    </comment>
    <comment ref="M21" authorId="0" shapeId="0" xr:uid="{00000000-0006-0000-0500-000023000000}">
      <text>
        <r>
          <rPr>
            <sz val="12"/>
            <rFont val="ＭＳ Ｐ明朝"/>
            <family val="1"/>
            <charset val="128"/>
          </rPr>
          <t>reference:M19,M19,M20
mrs:
Rotate:True</t>
        </r>
      </text>
    </comment>
    <comment ref="N21" authorId="0" shapeId="0" xr:uid="{00000000-0006-0000-0500-000024000000}">
      <text>
        <r>
          <rPr>
            <sz val="12"/>
            <rFont val="ＭＳ Ｐ明朝"/>
            <family val="1"/>
            <charset val="128"/>
          </rPr>
          <t>reference:N19,N19,N20
mrs:
Rotate:True</t>
        </r>
      </text>
    </comment>
    <comment ref="C33" authorId="0" shapeId="0" xr:uid="{00000000-0006-0000-0500-000025000000}">
      <text>
        <r>
          <rPr>
            <sz val="12"/>
            <rFont val="ＭＳ Ｐ明朝"/>
            <family val="1"/>
            <charset val="128"/>
          </rPr>
          <t>reference:C5,C12,C19,C26
mrs:(C5,+,10.0000)  (C12,+,10.0000)  (C19,+,10.0000)  (C26,+,10.0000)  
Rotate:True</t>
        </r>
      </text>
    </comment>
    <comment ref="D33" authorId="0" shapeId="0" xr:uid="{00000000-0006-0000-0500-000026000000}">
      <text>
        <r>
          <rPr>
            <sz val="12"/>
            <rFont val="ＭＳ Ｐ明朝"/>
            <family val="1"/>
            <charset val="128"/>
          </rPr>
          <t>reference:D5,D12,D19,D26
mrs:(D5,+,10.0000)  (D12,+,10.0000)  (D19,+,10.0000)  (D26,+,10.0000)  
Rotate:True</t>
        </r>
      </text>
    </comment>
    <comment ref="E33" authorId="0" shapeId="0" xr:uid="{00000000-0006-0000-0500-000027000000}">
      <text>
        <r>
          <rPr>
            <sz val="12"/>
            <rFont val="ＭＳ Ｐ明朝"/>
            <family val="1"/>
            <charset val="128"/>
          </rPr>
          <t>reference:E5,E12,E19,E26
mrs:(E5,+,10.0000)  (E12,+,10.0000)  (E19,+,10.0000)  (E26,+,10.0000)  
Rotate:True</t>
        </r>
      </text>
    </comment>
    <comment ref="F33" authorId="0" shapeId="0" xr:uid="{00000000-0006-0000-0500-000028000000}">
      <text>
        <r>
          <rPr>
            <sz val="12"/>
            <rFont val="ＭＳ Ｐ明朝"/>
            <family val="1"/>
            <charset val="128"/>
          </rPr>
          <t>reference:F5,F12,F19,F26
mrs:(F5,+,10.0000)  (F12,+,10.0000)  (F19,+,10.0000)  (F26,+,10.0000)  
Rotate:True</t>
        </r>
      </text>
    </comment>
    <comment ref="G33" authorId="0" shapeId="0" xr:uid="{00000000-0006-0000-0500-000029000000}">
      <text>
        <r>
          <rPr>
            <sz val="12"/>
            <rFont val="ＭＳ Ｐ明朝"/>
            <family val="1"/>
            <charset val="128"/>
          </rPr>
          <t>reference:G5,G12,G19,G26
mrs:(G5,+,10.0000)  (G12,+,10.0000)  (G19,+,10.0000)  (G26,+,10.0000)  
Rotate:True</t>
        </r>
      </text>
    </comment>
    <comment ref="H33" authorId="0" shapeId="0" xr:uid="{00000000-0006-0000-0500-00002A000000}">
      <text>
        <r>
          <rPr>
            <sz val="12"/>
            <rFont val="ＭＳ Ｐ明朝"/>
            <family val="1"/>
            <charset val="128"/>
          </rPr>
          <t>reference:H5,H12,H19,H26
mrs:(H5,+,10.0000)  (H12,+,10.0000)  (H19,+,10.0000)  (H26,+,10.0000)  
Rotate:True</t>
        </r>
      </text>
    </comment>
    <comment ref="I33" authorId="0" shapeId="0" xr:uid="{00000000-0006-0000-0500-00002B000000}">
      <text>
        <r>
          <rPr>
            <sz val="12"/>
            <rFont val="ＭＳ Ｐ明朝"/>
            <family val="1"/>
            <charset val="128"/>
          </rPr>
          <t>reference:I5,I12,I19,I26
mrs:(I5,+,10.0000)  (I12,+,10.0000)  (I19,+,10.0000)  (I26,+,10.0000)  
Rotate:True</t>
        </r>
      </text>
    </comment>
    <comment ref="J33" authorId="0" shapeId="0" xr:uid="{00000000-0006-0000-0500-00002C000000}">
      <text>
        <r>
          <rPr>
            <sz val="12"/>
            <rFont val="ＭＳ Ｐ明朝"/>
            <family val="1"/>
            <charset val="128"/>
          </rPr>
          <t>reference:J5,J12,J19,J26
mrs:(J5,+,10.0000)  (J12,+,10.0000)  (J19,+,10.0000)  (J26,+,10.0000)  
Rotate:True</t>
        </r>
      </text>
    </comment>
    <comment ref="K33" authorId="0" shapeId="0" xr:uid="{00000000-0006-0000-0500-00002D000000}">
      <text>
        <r>
          <rPr>
            <sz val="12"/>
            <rFont val="ＭＳ Ｐ明朝"/>
            <family val="1"/>
            <charset val="128"/>
          </rPr>
          <t>reference:K5,K12,K19,K26
mrs:(K5,+,10.0000)  (K12,+,10.0000)  (K19,+,10.0000)  (K26,+,10.0000)  
Rotate:True</t>
        </r>
      </text>
    </comment>
    <comment ref="L33" authorId="0" shapeId="0" xr:uid="{00000000-0006-0000-0500-00002E000000}">
      <text>
        <r>
          <rPr>
            <sz val="12"/>
            <rFont val="ＭＳ Ｐ明朝"/>
            <family val="1"/>
            <charset val="128"/>
          </rPr>
          <t>reference:L5,L12,L19,L26
mrs:(L5,+,10.0000)  (L12,+,10.0000)  (L19,+,10.0000)  (L26,+,10.0000)  
Rotate:True</t>
        </r>
      </text>
    </comment>
    <comment ref="M33" authorId="0" shapeId="0" xr:uid="{00000000-0006-0000-0500-00002F000000}">
      <text>
        <r>
          <rPr>
            <sz val="12"/>
            <rFont val="ＭＳ Ｐ明朝"/>
            <family val="1"/>
            <charset val="128"/>
          </rPr>
          <t>reference:M5,M12,M19,M26
mrs:(M5,+,10.0000)  (M12,+,10.0000)  (M19,+,10.0000)  (M26,+,10.0000)  
Rotate:True</t>
        </r>
      </text>
    </comment>
    <comment ref="N33" authorId="0" shapeId="0" xr:uid="{00000000-0006-0000-0500-000030000000}">
      <text>
        <r>
          <rPr>
            <sz val="12"/>
            <rFont val="ＭＳ Ｐ明朝"/>
            <family val="1"/>
            <charset val="128"/>
          </rPr>
          <t>reference:N5,N12,N19,N26
mrs:(N5,+,10.0000)  (N12,+,10.0000)  (N19,+,10.0000)  (N26,+,10.0000)  
Rotate:True</t>
        </r>
      </text>
    </comment>
    <comment ref="C34" authorId="0" shapeId="0" xr:uid="{00000000-0006-0000-0500-000031000000}">
      <text>
        <r>
          <rPr>
            <sz val="12"/>
            <rFont val="ＭＳ Ｐ明朝"/>
            <family val="1"/>
            <charset val="128"/>
          </rPr>
          <t>reference:C6,C13,C20,C27
mrs:(C6,+,10.0000)  (C13,+,10.0000)  (C20,+,10.0000)  (C27,+,10.0000)  
Rotate:True</t>
        </r>
      </text>
    </comment>
    <comment ref="D34" authorId="0" shapeId="0" xr:uid="{00000000-0006-0000-0500-000032000000}">
      <text>
        <r>
          <rPr>
            <sz val="12"/>
            <rFont val="ＭＳ Ｐ明朝"/>
            <family val="1"/>
            <charset val="128"/>
          </rPr>
          <t>reference:D6,D13,D20,D27
mrs:(D6,+,10.0000)  (D13,+,10.0000)  (D20,+,10.0000)  (D27,+,10.0000)  
Rotate:True</t>
        </r>
      </text>
    </comment>
    <comment ref="E34" authorId="0" shapeId="0" xr:uid="{00000000-0006-0000-0500-000033000000}">
      <text>
        <r>
          <rPr>
            <sz val="12"/>
            <rFont val="ＭＳ Ｐ明朝"/>
            <family val="1"/>
            <charset val="128"/>
          </rPr>
          <t>reference:E6,E13,E20,E27
mrs:(E6,+,10.0000)  (E13,+,10.0000)  (E20,+,10.0000)  (E27,+,10.0000)  
Rotate:True</t>
        </r>
      </text>
    </comment>
    <comment ref="F34" authorId="0" shapeId="0" xr:uid="{00000000-0006-0000-0500-000034000000}">
      <text>
        <r>
          <rPr>
            <sz val="12"/>
            <rFont val="ＭＳ Ｐ明朝"/>
            <family val="1"/>
            <charset val="128"/>
          </rPr>
          <t>reference:F6,F13,F20,F27
mrs:(F6,+,10.0000)  (F13,+,10.0000)  (F20,+,10.0000)  (F27,+,10.0000)  
Rotate:True</t>
        </r>
      </text>
    </comment>
    <comment ref="G34" authorId="0" shapeId="0" xr:uid="{00000000-0006-0000-0500-000035000000}">
      <text>
        <r>
          <rPr>
            <sz val="12"/>
            <rFont val="ＭＳ Ｐ明朝"/>
            <family val="1"/>
            <charset val="128"/>
          </rPr>
          <t>reference:G6,G13,G20,G27
mrs:(G6,+,10.0000)  (G13,+,10.0000)  (G20,+,10.0000)  (G27,+,10.0000)  
Rotate:True</t>
        </r>
      </text>
    </comment>
    <comment ref="H34" authorId="0" shapeId="0" xr:uid="{00000000-0006-0000-0500-000036000000}">
      <text>
        <r>
          <rPr>
            <sz val="12"/>
            <rFont val="ＭＳ Ｐ明朝"/>
            <family val="1"/>
            <charset val="128"/>
          </rPr>
          <t>reference:H6,H13,H20,H27
mrs:(H6,+,10.0000)  (H13,+,10.0000)  (H20,+,10.0000)  (H27,+,10.0000)  
Rotate:True</t>
        </r>
      </text>
    </comment>
    <comment ref="I34" authorId="0" shapeId="0" xr:uid="{00000000-0006-0000-0500-000037000000}">
      <text>
        <r>
          <rPr>
            <sz val="12"/>
            <rFont val="ＭＳ Ｐ明朝"/>
            <family val="1"/>
            <charset val="128"/>
          </rPr>
          <t>reference:I6,I13,I20,I27
mrs:(I6,+,10.0000)  (I13,+,10.0000)  (I20,+,10.0000)  (I27,+,10.0000)  
Rotate:True</t>
        </r>
      </text>
    </comment>
    <comment ref="J34" authorId="0" shapeId="0" xr:uid="{00000000-0006-0000-0500-000038000000}">
      <text>
        <r>
          <rPr>
            <sz val="12"/>
            <rFont val="ＭＳ Ｐ明朝"/>
            <family val="1"/>
            <charset val="128"/>
          </rPr>
          <t>reference:J6,J13,J20,J27
mrs:(J6,+,10.0000)  (J13,+,10.0000)  (J20,+,10.0000)  (J27,+,10.0000)  
Rotate:True</t>
        </r>
      </text>
    </comment>
    <comment ref="K34" authorId="0" shapeId="0" xr:uid="{00000000-0006-0000-0500-000039000000}">
      <text>
        <r>
          <rPr>
            <sz val="12"/>
            <rFont val="ＭＳ Ｐ明朝"/>
            <family val="1"/>
            <charset val="128"/>
          </rPr>
          <t>reference:K6,K13,K20,K27
mrs:(K6,+,10.0000)  (K13,+,10.0000)  (K20,+,10.0000)  (K27,+,10.0000)  
Rotate:True</t>
        </r>
      </text>
    </comment>
    <comment ref="L34" authorId="0" shapeId="0" xr:uid="{00000000-0006-0000-0500-00003A000000}">
      <text>
        <r>
          <rPr>
            <sz val="12"/>
            <rFont val="ＭＳ Ｐ明朝"/>
            <family val="1"/>
            <charset val="128"/>
          </rPr>
          <t>reference:L6,L13,L20,L27
mrs:(L6,+,10.0000)  (L13,+,10.0000)  (L20,+,10.0000)  (L27,+,10.0000)  
Rotate:True</t>
        </r>
      </text>
    </comment>
    <comment ref="M34" authorId="0" shapeId="0" xr:uid="{00000000-0006-0000-0500-00003B000000}">
      <text>
        <r>
          <rPr>
            <sz val="12"/>
            <rFont val="ＭＳ Ｐ明朝"/>
            <family val="1"/>
            <charset val="128"/>
          </rPr>
          <t>reference:M6,M13,M20,M27
mrs:(M6,+,10.0000)  (M13,+,10.0000)  (M20,+,10.0000)  (M27,+,10.0000)  
Rotate:True</t>
        </r>
      </text>
    </comment>
    <comment ref="N34" authorId="0" shapeId="0" xr:uid="{00000000-0006-0000-0500-00003C000000}">
      <text>
        <r>
          <rPr>
            <sz val="12"/>
            <rFont val="ＭＳ Ｐ明朝"/>
            <family val="1"/>
            <charset val="128"/>
          </rPr>
          <t>reference:N6,N13,N20,N27
mrs:(N6,+,10.0000)  (N13,+,10.0000)  (N20,+,10.0000)  (N27,+,10.0000)  
Rotate:True</t>
        </r>
      </text>
    </comment>
    <comment ref="C35" authorId="0" shapeId="0" xr:uid="{00000000-0006-0000-0500-00003D000000}">
      <text>
        <r>
          <rPr>
            <sz val="12"/>
            <rFont val="ＭＳ Ｐ明朝"/>
            <family val="1"/>
            <charset val="128"/>
          </rPr>
          <t>reference:C33,C33,C34
mrs:
Rotate:True</t>
        </r>
      </text>
    </comment>
    <comment ref="D35" authorId="0" shapeId="0" xr:uid="{00000000-0006-0000-0500-00003E000000}">
      <text>
        <r>
          <rPr>
            <sz val="12"/>
            <rFont val="ＭＳ Ｐ明朝"/>
            <family val="1"/>
            <charset val="128"/>
          </rPr>
          <t>reference:D33,D33,D34
mrs:
Rotate:True</t>
        </r>
      </text>
    </comment>
    <comment ref="E35" authorId="0" shapeId="0" xr:uid="{00000000-0006-0000-0500-00003F000000}">
      <text>
        <r>
          <rPr>
            <sz val="12"/>
            <rFont val="ＭＳ Ｐ明朝"/>
            <family val="1"/>
            <charset val="128"/>
          </rPr>
          <t>reference:E33,E33,E34
mrs:
Rotate:True</t>
        </r>
      </text>
    </comment>
    <comment ref="F35" authorId="0" shapeId="0" xr:uid="{00000000-0006-0000-0500-000040000000}">
      <text>
        <r>
          <rPr>
            <sz val="12"/>
            <rFont val="ＭＳ Ｐ明朝"/>
            <family val="1"/>
            <charset val="128"/>
          </rPr>
          <t>reference:F33,F33,F34
mrs:
Rotate:True</t>
        </r>
      </text>
    </comment>
    <comment ref="G35" authorId="0" shapeId="0" xr:uid="{00000000-0006-0000-0500-000041000000}">
      <text>
        <r>
          <rPr>
            <sz val="12"/>
            <rFont val="ＭＳ Ｐ明朝"/>
            <family val="1"/>
            <charset val="128"/>
          </rPr>
          <t>reference:G33,G33,G34
mrs:
Rotate:True</t>
        </r>
      </text>
    </comment>
    <comment ref="H35" authorId="0" shapeId="0" xr:uid="{00000000-0006-0000-0500-000042000000}">
      <text>
        <r>
          <rPr>
            <sz val="12"/>
            <rFont val="ＭＳ Ｐ明朝"/>
            <family val="1"/>
            <charset val="128"/>
          </rPr>
          <t>reference:H33,H33,H34
mrs:
Rotate:True</t>
        </r>
      </text>
    </comment>
    <comment ref="I35" authorId="0" shapeId="0" xr:uid="{00000000-0006-0000-0500-000043000000}">
      <text>
        <r>
          <rPr>
            <sz val="12"/>
            <rFont val="ＭＳ Ｐ明朝"/>
            <family val="1"/>
            <charset val="128"/>
          </rPr>
          <t>reference:I33,I33,I34
mrs:
Rotate:True</t>
        </r>
      </text>
    </comment>
    <comment ref="J35" authorId="0" shapeId="0" xr:uid="{00000000-0006-0000-0500-000044000000}">
      <text>
        <r>
          <rPr>
            <sz val="12"/>
            <rFont val="ＭＳ Ｐ明朝"/>
            <family val="1"/>
            <charset val="128"/>
          </rPr>
          <t>reference:J33,J33,J34
mrs:
Rotate:True</t>
        </r>
      </text>
    </comment>
    <comment ref="K35" authorId="0" shapeId="0" xr:uid="{00000000-0006-0000-0500-000045000000}">
      <text>
        <r>
          <rPr>
            <sz val="12"/>
            <rFont val="ＭＳ Ｐ明朝"/>
            <family val="1"/>
            <charset val="128"/>
          </rPr>
          <t>reference:K33,K33,K34
mrs:
Rotate:True</t>
        </r>
      </text>
    </comment>
    <comment ref="L35" authorId="0" shapeId="0" xr:uid="{00000000-0006-0000-0500-000046000000}">
      <text>
        <r>
          <rPr>
            <sz val="12"/>
            <rFont val="ＭＳ Ｐ明朝"/>
            <family val="1"/>
            <charset val="128"/>
          </rPr>
          <t>reference:L33,L33,L34
mrs:
Rotate:True</t>
        </r>
      </text>
    </comment>
    <comment ref="M35" authorId="0" shapeId="0" xr:uid="{00000000-0006-0000-0500-000047000000}">
      <text>
        <r>
          <rPr>
            <sz val="12"/>
            <rFont val="ＭＳ Ｐ明朝"/>
            <family val="1"/>
            <charset val="128"/>
          </rPr>
          <t>reference:M33,M33,M34
mrs:
Rotate:True</t>
        </r>
      </text>
    </comment>
    <comment ref="N35" authorId="0" shapeId="0" xr:uid="{00000000-0006-0000-0500-000048000000}">
      <text>
        <r>
          <rPr>
            <sz val="12"/>
            <rFont val="ＭＳ Ｐ明朝"/>
            <family val="1"/>
            <charset val="128"/>
          </rPr>
          <t>reference:N33,N33,N34
mrs:
Rotate:True</t>
        </r>
      </text>
    </comment>
    <comment ref="G36" authorId="0" shapeId="0" xr:uid="{00000000-0006-0000-0500-000049000000}">
      <text>
        <r>
          <rPr>
            <sz val="12"/>
            <rFont val="ＭＳ Ｐ明朝"/>
            <family val="1"/>
            <charset val="128"/>
          </rPr>
          <t>reference:G8,G15,G22,G29
mrs:(G8,+,10.0000)  (G15,+,10.0000)  (G22,+,10.0000)  (G29,+,10.0000)  
Rotate:True</t>
        </r>
      </text>
    </comment>
    <comment ref="H36" authorId="0" shapeId="0" xr:uid="{00000000-0006-0000-0500-00004A000000}">
      <text>
        <r>
          <rPr>
            <sz val="12"/>
            <rFont val="ＭＳ Ｐ明朝"/>
            <family val="1"/>
            <charset val="128"/>
          </rPr>
          <t>reference:H8,H15,H22,H29
mrs:(H8,+,10.0000)  (H15,+,10.0000)  (H22,+,10.0000)  (H29,+,10.0000)  
Rotate:True</t>
        </r>
      </text>
    </comment>
    <comment ref="I36" authorId="0" shapeId="0" xr:uid="{00000000-0006-0000-0500-00004B000000}">
      <text>
        <r>
          <rPr>
            <sz val="12"/>
            <rFont val="ＭＳ Ｐ明朝"/>
            <family val="1"/>
            <charset val="128"/>
          </rPr>
          <t>reference:I8,I15,I22,I29
mrs:(I8,+,10.0000)  (I15,+,10.0000)  (I22,+,10.0000)  (I29,+,10.0000)  
Rotate:True</t>
        </r>
      </text>
    </comment>
    <comment ref="J36" authorId="0" shapeId="0" xr:uid="{00000000-0006-0000-0500-00004C000000}">
      <text>
        <r>
          <rPr>
            <sz val="12"/>
            <rFont val="ＭＳ Ｐ明朝"/>
            <family val="1"/>
            <charset val="128"/>
          </rPr>
          <t>reference:J8,J15,J22,J29
mrs:(J8,+,10.0000)  (J15,+,10.0000)  (J22,+,10.0000)  (J29,+,10.0000)  
Rotate:True</t>
        </r>
      </text>
    </comment>
    <comment ref="K36" authorId="0" shapeId="0" xr:uid="{00000000-0006-0000-0500-00004D000000}">
      <text>
        <r>
          <rPr>
            <sz val="12"/>
            <rFont val="ＭＳ Ｐ明朝"/>
            <family val="1"/>
            <charset val="128"/>
          </rPr>
          <t>reference:K8,K15,K22,K29
mrs:(K8,+,10.0000)  (K15,+,10.0000)  (K22,+,10.0000)  (K29,+,10.0000)  
Rotate:True</t>
        </r>
      </text>
    </comment>
    <comment ref="L36" authorId="0" shapeId="0" xr:uid="{00000000-0006-0000-0500-00004E000000}">
      <text>
        <r>
          <rPr>
            <sz val="12"/>
            <rFont val="ＭＳ Ｐ明朝"/>
            <family val="1"/>
            <charset val="128"/>
          </rPr>
          <t>reference:L8,L15,L22,L29
mrs:(L8,+,10.0000)  (L15,+,10.0000)  (L22,+,10.0000)  (L29,+,10.0000)  
Rotate:True</t>
        </r>
      </text>
    </comment>
    <comment ref="M36" authorId="0" shapeId="0" xr:uid="{00000000-0006-0000-0500-00004F000000}">
      <text>
        <r>
          <rPr>
            <sz val="12"/>
            <rFont val="ＭＳ Ｐ明朝"/>
            <family val="1"/>
            <charset val="128"/>
          </rPr>
          <t>reference:M8,M15,M22,M29
mrs:(M8,+,10.0000)  (M15,+,10.0000)  (M22,+,10.0000)  (M29,+,10.0000)  
Rotate:True</t>
        </r>
      </text>
    </comment>
    <comment ref="N36" authorId="0" shapeId="0" xr:uid="{00000000-0006-0000-0500-000050000000}">
      <text>
        <r>
          <rPr>
            <sz val="12"/>
            <rFont val="ＭＳ Ｐ明朝"/>
            <family val="1"/>
            <charset val="128"/>
          </rPr>
          <t>reference:N8,N15,N22,N29
mrs:(N8,+,10.0000)  (N15,+,10.0000)  (N22,+,10.0000)  (N29,+,10.0000)  
Rotate:True</t>
        </r>
      </text>
    </comment>
    <comment ref="G37" authorId="0" shapeId="0" xr:uid="{00000000-0006-0000-0500-000051000000}">
      <text>
        <r>
          <rPr>
            <sz val="12"/>
            <rFont val="ＭＳ Ｐ明朝"/>
            <family val="1"/>
            <charset val="128"/>
          </rPr>
          <t>reference:G9,G16,G23,G30
mrs:(G9,+,10.0000)  (G16,+,10.0000)  (G23,+,10.0000)  (G30,+,10.0000)  
Rotate:True</t>
        </r>
      </text>
    </comment>
    <comment ref="H37" authorId="0" shapeId="0" xr:uid="{00000000-0006-0000-0500-000052000000}">
      <text>
        <r>
          <rPr>
            <sz val="12"/>
            <rFont val="ＭＳ Ｐ明朝"/>
            <family val="1"/>
            <charset val="128"/>
          </rPr>
          <t>reference:H9,H16,H23,H30
mrs:(H9,+,10.0000)  (H16,+,10.0000)  (H23,+,10.0000)  (H30,+,10.0000)  
Rotate:True</t>
        </r>
      </text>
    </comment>
    <comment ref="I37" authorId="0" shapeId="0" xr:uid="{00000000-0006-0000-0500-000053000000}">
      <text>
        <r>
          <rPr>
            <sz val="12"/>
            <rFont val="ＭＳ Ｐ明朝"/>
            <family val="1"/>
            <charset val="128"/>
          </rPr>
          <t>reference:I9,I16,I23,I30
mrs:(I9,+,10.0000)  (I16,+,10.0000)  (I23,+,10.0000)  (I30,+,10.0000)  
Rotate:True</t>
        </r>
      </text>
    </comment>
    <comment ref="J37" authorId="0" shapeId="0" xr:uid="{00000000-0006-0000-0500-000054000000}">
      <text>
        <r>
          <rPr>
            <sz val="12"/>
            <rFont val="ＭＳ Ｐ明朝"/>
            <family val="1"/>
            <charset val="128"/>
          </rPr>
          <t>reference:J9,J16,J23,J30
mrs:(J9,+,10.0000)  (J16,+,10.0000)  (J23,+,10.0000)  (J30,+,10.0000)  
Rotate:True</t>
        </r>
      </text>
    </comment>
    <comment ref="K37" authorId="0" shapeId="0" xr:uid="{00000000-0006-0000-0500-000055000000}">
      <text>
        <r>
          <rPr>
            <sz val="12"/>
            <rFont val="ＭＳ Ｐ明朝"/>
            <family val="1"/>
            <charset val="128"/>
          </rPr>
          <t>reference:K9,K16,K23,K30
mrs:(K9,+,10.0000)  (K16,+,10.0000)  (K23,+,10.0000)  (K30,+,10.0000)  
Rotate:True</t>
        </r>
      </text>
    </comment>
    <comment ref="L37" authorId="0" shapeId="0" xr:uid="{00000000-0006-0000-0500-000056000000}">
      <text>
        <r>
          <rPr>
            <sz val="12"/>
            <rFont val="ＭＳ Ｐ明朝"/>
            <family val="1"/>
            <charset val="128"/>
          </rPr>
          <t>reference:L9,L16,L23,L30
mrs:(L9,+,10.0000)  (L16,+,10.0000)  (L23,+,10.0000)  (L30,+,10.0000)  
Rotate:True</t>
        </r>
      </text>
    </comment>
    <comment ref="M37" authorId="0" shapeId="0" xr:uid="{00000000-0006-0000-0500-000057000000}">
      <text>
        <r>
          <rPr>
            <sz val="12"/>
            <rFont val="ＭＳ Ｐ明朝"/>
            <family val="1"/>
            <charset val="128"/>
          </rPr>
          <t>reference:M9,M16,M23,M30
mrs:(M9,+,10.0000)  (M16,+,10.0000)  (M23,+,10.0000)  (M30,+,10.0000)  
Rotate:True</t>
        </r>
      </text>
    </comment>
    <comment ref="N37" authorId="0" shapeId="0" xr:uid="{00000000-0006-0000-0500-000058000000}">
      <text>
        <r>
          <rPr>
            <sz val="12"/>
            <rFont val="ＭＳ Ｐ明朝"/>
            <family val="1"/>
            <charset val="128"/>
          </rPr>
          <t>reference:N9,N16,N23,N30
mrs:(N9,+,10.0000)  (N16,+,10.0000)  (N23,+,10.0000)  (N30,+,10.0000)  
Rotate:True</t>
        </r>
      </text>
    </comment>
    <comment ref="G38" authorId="0" shapeId="0" xr:uid="{00000000-0006-0000-0500-000059000000}">
      <text>
        <r>
          <rPr>
            <sz val="12"/>
            <rFont val="ＭＳ Ｐ明朝"/>
            <family val="1"/>
            <charset val="128"/>
          </rPr>
          <t>reference:G10,G17,G24,G31
mrs:(G10,+,10.0000)  (G17,+,10.0000)  (G24,+,10.0000)  (G31,+,10.0000)  
Rotate:True</t>
        </r>
      </text>
    </comment>
    <comment ref="H38" authorId="0" shapeId="0" xr:uid="{00000000-0006-0000-0500-00005A000000}">
      <text>
        <r>
          <rPr>
            <sz val="12"/>
            <rFont val="ＭＳ Ｐ明朝"/>
            <family val="1"/>
            <charset val="128"/>
          </rPr>
          <t>reference:H10,H17,H24,H31
mrs:(H10,+,10.0000)  (H17,+,10.0000)  (H24,+,10.0000)  (H31,+,10.0000)  
Rotate:True</t>
        </r>
      </text>
    </comment>
    <comment ref="I38" authorId="0" shapeId="0" xr:uid="{00000000-0006-0000-0500-00005B000000}">
      <text>
        <r>
          <rPr>
            <sz val="12"/>
            <rFont val="ＭＳ Ｐ明朝"/>
            <family val="1"/>
            <charset val="128"/>
          </rPr>
          <t>reference:I10,I17,I24,I31
mrs:(I10,+,10.0000)  (I17,+,10.0000)  (I24,+,10.0000)  (I31,+,10.0000)  
Rotate:True</t>
        </r>
      </text>
    </comment>
    <comment ref="J38" authorId="0" shapeId="0" xr:uid="{00000000-0006-0000-0500-00005C000000}">
      <text>
        <r>
          <rPr>
            <sz val="12"/>
            <rFont val="ＭＳ Ｐ明朝"/>
            <family val="1"/>
            <charset val="128"/>
          </rPr>
          <t>reference:J10,J17,J24,J31
mrs:(J10,+,10.0000)  (J17,+,10.0000)  (J24,+,10.0000)  (J31,+,10.0000)  
Rotate:True</t>
        </r>
      </text>
    </comment>
    <comment ref="K38" authorId="0" shapeId="0" xr:uid="{00000000-0006-0000-0500-00005D000000}">
      <text>
        <r>
          <rPr>
            <sz val="12"/>
            <rFont val="ＭＳ Ｐ明朝"/>
            <family val="1"/>
            <charset val="128"/>
          </rPr>
          <t>reference:K10,K17,K24,K31
mrs:(K10,+,10.0000)  (K17,+,10.0000)  (K24,+,10.0000)  (K31,+,10.0000)  
Rotate:True</t>
        </r>
      </text>
    </comment>
    <comment ref="L38" authorId="0" shapeId="0" xr:uid="{00000000-0006-0000-0500-00005E000000}">
      <text>
        <r>
          <rPr>
            <sz val="12"/>
            <rFont val="ＭＳ Ｐ明朝"/>
            <family val="1"/>
            <charset val="128"/>
          </rPr>
          <t>reference:L10,L17,L24,L31
mrs:(L10,+,10.0000)  (L17,+,10.0000)  (L24,+,10.0000)  (L31,+,10.0000)  
Rotate:True</t>
        </r>
      </text>
    </comment>
    <comment ref="M38" authorId="0" shapeId="0" xr:uid="{00000000-0006-0000-0500-00005F000000}">
      <text>
        <r>
          <rPr>
            <sz val="12"/>
            <rFont val="ＭＳ Ｐ明朝"/>
            <family val="1"/>
            <charset val="128"/>
          </rPr>
          <t>reference:M10,M17,M24,M31
mrs:(M10,+,10.0000)  (M17,+,10.0000)  (M24,+,10.0000)  (M31,+,10.0000)  
Rotate:True</t>
        </r>
      </text>
    </comment>
    <comment ref="N38" authorId="0" shapeId="0" xr:uid="{00000000-0006-0000-0500-000060000000}">
      <text>
        <r>
          <rPr>
            <sz val="12"/>
            <rFont val="ＭＳ Ｐ明朝"/>
            <family val="1"/>
            <charset val="128"/>
          </rPr>
          <t>reference:N10,N17,N24,N31
mrs:(N10,+,10.0000)  (N17,+,10.0000)  (N24,+,10.0000)  (N31,+,10.0000)  
Rotate:True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7" authorId="0" shapeId="0" xr:uid="{00000000-0006-0000-0600-000001000000}">
      <text>
        <r>
          <rPr>
            <sz val="12"/>
            <rFont val="ＭＳ Ｐ明朝"/>
            <family val="1"/>
            <charset val="128"/>
          </rPr>
          <t>reference:E5,E5,E6
mrs:
Rotate:True</t>
        </r>
      </text>
    </comment>
    <comment ref="F7" authorId="0" shapeId="0" xr:uid="{00000000-0006-0000-0600-000002000000}">
      <text>
        <r>
          <rPr>
            <sz val="12"/>
            <rFont val="ＭＳ Ｐ明朝"/>
            <family val="1"/>
            <charset val="128"/>
          </rPr>
          <t>reference:F5,F5,F6
mrs:
Rotate:True</t>
        </r>
      </text>
    </comment>
    <comment ref="G7" authorId="0" shapeId="0" xr:uid="{00000000-0006-0000-0600-000003000000}">
      <text>
        <r>
          <rPr>
            <sz val="12"/>
            <rFont val="ＭＳ Ｐ明朝"/>
            <family val="1"/>
            <charset val="128"/>
          </rPr>
          <t>reference:G5,G5,G6
mrs:
Rotate:True</t>
        </r>
      </text>
    </comment>
    <comment ref="H7" authorId="0" shapeId="0" xr:uid="{00000000-0006-0000-0600-000004000000}">
      <text>
        <r>
          <rPr>
            <sz val="12"/>
            <rFont val="ＭＳ Ｐ明朝"/>
            <family val="1"/>
            <charset val="128"/>
          </rPr>
          <t>reference:H5,H5,H6
mrs:
Rotate:True</t>
        </r>
      </text>
    </comment>
    <comment ref="I7" authorId="0" shapeId="0" xr:uid="{00000000-0006-0000-0600-000005000000}">
      <text>
        <r>
          <rPr>
            <sz val="12"/>
            <rFont val="ＭＳ Ｐ明朝"/>
            <family val="1"/>
            <charset val="128"/>
          </rPr>
          <t>reference:I5,I5,I6
mrs:
Rotate:True</t>
        </r>
      </text>
    </comment>
    <comment ref="J7" authorId="0" shapeId="0" xr:uid="{00000000-0006-0000-0600-000006000000}">
      <text>
        <r>
          <rPr>
            <sz val="12"/>
            <rFont val="ＭＳ Ｐ明朝"/>
            <family val="1"/>
            <charset val="128"/>
          </rPr>
          <t>reference:J5,J5,J6
mrs:
Rotate:True</t>
        </r>
      </text>
    </comment>
    <comment ref="K7" authorId="0" shapeId="0" xr:uid="{00000000-0006-0000-0600-000007000000}">
      <text>
        <r>
          <rPr>
            <sz val="12"/>
            <rFont val="ＭＳ Ｐ明朝"/>
            <family val="1"/>
            <charset val="128"/>
          </rPr>
          <t>reference:K5,K5,K6
mrs:
Rotate:True</t>
        </r>
      </text>
    </comment>
    <comment ref="L7" authorId="0" shapeId="0" xr:uid="{00000000-0006-0000-0600-000008000000}">
      <text>
        <r>
          <rPr>
            <sz val="12"/>
            <rFont val="ＭＳ Ｐ明朝"/>
            <family val="1"/>
            <charset val="128"/>
          </rPr>
          <t>reference:L5,L5,L6
mrs:
Rotate:True</t>
        </r>
      </text>
    </comment>
    <comment ref="E12" authorId="0" shapeId="0" xr:uid="{00000000-0006-0000-0600-000009000000}">
      <text>
        <r>
          <rPr>
            <sz val="12"/>
            <rFont val="ＭＳ Ｐ明朝"/>
            <family val="1"/>
            <charset val="128"/>
          </rPr>
          <t>reference:E10,E10,E11
mrs:
Rotate:True</t>
        </r>
      </text>
    </comment>
    <comment ref="F12" authorId="0" shapeId="0" xr:uid="{00000000-0006-0000-0600-00000A000000}">
      <text>
        <r>
          <rPr>
            <sz val="12"/>
            <rFont val="ＭＳ Ｐ明朝"/>
            <family val="1"/>
            <charset val="128"/>
          </rPr>
          <t>reference:F10,F10,F11
mrs:
Rotate:True</t>
        </r>
      </text>
    </comment>
    <comment ref="G12" authorId="0" shapeId="0" xr:uid="{00000000-0006-0000-0600-00000B000000}">
      <text>
        <r>
          <rPr>
            <sz val="12"/>
            <rFont val="ＭＳ Ｐ明朝"/>
            <family val="1"/>
            <charset val="128"/>
          </rPr>
          <t>reference:G10,G10,G11
mrs:
Rotate:True</t>
        </r>
      </text>
    </comment>
    <comment ref="H12" authorId="0" shapeId="0" xr:uid="{00000000-0006-0000-0600-00000C000000}">
      <text>
        <r>
          <rPr>
            <sz val="12"/>
            <rFont val="ＭＳ Ｐ明朝"/>
            <family val="1"/>
            <charset val="128"/>
          </rPr>
          <t>reference:H10,H10,H11
mrs:
Rotate:True</t>
        </r>
      </text>
    </comment>
    <comment ref="I12" authorId="0" shapeId="0" xr:uid="{00000000-0006-0000-0600-00000D000000}">
      <text>
        <r>
          <rPr>
            <sz val="12"/>
            <rFont val="ＭＳ Ｐ明朝"/>
            <family val="1"/>
            <charset val="128"/>
          </rPr>
          <t>reference:I10,I10,I11
mrs:
Rotate:True</t>
        </r>
      </text>
    </comment>
    <comment ref="J12" authorId="0" shapeId="0" xr:uid="{00000000-0006-0000-0600-00000E000000}">
      <text>
        <r>
          <rPr>
            <sz val="12"/>
            <rFont val="ＭＳ Ｐ明朝"/>
            <family val="1"/>
            <charset val="128"/>
          </rPr>
          <t>reference:J10,J10,J11
mrs:
Rotate:True</t>
        </r>
      </text>
    </comment>
    <comment ref="K12" authorId="0" shapeId="0" xr:uid="{00000000-0006-0000-0600-00000F000000}">
      <text>
        <r>
          <rPr>
            <sz val="12"/>
            <rFont val="ＭＳ Ｐ明朝"/>
            <family val="1"/>
            <charset val="128"/>
          </rPr>
          <t>reference:K10,K10,K11
mrs:
Rotate:True</t>
        </r>
      </text>
    </comment>
    <comment ref="L12" authorId="0" shapeId="0" xr:uid="{00000000-0006-0000-0600-000010000000}">
      <text>
        <r>
          <rPr>
            <sz val="12"/>
            <rFont val="ＭＳ Ｐ明朝"/>
            <family val="1"/>
            <charset val="128"/>
          </rPr>
          <t>reference:L10,L10,L11
mrs:
Rotate:True</t>
        </r>
      </text>
    </comment>
    <comment ref="E17" authorId="0" shapeId="0" xr:uid="{00000000-0006-0000-0600-000011000000}">
      <text>
        <r>
          <rPr>
            <sz val="12"/>
            <rFont val="ＭＳ Ｐ明朝"/>
            <family val="1"/>
            <charset val="128"/>
          </rPr>
          <t>reference:E15,E15,E16
mrs:
Rotate:True</t>
        </r>
      </text>
    </comment>
    <comment ref="F17" authorId="0" shapeId="0" xr:uid="{00000000-0006-0000-0600-000012000000}">
      <text>
        <r>
          <rPr>
            <sz val="12"/>
            <rFont val="ＭＳ Ｐ明朝"/>
            <family val="1"/>
            <charset val="128"/>
          </rPr>
          <t>reference:F15,F15,F16
mrs:
Rotate:True</t>
        </r>
      </text>
    </comment>
    <comment ref="G17" authorId="0" shapeId="0" xr:uid="{00000000-0006-0000-0600-000013000000}">
      <text>
        <r>
          <rPr>
            <sz val="12"/>
            <rFont val="ＭＳ Ｐ明朝"/>
            <family val="1"/>
            <charset val="128"/>
          </rPr>
          <t>reference:G15,G15,G16
mrs:
Rotate:True</t>
        </r>
      </text>
    </comment>
    <comment ref="H17" authorId="0" shapeId="0" xr:uid="{00000000-0006-0000-0600-000014000000}">
      <text>
        <r>
          <rPr>
            <sz val="12"/>
            <rFont val="ＭＳ Ｐ明朝"/>
            <family val="1"/>
            <charset val="128"/>
          </rPr>
          <t>reference:H15,H15,H16
mrs:
Rotate:True</t>
        </r>
      </text>
    </comment>
    <comment ref="I17" authorId="0" shapeId="0" xr:uid="{00000000-0006-0000-0600-000015000000}">
      <text>
        <r>
          <rPr>
            <sz val="12"/>
            <rFont val="ＭＳ Ｐ明朝"/>
            <family val="1"/>
            <charset val="128"/>
          </rPr>
          <t>reference:I15,I15,I16
mrs:
Rotate:True</t>
        </r>
      </text>
    </comment>
    <comment ref="J17" authorId="0" shapeId="0" xr:uid="{00000000-0006-0000-0600-000016000000}">
      <text>
        <r>
          <rPr>
            <sz val="12"/>
            <rFont val="ＭＳ Ｐ明朝"/>
            <family val="1"/>
            <charset val="128"/>
          </rPr>
          <t>reference:J15,J15,J16
mrs:
Rotate:True</t>
        </r>
      </text>
    </comment>
    <comment ref="K17" authorId="0" shapeId="0" xr:uid="{00000000-0006-0000-0600-000017000000}">
      <text>
        <r>
          <rPr>
            <sz val="12"/>
            <rFont val="ＭＳ Ｐ明朝"/>
            <family val="1"/>
            <charset val="128"/>
          </rPr>
          <t>reference:K15,K15,K16
mrs:
Rotate:True</t>
        </r>
      </text>
    </comment>
    <comment ref="L17" authorId="0" shapeId="0" xr:uid="{00000000-0006-0000-0600-000018000000}">
      <text>
        <r>
          <rPr>
            <sz val="12"/>
            <rFont val="ＭＳ Ｐ明朝"/>
            <family val="1"/>
            <charset val="128"/>
          </rPr>
          <t>reference:L15,L15,L16
mrs:
Rotate:True</t>
        </r>
      </text>
    </comment>
    <comment ref="E22" authorId="0" shapeId="0" xr:uid="{00000000-0006-0000-0600-000019000000}">
      <text>
        <r>
          <rPr>
            <sz val="12"/>
            <rFont val="ＭＳ Ｐ明朝"/>
            <family val="1"/>
            <charset val="128"/>
          </rPr>
          <t>reference:E20,E20,E21
mrs:
Rotate:True</t>
        </r>
      </text>
    </comment>
    <comment ref="F22" authorId="0" shapeId="0" xr:uid="{00000000-0006-0000-0600-00001A000000}">
      <text>
        <r>
          <rPr>
            <sz val="12"/>
            <rFont val="ＭＳ Ｐ明朝"/>
            <family val="1"/>
            <charset val="128"/>
          </rPr>
          <t>reference:F20,F20,F21
mrs:
Rotate:True</t>
        </r>
      </text>
    </comment>
    <comment ref="G22" authorId="0" shapeId="0" xr:uid="{00000000-0006-0000-0600-00001B000000}">
      <text>
        <r>
          <rPr>
            <sz val="12"/>
            <rFont val="ＭＳ Ｐ明朝"/>
            <family val="1"/>
            <charset val="128"/>
          </rPr>
          <t>reference:G20,G20,G21
mrs:
Rotate:True</t>
        </r>
      </text>
    </comment>
    <comment ref="H22" authorId="0" shapeId="0" xr:uid="{00000000-0006-0000-0600-00001C000000}">
      <text>
        <r>
          <rPr>
            <sz val="12"/>
            <rFont val="ＭＳ Ｐ明朝"/>
            <family val="1"/>
            <charset val="128"/>
          </rPr>
          <t>reference:H20,H20,H21
mrs:
Rotate:True</t>
        </r>
      </text>
    </comment>
    <comment ref="I22" authorId="0" shapeId="0" xr:uid="{00000000-0006-0000-0600-00001D000000}">
      <text>
        <r>
          <rPr>
            <sz val="12"/>
            <rFont val="ＭＳ Ｐ明朝"/>
            <family val="1"/>
            <charset val="128"/>
          </rPr>
          <t>reference:I20,I20,I21
mrs:
Rotate:True</t>
        </r>
      </text>
    </comment>
    <comment ref="J22" authorId="0" shapeId="0" xr:uid="{00000000-0006-0000-0600-00001E000000}">
      <text>
        <r>
          <rPr>
            <sz val="12"/>
            <rFont val="ＭＳ Ｐ明朝"/>
            <family val="1"/>
            <charset val="128"/>
          </rPr>
          <t>reference:J20,J20,J21
mrs:
Rotate:True</t>
        </r>
      </text>
    </comment>
    <comment ref="K22" authorId="0" shapeId="0" xr:uid="{00000000-0006-0000-0600-00001F000000}">
      <text>
        <r>
          <rPr>
            <sz val="12"/>
            <rFont val="ＭＳ Ｐ明朝"/>
            <family val="1"/>
            <charset val="128"/>
          </rPr>
          <t>reference:K20,K20,K21
mrs:
Rotate:True</t>
        </r>
      </text>
    </comment>
    <comment ref="L22" authorId="0" shapeId="0" xr:uid="{00000000-0006-0000-0600-000020000000}">
      <text>
        <r>
          <rPr>
            <sz val="12"/>
            <rFont val="ＭＳ Ｐ明朝"/>
            <family val="1"/>
            <charset val="128"/>
          </rPr>
          <t>reference:L20,L20,L21
mrs:
Rotate:True</t>
        </r>
      </text>
    </comment>
    <comment ref="E30" authorId="0" shapeId="0" xr:uid="{00000000-0006-0000-0600-000021000000}">
      <text>
        <r>
          <rPr>
            <sz val="12"/>
            <rFont val="ＭＳ Ｐ明朝"/>
            <family val="1"/>
            <charset val="128"/>
          </rPr>
          <t>reference:E5,E10,E15,E20,E25
mrs:(E5,+,10.0000)  (E10,+,10.0000)  (E15,+,10.0000)  (E20,+,10.0000)  (E25,+,10.0000)  
Rotate:True</t>
        </r>
      </text>
    </comment>
    <comment ref="F30" authorId="0" shapeId="0" xr:uid="{00000000-0006-0000-0600-000022000000}">
      <text>
        <r>
          <rPr>
            <sz val="12"/>
            <rFont val="ＭＳ Ｐ明朝"/>
            <family val="1"/>
            <charset val="128"/>
          </rPr>
          <t>reference:F5,F10,F15,F20,F25
mrs:(F5,+,10.0000)  (F10,+,10.0000)  (F15,+,10.0000)  (F20,+,10.0000)  (F25,+,10.0000)  
Rotate:True</t>
        </r>
      </text>
    </comment>
    <comment ref="G30" authorId="0" shapeId="0" xr:uid="{00000000-0006-0000-0600-000023000000}">
      <text>
        <r>
          <rPr>
            <sz val="12"/>
            <rFont val="ＭＳ Ｐ明朝"/>
            <family val="1"/>
            <charset val="128"/>
          </rPr>
          <t>reference:G5,G10,G15,G20,G25
mrs:(G5,+,10.0000)  (G10,+,10.0000)  (G15,+,10.0000)  (G20,+,10.0000)  (G25,+,10.0000)  
Rotate:True</t>
        </r>
      </text>
    </comment>
    <comment ref="H30" authorId="0" shapeId="0" xr:uid="{00000000-0006-0000-0600-000024000000}">
      <text>
        <r>
          <rPr>
            <sz val="12"/>
            <rFont val="ＭＳ Ｐ明朝"/>
            <family val="1"/>
            <charset val="128"/>
          </rPr>
          <t>reference:H5,H10,H15,H20,H25
mrs:(H5,+,10.0000)  (H10,+,10.0000)  (H15,+,10.0000)  (H20,+,10.0000)  (H25,+,10.0000)  
Rotate:True</t>
        </r>
      </text>
    </comment>
    <comment ref="I30" authorId="0" shapeId="0" xr:uid="{00000000-0006-0000-0600-000025000000}">
      <text>
        <r>
          <rPr>
            <sz val="12"/>
            <rFont val="ＭＳ Ｐ明朝"/>
            <family val="1"/>
            <charset val="128"/>
          </rPr>
          <t>reference:I5,I10,I15,I20,I25
mrs:(I5,+,10.0000)  (I10,+,10.0000)  (I15,+,10.0000)  (I20,+,10.0000)  (I25,+,10.0000)  
Rotate:True</t>
        </r>
      </text>
    </comment>
    <comment ref="J30" authorId="0" shapeId="0" xr:uid="{00000000-0006-0000-0600-000026000000}">
      <text>
        <r>
          <rPr>
            <sz val="12"/>
            <rFont val="ＭＳ Ｐ明朝"/>
            <family val="1"/>
            <charset val="128"/>
          </rPr>
          <t>reference:J5,J10,J15,J20,J25
mrs:(J5,+,10.0000)  (J10,+,10.0000)  (J15,+,10.0000)  (J20,+,10.0000)  (J25,+,10.0000)  
Rotate:True</t>
        </r>
      </text>
    </comment>
    <comment ref="K30" authorId="0" shapeId="0" xr:uid="{00000000-0006-0000-0600-000027000000}">
      <text>
        <r>
          <rPr>
            <sz val="12"/>
            <rFont val="ＭＳ Ｐ明朝"/>
            <family val="1"/>
            <charset val="128"/>
          </rPr>
          <t>reference:K5,K10,K15,K20,K25
mrs:(K5,+,10.0000)  (K10,+,10.0000)  (K15,+,10.0000)  (K20,+,10.0000)  (K25,+,10.0000)  
Rotate:True</t>
        </r>
      </text>
    </comment>
    <comment ref="L30" authorId="0" shapeId="0" xr:uid="{00000000-0006-0000-0600-000028000000}">
      <text>
        <r>
          <rPr>
            <sz val="12"/>
            <rFont val="ＭＳ Ｐ明朝"/>
            <family val="1"/>
            <charset val="128"/>
          </rPr>
          <t>reference:L5,L10,L15,L20,L25
mrs:(L5,+,10.0000)  (L10,+,10.0000)  (L15,+,10.0000)  (L20,+,10.0000)  (L25,+,10.0000)  
Rotate:True</t>
        </r>
      </text>
    </comment>
    <comment ref="E31" authorId="0" shapeId="0" xr:uid="{00000000-0006-0000-0600-000029000000}">
      <text>
        <r>
          <rPr>
            <sz val="12"/>
            <rFont val="ＭＳ Ｐ明朝"/>
            <family val="1"/>
            <charset val="128"/>
          </rPr>
          <t>reference:E6,E11,E16,E21,E26
mrs:(E6,+,10.0000)  (E11,+,10.0000)  (E16,+,10.0000)  (E21,+,10.0000)  (E26,+,10.0000)  
Rotate:True</t>
        </r>
      </text>
    </comment>
    <comment ref="F31" authorId="0" shapeId="0" xr:uid="{00000000-0006-0000-0600-00002A000000}">
      <text>
        <r>
          <rPr>
            <sz val="12"/>
            <rFont val="ＭＳ Ｐ明朝"/>
            <family val="1"/>
            <charset val="128"/>
          </rPr>
          <t>reference:F6,F11,F16,F21,F26
mrs:(F6,+,10.0000)  (F11,+,10.0000)  (F16,+,10.0000)  (F21,+,10.0000)  (F26,+,10.0000)  
Rotate:True</t>
        </r>
      </text>
    </comment>
    <comment ref="G31" authorId="0" shapeId="0" xr:uid="{00000000-0006-0000-0600-00002B000000}">
      <text>
        <r>
          <rPr>
            <sz val="12"/>
            <rFont val="ＭＳ Ｐ明朝"/>
            <family val="1"/>
            <charset val="128"/>
          </rPr>
          <t>reference:G6,G11,G16,G21,G26
mrs:(G6,+,10.0000)  (G11,+,10.0000)  (G16,+,10.0000)  (G21,+,10.0000)  (G26,+,10.0000)  
Rotate:True</t>
        </r>
      </text>
    </comment>
    <comment ref="H31" authorId="0" shapeId="0" xr:uid="{00000000-0006-0000-0600-00002C000000}">
      <text>
        <r>
          <rPr>
            <sz val="12"/>
            <rFont val="ＭＳ Ｐ明朝"/>
            <family val="1"/>
            <charset val="128"/>
          </rPr>
          <t>reference:H6,H11,H16,H21,H26
mrs:(H6,+,10.0000)  (H11,+,10.0000)  (H16,+,10.0000)  (H21,+,10.0000)  (H26,+,10.0000)  
Rotate:True</t>
        </r>
      </text>
    </comment>
    <comment ref="I31" authorId="0" shapeId="0" xr:uid="{00000000-0006-0000-0600-00002D000000}">
      <text>
        <r>
          <rPr>
            <sz val="12"/>
            <rFont val="ＭＳ Ｐ明朝"/>
            <family val="1"/>
            <charset val="128"/>
          </rPr>
          <t>reference:I6,I11,I16,I21,I26
mrs:(I6,+,10.0000)  (I11,+,10.0000)  (I16,+,10.0000)  (I21,+,10.0000)  (I26,+,10.0000)  
Rotate:True</t>
        </r>
      </text>
    </comment>
    <comment ref="J31" authorId="0" shapeId="0" xr:uid="{00000000-0006-0000-0600-00002E000000}">
      <text>
        <r>
          <rPr>
            <sz val="12"/>
            <rFont val="ＭＳ Ｐ明朝"/>
            <family val="1"/>
            <charset val="128"/>
          </rPr>
          <t>reference:J6,J11,J16,J21,J26
mrs:(J6,+,10.0000)  (J11,+,10.0000)  (J16,+,10.0000)  (J21,+,10.0000)  (J26,+,10.0000)  
Rotate:True</t>
        </r>
      </text>
    </comment>
    <comment ref="K31" authorId="0" shapeId="0" xr:uid="{00000000-0006-0000-0600-00002F000000}">
      <text>
        <r>
          <rPr>
            <sz val="12"/>
            <rFont val="ＭＳ Ｐ明朝"/>
            <family val="1"/>
            <charset val="128"/>
          </rPr>
          <t>reference:K6,K11,K16,K21,K26
mrs:(K6,+,10.0000)  (K11,+,10.0000)  (K16,+,10.0000)  (K21,+,10.0000)  (K26,+,10.0000)  
Rotate:True</t>
        </r>
      </text>
    </comment>
    <comment ref="L31" authorId="0" shapeId="0" xr:uid="{00000000-0006-0000-0600-000030000000}">
      <text>
        <r>
          <rPr>
            <sz val="12"/>
            <rFont val="ＭＳ Ｐ明朝"/>
            <family val="1"/>
            <charset val="128"/>
          </rPr>
          <t>reference:L6,L11,L16,L21,L26
mrs:(L6,+,10.0000)  (L11,+,10.0000)  (L16,+,10.0000)  (L21,+,10.0000)  (L26,+,10.0000)  
Rotate:True</t>
        </r>
      </text>
    </comment>
    <comment ref="E32" authorId="0" shapeId="0" xr:uid="{00000000-0006-0000-0600-000031000000}">
      <text>
        <r>
          <rPr>
            <sz val="12"/>
            <rFont val="ＭＳ Ｐ明朝"/>
            <family val="1"/>
            <charset val="128"/>
          </rPr>
          <t>reference:E30,E30,E31
mrs:
Rotate:True</t>
        </r>
      </text>
    </comment>
    <comment ref="F32" authorId="0" shapeId="0" xr:uid="{00000000-0006-0000-0600-000032000000}">
      <text>
        <r>
          <rPr>
            <sz val="12"/>
            <rFont val="ＭＳ Ｐ明朝"/>
            <family val="1"/>
            <charset val="128"/>
          </rPr>
          <t>reference:F30,F30,F31
mrs:
Rotate:True</t>
        </r>
      </text>
    </comment>
    <comment ref="G32" authorId="0" shapeId="0" xr:uid="{00000000-0006-0000-0600-000033000000}">
      <text>
        <r>
          <rPr>
            <sz val="12"/>
            <rFont val="ＭＳ Ｐ明朝"/>
            <family val="1"/>
            <charset val="128"/>
          </rPr>
          <t>reference:G30,G30,G31
mrs:
Rotate:True</t>
        </r>
      </text>
    </comment>
    <comment ref="H32" authorId="0" shapeId="0" xr:uid="{00000000-0006-0000-0600-000034000000}">
      <text>
        <r>
          <rPr>
            <sz val="12"/>
            <rFont val="ＭＳ Ｐ明朝"/>
            <family val="1"/>
            <charset val="128"/>
          </rPr>
          <t>reference:H30,H30,H31
mrs:
Rotate:True</t>
        </r>
      </text>
    </comment>
    <comment ref="I32" authorId="0" shapeId="0" xr:uid="{00000000-0006-0000-0600-000035000000}">
      <text>
        <r>
          <rPr>
            <sz val="12"/>
            <rFont val="ＭＳ Ｐ明朝"/>
            <family val="1"/>
            <charset val="128"/>
          </rPr>
          <t>reference:I30,I30,I31
mrs:
Rotate:True</t>
        </r>
      </text>
    </comment>
    <comment ref="J32" authorId="0" shapeId="0" xr:uid="{00000000-0006-0000-0600-000036000000}">
      <text>
        <r>
          <rPr>
            <sz val="12"/>
            <rFont val="ＭＳ Ｐ明朝"/>
            <family val="1"/>
            <charset val="128"/>
          </rPr>
          <t>reference:J30,J30,J31
mrs:
Rotate:True</t>
        </r>
      </text>
    </comment>
    <comment ref="K32" authorId="0" shapeId="0" xr:uid="{00000000-0006-0000-0600-000037000000}">
      <text>
        <r>
          <rPr>
            <sz val="12"/>
            <rFont val="ＭＳ Ｐ明朝"/>
            <family val="1"/>
            <charset val="128"/>
          </rPr>
          <t>reference:K30,K30,K31
mrs:
Rotate:True</t>
        </r>
      </text>
    </comment>
    <comment ref="L32" authorId="0" shapeId="0" xr:uid="{00000000-0006-0000-0600-000038000000}">
      <text>
        <r>
          <rPr>
            <sz val="12"/>
            <rFont val="ＭＳ Ｐ明朝"/>
            <family val="1"/>
            <charset val="128"/>
          </rPr>
          <t>reference:L30,L30,L31
mrs:
Rotate:True</t>
        </r>
      </text>
    </comment>
    <comment ref="E33" authorId="0" shapeId="0" xr:uid="{00000000-0006-0000-0600-000039000000}">
      <text>
        <r>
          <rPr>
            <sz val="12"/>
            <rFont val="ＭＳ Ｐ明朝"/>
            <family val="1"/>
            <charset val="128"/>
          </rPr>
          <t>reference:E8,E13,E18,E23,E28
mrs:(E8,+,10.0000)  (E13,+,10.0000)  (E18,+,10.0000)  (E23,+,10.0000)  (E28,+,10.0000)  
Rotate:True</t>
        </r>
      </text>
    </comment>
    <comment ref="F33" authorId="0" shapeId="0" xr:uid="{00000000-0006-0000-0600-00003A000000}">
      <text>
        <r>
          <rPr>
            <sz val="12"/>
            <rFont val="ＭＳ Ｐ明朝"/>
            <family val="1"/>
            <charset val="128"/>
          </rPr>
          <t>reference:F8,F13,F18,F23,F28
mrs:(F8,+,10.0000)  (F13,+,10.0000)  (F18,+,10.0000)  (F23,+,10.0000)  (F28,+,10.0000)  
Rotate:True</t>
        </r>
      </text>
    </comment>
    <comment ref="G33" authorId="0" shapeId="0" xr:uid="{00000000-0006-0000-0600-00003B000000}">
      <text>
        <r>
          <rPr>
            <sz val="12"/>
            <rFont val="ＭＳ Ｐ明朝"/>
            <family val="1"/>
            <charset val="128"/>
          </rPr>
          <t>reference:G8,G13,G18,G23,G28
mrs:(G8,+,10.0000)  (G13,+,10.0000)  (G18,+,10.0000)  (G23,+,10.0000)  (G28,+,10.0000)  
Rotate:True</t>
        </r>
      </text>
    </comment>
    <comment ref="H33" authorId="0" shapeId="0" xr:uid="{00000000-0006-0000-0600-00003C000000}">
      <text>
        <r>
          <rPr>
            <sz val="12"/>
            <rFont val="ＭＳ Ｐ明朝"/>
            <family val="1"/>
            <charset val="128"/>
          </rPr>
          <t>reference:H8,H13,H18,H23,H28
mrs:(H8,+,10.0000)  (H13,+,10.0000)  (H18,+,10.0000)  (H23,+,10.0000)  (H28,+,10.0000)  
Rotate:True</t>
        </r>
      </text>
    </comment>
    <comment ref="I33" authorId="0" shapeId="0" xr:uid="{00000000-0006-0000-0600-00003D000000}">
      <text>
        <r>
          <rPr>
            <sz val="12"/>
            <rFont val="ＭＳ Ｐ明朝"/>
            <family val="1"/>
            <charset val="128"/>
          </rPr>
          <t>reference:I8,I13,I18,I23,I28
mrs:(I8,+,10.0000)  (I13,+,10.0000)  (I18,+,10.0000)  (I23,+,10.0000)  (I28,+,10.0000)  
Rotate:True</t>
        </r>
      </text>
    </comment>
    <comment ref="J33" authorId="0" shapeId="0" xr:uid="{00000000-0006-0000-0600-00003E000000}">
      <text>
        <r>
          <rPr>
            <sz val="12"/>
            <rFont val="ＭＳ Ｐ明朝"/>
            <family val="1"/>
            <charset val="128"/>
          </rPr>
          <t>reference:J8,J13,J18,J23,J28
mrs:(J8,+,10.0000)  (J13,+,10.0000)  (J18,+,10.0000)  (J23,+,10.0000)  (J28,+,10.0000)  
Rotate:True</t>
        </r>
      </text>
    </comment>
    <comment ref="K33" authorId="0" shapeId="0" xr:uid="{00000000-0006-0000-0600-00003F000000}">
      <text>
        <r>
          <rPr>
            <sz val="12"/>
            <rFont val="ＭＳ Ｐ明朝"/>
            <family val="1"/>
            <charset val="128"/>
          </rPr>
          <t>reference:K8,K13,K18,K23,K28
mrs:(K8,+,10.0000)  (K13,+,10.0000)  (K18,+,10.0000)  (K23,+,10.0000)  (K28,+,10.0000)  
Rotate:True</t>
        </r>
      </text>
    </comment>
    <comment ref="L33" authorId="0" shapeId="0" xr:uid="{00000000-0006-0000-0600-000040000000}">
      <text>
        <r>
          <rPr>
            <sz val="12"/>
            <rFont val="ＭＳ Ｐ明朝"/>
            <family val="1"/>
            <charset val="128"/>
          </rPr>
          <t>reference:L8,L13,L18,L23,L28
mrs:(L8,+,10.0000)  (L13,+,10.0000)  (L18,+,10.0000)  (L23,+,10.0000)  (L28,+,10.0000)  
Rotate:True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7" authorId="0" shapeId="0" xr:uid="{00000000-0006-0000-0700-000001000000}">
      <text>
        <r>
          <rPr>
            <sz val="12"/>
            <rFont val="ＭＳ Ｐ明朝"/>
            <family val="1"/>
            <charset val="128"/>
          </rPr>
          <t>reference:E5,E6
mrs:(E5,+,10.0000)  (E6,+,10.0000)  
Rotate:True</t>
        </r>
      </text>
    </comment>
    <comment ref="F7" authorId="0" shapeId="0" xr:uid="{00000000-0006-0000-0700-000002000000}">
      <text>
        <r>
          <rPr>
            <sz val="12"/>
            <rFont val="ＭＳ Ｐ明朝"/>
            <family val="1"/>
            <charset val="128"/>
          </rPr>
          <t>reference:F5,F6
mrs:(F5,+,10.0000)  (F6,+,10.0000)  
Rotate:True</t>
        </r>
      </text>
    </comment>
    <comment ref="G7" authorId="0" shapeId="0" xr:uid="{00000000-0006-0000-0700-000003000000}">
      <text>
        <r>
          <rPr>
            <sz val="12"/>
            <rFont val="ＭＳ Ｐ明朝"/>
            <family val="1"/>
            <charset val="128"/>
          </rPr>
          <t>reference:G5,G6
mrs:(G5,+,10.0000)  (G6,+,10.0000)  
Rotate:True</t>
        </r>
      </text>
    </comment>
    <comment ref="H7" authorId="0" shapeId="0" xr:uid="{00000000-0006-0000-0700-000004000000}">
      <text>
        <r>
          <rPr>
            <sz val="12"/>
            <rFont val="ＭＳ Ｐ明朝"/>
            <family val="1"/>
            <charset val="128"/>
          </rPr>
          <t>reference:H5,H6
mrs:(H5,+,10.0000)  (H6,+,10.0000)  
Rotate:True</t>
        </r>
      </text>
    </comment>
    <comment ref="I7" authorId="0" shapeId="0" xr:uid="{00000000-0006-0000-0700-000005000000}">
      <text>
        <r>
          <rPr>
            <sz val="12"/>
            <rFont val="ＭＳ Ｐ明朝"/>
            <family val="1"/>
            <charset val="128"/>
          </rPr>
          <t>reference:I5,I6
mrs:(I5,+,10.0000)  (I6,+,10.0000)  
Rotate:True</t>
        </r>
      </text>
    </comment>
    <comment ref="J7" authorId="0" shapeId="0" xr:uid="{00000000-0006-0000-0700-000006000000}">
      <text>
        <r>
          <rPr>
            <sz val="12"/>
            <rFont val="ＭＳ Ｐ明朝"/>
            <family val="1"/>
            <charset val="128"/>
          </rPr>
          <t>reference:J5,J6
mrs:(J5,+,10.0000)  (J6,+,10.0000)  
Rotate:True</t>
        </r>
      </text>
    </comment>
    <comment ref="K7" authorId="0" shapeId="0" xr:uid="{00000000-0006-0000-0700-000007000000}">
      <text>
        <r>
          <rPr>
            <sz val="12"/>
            <rFont val="ＭＳ Ｐ明朝"/>
            <family val="1"/>
            <charset val="128"/>
          </rPr>
          <t>reference:K5,K6
mrs:(K5,+,10.0000)  (K6,+,10.0000)  
Rotate:True</t>
        </r>
      </text>
    </comment>
    <comment ref="L7" authorId="0" shapeId="0" xr:uid="{00000000-0006-0000-0700-000008000000}">
      <text>
        <r>
          <rPr>
            <sz val="12"/>
            <rFont val="ＭＳ Ｐ明朝"/>
            <family val="1"/>
            <charset val="128"/>
          </rPr>
          <t>reference:L5,L6
mrs:(L5,+,10.0000)  (L6,+,10.0000)  
Rotate:True</t>
        </r>
      </text>
    </comment>
    <comment ref="M7" authorId="0" shapeId="0" xr:uid="{00000000-0006-0000-0700-000009000000}">
      <text>
        <r>
          <rPr>
            <sz val="12"/>
            <rFont val="ＭＳ Ｐ明朝"/>
            <family val="1"/>
            <charset val="128"/>
          </rPr>
          <t>reference:M5,M6
mrs:(M5,+,10.0000)  (M6,+,10.0000)  
Rotate:True</t>
        </r>
      </text>
    </comment>
    <comment ref="N7" authorId="0" shapeId="0" xr:uid="{00000000-0006-0000-0700-00000A000000}">
      <text>
        <r>
          <rPr>
            <sz val="12"/>
            <rFont val="ＭＳ Ｐ明朝"/>
            <family val="1"/>
            <charset val="128"/>
          </rPr>
          <t>reference:N5,N6
mrs:(N5,+,10.0000)  (N6,+,10.0000)  
Rotate:True</t>
        </r>
      </text>
    </comment>
    <comment ref="O7" authorId="0" shapeId="0" xr:uid="{00000000-0006-0000-0700-00000B000000}">
      <text>
        <r>
          <rPr>
            <sz val="12"/>
            <rFont val="ＭＳ Ｐ明朝"/>
            <family val="1"/>
            <charset val="128"/>
          </rPr>
          <t>reference:O5,O6
mrs:(O5,+,10.0000)  (O6,+,10.0000)  
Rotate:True</t>
        </r>
      </text>
    </comment>
    <comment ref="E35" authorId="0" shapeId="0" xr:uid="{00000000-0006-0000-0700-00000C000000}">
      <text>
        <r>
          <rPr>
            <sz val="12"/>
            <rFont val="ＭＳ Ｐ明朝"/>
            <family val="1"/>
            <charset val="128"/>
          </rPr>
          <t>reference:E32,E33,E34
mrs:(E32,+,10.0000)  (E33,+,10.0000)  (E34,+,10.0000)  
Rotate:True</t>
        </r>
      </text>
    </comment>
    <comment ref="F35" authorId="0" shapeId="0" xr:uid="{00000000-0006-0000-0700-00000D000000}">
      <text>
        <r>
          <rPr>
            <sz val="12"/>
            <rFont val="ＭＳ Ｐ明朝"/>
            <family val="1"/>
            <charset val="128"/>
          </rPr>
          <t>reference:F32,F33,F34
mrs:(F32,+,10.0000)  (F33,+,10.0000)  (F34,+,10.0000)  
Rotate:True</t>
        </r>
      </text>
    </comment>
    <comment ref="G35" authorId="0" shapeId="0" xr:uid="{00000000-0006-0000-0700-00000E000000}">
      <text>
        <r>
          <rPr>
            <sz val="12"/>
            <rFont val="ＭＳ Ｐ明朝"/>
            <family val="1"/>
            <charset val="128"/>
          </rPr>
          <t>reference:G32,G33,G34
mrs:(G32,+,10.0000)  (G33,+,10.0000)  (G34,+,10.0000)  
Rotate:True</t>
        </r>
      </text>
    </comment>
    <comment ref="H35" authorId="0" shapeId="0" xr:uid="{00000000-0006-0000-0700-00000F000000}">
      <text>
        <r>
          <rPr>
            <sz val="12"/>
            <rFont val="ＭＳ Ｐ明朝"/>
            <family val="1"/>
            <charset val="128"/>
          </rPr>
          <t>reference:H32,H33,H34
mrs:(H32,+,10.0000)  (H33,+,10.0000)  (H34,+,10.0000)  
Rotate:True</t>
        </r>
      </text>
    </comment>
    <comment ref="I35" authorId="0" shapeId="0" xr:uid="{00000000-0006-0000-0700-000010000000}">
      <text>
        <r>
          <rPr>
            <sz val="12"/>
            <rFont val="ＭＳ Ｐ明朝"/>
            <family val="1"/>
            <charset val="128"/>
          </rPr>
          <t>reference:I32,I33,I34
mrs:(I32,+,10.0000)  (I33,+,10.0000)  (I34,+,10.0000)  
Rotate:True</t>
        </r>
      </text>
    </comment>
    <comment ref="J35" authorId="0" shapeId="0" xr:uid="{00000000-0006-0000-0700-000011000000}">
      <text>
        <r>
          <rPr>
            <sz val="12"/>
            <rFont val="ＭＳ Ｐ明朝"/>
            <family val="1"/>
            <charset val="128"/>
          </rPr>
          <t>reference:J32,J33,J34
mrs:(J32,+,10.0000)  (J33,+,10.0000)  (J34,+,10.0000)  
Rotate:True</t>
        </r>
      </text>
    </comment>
    <comment ref="K35" authorId="0" shapeId="0" xr:uid="{00000000-0006-0000-0700-000012000000}">
      <text>
        <r>
          <rPr>
            <sz val="12"/>
            <rFont val="ＭＳ Ｐ明朝"/>
            <family val="1"/>
            <charset val="128"/>
          </rPr>
          <t>reference:K32,K33,K34
mrs:(K32,+,10.0000)  (K33,+,10.0000)  (K34,+,10.0000)  
Rotate:True</t>
        </r>
      </text>
    </comment>
    <comment ref="L35" authorId="0" shapeId="0" xr:uid="{00000000-0006-0000-0700-000013000000}">
      <text>
        <r>
          <rPr>
            <sz val="12"/>
            <rFont val="ＭＳ Ｐ明朝"/>
            <family val="1"/>
            <charset val="128"/>
          </rPr>
          <t>reference:L32,L33,L34
mrs:(L32,+,10.0000)  (L33,+,10.0000)  (L34,+,10.0000)  
Rotate:True</t>
        </r>
      </text>
    </comment>
    <comment ref="M35" authorId="0" shapeId="0" xr:uid="{00000000-0006-0000-0700-000014000000}">
      <text>
        <r>
          <rPr>
            <sz val="12"/>
            <rFont val="ＭＳ Ｐ明朝"/>
            <family val="1"/>
            <charset val="128"/>
          </rPr>
          <t>reference:M32,M33,M34
mrs:(M32,+,10.0000)  (M33,+,10.0000)  (M34,+,10.0000)  
Rotate:True</t>
        </r>
      </text>
    </comment>
    <comment ref="N35" authorId="0" shapeId="0" xr:uid="{00000000-0006-0000-0700-000015000000}">
      <text>
        <r>
          <rPr>
            <sz val="12"/>
            <rFont val="ＭＳ Ｐ明朝"/>
            <family val="1"/>
            <charset val="128"/>
          </rPr>
          <t>reference:N32,N33,N34
mrs:(N32,+,10.0000)  (N33,+,10.0000)  (N34,+,10.0000)  
Rotate:True</t>
        </r>
      </text>
    </comment>
    <comment ref="O35" authorId="0" shapeId="0" xr:uid="{00000000-0006-0000-0700-000016000000}">
      <text>
        <r>
          <rPr>
            <sz val="12"/>
            <rFont val="ＭＳ Ｐ明朝"/>
            <family val="1"/>
            <charset val="128"/>
          </rPr>
          <t>reference:O32,O33,O34
mrs:(O32,+,10.0000)  (O33,+,10.0000)  (O34,+,10.0000)  
Rotate:True</t>
        </r>
      </text>
    </comment>
    <comment ref="E36" authorId="0" shapeId="0" xr:uid="{00000000-0006-0000-0700-000017000000}">
      <text>
        <r>
          <rPr>
            <sz val="12"/>
            <rFont val="ＭＳ Ｐ明朝"/>
            <family val="1"/>
            <charset val="128"/>
          </rPr>
          <t>reference:E30,E35
mrs:(E30,+,10.0000)  (E35,+,10.0000)  
Rotate:True</t>
        </r>
      </text>
    </comment>
    <comment ref="F36" authorId="0" shapeId="0" xr:uid="{00000000-0006-0000-0700-000018000000}">
      <text>
        <r>
          <rPr>
            <sz val="12"/>
            <rFont val="ＭＳ Ｐ明朝"/>
            <family val="1"/>
            <charset val="128"/>
          </rPr>
          <t>reference:F30,F35
mrs:(F30,+,10.0000)  (F35,+,10.0000)  
Rotate:True</t>
        </r>
      </text>
    </comment>
    <comment ref="G36" authorId="0" shapeId="0" xr:uid="{00000000-0006-0000-0700-000019000000}">
      <text>
        <r>
          <rPr>
            <sz val="12"/>
            <rFont val="ＭＳ Ｐ明朝"/>
            <family val="1"/>
            <charset val="128"/>
          </rPr>
          <t>reference:G30,G35
mrs:(G30,+,10.0000)  (G35,+,10.0000)  
Rotate:True</t>
        </r>
      </text>
    </comment>
    <comment ref="H36" authorId="0" shapeId="0" xr:uid="{00000000-0006-0000-0700-00001A000000}">
      <text>
        <r>
          <rPr>
            <sz val="12"/>
            <rFont val="ＭＳ Ｐ明朝"/>
            <family val="1"/>
            <charset val="128"/>
          </rPr>
          <t>reference:H30,H35
mrs:(H30,+,10.0000)  (H35,+,10.0000)  
Rotate:True</t>
        </r>
      </text>
    </comment>
    <comment ref="I36" authorId="0" shapeId="0" xr:uid="{00000000-0006-0000-0700-00001B000000}">
      <text>
        <r>
          <rPr>
            <sz val="12"/>
            <rFont val="ＭＳ Ｐ明朝"/>
            <family val="1"/>
            <charset val="128"/>
          </rPr>
          <t>reference:I30,I35
mrs:(I30,+,10.0000)  (I35,+,10.0000)  
Rotate:True</t>
        </r>
      </text>
    </comment>
    <comment ref="J36" authorId="0" shapeId="0" xr:uid="{00000000-0006-0000-0700-00001C000000}">
      <text>
        <r>
          <rPr>
            <sz val="12"/>
            <rFont val="ＭＳ Ｐ明朝"/>
            <family val="1"/>
            <charset val="128"/>
          </rPr>
          <t>reference:J30,J35
mrs:(J30,+,10.0000)  (J35,+,10.0000)  
Rotate:True</t>
        </r>
      </text>
    </comment>
    <comment ref="K36" authorId="0" shapeId="0" xr:uid="{00000000-0006-0000-0700-00001D000000}">
      <text>
        <r>
          <rPr>
            <sz val="12"/>
            <rFont val="ＭＳ Ｐ明朝"/>
            <family val="1"/>
            <charset val="128"/>
          </rPr>
          <t>reference:K30,K35
mrs:(K30,+,10.0000)  (K35,+,10.0000)  
Rotate:True</t>
        </r>
      </text>
    </comment>
    <comment ref="L36" authorId="0" shapeId="0" xr:uid="{00000000-0006-0000-0700-00001E000000}">
      <text>
        <r>
          <rPr>
            <sz val="12"/>
            <rFont val="ＭＳ Ｐ明朝"/>
            <family val="1"/>
            <charset val="128"/>
          </rPr>
          <t>reference:L30,L35
mrs:(L30,+,10.0000)  (L35,+,10.0000)  
Rotate:True</t>
        </r>
      </text>
    </comment>
    <comment ref="M36" authorId="0" shapeId="0" xr:uid="{00000000-0006-0000-0700-00001F000000}">
      <text>
        <r>
          <rPr>
            <sz val="12"/>
            <rFont val="ＭＳ Ｐ明朝"/>
            <family val="1"/>
            <charset val="128"/>
          </rPr>
          <t>reference:M30,M35
mrs:(M30,+,10.0000)  (M35,+,10.0000)  
Rotate:True</t>
        </r>
      </text>
    </comment>
    <comment ref="N36" authorId="0" shapeId="0" xr:uid="{00000000-0006-0000-0700-000020000000}">
      <text>
        <r>
          <rPr>
            <sz val="12"/>
            <rFont val="ＭＳ Ｐ明朝"/>
            <family val="1"/>
            <charset val="128"/>
          </rPr>
          <t>reference:N30,N35
mrs:(N30,+,10.0000)  (N35,+,10.0000)  
Rotate:True</t>
        </r>
      </text>
    </comment>
    <comment ref="O36" authorId="0" shapeId="0" xr:uid="{00000000-0006-0000-0700-000021000000}">
      <text>
        <r>
          <rPr>
            <sz val="12"/>
            <rFont val="ＭＳ Ｐ明朝"/>
            <family val="1"/>
            <charset val="128"/>
          </rPr>
          <t>reference:O30,O35
mrs:(O30,+,10.0000)  (O35,+,10.0000)  
Rotate:True</t>
        </r>
      </text>
    </comment>
  </commentList>
</comments>
</file>

<file path=xl/sharedStrings.xml><?xml version="1.0" encoding="utf-8"?>
<sst xmlns="http://schemas.openxmlformats.org/spreadsheetml/2006/main" count="291" uniqueCount="165">
  <si>
    <t>Consolidated Historical Data</t>
  </si>
  <si>
    <t>Table of Contents</t>
  </si>
  <si>
    <t>Page</t>
  </si>
  <si>
    <t>Consolidated Statements of Income</t>
  </si>
  <si>
    <t>Consolidated Balance Sheets</t>
  </si>
  <si>
    <t>Consolidated Statements of Cash Flows</t>
  </si>
  <si>
    <t>Sales by Product</t>
  </si>
  <si>
    <t>Sales by Region</t>
  </si>
  <si>
    <t>Segment Information by Product</t>
  </si>
  <si>
    <t>Segment Information by Geographic Area</t>
  </si>
  <si>
    <t>Capital Expenditure</t>
  </si>
  <si>
    <t>R&amp;D Expenditure</t>
  </si>
  <si>
    <t>Financial Indexes</t>
  </si>
  <si>
    <t>Number of Employees</t>
  </si>
  <si>
    <t>(Millions of yen)</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</si>
  <si>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</si>
  <si>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</si>
  <si>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</si>
  <si>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</si>
  <si>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</si>
  <si>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</si>
  <si>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</si>
  <si>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</si>
  <si>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</si>
  <si>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</si>
  <si>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</si>
  <si>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</si>
  <si>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</si>
  <si>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</si>
  <si>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</si>
  <si>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</si>
  <si>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(Yen)</t>
  </si>
  <si>
    <t>EPS:</t>
  </si>
  <si>
    <t>Basic</t>
  </si>
  <si>
    <t>Diluted</t>
  </si>
  <si>
    <t>Average exchange rate:</t>
  </si>
  <si>
    <t>US$</t>
  </si>
  <si>
    <t>EURO</t>
  </si>
  <si>
    <t>DFL</t>
  </si>
  <si>
    <t>*1</t>
  </si>
  <si>
    <t>Canon adopted new accounting standards for sales recognition (FASB EITF 00-14, 00-22),  and applied retroactively  to the consolidated financial statements for the prior years.</t>
  </si>
  <si>
    <t>*2</t>
  </si>
  <si>
    <t>In 2001 loss on disposal of property, plant and equipment is accounted for in "S.G. and A. expenses," and the statement of  "Operating profit" for the previous years is restated to maintain comparability .</t>
  </si>
  <si>
    <t xml:space="preserve">suspicious:H9,  </t>
  </si>
  <si>
    <t>Assets</t>
  </si>
  <si>
    <t>Current assets:</t>
  </si>
  <si>
    <t>Cash and cash equivalents</t>
  </si>
  <si>
    <t>Marketable securities</t>
  </si>
  <si>
    <t>Trade receivables, less allowance</t>
  </si>
  <si>
    <t xml:space="preserve">Inventories   </t>
  </si>
  <si>
    <t>Other</t>
  </si>
  <si>
    <t>Total current assets</t>
  </si>
  <si>
    <t>Noncurrent receivables and restricted funds</t>
  </si>
  <si>
    <t>Investments</t>
  </si>
  <si>
    <t>Net property, plant and equipment</t>
  </si>
  <si>
    <t>Other assets</t>
  </si>
  <si>
    <t>Total assets</t>
  </si>
  <si>
    <t>Liabilities and stockholders' equity</t>
  </si>
  <si>
    <t>Current liabilities:</t>
  </si>
  <si>
    <t>Short-term loans</t>
  </si>
  <si>
    <t>Trade payables</t>
  </si>
  <si>
    <t>Accrued expenses</t>
  </si>
  <si>
    <t>Total current liabilities</t>
  </si>
  <si>
    <t>Long-term debt, excluding current installments</t>
  </si>
  <si>
    <t>Accrued pension and severance cost</t>
  </si>
  <si>
    <t>Other noncurrent liabilities</t>
  </si>
  <si>
    <t>Total liabilities</t>
  </si>
  <si>
    <t>Stockholders' equity:</t>
  </si>
  <si>
    <t>Common stock</t>
  </si>
  <si>
    <t>Additional paid-in capital</t>
  </si>
  <si>
    <t>Retained earnings</t>
  </si>
  <si>
    <t>Accumulated other comprehensive income (loss)</t>
  </si>
  <si>
    <t>Treasury stock</t>
  </si>
  <si>
    <t>-</t>
  </si>
  <si>
    <t>Total stockholders' equity</t>
  </si>
  <si>
    <t>Total liabilities and stockholders' equity</t>
  </si>
  <si>
    <t>suspicious:</t>
  </si>
  <si>
    <t>Cash flows from operating activities:</t>
  </si>
  <si>
    <t>Adjustments to reconcile net income to net cash  provided by operating activities:</t>
  </si>
  <si>
    <t>Depreciation and amortization</t>
  </si>
  <si>
    <t>Loss (gain) on disposal of property and equipment</t>
  </si>
  <si>
    <t>Gain on securities contributed to retirement benefit trust</t>
  </si>
  <si>
    <t>Deferred income taxes</t>
  </si>
  <si>
    <t>Decrease (increase) in trade receivables</t>
  </si>
  <si>
    <t>Decrease (increase) in inventories</t>
  </si>
  <si>
    <t>Increase (decrease) in trade payables</t>
  </si>
  <si>
    <t>Increase (decrease) in income taxes</t>
  </si>
  <si>
    <t>Increase (decrease) in accrued expenses</t>
  </si>
  <si>
    <t xml:space="preserve">  Net cash provided by operating activities (a)</t>
  </si>
  <si>
    <t>Cash flows from investing activities:</t>
  </si>
  <si>
    <t>Capital expenditure</t>
  </si>
  <si>
    <t>Proceeds from sale of property, plant and equipment</t>
  </si>
  <si>
    <t>Payment for purchase of marketable securities</t>
  </si>
  <si>
    <t>Proceeds from sale of marketable securities</t>
  </si>
  <si>
    <t>Payment for purchase of investments</t>
  </si>
  <si>
    <t xml:space="preserve">  Net cash used in investing activities (b)</t>
  </si>
  <si>
    <t>Cash flows from financing activities:</t>
  </si>
  <si>
    <t>Proceeds from long-term debt</t>
  </si>
  <si>
    <t>Repayment of long-term debt</t>
  </si>
  <si>
    <t>Increase (decrease) in short-term loans</t>
  </si>
  <si>
    <t xml:space="preserve">Dividends paid </t>
  </si>
  <si>
    <t xml:space="preserve">  Net cash provided by (used in) financing activities</t>
  </si>
  <si>
    <t>Effect of exchange rate changes on cash and cash equivalents</t>
  </si>
  <si>
    <t>Net change in cash and cash equivalents</t>
  </si>
  <si>
    <t>Cash and cash equivalents at beginning of year</t>
  </si>
  <si>
    <t>Cash and cash equivalents at end of year</t>
  </si>
  <si>
    <t>Free cash flow : (a) + (b)</t>
  </si>
  <si>
    <t>Business machines:</t>
  </si>
  <si>
    <t>Office imaging products</t>
  </si>
  <si>
    <t>Computer peripherals</t>
  </si>
  <si>
    <t>Business information products</t>
  </si>
  <si>
    <t>Business machines total</t>
  </si>
  <si>
    <t>Cameras</t>
  </si>
  <si>
    <t>Optical and other products</t>
  </si>
  <si>
    <t>Total</t>
  </si>
  <si>
    <t>*</t>
  </si>
  <si>
    <t xml:space="preserve"> 5. Sales by Region</t>
  </si>
  <si>
    <t>Japan</t>
  </si>
  <si>
    <t>Overseas:</t>
  </si>
  <si>
    <t>Americas</t>
  </si>
  <si>
    <t>Europe</t>
  </si>
  <si>
    <t>Other areas</t>
  </si>
  <si>
    <t>Overseas total</t>
  </si>
  <si>
    <t xml:space="preserve">Net sales </t>
  </si>
  <si>
    <t>Cameras:</t>
  </si>
  <si>
    <t>Optical and other products:</t>
  </si>
  <si>
    <t>Corporate and Eliminations:</t>
  </si>
  <si>
    <t>Consolidated:</t>
  </si>
  <si>
    <t>Japan:</t>
  </si>
  <si>
    <t>Net sales</t>
  </si>
  <si>
    <t>Americas:</t>
  </si>
  <si>
    <t>Europe:</t>
  </si>
  <si>
    <t>Others:</t>
  </si>
  <si>
    <t>8. Capital Expenditure</t>
  </si>
  <si>
    <t xml:space="preserve">Net income </t>
  </si>
  <si>
    <t xml:space="preserve">Capital expenditure </t>
  </si>
  <si>
    <t>9. R&amp;D Expenditure</t>
  </si>
  <si>
    <t>R&amp;D expenditure</t>
  </si>
  <si>
    <t>R&amp;D expenditure/ Net sales</t>
  </si>
  <si>
    <t>10. Financial Indexes</t>
  </si>
  <si>
    <t>ROA</t>
  </si>
  <si>
    <t>(%)</t>
  </si>
  <si>
    <t>ROE</t>
  </si>
  <si>
    <t>Net sales/Total assets</t>
  </si>
  <si>
    <t>(Turn over)</t>
  </si>
  <si>
    <t>Stockholders' equity/Total assets</t>
  </si>
  <si>
    <t>Total debt/Total assets</t>
  </si>
  <si>
    <t>Inventories/Net sales*1</t>
  </si>
  <si>
    <t>(Days)</t>
  </si>
  <si>
    <t>Interest coverage ratio</t>
  </si>
  <si>
    <t>Interest income (expense), net</t>
  </si>
  <si>
    <t>(Mil.Yen)</t>
  </si>
  <si>
    <t>Stock price [end of year]</t>
  </si>
  <si>
    <t>PER</t>
  </si>
  <si>
    <t>PBR</t>
  </si>
  <si>
    <t>Number of shares issued &amp; outstanding</t>
  </si>
  <si>
    <t>(Thousand)</t>
  </si>
  <si>
    <t>Market capitalization</t>
  </si>
  <si>
    <t>11. Number of Employees (year end)</t>
  </si>
  <si>
    <t xml:space="preserve"> Americas *2</t>
  </si>
  <si>
    <t xml:space="preserve"> Europe</t>
  </si>
  <si>
    <t xml:space="preserve"> Other areas *2</t>
  </si>
  <si>
    <t xml:space="preserve"> Overseas total</t>
  </si>
  <si>
    <t>Canon adopted new accounting standards for sales recognition (FASB EITF 00-14, 00-22),  and retroactively restated "turn-over period" from 1997.</t>
  </si>
  <si>
    <t>Data for "Other areas" includes Central and South America until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</si>
</sst>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76" formatCode="#,##0_);\(#,##0\)"/>
    <numFmt numFmtId="177" formatCode="@*."/>
    <numFmt numFmtId="178" formatCode="mmmm\ d\,\ yyyy"/>
    <numFmt numFmtId="179" formatCode="0."/>
    <numFmt numFmtId="180" formatCode="0_);\(0\)"/>
    <numFmt numFmtId="181" formatCode="0.0%_);\(0.0%\)"/>
    <numFmt numFmtId="182" formatCode="#,##0.00_);\(#,##0.00\)"/>
    <numFmt numFmtId="183" formatCode="#,##0.0_);\(#,##0.0\)"/>
    <numFmt numFmtId="184" formatCode="yyyy/mm/dd"/>
    <numFmt numFmtId="185" formatCode="0.00%;&quot;▲&quot;0.00%"/>
    <numFmt numFmtId="186" formatCode="\+#,##0_);\(#,##0\);0_)"/>
    <numFmt numFmtId="187" formatCode="\+0.0%_);\(0.0%\);0.0%_)"/>
    <numFmt numFmtId="188" formatCode="\+0.00%_);\(0.00%\);0.00%_)"/>
    <numFmt numFmtId="189" formatCode="\+#,##0.0_);\(#,##0.0\);0.0_)"/>
    <numFmt numFmtId="190" formatCode="\+#,##0.00_);\(#,##0.00\);0.00_)"/>
    <numFmt numFmtId="191" formatCode="#,##0;&quot;▲&quot;#,##0"/>
  </numFmts>
  <fonts count="11">
    <font>
      <sz val="12"/>
      <name val="ＭＳ Ｐ明朝"/>
      <family val="1"/>
      <charset val="128"/>
    </font>
    <font>
      <sz val="12"/>
      <name val="ＭＳ Ｐゴシック"/>
      <family val="3"/>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sz val="11"/>
      <name val="Times New Roman"/>
      <family val="1"/>
    </font>
    <font>
      <sz val="9"/>
      <name val="宋体"/>
      <family val="3"/>
      <charset val="134"/>
    </font>
  </fonts>
  <fills count="15">
    <fill>
      <patternFill patternType="none"/>
    </fill>
    <fill>
      <patternFill patternType="gray125"/>
    </fill>
    <fill>
      <patternFill patternType="solid">
        <fgColor indexed="26"/>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lightGrid">
        <fgColor rgb="FFFF00FF"/>
      </patternFill>
    </fill>
  </fills>
  <borders count="5">
    <border>
      <left/>
      <right/>
      <top/>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16">
    <xf numFmtId="176" fontId="0" fillId="0" borderId="0"/>
    <xf numFmtId="20" fontId="1" fillId="0" borderId="0"/>
    <xf numFmtId="14" fontId="1" fillId="0" borderId="0"/>
    <xf numFmtId="184" fontId="1" fillId="0" borderId="0"/>
    <xf numFmtId="181" fontId="1" fillId="0" borderId="0"/>
    <xf numFmtId="185" fontId="1" fillId="0" borderId="0"/>
    <xf numFmtId="180" fontId="1" fillId="0" borderId="0"/>
    <xf numFmtId="186" fontId="1" fillId="0" borderId="0"/>
    <xf numFmtId="187" fontId="1" fillId="0" borderId="0"/>
    <xf numFmtId="188" fontId="1" fillId="0" borderId="0"/>
    <xf numFmtId="189" fontId="1" fillId="0" borderId="0"/>
    <xf numFmtId="190" fontId="1" fillId="0" borderId="0"/>
    <xf numFmtId="183" fontId="1" fillId="0" borderId="0"/>
    <xf numFmtId="182" fontId="1" fillId="0" borderId="0"/>
    <xf numFmtId="191" fontId="1" fillId="2" borderId="0">
      <protection locked="0"/>
    </xf>
    <xf numFmtId="49" fontId="1" fillId="0" borderId="0"/>
  </cellStyleXfs>
  <cellXfs count="87">
    <xf numFmtId="176" fontId="0" fillId="0" borderId="0" xfId="0"/>
    <xf numFmtId="49" fontId="5" fillId="0" borderId="0" xfId="0" applyNumberFormat="1" applyFont="1" applyAlignment="1">
      <alignment horizontal="left" indent="2"/>
    </xf>
    <xf numFmtId="176" fontId="2" fillId="0" borderId="0" xfId="0" applyFont="1"/>
    <xf numFmtId="176" fontId="2" fillId="0" borderId="0" xfId="0" applyFont="1" applyAlignment="1">
      <alignment horizontal="centerContinuous"/>
    </xf>
    <xf numFmtId="176" fontId="4" fillId="0" borderId="0" xfId="0" applyFont="1" applyAlignment="1">
      <alignment horizontal="centerContinuous"/>
    </xf>
    <xf numFmtId="176" fontId="4" fillId="0" borderId="0" xfId="0" applyFont="1" applyAlignment="1">
      <alignment horizontal="center"/>
    </xf>
    <xf numFmtId="176" fontId="3" fillId="0" borderId="0" xfId="0" applyFont="1" applyAlignment="1">
      <alignment horizontal="centerContinuous"/>
    </xf>
    <xf numFmtId="176" fontId="3" fillId="0" borderId="0" xfId="0" applyFont="1"/>
    <xf numFmtId="176" fontId="3" fillId="0" borderId="0" xfId="0" applyFont="1" applyAlignment="1">
      <alignment horizontal="right"/>
    </xf>
    <xf numFmtId="179" fontId="3" fillId="0" borderId="0" xfId="0" applyNumberFormat="1" applyFont="1" applyAlignment="1">
      <alignment horizontal="right"/>
    </xf>
    <xf numFmtId="177" fontId="3" fillId="0" borderId="0" xfId="0" applyNumberFormat="1" applyFont="1"/>
    <xf numFmtId="176" fontId="3" fillId="0" borderId="0" xfId="0" applyFont="1" applyAlignment="1">
      <alignment horizontal="center"/>
    </xf>
    <xf numFmtId="178" fontId="3" fillId="0" borderId="0" xfId="14" applyNumberFormat="1" applyFont="1" applyFill="1" applyAlignment="1" applyProtection="1">
      <alignment horizontal="centerContinuous"/>
      <protection locked="0"/>
    </xf>
    <xf numFmtId="178" fontId="3" fillId="0" borderId="0" xfId="14" applyNumberFormat="1" applyFont="1" applyFill="1" applyAlignment="1" applyProtection="1">
      <alignment horizontal="center"/>
      <protection locked="0"/>
    </xf>
    <xf numFmtId="176" fontId="6" fillId="0" borderId="0" xfId="0" applyFont="1"/>
    <xf numFmtId="176" fontId="6" fillId="0" borderId="0" xfId="0" applyFont="1" applyAlignment="1">
      <alignment horizontal="right"/>
    </xf>
    <xf numFmtId="180" fontId="2" fillId="0" borderId="0" xfId="6" applyFont="1"/>
    <xf numFmtId="176" fontId="2" fillId="0" borderId="1" xfId="0" applyFont="1" applyBorder="1"/>
    <xf numFmtId="180" fontId="2" fillId="0" borderId="1" xfId="6" applyFont="1" applyBorder="1"/>
    <xf numFmtId="180" fontId="7" fillId="0" borderId="0" xfId="6" applyFont="1"/>
    <xf numFmtId="176" fontId="2" fillId="0" borderId="0" xfId="14" applyNumberFormat="1" applyFont="1" applyFill="1" applyProtection="1">
      <protection locked="0"/>
    </xf>
    <xf numFmtId="176" fontId="2" fillId="0" borderId="1" xfId="14" applyNumberFormat="1" applyFont="1" applyFill="1" applyBorder="1" applyProtection="1">
      <protection locked="0"/>
    </xf>
    <xf numFmtId="176" fontId="2" fillId="3" borderId="0" xfId="0" applyFont="1" applyFill="1"/>
    <xf numFmtId="181" fontId="2" fillId="0" borderId="0" xfId="4" applyFont="1"/>
    <xf numFmtId="181" fontId="2" fillId="5" borderId="0" xfId="4" applyFont="1" applyFill="1" applyAlignment="1">
      <alignment horizontal="right"/>
    </xf>
    <xf numFmtId="176" fontId="2" fillId="9" borderId="0" xfId="0" applyFont="1" applyFill="1"/>
    <xf numFmtId="176" fontId="2" fillId="14" borderId="0" xfId="0" applyFont="1" applyFill="1"/>
    <xf numFmtId="181" fontId="2" fillId="6" borderId="0" xfId="4" applyFont="1" applyFill="1" applyAlignment="1">
      <alignment horizontal="right"/>
    </xf>
    <xf numFmtId="176" fontId="2" fillId="11" borderId="1" xfId="0" applyFont="1" applyFill="1" applyBorder="1"/>
    <xf numFmtId="176" fontId="2" fillId="12" borderId="0" xfId="0" applyFont="1" applyFill="1"/>
    <xf numFmtId="181" fontId="2" fillId="7" borderId="0" xfId="4" applyFont="1" applyFill="1" applyAlignment="1">
      <alignment horizontal="right"/>
    </xf>
    <xf numFmtId="176" fontId="7" fillId="0" borderId="0" xfId="0" applyFont="1" applyAlignment="1">
      <alignment wrapText="1"/>
    </xf>
    <xf numFmtId="176" fontId="2" fillId="13" borderId="0" xfId="0" applyFont="1" applyFill="1"/>
    <xf numFmtId="176" fontId="7" fillId="0" borderId="1" xfId="0" applyFont="1" applyBorder="1" applyAlignment="1">
      <alignment wrapText="1"/>
    </xf>
    <xf numFmtId="176" fontId="2" fillId="4" borderId="0" xfId="0" applyFont="1" applyFill="1"/>
    <xf numFmtId="181" fontId="2" fillId="0" borderId="2" xfId="4" applyFont="1" applyBorder="1"/>
    <xf numFmtId="181" fontId="2" fillId="8" borderId="2" xfId="4" applyFont="1" applyFill="1" applyBorder="1" applyAlignment="1">
      <alignment horizontal="right"/>
    </xf>
    <xf numFmtId="182" fontId="2" fillId="0" borderId="0" xfId="13" applyFont="1"/>
    <xf numFmtId="182" fontId="2" fillId="0" borderId="0" xfId="14" applyNumberFormat="1" applyFont="1" applyFill="1" applyProtection="1">
      <protection locked="0"/>
    </xf>
    <xf numFmtId="183" fontId="2" fillId="0" borderId="0" xfId="12" applyFont="1"/>
    <xf numFmtId="183" fontId="2" fillId="0" borderId="0" xfId="12" applyFont="1" applyProtection="1">
      <protection locked="0"/>
    </xf>
    <xf numFmtId="183" fontId="2" fillId="0" borderId="2" xfId="12" applyFont="1" applyBorder="1"/>
    <xf numFmtId="183" fontId="2" fillId="0" borderId="2" xfId="12" applyFont="1" applyBorder="1" applyProtection="1">
      <protection locked="0"/>
    </xf>
    <xf numFmtId="176" fontId="7" fillId="0" borderId="0" xfId="0" applyFont="1"/>
    <xf numFmtId="176" fontId="7" fillId="0" borderId="0" xfId="0" applyFont="1" applyAlignment="1">
      <alignment horizontal="right"/>
    </xf>
    <xf numFmtId="180" fontId="2" fillId="0" borderId="0" xfId="6" applyFont="1" applyAlignment="1">
      <alignment horizontal="right"/>
    </xf>
    <xf numFmtId="176" fontId="2" fillId="0" borderId="1" xfId="0" applyFont="1" applyBorder="1" applyAlignment="1">
      <alignment horizontal="right"/>
    </xf>
    <xf numFmtId="180" fontId="2" fillId="0" borderId="1" xfId="6" applyFont="1" applyBorder="1" applyAlignment="1">
      <alignment horizontal="right"/>
    </xf>
    <xf numFmtId="176" fontId="2" fillId="5" borderId="0" xfId="0" applyFont="1" applyFill="1"/>
    <xf numFmtId="176" fontId="2" fillId="0" borderId="2" xfId="0" applyFont="1" applyBorder="1"/>
    <xf numFmtId="176" fontId="2" fillId="3" borderId="2" xfId="0" applyFont="1" applyFill="1" applyBorder="1"/>
    <xf numFmtId="176" fontId="2" fillId="7" borderId="1" xfId="0" applyFont="1" applyFill="1" applyBorder="1"/>
    <xf numFmtId="176" fontId="2" fillId="0" borderId="1" xfId="14" applyNumberFormat="1" applyFont="1" applyFill="1" applyBorder="1" applyAlignment="1" applyProtection="1">
      <alignment horizontal="right"/>
      <protection locked="0"/>
    </xf>
    <xf numFmtId="176" fontId="2" fillId="6" borderId="0" xfId="0" applyFont="1" applyFill="1"/>
    <xf numFmtId="176" fontId="2" fillId="8" borderId="2" xfId="0" applyFont="1" applyFill="1" applyBorder="1"/>
    <xf numFmtId="176" fontId="2" fillId="0" borderId="3" xfId="0" applyFont="1" applyBorder="1"/>
    <xf numFmtId="176" fontId="2" fillId="0" borderId="0" xfId="14" applyNumberFormat="1" applyFont="1" applyFill="1" applyAlignment="1" applyProtection="1">
      <alignment horizontal="right"/>
      <protection locked="0"/>
    </xf>
    <xf numFmtId="176" fontId="2" fillId="0" borderId="4" xfId="0" applyFont="1" applyBorder="1"/>
    <xf numFmtId="176" fontId="2" fillId="3" borderId="1" xfId="0" applyFont="1" applyFill="1" applyBorder="1"/>
    <xf numFmtId="176" fontId="2" fillId="4" borderId="1" xfId="0" applyFont="1" applyFill="1" applyBorder="1"/>
    <xf numFmtId="176" fontId="2" fillId="5" borderId="1" xfId="0" applyFont="1" applyFill="1" applyBorder="1"/>
    <xf numFmtId="176" fontId="2" fillId="7" borderId="2" xfId="0" applyFont="1" applyFill="1" applyBorder="1"/>
    <xf numFmtId="176" fontId="2" fillId="0" borderId="0" xfId="0" applyFont="1" applyAlignment="1">
      <alignment horizontal="right"/>
    </xf>
    <xf numFmtId="176" fontId="2" fillId="3" borderId="0" xfId="0" applyFont="1" applyFill="1" applyAlignment="1">
      <alignment horizontal="right"/>
    </xf>
    <xf numFmtId="176" fontId="2" fillId="4" borderId="2" xfId="0" applyFont="1" applyFill="1" applyBorder="1" applyAlignment="1">
      <alignment horizontal="right"/>
    </xf>
    <xf numFmtId="176" fontId="2" fillId="6" borderId="2" xfId="0" applyFont="1" applyFill="1" applyBorder="1"/>
    <xf numFmtId="181" fontId="2" fillId="0" borderId="1" xfId="4" applyFont="1" applyBorder="1"/>
    <xf numFmtId="181" fontId="2" fillId="6" borderId="1" xfId="4" applyFont="1" applyFill="1" applyBorder="1"/>
    <xf numFmtId="181" fontId="2" fillId="5" borderId="1" xfId="4" applyFont="1" applyFill="1" applyBorder="1"/>
    <xf numFmtId="181" fontId="2" fillId="4" borderId="1" xfId="4" applyFont="1" applyFill="1" applyBorder="1"/>
    <xf numFmtId="176" fontId="2" fillId="0" borderId="2" xfId="14" applyNumberFormat="1" applyFont="1" applyFill="1" applyBorder="1" applyProtection="1">
      <protection locked="0"/>
    </xf>
    <xf numFmtId="176" fontId="2" fillId="7" borderId="0" xfId="0" applyFont="1" applyFill="1"/>
    <xf numFmtId="176" fontId="2" fillId="8" borderId="0" xfId="0" applyFont="1" applyFill="1"/>
    <xf numFmtId="181" fontId="2" fillId="3" borderId="1" xfId="4" applyFont="1" applyFill="1" applyBorder="1"/>
    <xf numFmtId="176" fontId="2" fillId="10" borderId="0" xfId="0" applyFont="1" applyFill="1"/>
    <xf numFmtId="176" fontId="2" fillId="11" borderId="2" xfId="0" applyFont="1" applyFill="1" applyBorder="1"/>
    <xf numFmtId="181" fontId="2" fillId="7" borderId="1" xfId="4" applyFont="1" applyFill="1" applyBorder="1"/>
    <xf numFmtId="176" fontId="8" fillId="0" borderId="0" xfId="0" applyFont="1"/>
    <xf numFmtId="180" fontId="8" fillId="0" borderId="1" xfId="6" applyFont="1" applyBorder="1"/>
    <xf numFmtId="176" fontId="8" fillId="0" borderId="1" xfId="0" applyFont="1" applyBorder="1"/>
    <xf numFmtId="176" fontId="8" fillId="0" borderId="2" xfId="0" applyFont="1" applyBorder="1"/>
    <xf numFmtId="181" fontId="8" fillId="0" borderId="2" xfId="4" applyFont="1" applyBorder="1"/>
    <xf numFmtId="181" fontId="8" fillId="0" borderId="0" xfId="4" applyFont="1"/>
    <xf numFmtId="183" fontId="8" fillId="0" borderId="0" xfId="12" applyFont="1"/>
    <xf numFmtId="181" fontId="9" fillId="0" borderId="0" xfId="4" applyFont="1"/>
    <xf numFmtId="183" fontId="2" fillId="0" borderId="0" xfId="12" applyFont="1" applyAlignment="1">
      <alignment horizontal="right"/>
    </xf>
    <xf numFmtId="176" fontId="2" fillId="5" borderId="2" xfId="0" applyFont="1" applyFill="1" applyBorder="1"/>
  </cellXfs>
  <cellStyles count="16">
    <cellStyle name="H:MM" xfId="1" xr:uid="{00000000-0005-0000-0000-000001000000}"/>
    <cellStyle name="YYYY/M/D" xfId="2" xr:uid="{00000000-0005-0000-0000-000002000000}"/>
    <cellStyle name="YYYY/MM/DD" xfId="3" xr:uid="{00000000-0005-0000-0000-000003000000}"/>
    <cellStyle name="ﾊﾟｰｾﾝﾄ1桁" xfId="4" xr:uid="{00000000-0005-0000-0000-000004000000}"/>
    <cellStyle name="ﾊﾟｰｾﾝﾄ2桁" xfId="5" xr:uid="{00000000-0005-0000-0000-000005000000}"/>
    <cellStyle name="差異" xfId="7" xr:uid="{00000000-0005-0000-0000-000007000000}"/>
    <cellStyle name="差異ﾊﾟｰｾﾝﾄ1桁" xfId="8" xr:uid="{00000000-0005-0000-0000-000008000000}"/>
    <cellStyle name="差異ﾊﾟｰｾﾝﾄ2桁" xfId="9" xr:uid="{00000000-0005-0000-0000-000009000000}"/>
    <cellStyle name="差異小数1桁" xfId="10" xr:uid="{00000000-0005-0000-0000-00000A000000}"/>
    <cellStyle name="差異小数2桁" xfId="11" xr:uid="{00000000-0005-0000-0000-00000B000000}"/>
    <cellStyle name="常规" xfId="0" builtinId="0"/>
    <cellStyle name="区切無し" xfId="6" xr:uid="{00000000-0005-0000-0000-000006000000}"/>
    <cellStyle name="入力欄" xfId="14" xr:uid="{00000000-0005-0000-0000-00000E000000}"/>
    <cellStyle name="文字列" xfId="15" xr:uid="{00000000-0005-0000-0000-00000F000000}"/>
    <cellStyle name="小数１桁" xfId="12" xr:uid="{00000000-0005-0000-0000-00000C000000}"/>
    <cellStyle name="小数２桁" xfId="1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5"/>
  <sheetViews>
    <sheetView tabSelected="1" zoomScale="75" workbookViewId="0">
      <pane xSplit="1" ySplit="2" topLeftCell="B3" activePane="bottomRight" state="frozen"/>
      <selection activeCell="A2" sqref="A1:C25"/>
      <selection pane="topRight" activeCell="A2" sqref="A1:C25"/>
      <selection pane="bottomLeft" activeCell="A2" sqref="A1:C25"/>
      <selection pane="bottomRight"/>
    </sheetView>
  </sheetViews>
  <sheetFormatPr defaultColWidth="10.75" defaultRowHeight="15.75"/>
  <cols>
    <col min="1" max="1" width="5.625" style="2" customWidth="1"/>
    <col min="2" max="2" width="69.625" style="2" customWidth="1"/>
    <col min="3" max="3" width="4.5" style="2" customWidth="1"/>
    <col min="4" max="4" width="10.75" style="2" customWidth="1"/>
    <col min="5" max="16384" width="10.75" style="2"/>
  </cols>
  <sheetData>
    <row r="1" spans="1:3" ht="38.25" customHeight="1">
      <c r="B1" s="3"/>
      <c r="C1" s="3"/>
    </row>
    <row r="3" spans="1:3" ht="30" customHeight="1">
      <c r="A3" s="4"/>
      <c r="B3" s="5" t="s">
        <v>0</v>
      </c>
      <c r="C3" s="3"/>
    </row>
    <row r="6" spans="1:3" ht="23.25" customHeight="1">
      <c r="A6" s="6" t="s">
        <v>1</v>
      </c>
      <c r="B6" s="6"/>
      <c r="C6" s="6"/>
    </row>
    <row r="7" spans="1:3" ht="23.25" customHeight="1">
      <c r="A7" s="7"/>
      <c r="B7" s="7"/>
      <c r="C7" s="8" t="s">
        <v>2</v>
      </c>
    </row>
    <row r="8" spans="1:3" ht="23.25" customHeight="1">
      <c r="A8" s="9">
        <v>1</v>
      </c>
      <c r="B8" s="10" t="s">
        <v>3</v>
      </c>
      <c r="C8" s="11">
        <v>1</v>
      </c>
    </row>
    <row r="9" spans="1:3" ht="23.25" customHeight="1">
      <c r="A9" s="9">
        <v>2</v>
      </c>
      <c r="B9" s="10" t="s">
        <v>4</v>
      </c>
      <c r="C9" s="11">
        <v>2</v>
      </c>
    </row>
    <row r="10" spans="1:3" ht="23.25" customHeight="1">
      <c r="A10" s="9">
        <v>3</v>
      </c>
      <c r="B10" s="10" t="s">
        <v>5</v>
      </c>
      <c r="C10" s="11">
        <v>3</v>
      </c>
    </row>
    <row r="11" spans="1:3" ht="23.25" customHeight="1">
      <c r="A11" s="9">
        <v>4</v>
      </c>
      <c r="B11" s="10" t="s">
        <v>6</v>
      </c>
      <c r="C11" s="11">
        <v>4</v>
      </c>
    </row>
    <row r="12" spans="1:3" ht="23.25" customHeight="1">
      <c r="A12" s="9">
        <v>5</v>
      </c>
      <c r="B12" s="10" t="s">
        <v>7</v>
      </c>
      <c r="C12" s="11">
        <v>4</v>
      </c>
    </row>
    <row r="13" spans="1:3" ht="23.25" customHeight="1">
      <c r="A13" s="9">
        <v>6</v>
      </c>
      <c r="B13" s="10" t="s">
        <v>8</v>
      </c>
      <c r="C13" s="11">
        <v>5</v>
      </c>
    </row>
    <row r="14" spans="1:3" ht="23.25" customHeight="1">
      <c r="A14" s="9">
        <v>7</v>
      </c>
      <c r="B14" s="10" t="s">
        <v>9</v>
      </c>
      <c r="C14" s="11">
        <v>6</v>
      </c>
    </row>
    <row r="15" spans="1:3" ht="23.25" customHeight="1">
      <c r="A15" s="9">
        <v>8</v>
      </c>
      <c r="B15" s="10" t="s">
        <v>10</v>
      </c>
      <c r="C15" s="11">
        <v>7</v>
      </c>
    </row>
    <row r="16" spans="1:3" ht="23.25" customHeight="1">
      <c r="A16" s="9">
        <v>9</v>
      </c>
      <c r="B16" s="10" t="s">
        <v>11</v>
      </c>
      <c r="C16" s="11">
        <v>7</v>
      </c>
    </row>
    <row r="17" spans="1:3" ht="23.25" customHeight="1">
      <c r="A17" s="9">
        <v>10</v>
      </c>
      <c r="B17" s="10" t="s">
        <v>12</v>
      </c>
      <c r="C17" s="11">
        <v>7</v>
      </c>
    </row>
    <row r="18" spans="1:3" ht="23.25" customHeight="1">
      <c r="A18" s="9">
        <v>11</v>
      </c>
      <c r="B18" s="10" t="s">
        <v>13</v>
      </c>
      <c r="C18" s="11">
        <v>7</v>
      </c>
    </row>
    <row r="19" spans="1:3" ht="23.25" customHeight="1">
      <c r="A19" s="9"/>
      <c r="B19" s="10"/>
      <c r="C19" s="11"/>
    </row>
    <row r="20" spans="1:3" ht="23.25" customHeight="1">
      <c r="A20" s="9"/>
      <c r="B20" s="1"/>
      <c r="C20" s="11"/>
    </row>
    <row r="21" spans="1:3" ht="23.25" customHeight="1">
      <c r="A21" s="9"/>
      <c r="B21" s="1"/>
      <c r="C21" s="11"/>
    </row>
    <row r="22" spans="1:3" ht="23.25" customHeight="1">
      <c r="A22" s="9"/>
      <c r="B22" s="10"/>
      <c r="C22" s="11"/>
    </row>
    <row r="23" spans="1:3" ht="23.25" customHeight="1">
      <c r="A23" s="9"/>
      <c r="B23" s="1"/>
      <c r="C23" s="11"/>
    </row>
    <row r="24" spans="1:3" ht="23.25" customHeight="1">
      <c r="A24" s="7"/>
      <c r="B24" s="7"/>
      <c r="C24" s="7"/>
    </row>
    <row r="25" spans="1:3" ht="23.25" customHeight="1">
      <c r="A25" s="12"/>
      <c r="B25" s="13">
        <v>38015</v>
      </c>
      <c r="C25" s="6"/>
    </row>
  </sheetData>
  <phoneticPr fontId="10" type="noConversion"/>
  <printOptions horizontalCentered="1" verticalCentered="1"/>
  <pageMargins left="0.45" right="0.48" top="0.64" bottom="0.64" header="0.51181102362204722" footer="0.51181102362204722"/>
  <pageSetup paperSize="9" scale="85" orientation="landscape" blackAndWhite="1"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36"/>
  <sheetViews>
    <sheetView zoomScale="75" workbookViewId="0">
      <pane xSplit="2" ySplit="2" topLeftCell="E15" activePane="bottomRight" state="frozen"/>
      <selection pane="topRight"/>
      <selection pane="bottomLeft"/>
      <selection pane="bottomRight"/>
    </sheetView>
  </sheetViews>
  <sheetFormatPr defaultColWidth="10.75" defaultRowHeight="16.149999999999999" customHeight="1" outlineLevelCol="1"/>
  <cols>
    <col min="1" max="1" width="3.375" style="2" customWidth="1"/>
    <col min="2" max="2" width="24.625" style="2" customWidth="1"/>
    <col min="3" max="4" width="11.625" style="2" hidden="1" customWidth="1" outlineLevel="1"/>
    <col min="5" max="5" width="11.625" style="2" customWidth="1" collapsed="1"/>
    <col min="6" max="14" width="11.625" style="2" customWidth="1"/>
    <col min="15" max="15" width="10.75" style="2" customWidth="1"/>
    <col min="16" max="16384" width="10.75" style="2"/>
  </cols>
  <sheetData>
    <row r="1" spans="1:14" ht="30" customHeight="1">
      <c r="A1" s="14"/>
      <c r="J1" s="15"/>
      <c r="K1" s="15"/>
      <c r="L1" s="15"/>
      <c r="M1" s="15"/>
      <c r="N1" s="15"/>
    </row>
    <row r="2" spans="1:14" s="16" customFormat="1" ht="15.75" customHeight="1">
      <c r="A2" s="17"/>
      <c r="B2" s="18"/>
      <c r="C2" s="18">
        <v>1992</v>
      </c>
      <c r="D2" s="18">
        <v>1993</v>
      </c>
      <c r="E2" s="18">
        <v>1994</v>
      </c>
      <c r="F2" s="18">
        <v>1995</v>
      </c>
      <c r="G2" s="18">
        <v>1996</v>
      </c>
      <c r="H2" s="18">
        <v>1997</v>
      </c>
      <c r="I2" s="18">
        <v>1998</v>
      </c>
      <c r="J2" s="18">
        <v>1999</v>
      </c>
      <c r="K2" s="18">
        <v>2000</v>
      </c>
      <c r="L2" s="18">
        <v>2001</v>
      </c>
      <c r="M2" s="18">
        <v>2002</v>
      </c>
      <c r="N2" s="18">
        <v>2003</v>
      </c>
    </row>
    <row r="3" spans="1:14" s="16" customFormat="1" ht="16.149999999999999" customHeight="1">
      <c r="A3" s="19" t="s">
        <v>14</v>
      </c>
    </row>
    <row r="4" spans="1:14" ht="16.149999999999999" customHeight="1">
      <c r="A4" s="2" t="s">
        <v>15</v>
      </c>
      <c r="C4" s="20">
        <v>1853879</v>
      </c>
      <c r="D4" s="20">
        <v>1773161</v>
      </c>
      <c r="E4" s="20">
        <v>1862724</v>
      </c>
      <c r="F4" s="20">
        <v>2085878</v>
      </c>
      <c r="G4" s="20">
        <v>2472837</v>
      </c>
      <c r="H4" s="20">
        <v>2669534</v>
      </c>
      <c r="I4" s="20">
        <v>2736084</v>
      </c>
      <c r="J4" s="20">
        <v>2530896</v>
      </c>
      <c r="K4" s="20">
        <v>2696420</v>
      </c>
      <c r="L4" s="20">
        <v>2907573</v>
      </c>
      <c r="M4" s="20">
        <v>2940128</v>
      </c>
      <c r="N4" s="20">
        <v>3198072</v>
      </c>
    </row>
    <row r="5" spans="1:14" ht="16.149999999999999" customHeight="1">
      <c r="A5" s="17" t="s">
        <v>16</v>
      </c>
      <c r="B5" s="17"/>
      <c r="C5" s="21">
        <v>1086868</v>
      </c>
      <c r="D5" s="21">
        <v>1088425</v>
      </c>
      <c r="E5" s="21">
        <v>1140672</v>
      </c>
      <c r="F5" s="21">
        <v>1278355</v>
      </c>
      <c r="G5" s="21">
        <v>1465437</v>
      </c>
      <c r="H5" s="21">
        <v>1528364</v>
      </c>
      <c r="I5" s="21">
        <v>1569197</v>
      </c>
      <c r="J5" s="21">
        <v>1497940</v>
      </c>
      <c r="K5" s="21">
        <v>1577461</v>
      </c>
      <c r="L5" s="21">
        <v>1626959</v>
      </c>
      <c r="M5" s="21">
        <v>1540097</v>
      </c>
      <c r="N5" s="21">
        <v>1589172</v>
      </c>
    </row>
    <row r="6" spans="1:14" ht="16.149999999999999" customHeight="1">
      <c r="B6" s="2" t="s">
        <v>17</v>
      </c>
      <c r="C6" s="22">
        <f t="shared" ref="C6:N6" si="0">C4-C5</f>
        <v>767011</v>
      </c>
      <c r="D6" s="22">
        <f t="shared" si="0"/>
        <v>684736</v>
      </c>
      <c r="E6" s="22">
        <f t="shared" si="0"/>
        <v>722052</v>
      </c>
      <c r="F6" s="22">
        <f t="shared" si="0"/>
        <v>807523</v>
      </c>
      <c r="G6" s="22">
        <f t="shared" si="0"/>
        <v>1007400</v>
      </c>
      <c r="H6" s="22">
        <f t="shared" si="0"/>
        <v>1141170</v>
      </c>
      <c r="I6" s="22">
        <f t="shared" si="0"/>
        <v>1166887</v>
      </c>
      <c r="J6" s="22">
        <f t="shared" si="0"/>
        <v>1032956</v>
      </c>
      <c r="K6" s="22">
        <f t="shared" si="0"/>
        <v>1118959</v>
      </c>
      <c r="L6" s="22">
        <f t="shared" si="0"/>
        <v>1280614</v>
      </c>
      <c r="M6" s="22">
        <f t="shared" si="0"/>
        <v>1400031</v>
      </c>
      <c r="N6" s="22">
        <f t="shared" si="0"/>
        <v>1608900</v>
      </c>
    </row>
    <row r="7" spans="1:14" s="23" customFormat="1" ht="16.149999999999999" customHeight="1">
      <c r="B7" s="23" t="s">
        <v>18</v>
      </c>
      <c r="C7" s="24">
        <f t="shared" ref="C7:N7" si="1">IF(C$4=0,"-  ",C6/C$4)</f>
        <v>0.41399999999999998</v>
      </c>
      <c r="D7" s="24">
        <f t="shared" si="1"/>
        <v>0.38600000000000001</v>
      </c>
      <c r="E7" s="24">
        <f t="shared" si="1"/>
        <v>0.38800000000000001</v>
      </c>
      <c r="F7" s="24">
        <f t="shared" si="1"/>
        <v>0.38700000000000001</v>
      </c>
      <c r="G7" s="24">
        <f t="shared" si="1"/>
        <v>0.40699999999999997</v>
      </c>
      <c r="H7" s="24">
        <f t="shared" si="1"/>
        <v>0.42699999999999999</v>
      </c>
      <c r="I7" s="24">
        <f t="shared" si="1"/>
        <v>0.42599999999999999</v>
      </c>
      <c r="J7" s="24">
        <f t="shared" si="1"/>
        <v>0.40799999999999997</v>
      </c>
      <c r="K7" s="24">
        <f t="shared" si="1"/>
        <v>0.41499999999999998</v>
      </c>
      <c r="L7" s="24">
        <f t="shared" si="1"/>
        <v>0.44</v>
      </c>
      <c r="M7" s="24">
        <f t="shared" si="1"/>
        <v>0.47599999999999998</v>
      </c>
      <c r="N7" s="24">
        <f t="shared" si="1"/>
        <v>0.503</v>
      </c>
    </row>
    <row r="8" spans="1:14" ht="16.149999999999999" customHeight="1">
      <c r="A8" s="17" t="s">
        <v>19</v>
      </c>
      <c r="B8" s="17"/>
      <c r="C8" s="21">
        <v>624043</v>
      </c>
      <c r="D8" s="21">
        <v>591060</v>
      </c>
      <c r="E8" s="21">
        <v>616145</v>
      </c>
      <c r="F8" s="21">
        <v>658070</v>
      </c>
      <c r="G8" s="21">
        <v>793840</v>
      </c>
      <c r="H8" s="21">
        <v>874834</v>
      </c>
      <c r="I8" s="21">
        <v>911955</v>
      </c>
      <c r="J8" s="21">
        <v>864612</v>
      </c>
      <c r="K8" s="21">
        <v>884828</v>
      </c>
      <c r="L8" s="21">
        <v>998775</v>
      </c>
      <c r="M8" s="21">
        <v>1053672</v>
      </c>
      <c r="N8" s="21">
        <v>1154476</v>
      </c>
    </row>
    <row r="9" spans="1:14" ht="16.149999999999999" customHeight="1">
      <c r="B9" s="2" t="s">
        <v>20</v>
      </c>
      <c r="C9" s="25">
        <f>C6-C8</f>
        <v>142968</v>
      </c>
      <c r="D9" s="25">
        <f>D6-D8</f>
        <v>93676</v>
      </c>
      <c r="E9" s="25">
        <f>E6-E8</f>
        <v>105907</v>
      </c>
      <c r="F9" s="25">
        <f>F6-F8</f>
        <v>149453</v>
      </c>
      <c r="G9" s="25">
        <f>G6-G8</f>
        <v>213560</v>
      </c>
      <c r="H9" s="26">
        <f>H6+H8</f>
        <v>2016004</v>
      </c>
      <c r="I9" s="25">
        <f t="shared" ref="I9:N9" si="2">I6-I8</f>
        <v>254932</v>
      </c>
      <c r="J9" s="25">
        <f t="shared" si="2"/>
        <v>168344</v>
      </c>
      <c r="K9" s="25">
        <f t="shared" si="2"/>
        <v>234131</v>
      </c>
      <c r="L9" s="25">
        <f t="shared" si="2"/>
        <v>281839</v>
      </c>
      <c r="M9" s="25">
        <f t="shared" si="2"/>
        <v>346359</v>
      </c>
      <c r="N9" s="25">
        <f t="shared" si="2"/>
        <v>454424</v>
      </c>
    </row>
    <row r="10" spans="1:14" s="23" customFormat="1" ht="16.149999999999999" customHeight="1">
      <c r="B10" s="23" t="s">
        <v>18</v>
      </c>
      <c r="C10" s="27">
        <f t="shared" ref="C10:N10" si="3">IF(C$4=0,"-  ",C9/C$4)</f>
        <v>7.6999999999999999E-2</v>
      </c>
      <c r="D10" s="27">
        <f t="shared" si="3"/>
        <v>5.2999999999999999E-2</v>
      </c>
      <c r="E10" s="27">
        <f t="shared" si="3"/>
        <v>5.7000000000000002E-2</v>
      </c>
      <c r="F10" s="27">
        <f t="shared" si="3"/>
        <v>7.1999999999999995E-2</v>
      </c>
      <c r="G10" s="27">
        <f t="shared" si="3"/>
        <v>8.5999999999999993E-2</v>
      </c>
      <c r="H10" s="27">
        <f t="shared" si="3"/>
        <v>0.755</v>
      </c>
      <c r="I10" s="27">
        <f t="shared" si="3"/>
        <v>9.2999999999999999E-2</v>
      </c>
      <c r="J10" s="27">
        <f t="shared" si="3"/>
        <v>6.7000000000000004E-2</v>
      </c>
      <c r="K10" s="27">
        <f t="shared" si="3"/>
        <v>8.6999999999999994E-2</v>
      </c>
      <c r="L10" s="27">
        <f t="shared" si="3"/>
        <v>9.7000000000000003E-2</v>
      </c>
      <c r="M10" s="27">
        <f t="shared" si="3"/>
        <v>0.11799999999999999</v>
      </c>
      <c r="N10" s="27">
        <f t="shared" si="3"/>
        <v>0.14199999999999999</v>
      </c>
    </row>
    <row r="11" spans="1:14" ht="16.149999999999999" customHeight="1">
      <c r="A11" s="2" t="s">
        <v>21</v>
      </c>
    </row>
    <row r="12" spans="1:14" ht="16.149999999999999" customHeight="1">
      <c r="B12" s="2" t="s">
        <v>22</v>
      </c>
      <c r="C12" s="20">
        <v>31023</v>
      </c>
      <c r="D12" s="20">
        <v>18465</v>
      </c>
      <c r="E12" s="20">
        <v>17714</v>
      </c>
      <c r="F12" s="20">
        <v>16306</v>
      </c>
      <c r="G12" s="20">
        <v>12972</v>
      </c>
      <c r="H12" s="20">
        <v>13922</v>
      </c>
      <c r="I12" s="20">
        <v>12576</v>
      </c>
      <c r="J12" s="20">
        <v>10222</v>
      </c>
      <c r="K12" s="20">
        <v>11428</v>
      </c>
      <c r="L12" s="20">
        <v>9571</v>
      </c>
      <c r="M12" s="20">
        <v>9198</v>
      </c>
      <c r="N12" s="20">
        <v>9284</v>
      </c>
    </row>
    <row r="13" spans="1:14" ht="16.149999999999999" customHeight="1">
      <c r="B13" s="2" t="s">
        <v>23</v>
      </c>
      <c r="C13" s="20">
        <v>-52694</v>
      </c>
      <c r="D13" s="20">
        <v>-41806</v>
      </c>
      <c r="E13" s="20">
        <v>-40002</v>
      </c>
      <c r="F13" s="20">
        <v>-37160</v>
      </c>
      <c r="G13" s="20">
        <v>-33844</v>
      </c>
      <c r="H13" s="20">
        <v>-29789</v>
      </c>
      <c r="I13" s="20">
        <v>-28881</v>
      </c>
      <c r="J13" s="20">
        <v>-20356</v>
      </c>
      <c r="K13" s="20">
        <v>-15018</v>
      </c>
      <c r="L13" s="20">
        <v>-10712</v>
      </c>
      <c r="M13" s="20">
        <v>-6788</v>
      </c>
      <c r="N13" s="20">
        <v>-4627</v>
      </c>
    </row>
    <row r="14" spans="1:14" ht="16.149999999999999" customHeight="1">
      <c r="B14" s="17" t="s">
        <v>24</v>
      </c>
      <c r="C14" s="21">
        <v>-19664</v>
      </c>
      <c r="D14" s="21">
        <v>-10301</v>
      </c>
      <c r="E14" s="21">
        <v>-6118</v>
      </c>
      <c r="F14" s="21">
        <v>-11365</v>
      </c>
      <c r="G14" s="21">
        <v>-9923</v>
      </c>
      <c r="H14" s="21">
        <v>-15664</v>
      </c>
      <c r="I14" s="21">
        <v>886</v>
      </c>
      <c r="J14" s="21">
        <v>-2138</v>
      </c>
      <c r="K14" s="21">
        <v>-3345</v>
      </c>
      <c r="L14" s="21">
        <v>868</v>
      </c>
      <c r="M14" s="21">
        <v>-18752</v>
      </c>
      <c r="N14" s="21">
        <v>-10911</v>
      </c>
    </row>
    <row r="15" spans="1:14" ht="16.149999999999999" customHeight="1">
      <c r="A15" s="17"/>
      <c r="B15" s="17"/>
      <c r="C15" s="28">
        <f t="shared" ref="C15:N15" si="4">SUM(C12:C14)</f>
        <v>-41335</v>
      </c>
      <c r="D15" s="28">
        <f t="shared" si="4"/>
        <v>-33642</v>
      </c>
      <c r="E15" s="28">
        <f t="shared" si="4"/>
        <v>-28406</v>
      </c>
      <c r="F15" s="28">
        <f t="shared" si="4"/>
        <v>-32219</v>
      </c>
      <c r="G15" s="28">
        <f t="shared" si="4"/>
        <v>-30795</v>
      </c>
      <c r="H15" s="28">
        <f t="shared" si="4"/>
        <v>-31531</v>
      </c>
      <c r="I15" s="28">
        <f t="shared" si="4"/>
        <v>-15419</v>
      </c>
      <c r="J15" s="28">
        <f t="shared" si="4"/>
        <v>-12272</v>
      </c>
      <c r="K15" s="28">
        <f t="shared" si="4"/>
        <v>-6935</v>
      </c>
      <c r="L15" s="28">
        <f t="shared" si="4"/>
        <v>-273</v>
      </c>
      <c r="M15" s="28">
        <f t="shared" si="4"/>
        <v>-16342</v>
      </c>
      <c r="N15" s="28">
        <f t="shared" si="4"/>
        <v>-6254</v>
      </c>
    </row>
    <row r="16" spans="1:14" ht="16.149999999999999" customHeight="1">
      <c r="B16" s="2" t="s">
        <v>25</v>
      </c>
      <c r="C16" s="29">
        <f t="shared" ref="C16:N16" si="5">C9+C15</f>
        <v>101633</v>
      </c>
      <c r="D16" s="29">
        <f t="shared" si="5"/>
        <v>60034</v>
      </c>
      <c r="E16" s="29">
        <f t="shared" si="5"/>
        <v>77501</v>
      </c>
      <c r="F16" s="29">
        <f t="shared" si="5"/>
        <v>117234</v>
      </c>
      <c r="G16" s="29">
        <f t="shared" si="5"/>
        <v>182765</v>
      </c>
      <c r="H16" s="29">
        <f t="shared" si="5"/>
        <v>1984473</v>
      </c>
      <c r="I16" s="29">
        <f t="shared" si="5"/>
        <v>239513</v>
      </c>
      <c r="J16" s="29">
        <f t="shared" si="5"/>
        <v>156072</v>
      </c>
      <c r="K16" s="29">
        <f t="shared" si="5"/>
        <v>227196</v>
      </c>
      <c r="L16" s="29">
        <f t="shared" si="5"/>
        <v>281566</v>
      </c>
      <c r="M16" s="29">
        <f t="shared" si="5"/>
        <v>330017</v>
      </c>
      <c r="N16" s="29">
        <f t="shared" si="5"/>
        <v>448170</v>
      </c>
    </row>
    <row r="17" spans="1:14" s="23" customFormat="1" ht="16.149999999999999" customHeight="1">
      <c r="B17" s="23" t="s">
        <v>18</v>
      </c>
      <c r="C17" s="30">
        <f t="shared" ref="C17:N17" si="6">IF(C$4=0,"-  ",C16/C$4)</f>
        <v>5.5E-2</v>
      </c>
      <c r="D17" s="30">
        <f t="shared" si="6"/>
        <v>3.4000000000000002E-2</v>
      </c>
      <c r="E17" s="30">
        <f t="shared" si="6"/>
        <v>4.2000000000000003E-2</v>
      </c>
      <c r="F17" s="30">
        <f t="shared" si="6"/>
        <v>5.6000000000000001E-2</v>
      </c>
      <c r="G17" s="30">
        <f t="shared" si="6"/>
        <v>7.3999999999999996E-2</v>
      </c>
      <c r="H17" s="30">
        <f t="shared" si="6"/>
        <v>0.74299999999999999</v>
      </c>
      <c r="I17" s="30">
        <f t="shared" si="6"/>
        <v>8.7999999999999995E-2</v>
      </c>
      <c r="J17" s="30">
        <f t="shared" si="6"/>
        <v>6.2E-2</v>
      </c>
      <c r="K17" s="30">
        <f t="shared" si="6"/>
        <v>8.4000000000000005E-2</v>
      </c>
      <c r="L17" s="30">
        <f t="shared" si="6"/>
        <v>9.7000000000000003E-2</v>
      </c>
      <c r="M17" s="30">
        <f t="shared" si="6"/>
        <v>0.112</v>
      </c>
      <c r="N17" s="30">
        <f t="shared" si="6"/>
        <v>0.14000000000000001</v>
      </c>
    </row>
    <row r="18" spans="1:14" ht="16.149999999999999" customHeight="1">
      <c r="A18" s="2" t="s">
        <v>26</v>
      </c>
      <c r="C18" s="20">
        <v>63622</v>
      </c>
      <c r="D18" s="20">
        <v>37258</v>
      </c>
      <c r="E18" s="20">
        <v>44544</v>
      </c>
      <c r="F18" s="20">
        <v>58670</v>
      </c>
      <c r="G18" s="20">
        <v>80636</v>
      </c>
      <c r="H18" s="20">
        <v>109364</v>
      </c>
      <c r="I18" s="20">
        <v>123843</v>
      </c>
      <c r="J18" s="20">
        <v>83939</v>
      </c>
      <c r="K18" s="20">
        <v>87197</v>
      </c>
      <c r="L18" s="20">
        <v>115154</v>
      </c>
      <c r="M18" s="20">
        <v>134703</v>
      </c>
      <c r="N18" s="20">
        <v>162653</v>
      </c>
    </row>
    <row r="19" spans="1:14" ht="16.149999999999999" customHeight="1">
      <c r="A19" s="17" t="s">
        <v>27</v>
      </c>
      <c r="B19" s="17"/>
      <c r="C19" s="21">
        <v>2390</v>
      </c>
      <c r="D19" s="21">
        <v>1674</v>
      </c>
      <c r="E19" s="21">
        <v>1933</v>
      </c>
      <c r="F19" s="21">
        <v>3528</v>
      </c>
      <c r="G19" s="21">
        <v>7952</v>
      </c>
      <c r="H19" s="21">
        <v>6628</v>
      </c>
      <c r="I19" s="21">
        <v>6101</v>
      </c>
      <c r="J19" s="21">
        <v>1899</v>
      </c>
      <c r="K19" s="21">
        <v>5911</v>
      </c>
      <c r="L19" s="21">
        <v>2543</v>
      </c>
      <c r="M19" s="21">
        <v>4577</v>
      </c>
      <c r="N19" s="21">
        <v>9787</v>
      </c>
    </row>
    <row r="20" spans="1:14" ht="27.75" customHeight="1">
      <c r="B20" s="31" t="s">
        <v>28</v>
      </c>
      <c r="C20" s="32">
        <f t="shared" ref="C20:N20" si="7">C16-SUM(C18:C19)</f>
        <v>35621</v>
      </c>
      <c r="D20" s="32">
        <f t="shared" si="7"/>
        <v>21102</v>
      </c>
      <c r="E20" s="32">
        <f t="shared" si="7"/>
        <v>31024</v>
      </c>
      <c r="F20" s="32">
        <f t="shared" si="7"/>
        <v>55036</v>
      </c>
      <c r="G20" s="32">
        <f t="shared" si="7"/>
        <v>94177</v>
      </c>
      <c r="H20" s="32">
        <f t="shared" si="7"/>
        <v>1868481</v>
      </c>
      <c r="I20" s="32">
        <f t="shared" si="7"/>
        <v>109569</v>
      </c>
      <c r="J20" s="32">
        <f t="shared" si="7"/>
        <v>70234</v>
      </c>
      <c r="K20" s="32">
        <f t="shared" si="7"/>
        <v>134088</v>
      </c>
      <c r="L20" s="32">
        <f t="shared" si="7"/>
        <v>163869</v>
      </c>
      <c r="M20" s="32">
        <f t="shared" si="7"/>
        <v>190737</v>
      </c>
      <c r="N20" s="32">
        <f t="shared" si="7"/>
        <v>275730</v>
      </c>
    </row>
    <row r="21" spans="1:14" ht="27.75" customHeight="1">
      <c r="A21" s="17"/>
      <c r="B21" s="33" t="s">
        <v>29</v>
      </c>
      <c r="C21" s="17"/>
      <c r="D21" s="17"/>
      <c r="E21" s="17"/>
      <c r="F21" s="17"/>
      <c r="G21" s="17"/>
      <c r="H21" s="17"/>
      <c r="I21" s="17"/>
      <c r="J21" s="17"/>
      <c r="K21" s="17"/>
      <c r="L21" s="17">
        <v>3692</v>
      </c>
      <c r="M21" s="17"/>
      <c r="N21" s="17"/>
    </row>
    <row r="22" spans="1:14" ht="16.149999999999999" customHeight="1">
      <c r="B22" s="2" t="s">
        <v>30</v>
      </c>
      <c r="C22" s="34">
        <f t="shared" ref="C22:N22" si="8">SUM(C20:C21)</f>
        <v>35621</v>
      </c>
      <c r="D22" s="34">
        <f t="shared" si="8"/>
        <v>21102</v>
      </c>
      <c r="E22" s="34">
        <f t="shared" si="8"/>
        <v>31024</v>
      </c>
      <c r="F22" s="34">
        <f t="shared" si="8"/>
        <v>55036</v>
      </c>
      <c r="G22" s="34">
        <f t="shared" si="8"/>
        <v>94177</v>
      </c>
      <c r="H22" s="34">
        <f t="shared" si="8"/>
        <v>1868481</v>
      </c>
      <c r="I22" s="34">
        <f t="shared" si="8"/>
        <v>109569</v>
      </c>
      <c r="J22" s="34">
        <f t="shared" si="8"/>
        <v>70234</v>
      </c>
      <c r="K22" s="34">
        <f t="shared" si="8"/>
        <v>134088</v>
      </c>
      <c r="L22" s="34">
        <f t="shared" si="8"/>
        <v>167561</v>
      </c>
      <c r="M22" s="34">
        <f t="shared" si="8"/>
        <v>190737</v>
      </c>
      <c r="N22" s="34">
        <f t="shared" si="8"/>
        <v>275730</v>
      </c>
    </row>
    <row r="23" spans="1:14" s="23" customFormat="1" ht="16.149999999999999" customHeight="1" thickBot="1">
      <c r="A23" s="35"/>
      <c r="B23" s="35" t="s">
        <v>18</v>
      </c>
      <c r="C23" s="36">
        <f t="shared" ref="C23:N23" si="9">IF(C$4=0,"-  ",C22/C$4)</f>
        <v>1.9E-2</v>
      </c>
      <c r="D23" s="36">
        <f t="shared" si="9"/>
        <v>1.2E-2</v>
      </c>
      <c r="E23" s="36">
        <f t="shared" si="9"/>
        <v>1.7000000000000001E-2</v>
      </c>
      <c r="F23" s="36">
        <f t="shared" si="9"/>
        <v>2.5999999999999999E-2</v>
      </c>
      <c r="G23" s="36">
        <f t="shared" si="9"/>
        <v>3.7999999999999999E-2</v>
      </c>
      <c r="H23" s="36">
        <f t="shared" si="9"/>
        <v>0.7</v>
      </c>
      <c r="I23" s="36">
        <f t="shared" si="9"/>
        <v>0.04</v>
      </c>
      <c r="J23" s="36">
        <f t="shared" si="9"/>
        <v>2.8000000000000001E-2</v>
      </c>
      <c r="K23" s="36">
        <f t="shared" si="9"/>
        <v>0.05</v>
      </c>
      <c r="L23" s="36">
        <f t="shared" si="9"/>
        <v>5.8000000000000003E-2</v>
      </c>
      <c r="M23" s="36">
        <f t="shared" si="9"/>
        <v>6.5000000000000002E-2</v>
      </c>
      <c r="N23" s="36">
        <f t="shared" si="9"/>
        <v>8.5999999999999993E-2</v>
      </c>
    </row>
    <row r="25" spans="1:14" ht="16.149999999999999" customHeight="1">
      <c r="A25" s="19" t="s">
        <v>31</v>
      </c>
    </row>
    <row r="26" spans="1:14" ht="16.149999999999999" customHeight="1">
      <c r="A26" s="2" t="s">
        <v>32</v>
      </c>
    </row>
    <row r="27" spans="1:14" s="37" customFormat="1" ht="16.149999999999999" customHeight="1">
      <c r="B27" s="37" t="s">
        <v>33</v>
      </c>
      <c r="C27" s="38">
        <v>47.09</v>
      </c>
      <c r="D27" s="38">
        <v>27.01</v>
      </c>
      <c r="E27" s="38">
        <v>38.5</v>
      </c>
      <c r="F27" s="38">
        <v>65.959999999999994</v>
      </c>
      <c r="G27" s="38">
        <v>111.29</v>
      </c>
      <c r="H27" s="38">
        <v>137.72999999999999</v>
      </c>
      <c r="I27" s="38">
        <v>126.1</v>
      </c>
      <c r="J27" s="38">
        <v>80.66</v>
      </c>
      <c r="K27" s="38">
        <v>153.66</v>
      </c>
      <c r="L27" s="38">
        <v>191.29</v>
      </c>
      <c r="M27" s="38">
        <v>217.56</v>
      </c>
      <c r="N27" s="38">
        <v>313.81</v>
      </c>
    </row>
    <row r="28" spans="1:14" s="37" customFormat="1" ht="16.149999999999999" customHeight="1">
      <c r="B28" s="37" t="s">
        <v>34</v>
      </c>
      <c r="C28" s="38">
        <v>46.46</v>
      </c>
      <c r="D28" s="38">
        <v>26.76</v>
      </c>
      <c r="E28" s="38">
        <v>35.840000000000003</v>
      </c>
      <c r="F28" s="38">
        <v>62.73</v>
      </c>
      <c r="G28" s="38">
        <v>106.96</v>
      </c>
      <c r="H28" s="38">
        <v>134.6</v>
      </c>
      <c r="I28" s="38">
        <v>123.93</v>
      </c>
      <c r="J28" s="38">
        <v>79.5</v>
      </c>
      <c r="K28" s="38">
        <v>151.51</v>
      </c>
      <c r="L28" s="38">
        <v>188.7</v>
      </c>
      <c r="M28" s="38">
        <v>214.8</v>
      </c>
      <c r="N28" s="38">
        <v>310.75</v>
      </c>
    </row>
    <row r="30" spans="1:14" ht="16.149999999999999" customHeight="1">
      <c r="A30" s="2" t="s">
        <v>35</v>
      </c>
    </row>
    <row r="31" spans="1:14" s="39" customFormat="1" ht="16.149999999999999" customHeight="1">
      <c r="B31" s="39" t="s">
        <v>36</v>
      </c>
      <c r="C31" s="40">
        <v>126.7</v>
      </c>
      <c r="D31" s="40">
        <v>110.6</v>
      </c>
      <c r="E31" s="40">
        <v>101.9</v>
      </c>
      <c r="F31" s="40">
        <v>94.2</v>
      </c>
      <c r="G31" s="40">
        <v>109</v>
      </c>
      <c r="H31" s="40">
        <v>121.2</v>
      </c>
      <c r="I31" s="40">
        <v>130.4</v>
      </c>
      <c r="J31" s="40">
        <v>113.5</v>
      </c>
      <c r="K31" s="40">
        <v>107.9</v>
      </c>
      <c r="L31" s="40">
        <v>121.6</v>
      </c>
      <c r="M31" s="40">
        <v>124.7</v>
      </c>
      <c r="N31" s="40">
        <v>115.6</v>
      </c>
    </row>
    <row r="32" spans="1:14" s="39" customFormat="1" ht="16.149999999999999" customHeight="1">
      <c r="B32" s="39" t="s">
        <v>37</v>
      </c>
      <c r="C32" s="40"/>
      <c r="D32" s="40"/>
      <c r="E32" s="40"/>
      <c r="F32" s="40"/>
      <c r="G32" s="40"/>
      <c r="H32" s="40"/>
      <c r="I32" s="40"/>
      <c r="J32" s="40">
        <v>120.4</v>
      </c>
      <c r="K32" s="40">
        <v>99.3</v>
      </c>
      <c r="L32" s="40">
        <v>108.8</v>
      </c>
      <c r="M32" s="40">
        <v>118.4</v>
      </c>
      <c r="N32" s="40">
        <v>131</v>
      </c>
    </row>
    <row r="33" spans="1:14" s="39" customFormat="1" ht="16.149999999999999" customHeight="1" thickBot="1">
      <c r="A33" s="41"/>
      <c r="B33" s="41" t="s">
        <v>38</v>
      </c>
      <c r="C33" s="42">
        <v>72.2</v>
      </c>
      <c r="D33" s="42">
        <v>59.8</v>
      </c>
      <c r="E33" s="42">
        <v>56.3</v>
      </c>
      <c r="F33" s="42">
        <v>58.9</v>
      </c>
      <c r="G33" s="42">
        <v>64.599999999999994</v>
      </c>
      <c r="H33" s="42">
        <v>62.3</v>
      </c>
      <c r="I33" s="42">
        <v>65.8</v>
      </c>
      <c r="J33" s="42"/>
      <c r="K33" s="42"/>
      <c r="L33" s="42"/>
      <c r="M33" s="42"/>
      <c r="N33" s="42"/>
    </row>
    <row r="34" spans="1:14" s="43" customFormat="1" ht="16.149999999999999" customHeight="1">
      <c r="A34" s="44" t="s">
        <v>39</v>
      </c>
      <c r="B34" s="43" t="s">
        <v>40</v>
      </c>
    </row>
    <row r="35" spans="1:14" s="43" customFormat="1" ht="16.149999999999999" customHeight="1">
      <c r="A35" s="44" t="s">
        <v>41</v>
      </c>
      <c r="B35" s="43" t="s">
        <v>42</v>
      </c>
    </row>
    <row r="36" spans="1:14" ht="15.75">
      <c r="A36" t="s">
        <v>43</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9"/>
  <sheetViews>
    <sheetView zoomScale="75" workbookViewId="0">
      <pane xSplit="2" ySplit="2" topLeftCell="C22" activePane="bottomRight" state="frozen"/>
      <selection pane="topRight"/>
      <selection pane="bottomLeft"/>
      <selection pane="bottomRight"/>
    </sheetView>
  </sheetViews>
  <sheetFormatPr defaultColWidth="10.75" defaultRowHeight="16.149999999999999" customHeight="1" outlineLevelCol="1"/>
  <cols>
    <col min="1" max="1" width="3.25" style="2" customWidth="1"/>
    <col min="2" max="2" width="40.5" style="2" customWidth="1"/>
    <col min="3" max="3" width="11.75" style="2" hidden="1" customWidth="1" outlineLevel="1"/>
    <col min="4" max="4" width="11.625" style="2" hidden="1" customWidth="1" outlineLevel="1" collapsed="1"/>
    <col min="5" max="5" width="11.625" style="2" customWidth="1" collapsed="1"/>
    <col min="6" max="14" width="11.625" style="2" customWidth="1"/>
    <col min="15" max="15" width="10.75" style="2" customWidth="1"/>
    <col min="16" max="16384" width="10.75" style="2"/>
  </cols>
  <sheetData>
    <row r="1" spans="1:14" ht="30" customHeight="1">
      <c r="A1" s="14"/>
      <c r="J1" s="15"/>
      <c r="K1" s="15"/>
      <c r="L1" s="15"/>
      <c r="M1" s="15"/>
      <c r="N1" s="15"/>
    </row>
    <row r="2" spans="1:14" s="45" customFormat="1" ht="15.75" customHeight="1">
      <c r="A2" s="46"/>
      <c r="B2" s="47"/>
      <c r="C2" s="18">
        <v>1992</v>
      </c>
      <c r="D2" s="18">
        <v>1993</v>
      </c>
      <c r="E2" s="18">
        <v>1994</v>
      </c>
      <c r="F2" s="18">
        <v>1995</v>
      </c>
      <c r="G2" s="18">
        <v>1996</v>
      </c>
      <c r="H2" s="18">
        <v>1997</v>
      </c>
      <c r="I2" s="18">
        <v>1998</v>
      </c>
      <c r="J2" s="18">
        <v>1999</v>
      </c>
      <c r="K2" s="18">
        <v>2000</v>
      </c>
      <c r="L2" s="18">
        <v>2001</v>
      </c>
      <c r="M2" s="18">
        <v>2002</v>
      </c>
      <c r="N2" s="18">
        <v>2003</v>
      </c>
    </row>
    <row r="3" spans="1:14" s="16" customFormat="1" ht="16.149999999999999" customHeight="1">
      <c r="A3" s="19" t="s">
        <v>14</v>
      </c>
    </row>
    <row r="4" spans="1:14" ht="16.149999999999999" customHeight="1">
      <c r="A4" s="17" t="s">
        <v>44</v>
      </c>
      <c r="B4" s="17"/>
      <c r="C4" s="17"/>
      <c r="D4" s="17"/>
      <c r="E4" s="17"/>
      <c r="F4" s="17"/>
      <c r="G4" s="17"/>
      <c r="H4" s="17"/>
      <c r="I4" s="17"/>
      <c r="J4" s="17"/>
      <c r="K4" s="17"/>
      <c r="L4" s="17"/>
      <c r="M4" s="17"/>
      <c r="N4" s="17"/>
    </row>
    <row r="5" spans="1:14" ht="16.149999999999999" customHeight="1">
      <c r="A5" s="2" t="s">
        <v>45</v>
      </c>
    </row>
    <row r="6" spans="1:14" ht="16.149999999999999" customHeight="1">
      <c r="B6" s="2" t="s">
        <v>46</v>
      </c>
      <c r="C6" s="20">
        <v>535139</v>
      </c>
      <c r="D6" s="20">
        <v>573782</v>
      </c>
      <c r="E6" s="20">
        <v>572948</v>
      </c>
      <c r="F6" s="20">
        <v>622164</v>
      </c>
      <c r="G6" s="20">
        <v>651746</v>
      </c>
      <c r="H6" s="20">
        <v>647097</v>
      </c>
      <c r="I6" s="20">
        <v>499182</v>
      </c>
      <c r="J6" s="20">
        <v>480453</v>
      </c>
      <c r="K6" s="20">
        <v>493962</v>
      </c>
      <c r="L6" s="20">
        <v>506234</v>
      </c>
      <c r="M6" s="20">
        <v>521271</v>
      </c>
      <c r="N6" s="20">
        <v>690298</v>
      </c>
    </row>
    <row r="7" spans="1:14" ht="16.149999999999999" customHeight="1">
      <c r="B7" s="2" t="s">
        <v>47</v>
      </c>
      <c r="C7" s="20">
        <v>25426</v>
      </c>
      <c r="D7" s="20">
        <v>24992</v>
      </c>
      <c r="E7" s="20">
        <v>29283</v>
      </c>
      <c r="F7" s="20">
        <v>22673</v>
      </c>
      <c r="G7" s="20">
        <v>12973</v>
      </c>
      <c r="H7" s="20">
        <v>12736</v>
      </c>
      <c r="I7" s="20">
        <v>7470</v>
      </c>
      <c r="J7" s="20">
        <v>9003</v>
      </c>
      <c r="K7" s="20">
        <v>10943</v>
      </c>
      <c r="L7" s="20">
        <v>4772</v>
      </c>
      <c r="M7" s="20">
        <v>7255</v>
      </c>
      <c r="N7" s="20">
        <v>1324</v>
      </c>
    </row>
    <row r="8" spans="1:14" ht="16.149999999999999" customHeight="1">
      <c r="B8" s="2" t="s">
        <v>48</v>
      </c>
      <c r="C8" s="20">
        <v>255393</v>
      </c>
      <c r="D8" s="20">
        <v>241797</v>
      </c>
      <c r="E8" s="20">
        <v>280447</v>
      </c>
      <c r="F8" s="20">
        <v>345662</v>
      </c>
      <c r="G8" s="20">
        <v>365575</v>
      </c>
      <c r="H8" s="20">
        <v>445208</v>
      </c>
      <c r="I8" s="20">
        <v>412375</v>
      </c>
      <c r="J8" s="20">
        <v>376472</v>
      </c>
      <c r="K8" s="20">
        <v>479790</v>
      </c>
      <c r="L8" s="20">
        <v>456635</v>
      </c>
      <c r="M8" s="20">
        <v>498587</v>
      </c>
      <c r="N8" s="20">
        <v>539006</v>
      </c>
    </row>
    <row r="9" spans="1:14" ht="16.149999999999999" customHeight="1">
      <c r="B9" s="2" t="s">
        <v>49</v>
      </c>
      <c r="C9" s="20">
        <v>503718</v>
      </c>
      <c r="D9" s="20">
        <v>450235</v>
      </c>
      <c r="E9" s="20">
        <v>447991</v>
      </c>
      <c r="F9" s="20">
        <v>506157</v>
      </c>
      <c r="G9" s="20">
        <v>524832</v>
      </c>
      <c r="H9" s="20">
        <v>564775</v>
      </c>
      <c r="I9" s="20">
        <v>549257</v>
      </c>
      <c r="J9" s="20">
        <v>436250</v>
      </c>
      <c r="K9" s="20">
        <v>490693</v>
      </c>
      <c r="L9" s="20">
        <v>448300</v>
      </c>
      <c r="M9" s="20">
        <v>432251</v>
      </c>
      <c r="N9" s="20">
        <v>444244</v>
      </c>
    </row>
    <row r="10" spans="1:14" ht="16.149999999999999" customHeight="1">
      <c r="B10" s="17" t="s">
        <v>50</v>
      </c>
      <c r="C10" s="21">
        <v>126455</v>
      </c>
      <c r="D10" s="21">
        <v>130370</v>
      </c>
      <c r="E10" s="21">
        <v>134301</v>
      </c>
      <c r="F10" s="21">
        <v>172403</v>
      </c>
      <c r="G10" s="21">
        <v>192862</v>
      </c>
      <c r="H10" s="21">
        <v>208292</v>
      </c>
      <c r="I10" s="21">
        <v>197433</v>
      </c>
      <c r="J10" s="21">
        <v>184411</v>
      </c>
      <c r="K10" s="21">
        <v>196011</v>
      </c>
      <c r="L10" s="21">
        <v>214353</v>
      </c>
      <c r="M10" s="21">
        <v>245610</v>
      </c>
      <c r="N10" s="21">
        <v>255905</v>
      </c>
    </row>
    <row r="11" spans="1:14" ht="16.149999999999999" customHeight="1">
      <c r="B11" s="2" t="s">
        <v>51</v>
      </c>
      <c r="C11" s="48">
        <f t="shared" ref="C11:N11" si="0">SUM(C6:C10)</f>
        <v>1446131</v>
      </c>
      <c r="D11" s="48">
        <f t="shared" si="0"/>
        <v>1421176</v>
      </c>
      <c r="E11" s="48">
        <f t="shared" si="0"/>
        <v>1464970</v>
      </c>
      <c r="F11" s="48">
        <f t="shared" si="0"/>
        <v>1669059</v>
      </c>
      <c r="G11" s="48">
        <f t="shared" si="0"/>
        <v>1747988</v>
      </c>
      <c r="H11" s="48">
        <f t="shared" si="0"/>
        <v>1878108</v>
      </c>
      <c r="I11" s="48">
        <f t="shared" si="0"/>
        <v>1665717</v>
      </c>
      <c r="J11" s="48">
        <f t="shared" si="0"/>
        <v>1486589</v>
      </c>
      <c r="K11" s="48">
        <f t="shared" si="0"/>
        <v>1671399</v>
      </c>
      <c r="L11" s="48">
        <f t="shared" si="0"/>
        <v>1630294</v>
      </c>
      <c r="M11" s="48">
        <f t="shared" si="0"/>
        <v>1704974</v>
      </c>
      <c r="N11" s="48">
        <f t="shared" si="0"/>
        <v>1930777</v>
      </c>
    </row>
    <row r="12" spans="1:14" ht="16.149999999999999" customHeight="1">
      <c r="A12" s="2" t="s">
        <v>52</v>
      </c>
      <c r="C12" s="20">
        <v>64288</v>
      </c>
      <c r="D12" s="20">
        <v>48893</v>
      </c>
      <c r="E12" s="20">
        <v>44216</v>
      </c>
      <c r="F12" s="20">
        <v>40980</v>
      </c>
      <c r="G12" s="20">
        <v>38867</v>
      </c>
      <c r="H12" s="20">
        <v>56840</v>
      </c>
      <c r="I12" s="20">
        <v>50309</v>
      </c>
      <c r="J12" s="20">
        <v>29771</v>
      </c>
      <c r="K12" s="20">
        <v>27626</v>
      </c>
      <c r="L12" s="20">
        <v>21125</v>
      </c>
      <c r="M12" s="20">
        <v>20568</v>
      </c>
      <c r="N12" s="20">
        <v>16543</v>
      </c>
    </row>
    <row r="13" spans="1:14" ht="16.149999999999999" customHeight="1">
      <c r="A13" s="2" t="s">
        <v>53</v>
      </c>
      <c r="C13" s="20">
        <v>92689</v>
      </c>
      <c r="D13" s="20">
        <v>96590</v>
      </c>
      <c r="E13" s="20">
        <v>134519</v>
      </c>
      <c r="F13" s="20">
        <v>142763</v>
      </c>
      <c r="G13" s="20">
        <v>130211</v>
      </c>
      <c r="H13" s="20">
        <v>88227</v>
      </c>
      <c r="I13" s="20">
        <v>83212</v>
      </c>
      <c r="J13" s="20">
        <v>166464</v>
      </c>
      <c r="K13" s="20">
        <v>119195</v>
      </c>
      <c r="L13" s="20">
        <v>66168</v>
      </c>
      <c r="M13" s="20">
        <v>64037</v>
      </c>
      <c r="N13" s="20">
        <v>78912</v>
      </c>
    </row>
    <row r="14" spans="1:14" ht="16.149999999999999" customHeight="1">
      <c r="A14" s="2" t="s">
        <v>54</v>
      </c>
      <c r="C14" s="20">
        <v>487589</v>
      </c>
      <c r="D14" s="20">
        <v>517015</v>
      </c>
      <c r="E14" s="20">
        <v>554410</v>
      </c>
      <c r="F14" s="20">
        <v>569067</v>
      </c>
      <c r="G14" s="20">
        <v>626127</v>
      </c>
      <c r="H14" s="20">
        <v>697244</v>
      </c>
      <c r="I14" s="20">
        <v>742312</v>
      </c>
      <c r="J14" s="20">
        <v>746824</v>
      </c>
      <c r="K14" s="20">
        <v>771594</v>
      </c>
      <c r="L14" s="20">
        <v>821125</v>
      </c>
      <c r="M14" s="20">
        <v>830304</v>
      </c>
      <c r="N14" s="20">
        <v>846433</v>
      </c>
    </row>
    <row r="15" spans="1:14" ht="16.149999999999999" customHeight="1">
      <c r="A15" s="17" t="s">
        <v>55</v>
      </c>
      <c r="B15" s="17"/>
      <c r="C15" s="21">
        <v>72594</v>
      </c>
      <c r="D15" s="21">
        <v>81696</v>
      </c>
      <c r="E15" s="21">
        <v>71895</v>
      </c>
      <c r="F15" s="21">
        <v>84283</v>
      </c>
      <c r="G15" s="21">
        <v>101259</v>
      </c>
      <c r="H15" s="21">
        <v>152360</v>
      </c>
      <c r="I15" s="21">
        <v>186779</v>
      </c>
      <c r="J15" s="21">
        <v>157884</v>
      </c>
      <c r="K15" s="21">
        <v>242311</v>
      </c>
      <c r="L15" s="21">
        <v>306044</v>
      </c>
      <c r="M15" s="21">
        <v>322823</v>
      </c>
      <c r="N15" s="21">
        <v>309483</v>
      </c>
    </row>
    <row r="16" spans="1:14" ht="16.149999999999999" customHeight="1" thickBot="1">
      <c r="A16" s="49"/>
      <c r="B16" s="49" t="s">
        <v>56</v>
      </c>
      <c r="C16" s="50">
        <f t="shared" ref="C16:N16" si="1">SUM(C11:C15)</f>
        <v>2163291</v>
      </c>
      <c r="D16" s="50">
        <f t="shared" si="1"/>
        <v>2165370</v>
      </c>
      <c r="E16" s="50">
        <f t="shared" si="1"/>
        <v>2270010</v>
      </c>
      <c r="F16" s="50">
        <f t="shared" si="1"/>
        <v>2506152</v>
      </c>
      <c r="G16" s="50">
        <f t="shared" si="1"/>
        <v>2644452</v>
      </c>
      <c r="H16" s="50">
        <f t="shared" si="1"/>
        <v>2872779</v>
      </c>
      <c r="I16" s="50">
        <f t="shared" si="1"/>
        <v>2728329</v>
      </c>
      <c r="J16" s="50">
        <f t="shared" si="1"/>
        <v>2587532</v>
      </c>
      <c r="K16" s="50">
        <f t="shared" si="1"/>
        <v>2832125</v>
      </c>
      <c r="L16" s="50">
        <f t="shared" si="1"/>
        <v>2844756</v>
      </c>
      <c r="M16" s="50">
        <f t="shared" si="1"/>
        <v>2942706</v>
      </c>
      <c r="N16" s="50">
        <f t="shared" si="1"/>
        <v>3182148</v>
      </c>
    </row>
    <row r="18" spans="1:14" ht="16.149999999999999" customHeight="1">
      <c r="A18" s="17" t="s">
        <v>57</v>
      </c>
      <c r="B18" s="17"/>
      <c r="C18" s="17"/>
      <c r="D18" s="17"/>
      <c r="E18" s="17"/>
      <c r="F18" s="17"/>
      <c r="G18" s="17"/>
      <c r="H18" s="17"/>
      <c r="I18" s="17"/>
      <c r="J18" s="17"/>
      <c r="K18" s="17"/>
      <c r="L18" s="17"/>
      <c r="M18" s="17"/>
      <c r="N18" s="17"/>
    </row>
    <row r="19" spans="1:14" ht="16.149999999999999" customHeight="1">
      <c r="A19" s="2" t="s">
        <v>58</v>
      </c>
    </row>
    <row r="20" spans="1:14" ht="16.149999999999999" customHeight="1">
      <c r="B20" s="2" t="s">
        <v>59</v>
      </c>
      <c r="C20" s="20">
        <v>536423</v>
      </c>
      <c r="D20" s="20">
        <v>390181</v>
      </c>
      <c r="E20" s="20">
        <v>474681</v>
      </c>
      <c r="F20" s="20">
        <v>545122</v>
      </c>
      <c r="G20" s="20">
        <v>568388</v>
      </c>
      <c r="H20" s="20">
        <v>535703</v>
      </c>
      <c r="I20" s="20">
        <v>403332</v>
      </c>
      <c r="J20" s="20">
        <v>298399</v>
      </c>
      <c r="K20" s="20">
        <v>248688</v>
      </c>
      <c r="L20" s="20">
        <v>200104</v>
      </c>
      <c r="M20" s="20">
        <v>66754</v>
      </c>
      <c r="N20" s="20">
        <v>39136</v>
      </c>
    </row>
    <row r="21" spans="1:14" ht="16.149999999999999" customHeight="1">
      <c r="B21" s="2" t="s">
        <v>60</v>
      </c>
      <c r="C21" s="20">
        <v>336131</v>
      </c>
      <c r="D21" s="20">
        <v>319888</v>
      </c>
      <c r="E21" s="20">
        <v>323220</v>
      </c>
      <c r="F21" s="20">
        <v>385153</v>
      </c>
      <c r="G21" s="20">
        <v>396613</v>
      </c>
      <c r="H21" s="20">
        <v>457497</v>
      </c>
      <c r="I21" s="20">
        <v>401527</v>
      </c>
      <c r="J21" s="20">
        <v>364664</v>
      </c>
      <c r="K21" s="20">
        <v>444633</v>
      </c>
      <c r="L21" s="20">
        <v>354446</v>
      </c>
      <c r="M21" s="20">
        <v>408464</v>
      </c>
      <c r="N21" s="20">
        <v>391181</v>
      </c>
    </row>
    <row r="22" spans="1:14" ht="16.149999999999999" customHeight="1">
      <c r="B22" s="2" t="s">
        <v>26</v>
      </c>
      <c r="C22" s="20">
        <v>42941</v>
      </c>
      <c r="D22" s="20">
        <v>30068</v>
      </c>
      <c r="E22" s="20">
        <v>35190</v>
      </c>
      <c r="F22" s="20">
        <v>48367</v>
      </c>
      <c r="G22" s="20">
        <v>73404</v>
      </c>
      <c r="H22" s="20">
        <v>61497</v>
      </c>
      <c r="I22" s="20">
        <v>61328</v>
      </c>
      <c r="J22" s="20">
        <v>45915</v>
      </c>
      <c r="K22" s="20">
        <v>53865</v>
      </c>
      <c r="L22" s="20">
        <v>65324</v>
      </c>
      <c r="M22" s="20">
        <v>80169</v>
      </c>
      <c r="N22" s="20">
        <v>83064</v>
      </c>
    </row>
    <row r="23" spans="1:14" ht="16.149999999999999" customHeight="1">
      <c r="B23" s="2" t="s">
        <v>61</v>
      </c>
      <c r="C23" s="20">
        <v>75005</v>
      </c>
      <c r="D23" s="20">
        <v>80799</v>
      </c>
      <c r="E23" s="20">
        <v>79513</v>
      </c>
      <c r="F23" s="20">
        <v>88599</v>
      </c>
      <c r="G23" s="20">
        <v>111121</v>
      </c>
      <c r="H23" s="20">
        <v>126148</v>
      </c>
      <c r="I23" s="20">
        <v>127905</v>
      </c>
      <c r="J23" s="20">
        <v>117390</v>
      </c>
      <c r="K23" s="20">
        <v>164484</v>
      </c>
      <c r="L23" s="20">
        <v>157335</v>
      </c>
      <c r="M23" s="20">
        <v>154621</v>
      </c>
      <c r="N23" s="20">
        <v>193657</v>
      </c>
    </row>
    <row r="24" spans="1:14" ht="16.149999999999999" customHeight="1">
      <c r="B24" s="17" t="s">
        <v>50</v>
      </c>
      <c r="C24" s="21">
        <v>32545</v>
      </c>
      <c r="D24" s="21">
        <v>32651</v>
      </c>
      <c r="E24" s="21">
        <v>29995</v>
      </c>
      <c r="F24" s="21">
        <v>36330</v>
      </c>
      <c r="G24" s="21">
        <v>44404</v>
      </c>
      <c r="H24" s="21">
        <v>49501</v>
      </c>
      <c r="I24" s="21">
        <v>47302</v>
      </c>
      <c r="J24" s="21">
        <v>50491</v>
      </c>
      <c r="K24" s="21">
        <v>63120</v>
      </c>
      <c r="L24" s="21">
        <v>76974</v>
      </c>
      <c r="M24" s="21">
        <v>91832</v>
      </c>
      <c r="N24" s="21">
        <v>120265</v>
      </c>
    </row>
    <row r="25" spans="1:14" ht="16.149999999999999" customHeight="1">
      <c r="B25" s="2" t="s">
        <v>62</v>
      </c>
      <c r="C25" s="34">
        <f t="shared" ref="C25:N25" si="2">SUM(C20:C24)</f>
        <v>1023045</v>
      </c>
      <c r="D25" s="34">
        <f t="shared" si="2"/>
        <v>853587</v>
      </c>
      <c r="E25" s="34">
        <f t="shared" si="2"/>
        <v>942599</v>
      </c>
      <c r="F25" s="34">
        <f t="shared" si="2"/>
        <v>1103571</v>
      </c>
      <c r="G25" s="34">
        <f t="shared" si="2"/>
        <v>1193930</v>
      </c>
      <c r="H25" s="34">
        <f t="shared" si="2"/>
        <v>1230346</v>
      </c>
      <c r="I25" s="34">
        <f t="shared" si="2"/>
        <v>1041394</v>
      </c>
      <c r="J25" s="34">
        <f t="shared" si="2"/>
        <v>876859</v>
      </c>
      <c r="K25" s="34">
        <f t="shared" si="2"/>
        <v>974790</v>
      </c>
      <c r="L25" s="34">
        <f t="shared" si="2"/>
        <v>854183</v>
      </c>
      <c r="M25" s="34">
        <f t="shared" si="2"/>
        <v>801840</v>
      </c>
      <c r="N25" s="34">
        <f t="shared" si="2"/>
        <v>827303</v>
      </c>
    </row>
    <row r="26" spans="1:14" ht="16.149999999999999" customHeight="1">
      <c r="A26" s="2" t="s">
        <v>63</v>
      </c>
      <c r="C26" s="20">
        <v>285377</v>
      </c>
      <c r="D26" s="20">
        <v>430285</v>
      </c>
      <c r="E26" s="20">
        <v>311002</v>
      </c>
      <c r="F26" s="20">
        <v>298055</v>
      </c>
      <c r="G26" s="20">
        <v>192254</v>
      </c>
      <c r="H26" s="20">
        <v>226889</v>
      </c>
      <c r="I26" s="20">
        <v>180320</v>
      </c>
      <c r="J26" s="20">
        <v>165277</v>
      </c>
      <c r="K26" s="20">
        <v>142925</v>
      </c>
      <c r="L26" s="20">
        <v>95526</v>
      </c>
      <c r="M26" s="20">
        <v>81349</v>
      </c>
      <c r="N26" s="20">
        <v>59260</v>
      </c>
    </row>
    <row r="27" spans="1:14" ht="16.149999999999999" customHeight="1">
      <c r="A27" s="2" t="s">
        <v>64</v>
      </c>
      <c r="C27" s="20">
        <v>13150</v>
      </c>
      <c r="D27" s="20">
        <v>13727</v>
      </c>
      <c r="E27" s="20">
        <v>16035</v>
      </c>
      <c r="F27" s="20">
        <v>24256</v>
      </c>
      <c r="G27" s="20">
        <v>48573</v>
      </c>
      <c r="H27" s="20">
        <v>88529</v>
      </c>
      <c r="I27" s="20">
        <v>132818</v>
      </c>
      <c r="J27" s="20">
        <v>132826</v>
      </c>
      <c r="K27" s="20">
        <v>194445</v>
      </c>
      <c r="L27" s="20">
        <v>237537</v>
      </c>
      <c r="M27" s="20">
        <v>285129</v>
      </c>
      <c r="N27" s="20">
        <v>238001</v>
      </c>
    </row>
    <row r="28" spans="1:14" ht="16.149999999999999" customHeight="1">
      <c r="A28" s="17" t="s">
        <v>65</v>
      </c>
      <c r="B28" s="17"/>
      <c r="C28" s="21">
        <v>10179</v>
      </c>
      <c r="D28" s="21">
        <v>10379</v>
      </c>
      <c r="E28" s="21">
        <v>26303</v>
      </c>
      <c r="F28" s="21">
        <v>28458</v>
      </c>
      <c r="G28" s="21">
        <v>16889</v>
      </c>
      <c r="H28" s="21">
        <v>15590</v>
      </c>
      <c r="I28" s="21">
        <v>12228</v>
      </c>
      <c r="J28" s="21">
        <v>11325</v>
      </c>
      <c r="K28" s="21">
        <v>22838</v>
      </c>
      <c r="L28" s="21">
        <v>17645</v>
      </c>
      <c r="M28" s="21">
        <v>26193</v>
      </c>
      <c r="N28" s="21">
        <v>30843</v>
      </c>
    </row>
    <row r="29" spans="1:14" ht="16.149999999999999" customHeight="1">
      <c r="A29" s="17"/>
      <c r="B29" s="17" t="s">
        <v>66</v>
      </c>
      <c r="C29" s="51">
        <f t="shared" ref="C29:N29" si="3">SUM(C25:C28)</f>
        <v>1331751</v>
      </c>
      <c r="D29" s="51">
        <f t="shared" si="3"/>
        <v>1307978</v>
      </c>
      <c r="E29" s="51">
        <f t="shared" si="3"/>
        <v>1295939</v>
      </c>
      <c r="F29" s="51">
        <f t="shared" si="3"/>
        <v>1454340</v>
      </c>
      <c r="G29" s="51">
        <f t="shared" si="3"/>
        <v>1451646</v>
      </c>
      <c r="H29" s="51">
        <f t="shared" si="3"/>
        <v>1561354</v>
      </c>
      <c r="I29" s="51">
        <f t="shared" si="3"/>
        <v>1366760</v>
      </c>
      <c r="J29" s="51">
        <f t="shared" si="3"/>
        <v>1186287</v>
      </c>
      <c r="K29" s="51">
        <f t="shared" si="3"/>
        <v>1334998</v>
      </c>
      <c r="L29" s="51">
        <f t="shared" si="3"/>
        <v>1204891</v>
      </c>
      <c r="M29" s="51">
        <f t="shared" si="3"/>
        <v>1194511</v>
      </c>
      <c r="N29" s="51">
        <f t="shared" si="3"/>
        <v>1155407</v>
      </c>
    </row>
    <row r="30" spans="1:14" ht="16.149999999999999" customHeight="1">
      <c r="A30" s="2" t="s">
        <v>27</v>
      </c>
      <c r="C30" s="20">
        <v>123086</v>
      </c>
      <c r="D30" s="20">
        <v>135981</v>
      </c>
      <c r="E30" s="20">
        <v>165086</v>
      </c>
      <c r="F30" s="20">
        <v>171662</v>
      </c>
      <c r="G30" s="20">
        <v>185372</v>
      </c>
      <c r="H30" s="20">
        <v>201914</v>
      </c>
      <c r="I30" s="20">
        <v>206049</v>
      </c>
      <c r="J30" s="20">
        <v>199242</v>
      </c>
      <c r="K30" s="20">
        <v>198213</v>
      </c>
      <c r="L30" s="20">
        <v>181389</v>
      </c>
      <c r="M30" s="20">
        <v>156245</v>
      </c>
      <c r="N30" s="20">
        <v>161196</v>
      </c>
    </row>
    <row r="31" spans="1:14" ht="16.149999999999999" customHeight="1">
      <c r="A31" s="2" t="s">
        <v>67</v>
      </c>
    </row>
    <row r="32" spans="1:14" ht="16.149999999999999" customHeight="1">
      <c r="B32" s="2" t="s">
        <v>68</v>
      </c>
      <c r="C32" s="20">
        <v>96777</v>
      </c>
      <c r="D32" s="20">
        <v>111009</v>
      </c>
      <c r="E32" s="20">
        <v>133747</v>
      </c>
      <c r="F32" s="20">
        <v>137645</v>
      </c>
      <c r="G32" s="20">
        <v>150565</v>
      </c>
      <c r="H32" s="20">
        <v>160411</v>
      </c>
      <c r="I32" s="20">
        <v>163033</v>
      </c>
      <c r="J32" s="20">
        <v>163969</v>
      </c>
      <c r="K32" s="20">
        <v>164796</v>
      </c>
      <c r="L32" s="20">
        <v>165287</v>
      </c>
      <c r="M32" s="20">
        <v>167242</v>
      </c>
      <c r="N32" s="20">
        <v>168892</v>
      </c>
    </row>
    <row r="33" spans="1:14" ht="16.149999999999999" customHeight="1">
      <c r="B33" s="2" t="s">
        <v>69</v>
      </c>
      <c r="C33" s="20">
        <v>296987</v>
      </c>
      <c r="D33" s="20">
        <v>312750</v>
      </c>
      <c r="E33" s="20">
        <v>339568</v>
      </c>
      <c r="F33" s="20">
        <v>344631</v>
      </c>
      <c r="G33" s="20">
        <v>359011</v>
      </c>
      <c r="H33" s="20">
        <v>372398</v>
      </c>
      <c r="I33" s="20">
        <v>375913</v>
      </c>
      <c r="J33" s="20">
        <v>376848</v>
      </c>
      <c r="K33" s="20">
        <v>391939</v>
      </c>
      <c r="L33" s="20">
        <v>392456</v>
      </c>
      <c r="M33" s="20">
        <v>394088</v>
      </c>
      <c r="N33" s="20">
        <v>396939</v>
      </c>
    </row>
    <row r="34" spans="1:14" ht="16.149999999999999" customHeight="1">
      <c r="B34" s="2" t="s">
        <v>70</v>
      </c>
      <c r="C34" s="20">
        <v>357411</v>
      </c>
      <c r="D34" s="20">
        <v>368405</v>
      </c>
      <c r="E34" s="20">
        <v>389663</v>
      </c>
      <c r="F34" s="20">
        <v>433523</v>
      </c>
      <c r="G34" s="20">
        <v>516387</v>
      </c>
      <c r="H34" s="20">
        <v>620735</v>
      </c>
      <c r="I34" s="20">
        <v>714059</v>
      </c>
      <c r="J34" s="20">
        <v>769493</v>
      </c>
      <c r="K34" s="20">
        <v>888761</v>
      </c>
      <c r="L34" s="20">
        <v>1036178</v>
      </c>
      <c r="M34" s="20">
        <v>1203248</v>
      </c>
      <c r="N34" s="20">
        <v>1450440</v>
      </c>
    </row>
    <row r="35" spans="1:14" ht="16.149999999999999" customHeight="1">
      <c r="B35" s="2" t="s">
        <v>71</v>
      </c>
      <c r="C35" s="20">
        <v>-42721</v>
      </c>
      <c r="D35" s="20">
        <v>-70753</v>
      </c>
      <c r="E35" s="20">
        <v>-53993</v>
      </c>
      <c r="F35" s="20">
        <v>-35649</v>
      </c>
      <c r="G35" s="20">
        <v>-18529</v>
      </c>
      <c r="H35" s="20">
        <v>-44033</v>
      </c>
      <c r="I35" s="20">
        <v>-97485</v>
      </c>
      <c r="J35" s="20">
        <v>-108307</v>
      </c>
      <c r="K35" s="20">
        <v>-146582</v>
      </c>
      <c r="L35" s="20">
        <v>-135168</v>
      </c>
      <c r="M35" s="20">
        <v>-166467</v>
      </c>
      <c r="N35" s="20">
        <v>-143275</v>
      </c>
    </row>
    <row r="36" spans="1:14" ht="16.149999999999999" customHeight="1">
      <c r="B36" s="17" t="s">
        <v>72</v>
      </c>
      <c r="C36" s="52" t="s">
        <v>73</v>
      </c>
      <c r="D36" s="52" t="s">
        <v>73</v>
      </c>
      <c r="E36" s="52" t="s">
        <v>73</v>
      </c>
      <c r="F36" s="52" t="s">
        <v>73</v>
      </c>
      <c r="G36" s="52" t="s">
        <v>73</v>
      </c>
      <c r="H36" s="52" t="s">
        <v>73</v>
      </c>
      <c r="I36" s="52" t="s">
        <v>73</v>
      </c>
      <c r="J36" s="52" t="s">
        <v>73</v>
      </c>
      <c r="K36" s="52" t="s">
        <v>73</v>
      </c>
      <c r="L36" s="21">
        <v>-277</v>
      </c>
      <c r="M36" s="21">
        <v>-6161</v>
      </c>
      <c r="N36" s="21">
        <v>-7451</v>
      </c>
    </row>
    <row r="37" spans="1:14" ht="16.149999999999999" customHeight="1">
      <c r="B37" s="2" t="s">
        <v>74</v>
      </c>
      <c r="C37" s="53">
        <f t="shared" ref="C37:N37" si="4">SUM(C32:C36)</f>
        <v>708454</v>
      </c>
      <c r="D37" s="53">
        <f t="shared" si="4"/>
        <v>721411</v>
      </c>
      <c r="E37" s="53">
        <f t="shared" si="4"/>
        <v>808985</v>
      </c>
      <c r="F37" s="53">
        <f t="shared" si="4"/>
        <v>880150</v>
      </c>
      <c r="G37" s="53">
        <f t="shared" si="4"/>
        <v>1007434</v>
      </c>
      <c r="H37" s="53">
        <f t="shared" si="4"/>
        <v>1109511</v>
      </c>
      <c r="I37" s="53">
        <f t="shared" si="4"/>
        <v>1155520</v>
      </c>
      <c r="J37" s="53">
        <f t="shared" si="4"/>
        <v>1202003</v>
      </c>
      <c r="K37" s="53">
        <f t="shared" si="4"/>
        <v>1298914</v>
      </c>
      <c r="L37" s="53">
        <f t="shared" si="4"/>
        <v>1458476</v>
      </c>
      <c r="M37" s="53">
        <f t="shared" si="4"/>
        <v>1591950</v>
      </c>
      <c r="N37" s="53">
        <f t="shared" si="4"/>
        <v>1865545</v>
      </c>
    </row>
    <row r="38" spans="1:14" ht="16.149999999999999" customHeight="1" thickBot="1">
      <c r="A38" s="49"/>
      <c r="B38" s="49" t="s">
        <v>75</v>
      </c>
      <c r="C38" s="54">
        <f t="shared" ref="C38:N38" si="5">SUM(C29:C30,C37)</f>
        <v>2163291</v>
      </c>
      <c r="D38" s="54">
        <f t="shared" si="5"/>
        <v>2165370</v>
      </c>
      <c r="E38" s="54">
        <f t="shared" si="5"/>
        <v>2270010</v>
      </c>
      <c r="F38" s="54">
        <f t="shared" si="5"/>
        <v>2506152</v>
      </c>
      <c r="G38" s="54">
        <f t="shared" si="5"/>
        <v>2644452</v>
      </c>
      <c r="H38" s="54">
        <f t="shared" si="5"/>
        <v>2872779</v>
      </c>
      <c r="I38" s="54">
        <f t="shared" si="5"/>
        <v>2728329</v>
      </c>
      <c r="J38" s="54">
        <f t="shared" si="5"/>
        <v>2587532</v>
      </c>
      <c r="K38" s="54">
        <f t="shared" si="5"/>
        <v>2832125</v>
      </c>
      <c r="L38" s="54">
        <f t="shared" si="5"/>
        <v>2844756</v>
      </c>
      <c r="M38" s="54">
        <f t="shared" si="5"/>
        <v>2942706</v>
      </c>
      <c r="N38" s="54">
        <f t="shared" si="5"/>
        <v>3182148</v>
      </c>
    </row>
    <row r="39" spans="1:14" ht="31.9" customHeight="1">
      <c r="A39"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39"/>
  <sheetViews>
    <sheetView zoomScale="75" workbookViewId="0">
      <pane xSplit="3" ySplit="2" topLeftCell="G21" activePane="bottomRight" state="frozen"/>
      <selection pane="topRight"/>
      <selection pane="bottomLeft"/>
      <selection pane="bottomRight"/>
    </sheetView>
  </sheetViews>
  <sheetFormatPr defaultColWidth="10.75" defaultRowHeight="16.149999999999999" customHeight="1" outlineLevelCol="1"/>
  <cols>
    <col min="1" max="1" width="2.75" style="2" customWidth="1"/>
    <col min="2" max="2" width="2.625" style="2" customWidth="1"/>
    <col min="3" max="3" width="47.625" style="2" customWidth="1"/>
    <col min="4" max="4" width="2.625" style="2" hidden="1" customWidth="1" outlineLevel="1"/>
    <col min="5" max="5" width="0" style="2" hidden="1" outlineLevel="1" collapsed="1"/>
    <col min="6" max="6" width="10.75" style="2" customWidth="1" collapsed="1"/>
    <col min="7" max="7" width="10.75" style="2" customWidth="1"/>
    <col min="8" max="16384" width="10.75" style="2"/>
  </cols>
  <sheetData>
    <row r="1" spans="1:15" ht="30" customHeight="1">
      <c r="A1" s="14"/>
      <c r="B1" s="14"/>
      <c r="K1" s="15"/>
      <c r="L1" s="15"/>
      <c r="M1" s="15"/>
      <c r="N1" s="15"/>
      <c r="O1" s="15"/>
    </row>
    <row r="2" spans="1:15" s="16" customFormat="1" ht="15.75" customHeight="1">
      <c r="A2" s="17"/>
      <c r="B2" s="17"/>
      <c r="C2" s="18"/>
      <c r="D2" s="18">
        <v>1992</v>
      </c>
      <c r="E2" s="18">
        <v>1993</v>
      </c>
      <c r="F2" s="18">
        <v>1994</v>
      </c>
      <c r="G2" s="18">
        <v>1995</v>
      </c>
      <c r="H2" s="18">
        <v>1996</v>
      </c>
      <c r="I2" s="18">
        <v>1997</v>
      </c>
      <c r="J2" s="18">
        <v>1998</v>
      </c>
      <c r="K2" s="18">
        <v>1999</v>
      </c>
      <c r="L2" s="18">
        <v>2000</v>
      </c>
      <c r="M2" s="18">
        <v>2001</v>
      </c>
      <c r="N2" s="18">
        <v>2002</v>
      </c>
      <c r="O2" s="18">
        <v>2003</v>
      </c>
    </row>
    <row r="3" spans="1:15" s="16" customFormat="1" ht="16.149999999999999" customHeight="1">
      <c r="A3" s="19" t="s">
        <v>14</v>
      </c>
    </row>
    <row r="4" spans="1:15" s="16" customFormat="1" ht="16.149999999999999" customHeight="1">
      <c r="A4" s="2" t="s">
        <v>77</v>
      </c>
    </row>
    <row r="5" spans="1:15" ht="16.149999999999999" customHeight="1">
      <c r="B5" s="2" t="s">
        <v>30</v>
      </c>
      <c r="C5" s="17"/>
      <c r="D5" s="21">
        <v>35621</v>
      </c>
      <c r="E5" s="21">
        <v>21102</v>
      </c>
      <c r="F5" s="21">
        <v>31024</v>
      </c>
      <c r="G5" s="21">
        <v>55036</v>
      </c>
      <c r="H5" s="21">
        <v>94177</v>
      </c>
      <c r="I5" s="21">
        <v>118813</v>
      </c>
      <c r="J5" s="21">
        <v>109569</v>
      </c>
      <c r="K5" s="21">
        <v>70234</v>
      </c>
      <c r="L5" s="21">
        <v>134088</v>
      </c>
      <c r="M5" s="21">
        <v>167561</v>
      </c>
      <c r="N5" s="21">
        <v>190737</v>
      </c>
      <c r="O5" s="21">
        <v>275730</v>
      </c>
    </row>
    <row r="6" spans="1:15" ht="16.149999999999999" customHeight="1">
      <c r="B6" s="55" t="s">
        <v>78</v>
      </c>
    </row>
    <row r="7" spans="1:15" ht="16.149999999999999" customHeight="1">
      <c r="C7" s="2" t="s">
        <v>79</v>
      </c>
      <c r="D7" s="20">
        <v>99191</v>
      </c>
      <c r="E7" s="20">
        <v>105451</v>
      </c>
      <c r="F7" s="20">
        <v>109058</v>
      </c>
      <c r="G7" s="20">
        <v>114647</v>
      </c>
      <c r="H7" s="20">
        <v>119251</v>
      </c>
      <c r="I7" s="20">
        <v>139815</v>
      </c>
      <c r="J7" s="20">
        <v>161787</v>
      </c>
      <c r="K7" s="20">
        <v>158111</v>
      </c>
      <c r="L7" s="20">
        <v>146477</v>
      </c>
      <c r="M7" s="20">
        <v>152300</v>
      </c>
      <c r="N7" s="20">
        <v>165260</v>
      </c>
      <c r="O7" s="20">
        <v>183604</v>
      </c>
    </row>
    <row r="8" spans="1:15" ht="16.149999999999999" customHeight="1">
      <c r="C8" s="2" t="s">
        <v>80</v>
      </c>
      <c r="D8" s="20">
        <v>2795</v>
      </c>
      <c r="E8" s="20">
        <v>5745</v>
      </c>
      <c r="F8" s="20">
        <v>4323</v>
      </c>
      <c r="G8" s="20">
        <v>3923</v>
      </c>
      <c r="H8" s="20">
        <v>9235</v>
      </c>
      <c r="I8" s="20">
        <v>8289</v>
      </c>
      <c r="J8" s="20">
        <v>6631</v>
      </c>
      <c r="K8" s="20">
        <v>8814</v>
      </c>
      <c r="L8" s="20">
        <v>14080</v>
      </c>
      <c r="M8" s="20">
        <v>20323</v>
      </c>
      <c r="N8" s="20">
        <v>13137</v>
      </c>
      <c r="O8" s="20">
        <v>12639</v>
      </c>
    </row>
    <row r="9" spans="1:15" ht="16.149999999999999" customHeight="1">
      <c r="C9" s="2" t="s">
        <v>81</v>
      </c>
      <c r="D9" s="56" t="s">
        <v>73</v>
      </c>
      <c r="E9" s="56" t="s">
        <v>73</v>
      </c>
      <c r="F9" s="56" t="s">
        <v>73</v>
      </c>
      <c r="G9" s="56" t="s">
        <v>73</v>
      </c>
      <c r="H9" s="56" t="s">
        <v>73</v>
      </c>
      <c r="I9" s="56" t="s">
        <v>73</v>
      </c>
      <c r="J9" s="56" t="s">
        <v>73</v>
      </c>
      <c r="K9" s="56" t="s">
        <v>73</v>
      </c>
      <c r="L9" s="56" t="s">
        <v>73</v>
      </c>
      <c r="M9" s="20">
        <v>-15536</v>
      </c>
      <c r="N9" s="56" t="s">
        <v>73</v>
      </c>
      <c r="O9" s="56" t="s">
        <v>73</v>
      </c>
    </row>
    <row r="10" spans="1:15" ht="16.149999999999999" customHeight="1">
      <c r="C10" s="2" t="s">
        <v>82</v>
      </c>
      <c r="D10" s="20">
        <v>-18001</v>
      </c>
      <c r="E10" s="20">
        <v>-7877</v>
      </c>
      <c r="F10" s="20">
        <v>-10305</v>
      </c>
      <c r="G10" s="20">
        <v>-16139</v>
      </c>
      <c r="H10" s="20">
        <v>-32333</v>
      </c>
      <c r="I10" s="20">
        <v>-9618</v>
      </c>
      <c r="J10" s="20">
        <v>1941</v>
      </c>
      <c r="K10" s="20">
        <v>-5972</v>
      </c>
      <c r="L10" s="20">
        <v>-10280</v>
      </c>
      <c r="M10" s="20">
        <v>2172</v>
      </c>
      <c r="N10" s="20">
        <v>-1788</v>
      </c>
      <c r="O10" s="20">
        <v>-3035</v>
      </c>
    </row>
    <row r="11" spans="1:15" ht="16.149999999999999" customHeight="1">
      <c r="C11" s="2" t="s">
        <v>83</v>
      </c>
      <c r="D11" s="20">
        <v>14783</v>
      </c>
      <c r="E11" s="20">
        <v>-7726</v>
      </c>
      <c r="F11" s="20">
        <v>-40799</v>
      </c>
      <c r="G11" s="20">
        <v>-51877</v>
      </c>
      <c r="H11" s="20">
        <v>2578</v>
      </c>
      <c r="I11" s="20">
        <v>-66975</v>
      </c>
      <c r="J11" s="20">
        <v>1640</v>
      </c>
      <c r="K11" s="20">
        <v>-1231</v>
      </c>
      <c r="L11" s="20">
        <v>-52751</v>
      </c>
      <c r="M11" s="20">
        <v>47844</v>
      </c>
      <c r="N11" s="20">
        <v>-47077</v>
      </c>
      <c r="O11" s="20">
        <v>-36638</v>
      </c>
    </row>
    <row r="12" spans="1:15" ht="16.149999999999999" customHeight="1">
      <c r="C12" s="2" t="s">
        <v>84</v>
      </c>
      <c r="D12" s="20">
        <v>-46961</v>
      </c>
      <c r="E12" s="20">
        <v>43674</v>
      </c>
      <c r="F12" s="20">
        <v>5185</v>
      </c>
      <c r="G12" s="20">
        <v>-52265</v>
      </c>
      <c r="H12" s="20">
        <v>10183</v>
      </c>
      <c r="I12" s="20">
        <v>-43895</v>
      </c>
      <c r="J12" s="20">
        <v>15737</v>
      </c>
      <c r="K12" s="20">
        <v>107913</v>
      </c>
      <c r="L12" s="20">
        <v>-27884</v>
      </c>
      <c r="M12" s="20">
        <v>73858</v>
      </c>
      <c r="N12" s="20">
        <v>14029</v>
      </c>
      <c r="O12" s="20">
        <v>-15823</v>
      </c>
    </row>
    <row r="13" spans="1:15" ht="16.149999999999999" customHeight="1">
      <c r="C13" s="2" t="s">
        <v>85</v>
      </c>
      <c r="D13" s="20">
        <v>-34471</v>
      </c>
      <c r="E13" s="20">
        <v>18173</v>
      </c>
      <c r="F13" s="20">
        <v>-17036</v>
      </c>
      <c r="G13" s="20">
        <v>57136</v>
      </c>
      <c r="H13" s="20">
        <v>-17637</v>
      </c>
      <c r="I13" s="20">
        <v>31527</v>
      </c>
      <c r="J13" s="20">
        <v>-46636</v>
      </c>
      <c r="K13" s="20">
        <v>-22950</v>
      </c>
      <c r="L13" s="20">
        <v>100588</v>
      </c>
      <c r="M13" s="20">
        <v>-161157</v>
      </c>
      <c r="N13" s="20">
        <v>64040</v>
      </c>
      <c r="O13" s="20">
        <v>1129</v>
      </c>
    </row>
    <row r="14" spans="1:15" ht="16.149999999999999" customHeight="1">
      <c r="C14" s="2" t="s">
        <v>86</v>
      </c>
      <c r="D14" s="20">
        <v>3163</v>
      </c>
      <c r="E14" s="20">
        <v>-11853</v>
      </c>
      <c r="F14" s="20">
        <v>5221</v>
      </c>
      <c r="G14" s="20">
        <v>12748</v>
      </c>
      <c r="H14" s="20">
        <v>23618</v>
      </c>
      <c r="I14" s="20">
        <v>-12459</v>
      </c>
      <c r="J14" s="20">
        <v>607</v>
      </c>
      <c r="K14" s="20">
        <v>-13966</v>
      </c>
      <c r="L14" s="20">
        <v>6917</v>
      </c>
      <c r="M14" s="20">
        <v>10561</v>
      </c>
      <c r="N14" s="20">
        <v>14935</v>
      </c>
      <c r="O14" s="20">
        <v>3441</v>
      </c>
    </row>
    <row r="15" spans="1:15" ht="16.149999999999999" customHeight="1">
      <c r="C15" s="2" t="s">
        <v>87</v>
      </c>
      <c r="D15" s="20"/>
      <c r="E15" s="20"/>
      <c r="F15" s="20">
        <v>-1451</v>
      </c>
      <c r="G15" s="20">
        <v>5781</v>
      </c>
      <c r="H15" s="20">
        <v>14824</v>
      </c>
      <c r="I15" s="20">
        <v>12962</v>
      </c>
      <c r="J15" s="20">
        <v>9386</v>
      </c>
      <c r="K15" s="20">
        <v>3206</v>
      </c>
      <c r="L15" s="20">
        <v>21343</v>
      </c>
      <c r="M15" s="20">
        <v>2177</v>
      </c>
      <c r="N15" s="20">
        <v>12901</v>
      </c>
      <c r="O15" s="20">
        <v>37131</v>
      </c>
    </row>
    <row r="16" spans="1:15" ht="16.149999999999999" customHeight="1">
      <c r="C16" s="17" t="s">
        <v>24</v>
      </c>
      <c r="D16" s="21">
        <v>20642</v>
      </c>
      <c r="E16" s="21">
        <v>25170</v>
      </c>
      <c r="F16" s="21">
        <v>15259</v>
      </c>
      <c r="G16" s="21">
        <v>-10862</v>
      </c>
      <c r="H16" s="21">
        <v>34832</v>
      </c>
      <c r="I16" s="21">
        <v>5741</v>
      </c>
      <c r="J16" s="21">
        <v>18558</v>
      </c>
      <c r="K16" s="21">
        <v>4758</v>
      </c>
      <c r="L16" s="21">
        <v>14038</v>
      </c>
      <c r="M16" s="21">
        <v>5649</v>
      </c>
      <c r="N16" s="21">
        <v>22776</v>
      </c>
      <c r="O16" s="21">
        <v>7471</v>
      </c>
    </row>
    <row r="17" spans="1:15" ht="16.149999999999999" customHeight="1">
      <c r="A17" s="17"/>
      <c r="B17" s="57"/>
      <c r="C17" s="17" t="s">
        <v>88</v>
      </c>
      <c r="D17" s="58">
        <f t="shared" ref="D17:O17" si="0">SUM(D5,D7:D16)</f>
        <v>76762</v>
      </c>
      <c r="E17" s="58">
        <f t="shared" si="0"/>
        <v>191859</v>
      </c>
      <c r="F17" s="58">
        <f t="shared" si="0"/>
        <v>100479</v>
      </c>
      <c r="G17" s="58">
        <f t="shared" si="0"/>
        <v>118128</v>
      </c>
      <c r="H17" s="58">
        <f t="shared" si="0"/>
        <v>258728</v>
      </c>
      <c r="I17" s="58">
        <f t="shared" si="0"/>
        <v>184200</v>
      </c>
      <c r="J17" s="58">
        <f t="shared" si="0"/>
        <v>279220</v>
      </c>
      <c r="K17" s="58">
        <f t="shared" si="0"/>
        <v>308917</v>
      </c>
      <c r="L17" s="58">
        <f t="shared" si="0"/>
        <v>346616</v>
      </c>
      <c r="M17" s="58">
        <f t="shared" si="0"/>
        <v>305752</v>
      </c>
      <c r="N17" s="58">
        <f t="shared" si="0"/>
        <v>448950</v>
      </c>
      <c r="O17" s="58">
        <f t="shared" si="0"/>
        <v>465649</v>
      </c>
    </row>
    <row r="18" spans="1:15" ht="16.149999999999999" customHeight="1">
      <c r="A18" s="2" t="s">
        <v>89</v>
      </c>
    </row>
    <row r="19" spans="1:15" ht="16.149999999999999" customHeight="1">
      <c r="C19" s="2" t="s">
        <v>90</v>
      </c>
      <c r="D19" s="20">
        <v>-149014</v>
      </c>
      <c r="E19" s="20">
        <v>-151808</v>
      </c>
      <c r="F19" s="20">
        <v>-133068</v>
      </c>
      <c r="G19" s="20">
        <v>-123560</v>
      </c>
      <c r="H19" s="20">
        <v>-176357</v>
      </c>
      <c r="I19" s="20">
        <v>-219779</v>
      </c>
      <c r="J19" s="20">
        <v>-221401</v>
      </c>
      <c r="K19" s="20">
        <v>-200386</v>
      </c>
      <c r="L19" s="20">
        <v>-170986</v>
      </c>
      <c r="M19" s="20">
        <v>-207674</v>
      </c>
      <c r="N19" s="20">
        <v>-198702</v>
      </c>
      <c r="O19" s="20">
        <v>-210038</v>
      </c>
    </row>
    <row r="20" spans="1:15" ht="16.149999999999999" customHeight="1">
      <c r="C20" s="2" t="s">
        <v>91</v>
      </c>
      <c r="D20" s="20">
        <v>8051</v>
      </c>
      <c r="E20" s="20">
        <v>3046</v>
      </c>
      <c r="F20" s="20">
        <v>2777</v>
      </c>
      <c r="G20" s="20">
        <v>5474</v>
      </c>
      <c r="H20" s="20">
        <v>6789</v>
      </c>
      <c r="I20" s="20">
        <v>4330</v>
      </c>
      <c r="J20" s="20">
        <v>3404</v>
      </c>
      <c r="K20" s="20">
        <v>6104</v>
      </c>
      <c r="L20" s="20">
        <v>5752</v>
      </c>
      <c r="M20" s="20">
        <v>10224</v>
      </c>
      <c r="N20" s="20">
        <v>11971</v>
      </c>
      <c r="O20" s="20">
        <v>9354</v>
      </c>
    </row>
    <row r="21" spans="1:15" ht="16.149999999999999" customHeight="1">
      <c r="C21" s="2" t="s">
        <v>92</v>
      </c>
      <c r="D21" s="20">
        <v>-17991</v>
      </c>
      <c r="E21" s="20">
        <v>-17541</v>
      </c>
      <c r="F21" s="20">
        <v>-15383</v>
      </c>
      <c r="G21" s="20">
        <v>-10081</v>
      </c>
      <c r="H21" s="20">
        <v>-3556</v>
      </c>
      <c r="I21" s="20">
        <v>-8635</v>
      </c>
      <c r="J21" s="20">
        <v>-5386</v>
      </c>
      <c r="K21" s="20">
        <v>-12349</v>
      </c>
      <c r="L21" s="20">
        <v>-3082</v>
      </c>
      <c r="M21" s="20">
        <v>-9225</v>
      </c>
      <c r="N21" s="20">
        <v>-2751</v>
      </c>
      <c r="O21" s="20">
        <v>-249</v>
      </c>
    </row>
    <row r="22" spans="1:15" ht="16.149999999999999" customHeight="1">
      <c r="C22" s="2" t="s">
        <v>93</v>
      </c>
      <c r="D22" s="20">
        <v>16065</v>
      </c>
      <c r="E22" s="20">
        <v>15487</v>
      </c>
      <c r="F22" s="20">
        <v>10380</v>
      </c>
      <c r="G22" s="20">
        <v>20772</v>
      </c>
      <c r="H22" s="20">
        <v>11251</v>
      </c>
      <c r="I22" s="20">
        <v>5145</v>
      </c>
      <c r="J22" s="20">
        <v>9439</v>
      </c>
      <c r="K22" s="20">
        <v>6637</v>
      </c>
      <c r="L22" s="20">
        <v>2428</v>
      </c>
      <c r="M22" s="20">
        <v>9473</v>
      </c>
      <c r="N22" s="20">
        <v>1099</v>
      </c>
      <c r="O22" s="20">
        <v>6544</v>
      </c>
    </row>
    <row r="23" spans="1:15" ht="16.149999999999999" customHeight="1">
      <c r="C23" s="2" t="s">
        <v>94</v>
      </c>
      <c r="D23" s="20">
        <v>-4883</v>
      </c>
      <c r="E23" s="20">
        <v>-13065</v>
      </c>
      <c r="F23" s="20">
        <v>-2376</v>
      </c>
      <c r="G23" s="20">
        <v>-5989</v>
      </c>
      <c r="H23" s="20">
        <v>-2730</v>
      </c>
      <c r="I23" s="20">
        <v>-6797</v>
      </c>
      <c r="J23" s="20">
        <v>-28111</v>
      </c>
      <c r="K23" s="20">
        <v>-9770</v>
      </c>
      <c r="L23" s="20">
        <v>-14702</v>
      </c>
      <c r="M23" s="20">
        <v>-2452</v>
      </c>
      <c r="N23" s="20">
        <v>-30331</v>
      </c>
      <c r="O23" s="20">
        <v>-24341</v>
      </c>
    </row>
    <row r="24" spans="1:15" ht="16.149999999999999" customHeight="1">
      <c r="C24" s="17" t="s">
        <v>50</v>
      </c>
      <c r="D24" s="21">
        <v>-26128</v>
      </c>
      <c r="E24" s="21">
        <v>-25919</v>
      </c>
      <c r="F24" s="21">
        <v>27840</v>
      </c>
      <c r="G24" s="21">
        <v>6648</v>
      </c>
      <c r="H24" s="21">
        <v>1349</v>
      </c>
      <c r="I24" s="21">
        <v>19025</v>
      </c>
      <c r="J24" s="21">
        <v>-5892</v>
      </c>
      <c r="K24" s="21">
        <v>8782</v>
      </c>
      <c r="L24" s="21">
        <v>-32214</v>
      </c>
      <c r="M24" s="21">
        <v>7062</v>
      </c>
      <c r="N24" s="21">
        <v>-11506</v>
      </c>
      <c r="O24" s="21">
        <v>18782</v>
      </c>
    </row>
    <row r="25" spans="1:15" ht="16.149999999999999" customHeight="1">
      <c r="A25" s="17"/>
      <c r="B25" s="57"/>
      <c r="C25" s="17" t="s">
        <v>95</v>
      </c>
      <c r="D25" s="59">
        <f t="shared" ref="D25:O25" si="1">SUM(D19:D24)</f>
        <v>-173900</v>
      </c>
      <c r="E25" s="59">
        <f t="shared" si="1"/>
        <v>-189800</v>
      </c>
      <c r="F25" s="59">
        <f t="shared" si="1"/>
        <v>-109830</v>
      </c>
      <c r="G25" s="59">
        <f t="shared" si="1"/>
        <v>-106736</v>
      </c>
      <c r="H25" s="59">
        <f t="shared" si="1"/>
        <v>-163254</v>
      </c>
      <c r="I25" s="59">
        <f t="shared" si="1"/>
        <v>-206711</v>
      </c>
      <c r="J25" s="59">
        <f t="shared" si="1"/>
        <v>-247947</v>
      </c>
      <c r="K25" s="59">
        <f t="shared" si="1"/>
        <v>-200982</v>
      </c>
      <c r="L25" s="59">
        <f t="shared" si="1"/>
        <v>-212804</v>
      </c>
      <c r="M25" s="59">
        <f t="shared" si="1"/>
        <v>-192592</v>
      </c>
      <c r="N25" s="59">
        <f t="shared" si="1"/>
        <v>-230220</v>
      </c>
      <c r="O25" s="59">
        <f t="shared" si="1"/>
        <v>-199948</v>
      </c>
    </row>
    <row r="26" spans="1:15" ht="16.149999999999999" customHeight="1">
      <c r="A26" s="2" t="s">
        <v>96</v>
      </c>
    </row>
    <row r="27" spans="1:15" ht="16.149999999999999" customHeight="1">
      <c r="C27" s="2" t="s">
        <v>97</v>
      </c>
      <c r="D27" s="20">
        <v>125658</v>
      </c>
      <c r="E27" s="20">
        <v>183034</v>
      </c>
      <c r="F27" s="20">
        <v>19172</v>
      </c>
      <c r="G27" s="20">
        <v>89958</v>
      </c>
      <c r="H27" s="20">
        <v>28987</v>
      </c>
      <c r="I27" s="20">
        <v>70768</v>
      </c>
      <c r="J27" s="20">
        <v>34903</v>
      </c>
      <c r="K27" s="20">
        <v>23811</v>
      </c>
      <c r="L27" s="20">
        <v>17358</v>
      </c>
      <c r="M27" s="20">
        <v>7417</v>
      </c>
      <c r="N27" s="20">
        <v>10609</v>
      </c>
      <c r="O27" s="20">
        <v>4132</v>
      </c>
    </row>
    <row r="28" spans="1:15" ht="16.149999999999999" customHeight="1">
      <c r="C28" s="2" t="s">
        <v>98</v>
      </c>
      <c r="D28" s="20">
        <v>-78125</v>
      </c>
      <c r="E28" s="20">
        <v>-145900</v>
      </c>
      <c r="F28" s="20">
        <v>-38082</v>
      </c>
      <c r="G28" s="20">
        <v>-111113</v>
      </c>
      <c r="H28" s="20">
        <v>-109095</v>
      </c>
      <c r="I28" s="20">
        <v>-98693</v>
      </c>
      <c r="J28" s="20">
        <v>-29458</v>
      </c>
      <c r="K28" s="20">
        <v>-75005</v>
      </c>
      <c r="L28" s="20">
        <v>-32529</v>
      </c>
      <c r="M28" s="20">
        <v>-40423</v>
      </c>
      <c r="N28" s="20">
        <v>-60690</v>
      </c>
      <c r="O28" s="20">
        <v>-25301</v>
      </c>
    </row>
    <row r="29" spans="1:15" ht="16.149999999999999" customHeight="1">
      <c r="C29" s="2" t="s">
        <v>99</v>
      </c>
      <c r="D29" s="20">
        <v>32153</v>
      </c>
      <c r="E29" s="20">
        <v>-23934</v>
      </c>
      <c r="F29" s="20">
        <v>11057</v>
      </c>
      <c r="G29" s="20">
        <v>64375</v>
      </c>
      <c r="H29" s="20">
        <v>10806</v>
      </c>
      <c r="I29" s="20">
        <v>51030</v>
      </c>
      <c r="J29" s="20">
        <v>-167295</v>
      </c>
      <c r="K29" s="20">
        <v>-51871</v>
      </c>
      <c r="L29" s="20">
        <v>-67923</v>
      </c>
      <c r="M29" s="20">
        <v>-64292</v>
      </c>
      <c r="N29" s="20">
        <v>-101125</v>
      </c>
      <c r="O29" s="20">
        <v>-49224</v>
      </c>
    </row>
    <row r="30" spans="1:15" ht="16.149999999999999" customHeight="1">
      <c r="C30" s="2" t="s">
        <v>100</v>
      </c>
      <c r="D30" s="20">
        <v>-9388</v>
      </c>
      <c r="E30" s="20">
        <v>-9680</v>
      </c>
      <c r="F30" s="20">
        <v>-10007</v>
      </c>
      <c r="G30" s="20">
        <v>-10406</v>
      </c>
      <c r="H30" s="20">
        <v>-11136</v>
      </c>
      <c r="I30" s="20">
        <v>-13727</v>
      </c>
      <c r="J30" s="20">
        <v>-15619</v>
      </c>
      <c r="K30" s="20">
        <v>-14797</v>
      </c>
      <c r="L30" s="20">
        <v>-14820</v>
      </c>
      <c r="M30" s="20">
        <v>-20144</v>
      </c>
      <c r="N30" s="20">
        <v>-23663</v>
      </c>
      <c r="O30" s="20">
        <v>-28538</v>
      </c>
    </row>
    <row r="31" spans="1:15" ht="16.149999999999999" customHeight="1">
      <c r="C31" s="17" t="s">
        <v>50</v>
      </c>
      <c r="D31" s="21">
        <v>25841</v>
      </c>
      <c r="E31" s="21">
        <v>38625</v>
      </c>
      <c r="F31" s="21">
        <v>28161</v>
      </c>
      <c r="G31" s="21">
        <v>2943</v>
      </c>
      <c r="H31" s="21">
        <v>9088</v>
      </c>
      <c r="I31" s="21">
        <v>12062</v>
      </c>
      <c r="J31" s="21">
        <v>-393</v>
      </c>
      <c r="K31" s="21">
        <v>-4961</v>
      </c>
      <c r="L31" s="21">
        <v>-2683</v>
      </c>
      <c r="M31" s="21">
        <v>-3786</v>
      </c>
      <c r="N31" s="21">
        <v>-8845</v>
      </c>
      <c r="O31" s="21">
        <v>-3108</v>
      </c>
    </row>
    <row r="32" spans="1:15" ht="16.149999999999999" customHeight="1">
      <c r="A32" s="17"/>
      <c r="B32" s="57"/>
      <c r="C32" s="17" t="s">
        <v>101</v>
      </c>
      <c r="D32" s="60">
        <f t="shared" ref="D32:O32" si="2">SUM(D27:D31)</f>
        <v>96139</v>
      </c>
      <c r="E32" s="60">
        <f t="shared" si="2"/>
        <v>42145</v>
      </c>
      <c r="F32" s="60">
        <f t="shared" si="2"/>
        <v>10301</v>
      </c>
      <c r="G32" s="60">
        <f t="shared" si="2"/>
        <v>35757</v>
      </c>
      <c r="H32" s="60">
        <f t="shared" si="2"/>
        <v>-71350</v>
      </c>
      <c r="I32" s="60">
        <f t="shared" si="2"/>
        <v>21440</v>
      </c>
      <c r="J32" s="60">
        <f t="shared" si="2"/>
        <v>-177862</v>
      </c>
      <c r="K32" s="60">
        <f t="shared" si="2"/>
        <v>-122823</v>
      </c>
      <c r="L32" s="60">
        <f t="shared" si="2"/>
        <v>-100597</v>
      </c>
      <c r="M32" s="60">
        <f t="shared" si="2"/>
        <v>-121228</v>
      </c>
      <c r="N32" s="60">
        <f t="shared" si="2"/>
        <v>-183714</v>
      </c>
      <c r="O32" s="60">
        <f t="shared" si="2"/>
        <v>-102039</v>
      </c>
    </row>
    <row r="33" spans="1:15" ht="16.149999999999999" customHeight="1">
      <c r="A33" s="17" t="s">
        <v>102</v>
      </c>
      <c r="B33" s="17"/>
      <c r="C33" s="17"/>
      <c r="D33" s="21">
        <v>-3670</v>
      </c>
      <c r="E33" s="21">
        <v>-5561</v>
      </c>
      <c r="F33" s="21">
        <v>-1784</v>
      </c>
      <c r="G33" s="21">
        <v>2067</v>
      </c>
      <c r="H33" s="21">
        <v>5458</v>
      </c>
      <c r="I33" s="21">
        <v>-3578</v>
      </c>
      <c r="J33" s="21">
        <v>-1326</v>
      </c>
      <c r="K33" s="21">
        <v>-3841</v>
      </c>
      <c r="L33" s="21">
        <v>-19706</v>
      </c>
      <c r="M33" s="21">
        <v>20340</v>
      </c>
      <c r="N33" s="21">
        <v>-19979</v>
      </c>
      <c r="O33" s="21">
        <v>5365</v>
      </c>
    </row>
    <row r="34" spans="1:15" ht="16.149999999999999" customHeight="1">
      <c r="A34" s="2" t="s">
        <v>103</v>
      </c>
      <c r="D34" s="53">
        <f t="shared" ref="D34:O34" si="3">SUM(D17,D25,D32:D33)</f>
        <v>-4669</v>
      </c>
      <c r="E34" s="53">
        <f t="shared" si="3"/>
        <v>38643</v>
      </c>
      <c r="F34" s="53">
        <f t="shared" si="3"/>
        <v>-834</v>
      </c>
      <c r="G34" s="53">
        <f t="shared" si="3"/>
        <v>49216</v>
      </c>
      <c r="H34" s="53">
        <f t="shared" si="3"/>
        <v>29582</v>
      </c>
      <c r="I34" s="53">
        <f t="shared" si="3"/>
        <v>-4649</v>
      </c>
      <c r="J34" s="53">
        <f t="shared" si="3"/>
        <v>-147915</v>
      </c>
      <c r="K34" s="53">
        <f t="shared" si="3"/>
        <v>-18729</v>
      </c>
      <c r="L34" s="53">
        <f t="shared" si="3"/>
        <v>13509</v>
      </c>
      <c r="M34" s="53">
        <f t="shared" si="3"/>
        <v>12272</v>
      </c>
      <c r="N34" s="53">
        <f t="shared" si="3"/>
        <v>15037</v>
      </c>
      <c r="O34" s="53">
        <f t="shared" si="3"/>
        <v>169027</v>
      </c>
    </row>
    <row r="35" spans="1:15" ht="16.149999999999999" customHeight="1">
      <c r="A35" s="17" t="s">
        <v>104</v>
      </c>
      <c r="B35" s="17"/>
      <c r="C35" s="17"/>
      <c r="D35" s="21">
        <v>539808</v>
      </c>
      <c r="E35" s="21">
        <v>535139</v>
      </c>
      <c r="F35" s="21">
        <v>573782</v>
      </c>
      <c r="G35" s="21">
        <v>572948</v>
      </c>
      <c r="H35" s="21">
        <v>622164</v>
      </c>
      <c r="I35" s="21">
        <v>651746</v>
      </c>
      <c r="J35" s="21">
        <v>647097</v>
      </c>
      <c r="K35" s="21">
        <v>499182</v>
      </c>
      <c r="L35" s="21">
        <v>480453</v>
      </c>
      <c r="M35" s="21">
        <v>493962</v>
      </c>
      <c r="N35" s="21">
        <v>506234</v>
      </c>
      <c r="O35" s="21">
        <v>521271</v>
      </c>
    </row>
    <row r="36" spans="1:15" ht="16.149999999999999" customHeight="1" thickBot="1">
      <c r="A36" s="49" t="s">
        <v>105</v>
      </c>
      <c r="B36" s="49"/>
      <c r="C36" s="49"/>
      <c r="D36" s="61">
        <f t="shared" ref="D36:O36" si="4">SUM(D34:D35)</f>
        <v>535139</v>
      </c>
      <c r="E36" s="61">
        <f t="shared" si="4"/>
        <v>573782</v>
      </c>
      <c r="F36" s="61">
        <f t="shared" si="4"/>
        <v>572948</v>
      </c>
      <c r="G36" s="61">
        <f t="shared" si="4"/>
        <v>622164</v>
      </c>
      <c r="H36" s="61">
        <f t="shared" si="4"/>
        <v>651746</v>
      </c>
      <c r="I36" s="61">
        <f t="shared" si="4"/>
        <v>647097</v>
      </c>
      <c r="J36" s="61">
        <f t="shared" si="4"/>
        <v>499182</v>
      </c>
      <c r="K36" s="61">
        <f t="shared" si="4"/>
        <v>480453</v>
      </c>
      <c r="L36" s="61">
        <f t="shared" si="4"/>
        <v>493962</v>
      </c>
      <c r="M36" s="61">
        <f t="shared" si="4"/>
        <v>506234</v>
      </c>
      <c r="N36" s="61">
        <f t="shared" si="4"/>
        <v>521271</v>
      </c>
      <c r="O36" s="61">
        <f t="shared" si="4"/>
        <v>690298</v>
      </c>
    </row>
    <row r="38" spans="1:15" ht="16.149999999999999" customHeight="1" thickBot="1">
      <c r="A38" s="49" t="s">
        <v>106</v>
      </c>
      <c r="B38" s="49"/>
      <c r="C38" s="49"/>
      <c r="D38" s="54">
        <f t="shared" ref="D38:O38" si="5">D17+D25</f>
        <v>-97138</v>
      </c>
      <c r="E38" s="54">
        <f t="shared" si="5"/>
        <v>2059</v>
      </c>
      <c r="F38" s="54">
        <f t="shared" si="5"/>
        <v>-9351</v>
      </c>
      <c r="G38" s="54">
        <f t="shared" si="5"/>
        <v>11392</v>
      </c>
      <c r="H38" s="54">
        <f t="shared" si="5"/>
        <v>95474</v>
      </c>
      <c r="I38" s="54">
        <f t="shared" si="5"/>
        <v>-22511</v>
      </c>
      <c r="J38" s="54">
        <f t="shared" si="5"/>
        <v>31273</v>
      </c>
      <c r="K38" s="54">
        <f t="shared" si="5"/>
        <v>107935</v>
      </c>
      <c r="L38" s="54">
        <f t="shared" si="5"/>
        <v>133812</v>
      </c>
      <c r="M38" s="54">
        <f t="shared" si="5"/>
        <v>113160</v>
      </c>
      <c r="N38" s="54">
        <f t="shared" si="5"/>
        <v>218730</v>
      </c>
      <c r="O38" s="54">
        <f t="shared" si="5"/>
        <v>265701</v>
      </c>
    </row>
    <row r="39" spans="1:15" ht="31.9" customHeight="1">
      <c r="A39"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N25"/>
  <sheetViews>
    <sheetView zoomScale="75" workbookViewId="0">
      <pane xSplit="2" ySplit="2" topLeftCell="G3" activePane="bottomRight" state="frozen"/>
      <selection pane="topRight"/>
      <selection pane="bottomLeft"/>
      <selection pane="bottomRight"/>
    </sheetView>
  </sheetViews>
  <sheetFormatPr defaultColWidth="10.75" defaultRowHeight="16.149999999999999" customHeight="1" outlineLevelCol="1"/>
  <cols>
    <col min="1" max="1" width="3.375" style="2" customWidth="1"/>
    <col min="2" max="2" width="36.625" style="2" customWidth="1"/>
    <col min="3" max="3" width="11.625" style="2" hidden="1" customWidth="1" outlineLevel="1"/>
    <col min="4" max="4" width="11.625" style="2" customWidth="1" collapsed="1"/>
    <col min="5" max="14" width="11.625" style="2" customWidth="1"/>
    <col min="15" max="15" width="10.75" style="2" customWidth="1"/>
    <col min="16" max="16384" width="10.75" style="2"/>
  </cols>
  <sheetData>
    <row r="1" spans="1:14" ht="30" customHeight="1">
      <c r="A1" s="14"/>
      <c r="J1" s="15"/>
      <c r="K1" s="15"/>
      <c r="L1" s="15"/>
      <c r="M1" s="15"/>
      <c r="N1" s="15"/>
    </row>
    <row r="2" spans="1:14" s="16" customFormat="1" ht="15.75" customHeight="1">
      <c r="A2" s="17"/>
      <c r="B2" s="18"/>
      <c r="C2" s="18">
        <v>1992</v>
      </c>
      <c r="D2" s="18">
        <v>1993</v>
      </c>
      <c r="E2" s="18">
        <v>1994</v>
      </c>
      <c r="F2" s="18">
        <v>1995</v>
      </c>
      <c r="G2" s="18">
        <v>1996</v>
      </c>
      <c r="H2" s="18">
        <v>1997</v>
      </c>
      <c r="I2" s="18">
        <v>1998</v>
      </c>
      <c r="J2" s="18">
        <v>1999</v>
      </c>
      <c r="K2" s="18">
        <v>2000</v>
      </c>
      <c r="L2" s="18">
        <v>2001</v>
      </c>
      <c r="M2" s="18">
        <v>2002</v>
      </c>
      <c r="N2" s="18">
        <v>2003</v>
      </c>
    </row>
    <row r="3" spans="1:14" s="16" customFormat="1" ht="19.899999999999999" customHeight="1">
      <c r="A3" s="19" t="s">
        <v>14</v>
      </c>
      <c r="B3" s="19"/>
    </row>
    <row r="4" spans="1:14" ht="19.899999999999999" customHeight="1">
      <c r="A4" s="2" t="s">
        <v>107</v>
      </c>
    </row>
    <row r="5" spans="1:14" ht="19.899999999999999" customHeight="1">
      <c r="B5" s="2" t="s">
        <v>108</v>
      </c>
      <c r="C5" s="56" t="s">
        <v>73</v>
      </c>
      <c r="D5" s="56">
        <v>734104</v>
      </c>
      <c r="E5" s="56">
        <v>750832</v>
      </c>
      <c r="F5" s="56">
        <v>771697</v>
      </c>
      <c r="G5" s="56">
        <v>839735</v>
      </c>
      <c r="H5" s="56">
        <v>944019</v>
      </c>
      <c r="I5" s="56">
        <v>956673</v>
      </c>
      <c r="J5" s="56">
        <v>880295</v>
      </c>
      <c r="K5" s="56">
        <v>861594</v>
      </c>
      <c r="L5" s="56">
        <v>980053</v>
      </c>
      <c r="M5" s="56">
        <v>1023131</v>
      </c>
      <c r="N5" s="56">
        <v>1061099</v>
      </c>
    </row>
    <row r="6" spans="1:14" ht="19.899999999999999" customHeight="1">
      <c r="B6" s="2" t="s">
        <v>109</v>
      </c>
      <c r="C6" s="56" t="s">
        <v>73</v>
      </c>
      <c r="D6" s="56">
        <v>549612</v>
      </c>
      <c r="E6" s="56">
        <v>581961</v>
      </c>
      <c r="F6" s="56">
        <v>710705</v>
      </c>
      <c r="G6" s="56">
        <v>908661</v>
      </c>
      <c r="H6" s="56">
        <v>989623</v>
      </c>
      <c r="I6" s="56">
        <v>1092086</v>
      </c>
      <c r="J6" s="56">
        <v>987481</v>
      </c>
      <c r="K6" s="56">
        <v>1050329</v>
      </c>
      <c r="L6" s="56">
        <v>1047385</v>
      </c>
      <c r="M6" s="56">
        <v>1055956</v>
      </c>
      <c r="N6" s="56">
        <v>1089312</v>
      </c>
    </row>
    <row r="7" spans="1:14" ht="19.899999999999999" customHeight="1">
      <c r="B7" s="17" t="s">
        <v>110</v>
      </c>
      <c r="C7" s="52" t="s">
        <v>73</v>
      </c>
      <c r="D7" s="52">
        <v>198774</v>
      </c>
      <c r="E7" s="52">
        <v>236808</v>
      </c>
      <c r="F7" s="52">
        <v>259162</v>
      </c>
      <c r="G7" s="52">
        <v>305263</v>
      </c>
      <c r="H7" s="52">
        <v>277229</v>
      </c>
      <c r="I7" s="52">
        <v>223563</v>
      </c>
      <c r="J7" s="52">
        <v>209310</v>
      </c>
      <c r="K7" s="52">
        <v>198487</v>
      </c>
      <c r="L7" s="52">
        <v>196051</v>
      </c>
      <c r="M7" s="52">
        <v>147108</v>
      </c>
      <c r="N7" s="52">
        <v>123493</v>
      </c>
    </row>
    <row r="8" spans="1:14" ht="19.899999999999999" customHeight="1">
      <c r="B8" s="2" t="s">
        <v>111</v>
      </c>
      <c r="C8" s="62">
        <v>1498336</v>
      </c>
      <c r="D8" s="63">
        <f t="shared" ref="D8:N8" si="0">SUM(D5:D7)</f>
        <v>1482490</v>
      </c>
      <c r="E8" s="63">
        <f t="shared" si="0"/>
        <v>1569601</v>
      </c>
      <c r="F8" s="63">
        <f t="shared" si="0"/>
        <v>1741564</v>
      </c>
      <c r="G8" s="63">
        <f t="shared" si="0"/>
        <v>2053659</v>
      </c>
      <c r="H8" s="63">
        <f t="shared" si="0"/>
        <v>2210871</v>
      </c>
      <c r="I8" s="63">
        <f t="shared" si="0"/>
        <v>2272322</v>
      </c>
      <c r="J8" s="63">
        <f t="shared" si="0"/>
        <v>2077086</v>
      </c>
      <c r="K8" s="63">
        <f t="shared" si="0"/>
        <v>2110410</v>
      </c>
      <c r="L8" s="63">
        <f t="shared" si="0"/>
        <v>2223489</v>
      </c>
      <c r="M8" s="63">
        <f t="shared" si="0"/>
        <v>2226195</v>
      </c>
      <c r="N8" s="63">
        <f t="shared" si="0"/>
        <v>2273904</v>
      </c>
    </row>
    <row r="9" spans="1:14" ht="19.899999999999999" customHeight="1">
      <c r="A9" s="2" t="s">
        <v>112</v>
      </c>
      <c r="C9" s="56">
        <v>232493</v>
      </c>
      <c r="D9" s="56">
        <v>180419</v>
      </c>
      <c r="E9" s="56">
        <v>163507</v>
      </c>
      <c r="F9" s="56">
        <v>176409</v>
      </c>
      <c r="G9" s="56">
        <v>212340</v>
      </c>
      <c r="H9" s="56">
        <v>245618</v>
      </c>
      <c r="I9" s="56">
        <v>263474</v>
      </c>
      <c r="J9" s="56">
        <v>273126</v>
      </c>
      <c r="K9" s="56">
        <v>318234</v>
      </c>
      <c r="L9" s="56">
        <v>381367</v>
      </c>
      <c r="M9" s="56">
        <v>485778</v>
      </c>
      <c r="N9" s="56">
        <v>653540</v>
      </c>
    </row>
    <row r="10" spans="1:14" ht="19.899999999999999" customHeight="1">
      <c r="A10" s="17" t="s">
        <v>113</v>
      </c>
      <c r="B10" s="17"/>
      <c r="C10" s="52">
        <v>123050</v>
      </c>
      <c r="D10" s="52">
        <v>110252</v>
      </c>
      <c r="E10" s="52">
        <v>129616</v>
      </c>
      <c r="F10" s="52">
        <v>167905</v>
      </c>
      <c r="G10" s="52">
        <v>206838</v>
      </c>
      <c r="H10" s="52">
        <v>213045</v>
      </c>
      <c r="I10" s="52">
        <v>200288</v>
      </c>
      <c r="J10" s="52">
        <v>180684</v>
      </c>
      <c r="K10" s="52">
        <v>267776</v>
      </c>
      <c r="L10" s="52">
        <v>302717</v>
      </c>
      <c r="M10" s="52">
        <v>228155</v>
      </c>
      <c r="N10" s="52">
        <v>270628</v>
      </c>
    </row>
    <row r="11" spans="1:14" ht="19.899999999999999" customHeight="1" thickBot="1">
      <c r="A11" s="49" t="s">
        <v>114</v>
      </c>
      <c r="B11" s="49"/>
      <c r="C11" s="64">
        <f t="shared" ref="C11:N11" si="1">SUM(C8:C10)</f>
        <v>1853879</v>
      </c>
      <c r="D11" s="64">
        <f t="shared" si="1"/>
        <v>1773161</v>
      </c>
      <c r="E11" s="64">
        <f t="shared" si="1"/>
        <v>1862724</v>
      </c>
      <c r="F11" s="64">
        <f t="shared" si="1"/>
        <v>2085878</v>
      </c>
      <c r="G11" s="64">
        <f t="shared" si="1"/>
        <v>2472837</v>
      </c>
      <c r="H11" s="64">
        <f t="shared" si="1"/>
        <v>2669534</v>
      </c>
      <c r="I11" s="64">
        <f t="shared" si="1"/>
        <v>2736084</v>
      </c>
      <c r="J11" s="64">
        <f t="shared" si="1"/>
        <v>2530896</v>
      </c>
      <c r="K11" s="64">
        <f t="shared" si="1"/>
        <v>2696420</v>
      </c>
      <c r="L11" s="64">
        <f t="shared" si="1"/>
        <v>2907573</v>
      </c>
      <c r="M11" s="64">
        <f t="shared" si="1"/>
        <v>2940128</v>
      </c>
      <c r="N11" s="64">
        <f t="shared" si="1"/>
        <v>3198072</v>
      </c>
    </row>
    <row r="12" spans="1:14" s="43" customFormat="1" ht="16.149999999999999" customHeight="1">
      <c r="A12" s="44" t="s">
        <v>115</v>
      </c>
      <c r="B12" s="43" t="s">
        <v>40</v>
      </c>
    </row>
    <row r="13" spans="1:14" s="43" customFormat="1" ht="49.5" customHeight="1">
      <c r="A13" s="44"/>
    </row>
    <row r="14" spans="1:14" ht="30" customHeight="1">
      <c r="A14" s="14" t="s">
        <v>116</v>
      </c>
      <c r="J14" s="15"/>
      <c r="K14" s="15"/>
      <c r="L14" s="15"/>
      <c r="M14" s="15"/>
      <c r="N14" s="15"/>
    </row>
    <row r="15" spans="1:14" s="16" customFormat="1" ht="15.75" customHeight="1">
      <c r="A15" s="17"/>
      <c r="B15" s="18"/>
      <c r="C15" s="18">
        <v>1992</v>
      </c>
      <c r="D15" s="18">
        <v>1993</v>
      </c>
      <c r="E15" s="18">
        <v>1994</v>
      </c>
      <c r="F15" s="18">
        <v>1995</v>
      </c>
      <c r="G15" s="18">
        <v>1996</v>
      </c>
      <c r="H15" s="18">
        <v>1997</v>
      </c>
      <c r="I15" s="18">
        <v>1998</v>
      </c>
      <c r="J15" s="18">
        <v>1999</v>
      </c>
      <c r="K15" s="18">
        <v>2000</v>
      </c>
      <c r="L15" s="18">
        <v>2001</v>
      </c>
      <c r="M15" s="18">
        <v>2002</v>
      </c>
      <c r="N15" s="18">
        <v>2003</v>
      </c>
    </row>
    <row r="16" spans="1:14" s="16" customFormat="1" ht="19.899999999999999" customHeight="1">
      <c r="A16" s="19" t="s">
        <v>14</v>
      </c>
      <c r="B16" s="19"/>
    </row>
    <row r="17" spans="1:14" ht="19.899999999999999" customHeight="1">
      <c r="A17" s="2" t="s">
        <v>117</v>
      </c>
      <c r="C17" s="20">
        <v>537308</v>
      </c>
      <c r="D17" s="20">
        <v>536853</v>
      </c>
      <c r="E17" s="20">
        <v>596564</v>
      </c>
      <c r="F17" s="20">
        <v>677692</v>
      </c>
      <c r="G17" s="20">
        <v>784917</v>
      </c>
      <c r="H17" s="20">
        <v>811455</v>
      </c>
      <c r="I17" s="20">
        <v>725063</v>
      </c>
      <c r="J17" s="20">
        <v>718513</v>
      </c>
      <c r="K17" s="20">
        <v>779366</v>
      </c>
      <c r="L17" s="20">
        <v>827288</v>
      </c>
      <c r="M17" s="20">
        <v>732551</v>
      </c>
      <c r="N17" s="20">
        <v>801400</v>
      </c>
    </row>
    <row r="18" spans="1:14" ht="19.899999999999999" customHeight="1">
      <c r="A18" s="2" t="s">
        <v>118</v>
      </c>
    </row>
    <row r="19" spans="1:14" ht="19.899999999999999" customHeight="1">
      <c r="B19" s="2" t="s">
        <v>119</v>
      </c>
      <c r="C19" s="20">
        <v>576222</v>
      </c>
      <c r="D19" s="20">
        <v>591549</v>
      </c>
      <c r="E19" s="20">
        <v>624857</v>
      </c>
      <c r="F19" s="20">
        <v>648087</v>
      </c>
      <c r="G19" s="20">
        <v>785630</v>
      </c>
      <c r="H19" s="20">
        <v>855612</v>
      </c>
      <c r="I19" s="20">
        <v>960892</v>
      </c>
      <c r="J19" s="20">
        <v>864781</v>
      </c>
      <c r="K19" s="20">
        <v>889764</v>
      </c>
      <c r="L19" s="20">
        <v>982104</v>
      </c>
      <c r="M19" s="20">
        <v>1010166</v>
      </c>
      <c r="N19" s="20">
        <v>1045166</v>
      </c>
    </row>
    <row r="20" spans="1:14" ht="19.899999999999999" customHeight="1">
      <c r="B20" s="2" t="s">
        <v>120</v>
      </c>
      <c r="C20" s="20">
        <v>617057</v>
      </c>
      <c r="D20" s="20">
        <v>520559</v>
      </c>
      <c r="E20" s="20">
        <v>514136</v>
      </c>
      <c r="F20" s="20">
        <v>602991</v>
      </c>
      <c r="G20" s="20">
        <v>696114</v>
      </c>
      <c r="H20" s="20">
        <v>768407</v>
      </c>
      <c r="I20" s="20">
        <v>842493</v>
      </c>
      <c r="J20" s="20">
        <v>737140</v>
      </c>
      <c r="K20" s="20">
        <v>757942</v>
      </c>
      <c r="L20" s="20">
        <v>806104</v>
      </c>
      <c r="M20" s="20">
        <v>857167</v>
      </c>
      <c r="N20" s="20">
        <v>969042</v>
      </c>
    </row>
    <row r="21" spans="1:14" ht="19.899999999999999" customHeight="1">
      <c r="B21" s="17" t="s">
        <v>121</v>
      </c>
      <c r="C21" s="21">
        <v>123292</v>
      </c>
      <c r="D21" s="21">
        <v>124200</v>
      </c>
      <c r="E21" s="21">
        <v>127167</v>
      </c>
      <c r="F21" s="21">
        <v>157108</v>
      </c>
      <c r="G21" s="21">
        <v>206176</v>
      </c>
      <c r="H21" s="21">
        <v>234060</v>
      </c>
      <c r="I21" s="21">
        <v>207636</v>
      </c>
      <c r="J21" s="21">
        <v>210462</v>
      </c>
      <c r="K21" s="21">
        <v>269348</v>
      </c>
      <c r="L21" s="21">
        <v>292077</v>
      </c>
      <c r="M21" s="21">
        <v>340244</v>
      </c>
      <c r="N21" s="21">
        <v>382464</v>
      </c>
    </row>
    <row r="22" spans="1:14" ht="19.899999999999999" customHeight="1">
      <c r="A22" s="17"/>
      <c r="B22" s="17" t="s">
        <v>122</v>
      </c>
      <c r="C22" s="60">
        <f t="shared" ref="C22:N22" si="2">SUM(C19:C21)</f>
        <v>1316571</v>
      </c>
      <c r="D22" s="60">
        <f t="shared" si="2"/>
        <v>1236308</v>
      </c>
      <c r="E22" s="60">
        <f t="shared" si="2"/>
        <v>1266160</v>
      </c>
      <c r="F22" s="60">
        <f t="shared" si="2"/>
        <v>1408186</v>
      </c>
      <c r="G22" s="60">
        <f t="shared" si="2"/>
        <v>1687920</v>
      </c>
      <c r="H22" s="60">
        <f t="shared" si="2"/>
        <v>1858079</v>
      </c>
      <c r="I22" s="60">
        <f t="shared" si="2"/>
        <v>2011021</v>
      </c>
      <c r="J22" s="60">
        <f t="shared" si="2"/>
        <v>1812383</v>
      </c>
      <c r="K22" s="60">
        <f t="shared" si="2"/>
        <v>1917054</v>
      </c>
      <c r="L22" s="60">
        <f t="shared" si="2"/>
        <v>2080285</v>
      </c>
      <c r="M22" s="60">
        <f t="shared" si="2"/>
        <v>2207577</v>
      </c>
      <c r="N22" s="60">
        <f t="shared" si="2"/>
        <v>2396672</v>
      </c>
    </row>
    <row r="23" spans="1:14" ht="19.899999999999999" customHeight="1" thickBot="1">
      <c r="A23" s="49" t="s">
        <v>114</v>
      </c>
      <c r="B23" s="49"/>
      <c r="C23" s="65">
        <f t="shared" ref="C23:N23" si="3">SUM(C17,C22)</f>
        <v>1853879</v>
      </c>
      <c r="D23" s="65">
        <f t="shared" si="3"/>
        <v>1773161</v>
      </c>
      <c r="E23" s="65">
        <f t="shared" si="3"/>
        <v>1862724</v>
      </c>
      <c r="F23" s="65">
        <f t="shared" si="3"/>
        <v>2085878</v>
      </c>
      <c r="G23" s="65">
        <f t="shared" si="3"/>
        <v>2472837</v>
      </c>
      <c r="H23" s="65">
        <f t="shared" si="3"/>
        <v>2669534</v>
      </c>
      <c r="I23" s="65">
        <f t="shared" si="3"/>
        <v>2736084</v>
      </c>
      <c r="J23" s="65">
        <f t="shared" si="3"/>
        <v>2530896</v>
      </c>
      <c r="K23" s="65">
        <f t="shared" si="3"/>
        <v>2696420</v>
      </c>
      <c r="L23" s="65">
        <f t="shared" si="3"/>
        <v>2907573</v>
      </c>
      <c r="M23" s="65">
        <f t="shared" si="3"/>
        <v>2940128</v>
      </c>
      <c r="N23" s="65">
        <f t="shared" si="3"/>
        <v>3198072</v>
      </c>
    </row>
    <row r="24" spans="1:14" s="43" customFormat="1" ht="16.149999999999999" customHeight="1">
      <c r="A24" s="44" t="s">
        <v>115</v>
      </c>
      <c r="B24" s="43" t="s">
        <v>40</v>
      </c>
    </row>
    <row r="25" spans="1:14" ht="15.75">
      <c r="A25" t="s">
        <v>76</v>
      </c>
    </row>
  </sheetData>
  <phoneticPr fontId="10" type="noConversion"/>
  <pageMargins left="0.46" right="0.49" top="0.56999999999999995" bottom="0.55000000000000004" header="0.51181102362204722" footer="0.51181102362204722"/>
  <pageSetup paperSize="9" scale="76" orientation="landscape" blackAndWhite="1" horizontalDpi="4294967292" verticalDpi="300"/>
  <headerFooter alignWithMargins="0">
    <oddFooter>&amp;C&amp;"Arial,標準"-&amp;A-&amp;R&amp;"Arial,標準"&amp;16 Consolidated</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41"/>
  <sheetViews>
    <sheetView zoomScale="75" workbookViewId="0">
      <pane xSplit="2" ySplit="2" topLeftCell="E20" activePane="bottomRight" state="frozen"/>
      <selection pane="topRight"/>
      <selection pane="bottomLeft"/>
      <selection pane="bottomRight"/>
    </sheetView>
  </sheetViews>
  <sheetFormatPr defaultColWidth="10.75" defaultRowHeight="16.149999999999999" customHeight="1" outlineLevelCol="1"/>
  <cols>
    <col min="1" max="1" width="3.375" style="2" customWidth="1"/>
    <col min="2" max="2" width="24.75" style="2" customWidth="1"/>
    <col min="3" max="4" width="11.625" style="2" hidden="1" customWidth="1" outlineLevel="1"/>
    <col min="5" max="5" width="11.625" style="2" customWidth="1" collapsed="1"/>
    <col min="6" max="17" width="11.625" style="2" customWidth="1"/>
    <col min="18" max="18" width="10.75" style="2" customWidth="1"/>
    <col min="19" max="16384" width="10.75" style="2"/>
  </cols>
  <sheetData>
    <row r="1" spans="1:14" ht="30" customHeight="1">
      <c r="A1" s="14"/>
      <c r="J1" s="15"/>
      <c r="K1" s="15"/>
      <c r="L1" s="15"/>
      <c r="M1" s="15"/>
      <c r="N1" s="15"/>
    </row>
    <row r="2" spans="1:14" s="16" customFormat="1" ht="15.75" customHeight="1">
      <c r="A2" s="17"/>
      <c r="B2" s="18"/>
      <c r="C2" s="18">
        <v>1992</v>
      </c>
      <c r="D2" s="18">
        <v>1993</v>
      </c>
      <c r="E2" s="18">
        <v>1994</v>
      </c>
      <c r="F2" s="18">
        <v>1995</v>
      </c>
      <c r="G2" s="18">
        <v>1996</v>
      </c>
      <c r="H2" s="18">
        <v>1997</v>
      </c>
      <c r="I2" s="18">
        <v>1998</v>
      </c>
      <c r="J2" s="18">
        <v>1999</v>
      </c>
      <c r="K2" s="18">
        <v>2000</v>
      </c>
      <c r="L2" s="18">
        <v>2001</v>
      </c>
      <c r="M2" s="18">
        <v>2002</v>
      </c>
      <c r="N2" s="18">
        <v>2003</v>
      </c>
    </row>
    <row r="3" spans="1:14" s="16" customFormat="1" ht="16.149999999999999" customHeight="1">
      <c r="A3" s="19" t="s">
        <v>14</v>
      </c>
      <c r="B3" s="19"/>
    </row>
    <row r="4" spans="1:14" ht="16.149999999999999" customHeight="1">
      <c r="A4" s="2" t="s">
        <v>107</v>
      </c>
    </row>
    <row r="5" spans="1:14" ht="16.149999999999999" customHeight="1">
      <c r="B5" s="2" t="s">
        <v>123</v>
      </c>
      <c r="C5" s="20">
        <v>1498336</v>
      </c>
      <c r="D5" s="20">
        <v>1482490</v>
      </c>
      <c r="E5" s="20">
        <v>1569601</v>
      </c>
      <c r="F5" s="20">
        <v>1741564</v>
      </c>
      <c r="G5" s="20">
        <v>2053659</v>
      </c>
      <c r="H5" s="20">
        <v>2210871</v>
      </c>
      <c r="I5" s="20">
        <v>2272322</v>
      </c>
      <c r="J5" s="20">
        <v>2077086</v>
      </c>
      <c r="K5" s="20">
        <v>2110410</v>
      </c>
      <c r="L5" s="20">
        <v>2223489</v>
      </c>
      <c r="M5" s="20">
        <v>2226195</v>
      </c>
      <c r="N5" s="20">
        <v>2273904</v>
      </c>
    </row>
    <row r="6" spans="1:14" ht="16.149999999999999" customHeight="1">
      <c r="B6" s="2" t="s">
        <v>20</v>
      </c>
      <c r="C6" s="20">
        <v>218071</v>
      </c>
      <c r="D6" s="20">
        <v>186386</v>
      </c>
      <c r="E6" s="20">
        <v>176668</v>
      </c>
      <c r="F6" s="20">
        <v>198311</v>
      </c>
      <c r="G6" s="20">
        <v>264701</v>
      </c>
      <c r="H6" s="20">
        <v>314828</v>
      </c>
      <c r="I6" s="20">
        <v>312497</v>
      </c>
      <c r="J6" s="20">
        <v>256745</v>
      </c>
      <c r="K6" s="20">
        <v>309184</v>
      </c>
      <c r="L6" s="20">
        <v>334918</v>
      </c>
      <c r="M6" s="20">
        <v>411016</v>
      </c>
      <c r="N6" s="20">
        <v>487096</v>
      </c>
    </row>
    <row r="7" spans="1:14" s="23" customFormat="1" ht="16.149999999999999" customHeight="1">
      <c r="B7" s="66" t="s">
        <v>18</v>
      </c>
      <c r="C7" s="67">
        <f t="shared" ref="C7:N7" si="0">IF(C5=0,"",C6/C5)</f>
        <v>0.14599999999999999</v>
      </c>
      <c r="D7" s="67">
        <f t="shared" si="0"/>
        <v>0.126</v>
      </c>
      <c r="E7" s="67">
        <f t="shared" si="0"/>
        <v>0.113</v>
      </c>
      <c r="F7" s="67">
        <f t="shared" si="0"/>
        <v>0.114</v>
      </c>
      <c r="G7" s="67">
        <f t="shared" si="0"/>
        <v>0.129</v>
      </c>
      <c r="H7" s="67">
        <f t="shared" si="0"/>
        <v>0.14199999999999999</v>
      </c>
      <c r="I7" s="67">
        <f t="shared" si="0"/>
        <v>0.13800000000000001</v>
      </c>
      <c r="J7" s="67">
        <f t="shared" si="0"/>
        <v>0.124</v>
      </c>
      <c r="K7" s="67">
        <f t="shared" si="0"/>
        <v>0.14699999999999999</v>
      </c>
      <c r="L7" s="67">
        <f t="shared" si="0"/>
        <v>0.151</v>
      </c>
      <c r="M7" s="67">
        <f t="shared" si="0"/>
        <v>0.185</v>
      </c>
      <c r="N7" s="67">
        <f t="shared" si="0"/>
        <v>0.214</v>
      </c>
    </row>
    <row r="8" spans="1:14" ht="16.149999999999999" customHeight="1">
      <c r="B8" s="2" t="s">
        <v>44</v>
      </c>
      <c r="C8" s="20"/>
      <c r="D8" s="20"/>
      <c r="E8" s="20"/>
      <c r="F8" s="20"/>
      <c r="G8" s="20">
        <v>1284682</v>
      </c>
      <c r="H8" s="20">
        <v>1433626</v>
      </c>
      <c r="I8" s="20">
        <v>1438218</v>
      </c>
      <c r="J8" s="20">
        <v>1256667</v>
      </c>
      <c r="K8" s="20">
        <v>1324369</v>
      </c>
      <c r="L8" s="20">
        <v>1280949</v>
      </c>
      <c r="M8" s="20">
        <v>1296829</v>
      </c>
      <c r="N8" s="20">
        <v>1260790</v>
      </c>
    </row>
    <row r="9" spans="1:14" ht="16.149999999999999" customHeight="1">
      <c r="B9" s="2" t="s">
        <v>79</v>
      </c>
      <c r="C9" s="20"/>
      <c r="D9" s="20"/>
      <c r="E9" s="20"/>
      <c r="F9" s="20"/>
      <c r="G9" s="20">
        <v>84767</v>
      </c>
      <c r="H9" s="20">
        <v>102789</v>
      </c>
      <c r="I9" s="20">
        <v>117179</v>
      </c>
      <c r="J9" s="20">
        <v>114451</v>
      </c>
      <c r="K9" s="20">
        <v>101557</v>
      </c>
      <c r="L9" s="20">
        <v>105907</v>
      </c>
      <c r="M9" s="20">
        <v>106865</v>
      </c>
      <c r="N9" s="20">
        <v>118556</v>
      </c>
    </row>
    <row r="10" spans="1:14" ht="16.149999999999999" customHeight="1">
      <c r="A10" s="17"/>
      <c r="B10" s="17" t="s">
        <v>90</v>
      </c>
      <c r="C10" s="21"/>
      <c r="D10" s="21"/>
      <c r="E10" s="21"/>
      <c r="F10" s="21"/>
      <c r="G10" s="21">
        <v>106172</v>
      </c>
      <c r="H10" s="21">
        <v>148834</v>
      </c>
      <c r="I10" s="21">
        <v>149072</v>
      </c>
      <c r="J10" s="21">
        <v>143269</v>
      </c>
      <c r="K10" s="21">
        <v>105171</v>
      </c>
      <c r="L10" s="21">
        <v>121333</v>
      </c>
      <c r="M10" s="21">
        <v>104877</v>
      </c>
      <c r="N10" s="21">
        <v>105700</v>
      </c>
    </row>
    <row r="11" spans="1:14" ht="16.149999999999999" customHeight="1">
      <c r="A11" s="2" t="s">
        <v>124</v>
      </c>
    </row>
    <row r="12" spans="1:14" ht="16.149999999999999" customHeight="1">
      <c r="B12" s="2" t="s">
        <v>123</v>
      </c>
      <c r="C12" s="20">
        <v>232493</v>
      </c>
      <c r="D12" s="20">
        <v>180419</v>
      </c>
      <c r="E12" s="20">
        <v>163507</v>
      </c>
      <c r="F12" s="20">
        <v>176409</v>
      </c>
      <c r="G12" s="20">
        <v>212340</v>
      </c>
      <c r="H12" s="20">
        <v>245618</v>
      </c>
      <c r="I12" s="20">
        <v>263474</v>
      </c>
      <c r="J12" s="20">
        <v>273126</v>
      </c>
      <c r="K12" s="20">
        <v>318234</v>
      </c>
      <c r="L12" s="20">
        <v>381367</v>
      </c>
      <c r="M12" s="20">
        <v>485778</v>
      </c>
      <c r="N12" s="20">
        <v>653540</v>
      </c>
    </row>
    <row r="13" spans="1:14" ht="16.149999999999999" customHeight="1">
      <c r="B13" s="2" t="s">
        <v>20</v>
      </c>
      <c r="C13" s="20">
        <v>-9137</v>
      </c>
      <c r="D13" s="20">
        <v>-15904</v>
      </c>
      <c r="E13" s="20">
        <v>2687</v>
      </c>
      <c r="F13" s="20">
        <v>10068</v>
      </c>
      <c r="G13" s="20">
        <v>13912</v>
      </c>
      <c r="H13" s="20">
        <v>21540</v>
      </c>
      <c r="I13" s="20">
        <v>26745</v>
      </c>
      <c r="J13" s="20">
        <v>18327</v>
      </c>
      <c r="K13" s="20">
        <v>32393</v>
      </c>
      <c r="L13" s="20">
        <v>36144</v>
      </c>
      <c r="M13" s="20">
        <v>70290</v>
      </c>
      <c r="N13" s="20">
        <v>126318</v>
      </c>
    </row>
    <row r="14" spans="1:14" s="23" customFormat="1" ht="16.149999999999999" customHeight="1">
      <c r="B14" s="66" t="s">
        <v>18</v>
      </c>
      <c r="C14" s="68">
        <f t="shared" ref="C14:N14" si="1">IF(C12=0,"",C13/C12)</f>
        <v>-3.9E-2</v>
      </c>
      <c r="D14" s="68">
        <f t="shared" si="1"/>
        <v>-8.7999999999999995E-2</v>
      </c>
      <c r="E14" s="68">
        <f t="shared" si="1"/>
        <v>1.6E-2</v>
      </c>
      <c r="F14" s="68">
        <f t="shared" si="1"/>
        <v>5.7000000000000002E-2</v>
      </c>
      <c r="G14" s="68">
        <f t="shared" si="1"/>
        <v>6.6000000000000003E-2</v>
      </c>
      <c r="H14" s="68">
        <f t="shared" si="1"/>
        <v>8.7999999999999995E-2</v>
      </c>
      <c r="I14" s="68">
        <f t="shared" si="1"/>
        <v>0.10199999999999999</v>
      </c>
      <c r="J14" s="68">
        <f t="shared" si="1"/>
        <v>6.7000000000000004E-2</v>
      </c>
      <c r="K14" s="68">
        <f t="shared" si="1"/>
        <v>0.10199999999999999</v>
      </c>
      <c r="L14" s="68">
        <f t="shared" si="1"/>
        <v>9.5000000000000001E-2</v>
      </c>
      <c r="M14" s="68">
        <f t="shared" si="1"/>
        <v>0.14499999999999999</v>
      </c>
      <c r="N14" s="68">
        <f t="shared" si="1"/>
        <v>0.193</v>
      </c>
    </row>
    <row r="15" spans="1:14" ht="16.149999999999999" customHeight="1">
      <c r="B15" s="2" t="s">
        <v>44</v>
      </c>
      <c r="C15" s="20"/>
      <c r="D15" s="20"/>
      <c r="E15" s="20"/>
      <c r="F15" s="20"/>
      <c r="G15" s="20">
        <v>138717</v>
      </c>
      <c r="H15" s="20">
        <v>163095</v>
      </c>
      <c r="I15" s="20">
        <v>159896</v>
      </c>
      <c r="J15" s="20">
        <v>155204</v>
      </c>
      <c r="K15" s="20">
        <v>207069</v>
      </c>
      <c r="L15" s="20">
        <v>215173</v>
      </c>
      <c r="M15" s="20">
        <v>263532</v>
      </c>
      <c r="N15" s="20">
        <v>317672</v>
      </c>
    </row>
    <row r="16" spans="1:14" ht="16.149999999999999" customHeight="1">
      <c r="B16" s="2" t="s">
        <v>79</v>
      </c>
      <c r="C16" s="20"/>
      <c r="D16" s="20"/>
      <c r="E16" s="20"/>
      <c r="F16" s="20"/>
      <c r="G16" s="20">
        <v>9352</v>
      </c>
      <c r="H16" s="20">
        <v>9963</v>
      </c>
      <c r="I16" s="20">
        <v>11695</v>
      </c>
      <c r="J16" s="20">
        <v>12285</v>
      </c>
      <c r="K16" s="20">
        <v>14480</v>
      </c>
      <c r="L16" s="20">
        <v>12745</v>
      </c>
      <c r="M16" s="20">
        <v>14118</v>
      </c>
      <c r="N16" s="20">
        <v>17712</v>
      </c>
    </row>
    <row r="17" spans="1:14" ht="16.149999999999999" customHeight="1">
      <c r="A17" s="17"/>
      <c r="B17" s="17" t="s">
        <v>90</v>
      </c>
      <c r="C17" s="21"/>
      <c r="D17" s="21"/>
      <c r="E17" s="21"/>
      <c r="F17" s="21"/>
      <c r="G17" s="21">
        <v>12621</v>
      </c>
      <c r="H17" s="21">
        <v>13953</v>
      </c>
      <c r="I17" s="21">
        <v>14019</v>
      </c>
      <c r="J17" s="21">
        <v>12880</v>
      </c>
      <c r="K17" s="21">
        <v>15559</v>
      </c>
      <c r="L17" s="21">
        <v>16871</v>
      </c>
      <c r="M17" s="21">
        <v>15627</v>
      </c>
      <c r="N17" s="21">
        <v>25894</v>
      </c>
    </row>
    <row r="18" spans="1:14" ht="16.149999999999999" customHeight="1">
      <c r="A18" s="2" t="s">
        <v>125</v>
      </c>
    </row>
    <row r="19" spans="1:14" ht="16.149999999999999" customHeight="1">
      <c r="B19" s="2" t="s">
        <v>123</v>
      </c>
      <c r="C19" s="20">
        <v>151781</v>
      </c>
      <c r="D19" s="20">
        <v>147811</v>
      </c>
      <c r="E19" s="20">
        <v>175490</v>
      </c>
      <c r="F19" s="20">
        <v>211668</v>
      </c>
      <c r="G19" s="20">
        <v>274028</v>
      </c>
      <c r="H19" s="20">
        <v>284889</v>
      </c>
      <c r="I19" s="20">
        <v>280467</v>
      </c>
      <c r="J19" s="20">
        <v>260097</v>
      </c>
      <c r="K19" s="20">
        <v>394723</v>
      </c>
      <c r="L19" s="20">
        <v>419465</v>
      </c>
      <c r="M19" s="20">
        <v>367763</v>
      </c>
      <c r="N19" s="20">
        <v>412346</v>
      </c>
    </row>
    <row r="20" spans="1:14" ht="16.149999999999999" customHeight="1">
      <c r="B20" s="2" t="s">
        <v>20</v>
      </c>
      <c r="C20" s="20">
        <v>-3625</v>
      </c>
      <c r="D20" s="20">
        <v>-9896</v>
      </c>
      <c r="E20" s="20">
        <v>5438</v>
      </c>
      <c r="F20" s="20">
        <v>18000</v>
      </c>
      <c r="G20" s="20">
        <v>26087</v>
      </c>
      <c r="H20" s="20">
        <v>24504</v>
      </c>
      <c r="I20" s="20">
        <v>3748</v>
      </c>
      <c r="J20" s="20">
        <v>-14075</v>
      </c>
      <c r="K20" s="20">
        <v>10648</v>
      </c>
      <c r="L20" s="20">
        <v>23850</v>
      </c>
      <c r="M20" s="20">
        <v>-11652</v>
      </c>
      <c r="N20" s="20">
        <v>-11414</v>
      </c>
    </row>
    <row r="21" spans="1:14" s="23" customFormat="1" ht="16.149999999999999" customHeight="1">
      <c r="B21" s="66" t="s">
        <v>18</v>
      </c>
      <c r="C21" s="69">
        <f t="shared" ref="C21:N21" si="2">IF(C19=0,"",C20/C19)</f>
        <v>-2.4E-2</v>
      </c>
      <c r="D21" s="69">
        <f t="shared" si="2"/>
        <v>-6.7000000000000004E-2</v>
      </c>
      <c r="E21" s="69">
        <f t="shared" si="2"/>
        <v>3.1E-2</v>
      </c>
      <c r="F21" s="69">
        <f t="shared" si="2"/>
        <v>8.5000000000000006E-2</v>
      </c>
      <c r="G21" s="69">
        <f t="shared" si="2"/>
        <v>9.5000000000000001E-2</v>
      </c>
      <c r="H21" s="69">
        <f t="shared" si="2"/>
        <v>8.5999999999999993E-2</v>
      </c>
      <c r="I21" s="69">
        <f t="shared" si="2"/>
        <v>1.2999999999999999E-2</v>
      </c>
      <c r="J21" s="69">
        <f t="shared" si="2"/>
        <v>-5.3999999999999999E-2</v>
      </c>
      <c r="K21" s="69">
        <f t="shared" si="2"/>
        <v>2.7E-2</v>
      </c>
      <c r="L21" s="69">
        <f t="shared" si="2"/>
        <v>5.7000000000000002E-2</v>
      </c>
      <c r="M21" s="69">
        <f t="shared" si="2"/>
        <v>-3.2000000000000001E-2</v>
      </c>
      <c r="N21" s="69">
        <f t="shared" si="2"/>
        <v>-2.8000000000000001E-2</v>
      </c>
    </row>
    <row r="22" spans="1:14" ht="16.149999999999999" customHeight="1">
      <c r="B22" s="2" t="s">
        <v>44</v>
      </c>
      <c r="C22" s="20"/>
      <c r="D22" s="20"/>
      <c r="E22" s="20"/>
      <c r="F22" s="20"/>
      <c r="G22" s="20">
        <v>185347</v>
      </c>
      <c r="H22" s="20">
        <v>232436</v>
      </c>
      <c r="I22" s="20">
        <v>239884</v>
      </c>
      <c r="J22" s="20">
        <v>252071</v>
      </c>
      <c r="K22" s="20">
        <v>332229</v>
      </c>
      <c r="L22" s="20">
        <v>361799</v>
      </c>
      <c r="M22" s="20">
        <v>338377</v>
      </c>
      <c r="N22" s="20">
        <v>418208</v>
      </c>
    </row>
    <row r="23" spans="1:14" ht="16.149999999999999" customHeight="1">
      <c r="B23" s="2" t="s">
        <v>79</v>
      </c>
      <c r="C23" s="20"/>
      <c r="D23" s="20"/>
      <c r="E23" s="20"/>
      <c r="F23" s="20"/>
      <c r="G23" s="20">
        <v>8457</v>
      </c>
      <c r="H23" s="20">
        <v>8793</v>
      </c>
      <c r="I23" s="20">
        <v>9925</v>
      </c>
      <c r="J23" s="20">
        <v>12860</v>
      </c>
      <c r="K23" s="20">
        <v>13019</v>
      </c>
      <c r="L23" s="20">
        <v>15291</v>
      </c>
      <c r="M23" s="20">
        <v>19817</v>
      </c>
      <c r="N23" s="20">
        <v>20526</v>
      </c>
    </row>
    <row r="24" spans="1:14" ht="16.149999999999999" customHeight="1">
      <c r="A24" s="17"/>
      <c r="B24" s="17" t="s">
        <v>90</v>
      </c>
      <c r="C24" s="21"/>
      <c r="D24" s="21"/>
      <c r="E24" s="21"/>
      <c r="F24" s="21"/>
      <c r="G24" s="21">
        <v>21838</v>
      </c>
      <c r="H24" s="21">
        <v>17097</v>
      </c>
      <c r="I24" s="21">
        <v>17296</v>
      </c>
      <c r="J24" s="21">
        <v>17856</v>
      </c>
      <c r="K24" s="21">
        <v>20509</v>
      </c>
      <c r="L24" s="21">
        <v>36057</v>
      </c>
      <c r="M24" s="21">
        <v>23767</v>
      </c>
      <c r="N24" s="21">
        <v>31483</v>
      </c>
    </row>
    <row r="25" spans="1:14" ht="16.149999999999999" customHeight="1">
      <c r="A25" s="2" t="s">
        <v>126</v>
      </c>
    </row>
    <row r="26" spans="1:14" ht="16.149999999999999" customHeight="1">
      <c r="B26" s="2" t="s">
        <v>123</v>
      </c>
      <c r="C26" s="20">
        <v>-28731</v>
      </c>
      <c r="D26" s="20">
        <v>-37559</v>
      </c>
      <c r="E26" s="20">
        <v>-45874</v>
      </c>
      <c r="F26" s="20">
        <v>-43763</v>
      </c>
      <c r="G26" s="20">
        <v>-67190</v>
      </c>
      <c r="H26" s="20">
        <v>-71844</v>
      </c>
      <c r="I26" s="20">
        <v>-80179</v>
      </c>
      <c r="J26" s="20">
        <v>-79413</v>
      </c>
      <c r="K26" s="20">
        <v>-126947</v>
      </c>
      <c r="L26" s="20">
        <v>-116748</v>
      </c>
      <c r="M26" s="20">
        <v>-139608</v>
      </c>
      <c r="N26" s="20">
        <v>-141718</v>
      </c>
    </row>
    <row r="27" spans="1:14" ht="16.149999999999999" customHeight="1">
      <c r="B27" s="2" t="s">
        <v>20</v>
      </c>
      <c r="C27" s="20">
        <v>-62341</v>
      </c>
      <c r="D27" s="20">
        <v>-66910</v>
      </c>
      <c r="E27" s="20">
        <v>-78886</v>
      </c>
      <c r="F27" s="20">
        <v>-76926</v>
      </c>
      <c r="G27" s="20">
        <v>-91140</v>
      </c>
      <c r="H27" s="20">
        <v>-94536</v>
      </c>
      <c r="I27" s="20">
        <v>-88058</v>
      </c>
      <c r="J27" s="20">
        <v>-92653</v>
      </c>
      <c r="K27" s="20">
        <v>-118094</v>
      </c>
      <c r="L27" s="20">
        <v>-113073</v>
      </c>
      <c r="M27" s="20">
        <v>-123295</v>
      </c>
      <c r="N27" s="20">
        <v>-147576</v>
      </c>
    </row>
    <row r="28" spans="1:14" s="23" customFormat="1" ht="16.149999999999999" customHeight="1">
      <c r="B28" s="66"/>
      <c r="C28" s="66"/>
      <c r="D28" s="66"/>
      <c r="E28" s="66"/>
      <c r="F28" s="66"/>
      <c r="G28" s="66"/>
      <c r="H28" s="66"/>
      <c r="I28" s="66"/>
      <c r="J28" s="66"/>
      <c r="K28" s="66"/>
      <c r="L28" s="66"/>
      <c r="M28" s="66"/>
      <c r="N28" s="66"/>
    </row>
    <row r="29" spans="1:14" ht="16.149999999999999" customHeight="1">
      <c r="B29" s="2" t="s">
        <v>44</v>
      </c>
      <c r="C29" s="20"/>
      <c r="D29" s="20"/>
      <c r="E29" s="20"/>
      <c r="F29" s="20"/>
      <c r="G29" s="20">
        <v>1035706</v>
      </c>
      <c r="H29" s="20">
        <v>1043622</v>
      </c>
      <c r="I29" s="20">
        <v>890331</v>
      </c>
      <c r="J29" s="20">
        <v>923590</v>
      </c>
      <c r="K29" s="20">
        <v>968458</v>
      </c>
      <c r="L29" s="20">
        <v>986835</v>
      </c>
      <c r="M29" s="20">
        <v>1043968</v>
      </c>
      <c r="N29" s="20">
        <v>1185478</v>
      </c>
    </row>
    <row r="30" spans="1:14" ht="16.149999999999999" customHeight="1">
      <c r="B30" s="2" t="s">
        <v>79</v>
      </c>
      <c r="C30" s="20"/>
      <c r="D30" s="20"/>
      <c r="E30" s="20"/>
      <c r="F30" s="20"/>
      <c r="G30" s="20">
        <v>16675</v>
      </c>
      <c r="H30" s="20">
        <v>18270</v>
      </c>
      <c r="I30" s="20">
        <v>22988</v>
      </c>
      <c r="J30" s="20">
        <v>18515</v>
      </c>
      <c r="K30" s="20">
        <v>17421</v>
      </c>
      <c r="L30" s="20">
        <v>18357</v>
      </c>
      <c r="M30" s="20">
        <v>24460</v>
      </c>
      <c r="N30" s="20">
        <v>26810</v>
      </c>
    </row>
    <row r="31" spans="1:14" ht="16.149999999999999" customHeight="1" thickBot="1">
      <c r="A31" s="49"/>
      <c r="B31" s="49" t="s">
        <v>90</v>
      </c>
      <c r="C31" s="70"/>
      <c r="D31" s="70"/>
      <c r="E31" s="70"/>
      <c r="F31" s="70"/>
      <c r="G31" s="70">
        <v>35726</v>
      </c>
      <c r="H31" s="70">
        <v>39895</v>
      </c>
      <c r="I31" s="70">
        <v>41014</v>
      </c>
      <c r="J31" s="70">
        <v>26381</v>
      </c>
      <c r="K31" s="70">
        <v>29747</v>
      </c>
      <c r="L31" s="70">
        <v>33413</v>
      </c>
      <c r="M31" s="70">
        <v>54431</v>
      </c>
      <c r="N31" s="70">
        <v>46961</v>
      </c>
    </row>
    <row r="32" spans="1:14" ht="16.149999999999999" customHeight="1">
      <c r="A32" s="2" t="s">
        <v>127</v>
      </c>
    </row>
    <row r="33" spans="1:14" ht="16.149999999999999" customHeight="1">
      <c r="B33" s="2" t="s">
        <v>123</v>
      </c>
      <c r="C33" s="71">
        <f t="shared" ref="C33:N33" si="3">SUM(C5,C12,C19,C26)</f>
        <v>1853879</v>
      </c>
      <c r="D33" s="71">
        <f t="shared" si="3"/>
        <v>1773161</v>
      </c>
      <c r="E33" s="71">
        <f t="shared" si="3"/>
        <v>1862724</v>
      </c>
      <c r="F33" s="71">
        <f t="shared" si="3"/>
        <v>2085878</v>
      </c>
      <c r="G33" s="71">
        <f t="shared" si="3"/>
        <v>2472837</v>
      </c>
      <c r="H33" s="71">
        <f t="shared" si="3"/>
        <v>2669534</v>
      </c>
      <c r="I33" s="71">
        <f t="shared" si="3"/>
        <v>2736084</v>
      </c>
      <c r="J33" s="71">
        <f t="shared" si="3"/>
        <v>2530896</v>
      </c>
      <c r="K33" s="71">
        <f t="shared" si="3"/>
        <v>2696420</v>
      </c>
      <c r="L33" s="71">
        <f t="shared" si="3"/>
        <v>2907573</v>
      </c>
      <c r="M33" s="71">
        <f t="shared" si="3"/>
        <v>2940128</v>
      </c>
      <c r="N33" s="71">
        <f t="shared" si="3"/>
        <v>3198072</v>
      </c>
    </row>
    <row r="34" spans="1:14" ht="16.149999999999999" customHeight="1">
      <c r="B34" s="2" t="s">
        <v>20</v>
      </c>
      <c r="C34" s="72">
        <f t="shared" ref="C34:N34" si="4">SUM(C6,C13,C20,C27)</f>
        <v>142968</v>
      </c>
      <c r="D34" s="72">
        <f t="shared" si="4"/>
        <v>93676</v>
      </c>
      <c r="E34" s="72">
        <f t="shared" si="4"/>
        <v>105907</v>
      </c>
      <c r="F34" s="72">
        <f t="shared" si="4"/>
        <v>149453</v>
      </c>
      <c r="G34" s="72">
        <f t="shared" si="4"/>
        <v>213560</v>
      </c>
      <c r="H34" s="72">
        <f t="shared" si="4"/>
        <v>266336</v>
      </c>
      <c r="I34" s="72">
        <f t="shared" si="4"/>
        <v>254932</v>
      </c>
      <c r="J34" s="72">
        <f t="shared" si="4"/>
        <v>168344</v>
      </c>
      <c r="K34" s="72">
        <f t="shared" si="4"/>
        <v>234131</v>
      </c>
      <c r="L34" s="72">
        <f t="shared" si="4"/>
        <v>281839</v>
      </c>
      <c r="M34" s="72">
        <f t="shared" si="4"/>
        <v>346359</v>
      </c>
      <c r="N34" s="72">
        <f t="shared" si="4"/>
        <v>454424</v>
      </c>
    </row>
    <row r="35" spans="1:14" s="23" customFormat="1" ht="16.149999999999999" customHeight="1">
      <c r="B35" s="66" t="s">
        <v>18</v>
      </c>
      <c r="C35" s="73">
        <f t="shared" ref="C35:N35" si="5">IF(C33=0,"",C34/C33)</f>
        <v>7.6999999999999999E-2</v>
      </c>
      <c r="D35" s="73">
        <f t="shared" si="5"/>
        <v>5.2999999999999999E-2</v>
      </c>
      <c r="E35" s="73">
        <f t="shared" si="5"/>
        <v>5.7000000000000002E-2</v>
      </c>
      <c r="F35" s="73">
        <f t="shared" si="5"/>
        <v>7.1999999999999995E-2</v>
      </c>
      <c r="G35" s="73">
        <f t="shared" si="5"/>
        <v>8.5999999999999993E-2</v>
      </c>
      <c r="H35" s="73">
        <f t="shared" si="5"/>
        <v>0.1</v>
      </c>
      <c r="I35" s="73">
        <f t="shared" si="5"/>
        <v>9.2999999999999999E-2</v>
      </c>
      <c r="J35" s="73">
        <f t="shared" si="5"/>
        <v>6.7000000000000004E-2</v>
      </c>
      <c r="K35" s="73">
        <f t="shared" si="5"/>
        <v>8.6999999999999994E-2</v>
      </c>
      <c r="L35" s="73">
        <f t="shared" si="5"/>
        <v>9.7000000000000003E-2</v>
      </c>
      <c r="M35" s="73">
        <f t="shared" si="5"/>
        <v>0.11799999999999999</v>
      </c>
      <c r="N35" s="73">
        <f t="shared" si="5"/>
        <v>0.14199999999999999</v>
      </c>
    </row>
    <row r="36" spans="1:14" ht="16.149999999999999" customHeight="1">
      <c r="B36" s="2" t="s">
        <v>44</v>
      </c>
      <c r="G36" s="25">
        <f t="shared" ref="G36:N38" si="6">SUM(G8,G15,G22,G29)</f>
        <v>2644452</v>
      </c>
      <c r="H36" s="25">
        <f t="shared" si="6"/>
        <v>2872779</v>
      </c>
      <c r="I36" s="25">
        <f t="shared" si="6"/>
        <v>2728329</v>
      </c>
      <c r="J36" s="25">
        <f t="shared" si="6"/>
        <v>2587532</v>
      </c>
      <c r="K36" s="25">
        <f t="shared" si="6"/>
        <v>2832125</v>
      </c>
      <c r="L36" s="25">
        <f t="shared" si="6"/>
        <v>2844756</v>
      </c>
      <c r="M36" s="25">
        <f t="shared" si="6"/>
        <v>2942706</v>
      </c>
      <c r="N36" s="25">
        <f t="shared" si="6"/>
        <v>3182148</v>
      </c>
    </row>
    <row r="37" spans="1:14" ht="16.149999999999999" customHeight="1">
      <c r="B37" s="2" t="s">
        <v>79</v>
      </c>
      <c r="G37" s="74">
        <f t="shared" si="6"/>
        <v>119251</v>
      </c>
      <c r="H37" s="74">
        <f t="shared" si="6"/>
        <v>139815</v>
      </c>
      <c r="I37" s="74">
        <f t="shared" si="6"/>
        <v>161787</v>
      </c>
      <c r="J37" s="74">
        <f t="shared" si="6"/>
        <v>158111</v>
      </c>
      <c r="K37" s="74">
        <f t="shared" si="6"/>
        <v>146477</v>
      </c>
      <c r="L37" s="74">
        <f t="shared" si="6"/>
        <v>152300</v>
      </c>
      <c r="M37" s="74">
        <f t="shared" si="6"/>
        <v>165260</v>
      </c>
      <c r="N37" s="74">
        <f t="shared" si="6"/>
        <v>183604</v>
      </c>
    </row>
    <row r="38" spans="1:14" ht="16.149999999999999" customHeight="1" thickBot="1">
      <c r="A38" s="49"/>
      <c r="B38" s="49" t="s">
        <v>90</v>
      </c>
      <c r="C38" s="49"/>
      <c r="D38" s="49"/>
      <c r="E38" s="49"/>
      <c r="F38" s="49"/>
      <c r="G38" s="75">
        <f t="shared" si="6"/>
        <v>176357</v>
      </c>
      <c r="H38" s="75">
        <f t="shared" si="6"/>
        <v>219779</v>
      </c>
      <c r="I38" s="75">
        <f t="shared" si="6"/>
        <v>221401</v>
      </c>
      <c r="J38" s="75">
        <f t="shared" si="6"/>
        <v>200386</v>
      </c>
      <c r="K38" s="75">
        <f t="shared" si="6"/>
        <v>170986</v>
      </c>
      <c r="L38" s="75">
        <f t="shared" si="6"/>
        <v>207674</v>
      </c>
      <c r="M38" s="75">
        <f t="shared" si="6"/>
        <v>198702</v>
      </c>
      <c r="N38" s="75">
        <f t="shared" si="6"/>
        <v>210038</v>
      </c>
    </row>
    <row r="39" spans="1:14" s="43" customFormat="1" ht="16.149999999999999" customHeight="1">
      <c r="A39" s="44" t="s">
        <v>115</v>
      </c>
      <c r="B39" s="43" t="s">
        <v>40</v>
      </c>
    </row>
    <row r="40" spans="1:14" s="43" customFormat="1" ht="16.149999999999999" customHeight="1">
      <c r="A40" s="44" t="s">
        <v>115</v>
      </c>
      <c r="B40" s="43" t="s">
        <v>42</v>
      </c>
    </row>
    <row r="41" spans="1:14" ht="15.75">
      <c r="A41"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L36"/>
  <sheetViews>
    <sheetView zoomScale="75" workbookViewId="0">
      <pane xSplit="2" ySplit="2" topLeftCell="D16" activePane="bottomRight" state="frozen"/>
      <selection pane="topRight"/>
      <selection pane="bottomLeft"/>
      <selection pane="bottomRight"/>
    </sheetView>
  </sheetViews>
  <sheetFormatPr defaultColWidth="10.75" defaultRowHeight="16.149999999999999" customHeight="1"/>
  <cols>
    <col min="1" max="1" width="3.375" style="2" customWidth="1"/>
    <col min="2" max="2" width="24.75" style="2" customWidth="1"/>
    <col min="3" max="4" width="10.75" style="2" customWidth="1"/>
    <col min="5" max="12" width="11.625" style="2" customWidth="1"/>
    <col min="13" max="13" width="10.75" style="2" customWidth="1"/>
    <col min="14" max="16384" width="10.75" style="2"/>
  </cols>
  <sheetData>
    <row r="1" spans="1:12" ht="30" customHeight="1">
      <c r="A1" s="14"/>
      <c r="H1" s="15"/>
      <c r="I1" s="15"/>
      <c r="J1" s="15"/>
      <c r="K1" s="15"/>
      <c r="L1" s="15"/>
    </row>
    <row r="2" spans="1:12" s="16" customFormat="1" ht="15.75" customHeight="1">
      <c r="A2" s="17"/>
      <c r="B2" s="18"/>
      <c r="C2" s="18"/>
      <c r="D2" s="18"/>
      <c r="E2" s="18">
        <v>1996</v>
      </c>
      <c r="F2" s="18">
        <v>1997</v>
      </c>
      <c r="G2" s="18">
        <v>1998</v>
      </c>
      <c r="H2" s="18">
        <v>1999</v>
      </c>
      <c r="I2" s="18">
        <v>2000</v>
      </c>
      <c r="J2" s="18">
        <v>2001</v>
      </c>
      <c r="K2" s="18">
        <v>2002</v>
      </c>
      <c r="L2" s="18">
        <v>2003</v>
      </c>
    </row>
    <row r="3" spans="1:12" s="16" customFormat="1" ht="16.149999999999999" customHeight="1">
      <c r="A3" s="19" t="s">
        <v>14</v>
      </c>
      <c r="B3" s="19"/>
    </row>
    <row r="4" spans="1:12" ht="16.149999999999999" customHeight="1">
      <c r="A4" s="2" t="s">
        <v>128</v>
      </c>
    </row>
    <row r="5" spans="1:12" ht="16.149999999999999" customHeight="1">
      <c r="B5" s="2" t="s">
        <v>129</v>
      </c>
      <c r="C5" s="20"/>
      <c r="D5" s="20"/>
      <c r="E5" s="20">
        <v>1911337</v>
      </c>
      <c r="F5" s="20">
        <v>2084137</v>
      </c>
      <c r="G5" s="20">
        <v>2072098</v>
      </c>
      <c r="H5" s="20">
        <v>1959229</v>
      </c>
      <c r="I5" s="20">
        <v>2178280</v>
      </c>
      <c r="J5" s="20">
        <v>2236611</v>
      </c>
      <c r="K5" s="20">
        <v>2264157</v>
      </c>
      <c r="L5" s="20">
        <v>2519023</v>
      </c>
    </row>
    <row r="6" spans="1:12" ht="16.149999999999999" customHeight="1">
      <c r="B6" s="2" t="s">
        <v>20</v>
      </c>
      <c r="C6" s="20"/>
      <c r="D6" s="20"/>
      <c r="E6" s="20">
        <v>261939</v>
      </c>
      <c r="F6" s="20">
        <v>293960</v>
      </c>
      <c r="G6" s="20">
        <v>271636</v>
      </c>
      <c r="H6" s="20">
        <v>197685</v>
      </c>
      <c r="I6" s="20">
        <v>309808</v>
      </c>
      <c r="J6" s="20">
        <v>343163</v>
      </c>
      <c r="K6" s="20">
        <v>396340</v>
      </c>
      <c r="L6" s="20">
        <v>493581</v>
      </c>
    </row>
    <row r="7" spans="1:12" s="23" customFormat="1" ht="16.149999999999999" customHeight="1">
      <c r="B7" s="66" t="s">
        <v>18</v>
      </c>
      <c r="C7" s="66"/>
      <c r="D7" s="66"/>
      <c r="E7" s="69">
        <f t="shared" ref="E7:L7" si="0">IF(E5=0,"",E6/E5)</f>
        <v>0.13700000000000001</v>
      </c>
      <c r="F7" s="69">
        <f t="shared" si="0"/>
        <v>0.14099999999999999</v>
      </c>
      <c r="G7" s="69">
        <f t="shared" si="0"/>
        <v>0.13100000000000001</v>
      </c>
      <c r="H7" s="69">
        <f t="shared" si="0"/>
        <v>0.10100000000000001</v>
      </c>
      <c r="I7" s="69">
        <f t="shared" si="0"/>
        <v>0.14199999999999999</v>
      </c>
      <c r="J7" s="69">
        <f t="shared" si="0"/>
        <v>0.153</v>
      </c>
      <c r="K7" s="69">
        <f t="shared" si="0"/>
        <v>0.17499999999999999</v>
      </c>
      <c r="L7" s="69">
        <f t="shared" si="0"/>
        <v>0.19600000000000001</v>
      </c>
    </row>
    <row r="8" spans="1:12" ht="16.149999999999999" customHeight="1">
      <c r="A8" s="17"/>
      <c r="B8" s="17" t="s">
        <v>44</v>
      </c>
      <c r="C8" s="21"/>
      <c r="D8" s="21"/>
      <c r="E8" s="21">
        <v>1295884</v>
      </c>
      <c r="F8" s="21">
        <v>1477052</v>
      </c>
      <c r="G8" s="21">
        <v>1384473</v>
      </c>
      <c r="H8" s="21">
        <v>1328376</v>
      </c>
      <c r="I8" s="21">
        <v>1482335</v>
      </c>
      <c r="J8" s="21">
        <v>1376939</v>
      </c>
      <c r="K8" s="21">
        <v>1485238</v>
      </c>
      <c r="L8" s="21">
        <v>1600726</v>
      </c>
    </row>
    <row r="9" spans="1:12" ht="16.149999999999999" customHeight="1">
      <c r="A9" s="2" t="s">
        <v>130</v>
      </c>
    </row>
    <row r="10" spans="1:12" ht="16.149999999999999" customHeight="1">
      <c r="B10" s="2" t="s">
        <v>129</v>
      </c>
      <c r="C10" s="20"/>
      <c r="D10" s="20"/>
      <c r="E10" s="20">
        <v>799118</v>
      </c>
      <c r="F10" s="20">
        <v>868728</v>
      </c>
      <c r="G10" s="20">
        <v>980450</v>
      </c>
      <c r="H10" s="20">
        <v>878548</v>
      </c>
      <c r="I10" s="20">
        <v>901125</v>
      </c>
      <c r="J10" s="20">
        <v>1001036</v>
      </c>
      <c r="K10" s="20">
        <v>1017363</v>
      </c>
      <c r="L10" s="20">
        <v>1053099</v>
      </c>
    </row>
    <row r="11" spans="1:12" ht="16.149999999999999" customHeight="1">
      <c r="B11" s="2" t="s">
        <v>20</v>
      </c>
      <c r="C11" s="20"/>
      <c r="D11" s="20"/>
      <c r="E11" s="20">
        <v>17376</v>
      </c>
      <c r="F11" s="20">
        <v>20457</v>
      </c>
      <c r="G11" s="20">
        <v>22958</v>
      </c>
      <c r="H11" s="20">
        <v>28148</v>
      </c>
      <c r="I11" s="20">
        <v>29827</v>
      </c>
      <c r="J11" s="20">
        <v>31406</v>
      </c>
      <c r="K11" s="20">
        <v>47821</v>
      </c>
      <c r="L11" s="20">
        <v>54607</v>
      </c>
    </row>
    <row r="12" spans="1:12" s="23" customFormat="1" ht="16.149999999999999" customHeight="1">
      <c r="B12" s="66" t="s">
        <v>18</v>
      </c>
      <c r="C12" s="66"/>
      <c r="D12" s="66"/>
      <c r="E12" s="68">
        <f t="shared" ref="E12:L12" si="1">IF(E10=0,"",E11/E10)</f>
        <v>2.1999999999999999E-2</v>
      </c>
      <c r="F12" s="68">
        <f t="shared" si="1"/>
        <v>2.4E-2</v>
      </c>
      <c r="G12" s="68">
        <f t="shared" si="1"/>
        <v>2.3E-2</v>
      </c>
      <c r="H12" s="68">
        <f t="shared" si="1"/>
        <v>3.2000000000000001E-2</v>
      </c>
      <c r="I12" s="68">
        <f t="shared" si="1"/>
        <v>3.3000000000000002E-2</v>
      </c>
      <c r="J12" s="68">
        <f t="shared" si="1"/>
        <v>3.1E-2</v>
      </c>
      <c r="K12" s="68">
        <f t="shared" si="1"/>
        <v>4.7E-2</v>
      </c>
      <c r="L12" s="68">
        <f t="shared" si="1"/>
        <v>5.1999999999999998E-2</v>
      </c>
    </row>
    <row r="13" spans="1:12" ht="16.149999999999999" customHeight="1">
      <c r="A13" s="17"/>
      <c r="B13" s="17" t="s">
        <v>44</v>
      </c>
      <c r="C13" s="21"/>
      <c r="D13" s="21"/>
      <c r="E13" s="21">
        <v>274346</v>
      </c>
      <c r="F13" s="21">
        <v>353027</v>
      </c>
      <c r="G13" s="21">
        <v>328634</v>
      </c>
      <c r="H13" s="21">
        <v>298624</v>
      </c>
      <c r="I13" s="21">
        <v>353919</v>
      </c>
      <c r="J13" s="21">
        <v>346046</v>
      </c>
      <c r="K13" s="21">
        <v>346021</v>
      </c>
      <c r="L13" s="21">
        <v>306140</v>
      </c>
    </row>
    <row r="14" spans="1:12" ht="16.149999999999999" customHeight="1">
      <c r="A14" s="2" t="s">
        <v>131</v>
      </c>
    </row>
    <row r="15" spans="1:12" ht="16.149999999999999" customHeight="1">
      <c r="B15" s="2" t="s">
        <v>129</v>
      </c>
      <c r="C15" s="20"/>
      <c r="D15" s="20"/>
      <c r="E15" s="20">
        <v>691415</v>
      </c>
      <c r="F15" s="20">
        <v>762237</v>
      </c>
      <c r="G15" s="20">
        <v>836793</v>
      </c>
      <c r="H15" s="20">
        <v>735698</v>
      </c>
      <c r="I15" s="20">
        <v>757761</v>
      </c>
      <c r="J15" s="20">
        <v>807692</v>
      </c>
      <c r="K15" s="20">
        <v>857570</v>
      </c>
      <c r="L15" s="20">
        <v>972799</v>
      </c>
    </row>
    <row r="16" spans="1:12" ht="16.149999999999999" customHeight="1">
      <c r="B16" s="2" t="s">
        <v>20</v>
      </c>
      <c r="C16" s="20"/>
      <c r="D16" s="20"/>
      <c r="E16" s="20">
        <v>22289</v>
      </c>
      <c r="F16" s="20">
        <v>36476</v>
      </c>
      <c r="G16" s="20">
        <v>24391</v>
      </c>
      <c r="H16" s="20">
        <v>13551</v>
      </c>
      <c r="I16" s="20">
        <v>15185</v>
      </c>
      <c r="J16" s="20">
        <v>1197</v>
      </c>
      <c r="K16" s="20">
        <v>21229</v>
      </c>
      <c r="L16" s="20">
        <v>26517</v>
      </c>
    </row>
    <row r="17" spans="1:12" s="23" customFormat="1" ht="16.149999999999999" customHeight="1">
      <c r="B17" s="66" t="s">
        <v>18</v>
      </c>
      <c r="C17" s="66"/>
      <c r="D17" s="66"/>
      <c r="E17" s="67">
        <f t="shared" ref="E17:L17" si="2">IF(E15=0,"",E16/E15)</f>
        <v>3.2000000000000001E-2</v>
      </c>
      <c r="F17" s="67">
        <f t="shared" si="2"/>
        <v>4.8000000000000001E-2</v>
      </c>
      <c r="G17" s="67">
        <f t="shared" si="2"/>
        <v>2.9000000000000001E-2</v>
      </c>
      <c r="H17" s="67">
        <f t="shared" si="2"/>
        <v>1.7999999999999999E-2</v>
      </c>
      <c r="I17" s="67">
        <f t="shared" si="2"/>
        <v>0.02</v>
      </c>
      <c r="J17" s="67">
        <f t="shared" si="2"/>
        <v>1E-3</v>
      </c>
      <c r="K17" s="67">
        <f t="shared" si="2"/>
        <v>2.5000000000000001E-2</v>
      </c>
      <c r="L17" s="67">
        <f t="shared" si="2"/>
        <v>2.7E-2</v>
      </c>
    </row>
    <row r="18" spans="1:12" ht="16.149999999999999" customHeight="1">
      <c r="A18" s="17"/>
      <c r="B18" s="17" t="s">
        <v>44</v>
      </c>
      <c r="C18" s="21"/>
      <c r="D18" s="21"/>
      <c r="E18" s="21">
        <v>350200</v>
      </c>
      <c r="F18" s="21">
        <v>397824</v>
      </c>
      <c r="G18" s="21">
        <v>391354</v>
      </c>
      <c r="H18" s="21">
        <v>338630</v>
      </c>
      <c r="I18" s="21">
        <v>407258</v>
      </c>
      <c r="J18" s="21">
        <v>423295</v>
      </c>
      <c r="K18" s="21">
        <v>460521</v>
      </c>
      <c r="L18" s="21">
        <v>546625</v>
      </c>
    </row>
    <row r="19" spans="1:12" ht="16.149999999999999" customHeight="1">
      <c r="A19" s="2" t="s">
        <v>132</v>
      </c>
    </row>
    <row r="20" spans="1:12" ht="16.149999999999999" customHeight="1">
      <c r="B20" s="2" t="s">
        <v>129</v>
      </c>
      <c r="C20" s="20"/>
      <c r="D20" s="20"/>
      <c r="E20" s="20">
        <v>319399</v>
      </c>
      <c r="F20" s="20">
        <v>392799</v>
      </c>
      <c r="G20" s="20">
        <v>382499</v>
      </c>
      <c r="H20" s="20">
        <v>360082</v>
      </c>
      <c r="I20" s="20">
        <v>466791</v>
      </c>
      <c r="J20" s="20">
        <v>559599</v>
      </c>
      <c r="K20" s="20">
        <v>717473</v>
      </c>
      <c r="L20" s="20">
        <v>830404</v>
      </c>
    </row>
    <row r="21" spans="1:12" ht="16.149999999999999" customHeight="1">
      <c r="B21" s="2" t="s">
        <v>20</v>
      </c>
      <c r="C21" s="20"/>
      <c r="D21" s="20"/>
      <c r="E21" s="20">
        <v>13323</v>
      </c>
      <c r="F21" s="20">
        <v>22731</v>
      </c>
      <c r="G21" s="20">
        <v>13214</v>
      </c>
      <c r="H21" s="20">
        <v>10459</v>
      </c>
      <c r="I21" s="20">
        <v>10513</v>
      </c>
      <c r="J21" s="20">
        <v>13308</v>
      </c>
      <c r="K21" s="20">
        <v>18053</v>
      </c>
      <c r="L21" s="20">
        <v>24123</v>
      </c>
    </row>
    <row r="22" spans="1:12" s="23" customFormat="1" ht="16.149999999999999" customHeight="1">
      <c r="B22" s="66" t="s">
        <v>18</v>
      </c>
      <c r="C22" s="66"/>
      <c r="D22" s="66"/>
      <c r="E22" s="76">
        <f t="shared" ref="E22:L22" si="3">IF(E20=0,"",E21/E20)</f>
        <v>4.2000000000000003E-2</v>
      </c>
      <c r="F22" s="76">
        <f t="shared" si="3"/>
        <v>5.8000000000000003E-2</v>
      </c>
      <c r="G22" s="76">
        <f t="shared" si="3"/>
        <v>3.5000000000000003E-2</v>
      </c>
      <c r="H22" s="76">
        <f t="shared" si="3"/>
        <v>2.9000000000000001E-2</v>
      </c>
      <c r="I22" s="76">
        <f t="shared" si="3"/>
        <v>2.3E-2</v>
      </c>
      <c r="J22" s="76">
        <f t="shared" si="3"/>
        <v>2.4E-2</v>
      </c>
      <c r="K22" s="76">
        <f t="shared" si="3"/>
        <v>2.5000000000000001E-2</v>
      </c>
      <c r="L22" s="76">
        <f t="shared" si="3"/>
        <v>2.9000000000000001E-2</v>
      </c>
    </row>
    <row r="23" spans="1:12" ht="16.149999999999999" customHeight="1">
      <c r="A23" s="17"/>
      <c r="B23" s="17" t="s">
        <v>44</v>
      </c>
      <c r="C23" s="21"/>
      <c r="D23" s="21"/>
      <c r="E23" s="21">
        <v>159045</v>
      </c>
      <c r="F23" s="21">
        <v>165691</v>
      </c>
      <c r="G23" s="21">
        <v>136843</v>
      </c>
      <c r="H23" s="21">
        <v>138251</v>
      </c>
      <c r="I23" s="21">
        <v>158729</v>
      </c>
      <c r="J23" s="21">
        <v>174553</v>
      </c>
      <c r="K23" s="21">
        <v>202388</v>
      </c>
      <c r="L23" s="21">
        <v>249755</v>
      </c>
    </row>
    <row r="24" spans="1:12" ht="16.149999999999999" customHeight="1">
      <c r="A24" s="2" t="s">
        <v>126</v>
      </c>
    </row>
    <row r="25" spans="1:12" ht="16.149999999999999" customHeight="1">
      <c r="B25" s="2" t="s">
        <v>129</v>
      </c>
      <c r="C25" s="20"/>
      <c r="D25" s="20"/>
      <c r="E25" s="20">
        <v>-1248432</v>
      </c>
      <c r="F25" s="20">
        <v>-1438367</v>
      </c>
      <c r="G25" s="20">
        <v>-1535756</v>
      </c>
      <c r="H25" s="20">
        <v>-1402661</v>
      </c>
      <c r="I25" s="20">
        <v>-1607537</v>
      </c>
      <c r="J25" s="20">
        <v>-1697365</v>
      </c>
      <c r="K25" s="20">
        <v>-1916435</v>
      </c>
      <c r="L25" s="20">
        <v>-2177253</v>
      </c>
    </row>
    <row r="26" spans="1:12" ht="16.149999999999999" customHeight="1">
      <c r="B26" s="2" t="s">
        <v>20</v>
      </c>
      <c r="C26" s="20"/>
      <c r="D26" s="20"/>
      <c r="E26" s="20">
        <v>-101367</v>
      </c>
      <c r="F26" s="20">
        <v>-107288</v>
      </c>
      <c r="G26" s="20">
        <v>-77267</v>
      </c>
      <c r="H26" s="20">
        <v>-81499</v>
      </c>
      <c r="I26" s="20">
        <v>-131202</v>
      </c>
      <c r="J26" s="20">
        <v>-107235</v>
      </c>
      <c r="K26" s="20">
        <v>-137084</v>
      </c>
      <c r="L26" s="20">
        <v>-144404</v>
      </c>
    </row>
    <row r="27" spans="1:12" s="23" customFormat="1" ht="16.149999999999999" customHeight="1">
      <c r="B27" s="66"/>
      <c r="C27" s="66"/>
      <c r="D27" s="66"/>
      <c r="E27" s="66"/>
      <c r="F27" s="66"/>
      <c r="G27" s="66"/>
      <c r="H27" s="66"/>
      <c r="I27" s="66"/>
      <c r="J27" s="66"/>
      <c r="K27" s="66"/>
      <c r="L27" s="66"/>
    </row>
    <row r="28" spans="1:12" ht="16.149999999999999" customHeight="1" thickBot="1">
      <c r="A28" s="49"/>
      <c r="B28" s="49" t="s">
        <v>44</v>
      </c>
      <c r="C28" s="70"/>
      <c r="D28" s="70"/>
      <c r="E28" s="70">
        <v>564977</v>
      </c>
      <c r="F28" s="70">
        <v>479185</v>
      </c>
      <c r="G28" s="70">
        <v>487025</v>
      </c>
      <c r="H28" s="70">
        <v>483651</v>
      </c>
      <c r="I28" s="70">
        <v>429884</v>
      </c>
      <c r="J28" s="70">
        <v>523923</v>
      </c>
      <c r="K28" s="70">
        <v>448538</v>
      </c>
      <c r="L28" s="70">
        <v>478902</v>
      </c>
    </row>
    <row r="29" spans="1:12" ht="16.149999999999999" customHeight="1">
      <c r="A29" s="2" t="s">
        <v>127</v>
      </c>
    </row>
    <row r="30" spans="1:12" ht="16.149999999999999" customHeight="1">
      <c r="B30" s="2" t="s">
        <v>129</v>
      </c>
      <c r="E30" s="25">
        <f t="shared" ref="E30:L31" si="4">SUM(E5,E10,E15,E20,E25)</f>
        <v>2472837</v>
      </c>
      <c r="F30" s="25">
        <f t="shared" si="4"/>
        <v>2669534</v>
      </c>
      <c r="G30" s="25">
        <f t="shared" si="4"/>
        <v>2736084</v>
      </c>
      <c r="H30" s="25">
        <f t="shared" si="4"/>
        <v>2530896</v>
      </c>
      <c r="I30" s="25">
        <f t="shared" si="4"/>
        <v>2696420</v>
      </c>
      <c r="J30" s="25">
        <f t="shared" si="4"/>
        <v>2907573</v>
      </c>
      <c r="K30" s="25">
        <f t="shared" si="4"/>
        <v>2940128</v>
      </c>
      <c r="L30" s="25">
        <f t="shared" si="4"/>
        <v>3198072</v>
      </c>
    </row>
    <row r="31" spans="1:12" ht="16.149999999999999" customHeight="1">
      <c r="B31" s="2" t="s">
        <v>20</v>
      </c>
      <c r="E31" s="74">
        <f t="shared" si="4"/>
        <v>213560</v>
      </c>
      <c r="F31" s="74">
        <f t="shared" si="4"/>
        <v>266336</v>
      </c>
      <c r="G31" s="74">
        <f t="shared" si="4"/>
        <v>254932</v>
      </c>
      <c r="H31" s="74">
        <f t="shared" si="4"/>
        <v>168344</v>
      </c>
      <c r="I31" s="74">
        <f t="shared" si="4"/>
        <v>234131</v>
      </c>
      <c r="J31" s="74">
        <f t="shared" si="4"/>
        <v>281839</v>
      </c>
      <c r="K31" s="74">
        <f t="shared" si="4"/>
        <v>346359</v>
      </c>
      <c r="L31" s="74">
        <f t="shared" si="4"/>
        <v>454424</v>
      </c>
    </row>
    <row r="32" spans="1:12" s="23" customFormat="1" ht="16.149999999999999" customHeight="1">
      <c r="B32" s="66" t="s">
        <v>18</v>
      </c>
      <c r="C32" s="66"/>
      <c r="D32" s="66"/>
      <c r="E32" s="73">
        <f t="shared" ref="E32:L32" si="5">IF(E30=0,"",E31/E30)</f>
        <v>8.5999999999999993E-2</v>
      </c>
      <c r="F32" s="73">
        <f t="shared" si="5"/>
        <v>0.1</v>
      </c>
      <c r="G32" s="73">
        <f t="shared" si="5"/>
        <v>9.2999999999999999E-2</v>
      </c>
      <c r="H32" s="73">
        <f t="shared" si="5"/>
        <v>6.7000000000000004E-2</v>
      </c>
      <c r="I32" s="73">
        <f t="shared" si="5"/>
        <v>8.6999999999999994E-2</v>
      </c>
      <c r="J32" s="73">
        <f t="shared" si="5"/>
        <v>9.7000000000000003E-2</v>
      </c>
      <c r="K32" s="73">
        <f t="shared" si="5"/>
        <v>0.11799999999999999</v>
      </c>
      <c r="L32" s="73">
        <f t="shared" si="5"/>
        <v>0.14199999999999999</v>
      </c>
    </row>
    <row r="33" spans="1:12" ht="16.149999999999999" customHeight="1" thickBot="1">
      <c r="A33" s="49"/>
      <c r="B33" s="49" t="s">
        <v>44</v>
      </c>
      <c r="C33" s="49"/>
      <c r="D33" s="49"/>
      <c r="E33" s="54">
        <f t="shared" ref="E33:L33" si="6">SUM(E8,E13,E18,E23,E28)</f>
        <v>2644452</v>
      </c>
      <c r="F33" s="54">
        <f t="shared" si="6"/>
        <v>2872779</v>
      </c>
      <c r="G33" s="54">
        <f t="shared" si="6"/>
        <v>2728329</v>
      </c>
      <c r="H33" s="54">
        <f t="shared" si="6"/>
        <v>2587532</v>
      </c>
      <c r="I33" s="54">
        <f t="shared" si="6"/>
        <v>2832125</v>
      </c>
      <c r="J33" s="54">
        <f t="shared" si="6"/>
        <v>2844756</v>
      </c>
      <c r="K33" s="54">
        <f t="shared" si="6"/>
        <v>2942706</v>
      </c>
      <c r="L33" s="54">
        <f t="shared" si="6"/>
        <v>3182148</v>
      </c>
    </row>
    <row r="34" spans="1:12" s="43" customFormat="1" ht="16.149999999999999" customHeight="1">
      <c r="A34" s="44" t="s">
        <v>115</v>
      </c>
      <c r="B34" s="43" t="s">
        <v>40</v>
      </c>
    </row>
    <row r="35" spans="1:12" ht="16.149999999999999" customHeight="1">
      <c r="A35" s="44" t="s">
        <v>115</v>
      </c>
      <c r="B35" s="43" t="s">
        <v>42</v>
      </c>
    </row>
    <row r="36" spans="1:12" ht="15.75">
      <c r="A36"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O41"/>
  <sheetViews>
    <sheetView zoomScale="75" workbookViewId="0">
      <pane xSplit="2" ySplit="2" topLeftCell="G3" activePane="bottomRight" state="frozen"/>
      <selection pane="topRight"/>
      <selection pane="bottomLeft"/>
      <selection pane="bottomRight"/>
    </sheetView>
  </sheetViews>
  <sheetFormatPr defaultColWidth="10.75" defaultRowHeight="16.149999999999999" customHeight="1" outlineLevelCol="1"/>
  <cols>
    <col min="1" max="1" width="3.375" style="2" customWidth="1"/>
    <col min="2" max="2" width="31.75" style="2" customWidth="1"/>
    <col min="3" max="3" width="9.125" style="77" bestFit="1" customWidth="1"/>
    <col min="4" max="4" width="11.625" style="2" hidden="1" customWidth="1" outlineLevel="1"/>
    <col min="5" max="5" width="11.625" style="2" hidden="1" customWidth="1" outlineLevel="1" collapsed="1"/>
    <col min="6" max="6" width="11.625" style="2" customWidth="1" collapsed="1"/>
    <col min="7" max="15" width="11.625" style="2" customWidth="1"/>
    <col min="16" max="16" width="10.75" style="2" customWidth="1"/>
    <col min="17" max="16384" width="10.75" style="2"/>
  </cols>
  <sheetData>
    <row r="1" spans="1:15" ht="25.5" customHeight="1">
      <c r="A1" s="14"/>
      <c r="K1" s="15"/>
      <c r="L1" s="15"/>
      <c r="M1" s="15"/>
      <c r="N1" s="15"/>
      <c r="O1" s="15"/>
    </row>
    <row r="2" spans="1:15" s="16" customFormat="1" ht="15.75" customHeight="1">
      <c r="A2" s="17"/>
      <c r="B2" s="18"/>
      <c r="C2" s="78"/>
      <c r="D2" s="18">
        <v>1992</v>
      </c>
      <c r="E2" s="18">
        <v>1993</v>
      </c>
      <c r="F2" s="18">
        <v>1994</v>
      </c>
      <c r="G2" s="18">
        <v>1995</v>
      </c>
      <c r="H2" s="18">
        <v>1996</v>
      </c>
      <c r="I2" s="18">
        <v>1997</v>
      </c>
      <c r="J2" s="18">
        <v>1998</v>
      </c>
      <c r="K2" s="18">
        <v>1999</v>
      </c>
      <c r="L2" s="18">
        <v>2000</v>
      </c>
      <c r="M2" s="18">
        <v>2001</v>
      </c>
      <c r="N2" s="18">
        <v>2002</v>
      </c>
      <c r="O2" s="18">
        <v>2003</v>
      </c>
    </row>
    <row r="3" spans="1:15" ht="22.5" customHeight="1">
      <c r="A3" s="14" t="s">
        <v>133</v>
      </c>
    </row>
    <row r="4" spans="1:15" ht="15.75" customHeight="1">
      <c r="B4" s="43"/>
      <c r="C4" s="77" t="s">
        <v>14</v>
      </c>
    </row>
    <row r="5" spans="1:15" ht="16.149999999999999" customHeight="1">
      <c r="B5" s="2" t="s">
        <v>134</v>
      </c>
      <c r="D5" s="2">
        <v>35621</v>
      </c>
      <c r="E5" s="2">
        <v>21102</v>
      </c>
      <c r="F5" s="2">
        <v>31024</v>
      </c>
      <c r="G5" s="2">
        <v>55036</v>
      </c>
      <c r="H5" s="2">
        <v>94177</v>
      </c>
      <c r="I5" s="2">
        <v>118813</v>
      </c>
      <c r="J5" s="2">
        <v>109569</v>
      </c>
      <c r="K5" s="2">
        <v>70234</v>
      </c>
      <c r="L5" s="2">
        <v>134088</v>
      </c>
      <c r="M5" s="2">
        <v>167561</v>
      </c>
      <c r="N5" s="2">
        <v>190737</v>
      </c>
      <c r="O5" s="2">
        <v>275730</v>
      </c>
    </row>
    <row r="6" spans="1:15" ht="16.149999999999999" customHeight="1">
      <c r="B6" s="17" t="s">
        <v>79</v>
      </c>
      <c r="C6" s="79"/>
      <c r="D6" s="21">
        <v>99191</v>
      </c>
      <c r="E6" s="21">
        <v>105451</v>
      </c>
      <c r="F6" s="21">
        <v>109058</v>
      </c>
      <c r="G6" s="21">
        <v>114647</v>
      </c>
      <c r="H6" s="21">
        <v>119251</v>
      </c>
      <c r="I6" s="21">
        <v>139815</v>
      </c>
      <c r="J6" s="21">
        <v>161787</v>
      </c>
      <c r="K6" s="21">
        <v>158111</v>
      </c>
      <c r="L6" s="21">
        <v>146477</v>
      </c>
      <c r="M6" s="21">
        <v>152300</v>
      </c>
      <c r="N6" s="21">
        <v>165260</v>
      </c>
      <c r="O6" s="21">
        <v>183604</v>
      </c>
    </row>
    <row r="7" spans="1:15" ht="16.149999999999999" customHeight="1">
      <c r="B7" s="2" t="s">
        <v>114</v>
      </c>
      <c r="D7" s="2">
        <v>134812</v>
      </c>
      <c r="E7" s="22">
        <f t="shared" ref="E7:O7" si="0">SUM(E5:E6)</f>
        <v>126553</v>
      </c>
      <c r="F7" s="22">
        <f t="shared" si="0"/>
        <v>140082</v>
      </c>
      <c r="G7" s="22">
        <f t="shared" si="0"/>
        <v>169683</v>
      </c>
      <c r="H7" s="22">
        <f t="shared" si="0"/>
        <v>213428</v>
      </c>
      <c r="I7" s="22">
        <f t="shared" si="0"/>
        <v>258628</v>
      </c>
      <c r="J7" s="22">
        <f t="shared" si="0"/>
        <v>271356</v>
      </c>
      <c r="K7" s="22">
        <f t="shared" si="0"/>
        <v>228345</v>
      </c>
      <c r="L7" s="22">
        <f t="shared" si="0"/>
        <v>280565</v>
      </c>
      <c r="M7" s="22">
        <f t="shared" si="0"/>
        <v>319861</v>
      </c>
      <c r="N7" s="22">
        <f t="shared" si="0"/>
        <v>355997</v>
      </c>
      <c r="O7" s="22">
        <f t="shared" si="0"/>
        <v>459334</v>
      </c>
    </row>
    <row r="8" spans="1:15" ht="16.149999999999999" customHeight="1" thickBot="1">
      <c r="A8" s="49"/>
      <c r="B8" s="49" t="s">
        <v>135</v>
      </c>
      <c r="C8" s="80"/>
      <c r="D8" s="70">
        <v>149014</v>
      </c>
      <c r="E8" s="70">
        <v>151808</v>
      </c>
      <c r="F8" s="70">
        <v>133068</v>
      </c>
      <c r="G8" s="70">
        <v>123560</v>
      </c>
      <c r="H8" s="70">
        <v>176357</v>
      </c>
      <c r="I8" s="70">
        <v>219779</v>
      </c>
      <c r="J8" s="70">
        <v>221401</v>
      </c>
      <c r="K8" s="70">
        <v>200386</v>
      </c>
      <c r="L8" s="70">
        <v>170986</v>
      </c>
      <c r="M8" s="70">
        <v>207674</v>
      </c>
      <c r="N8" s="70">
        <v>198702</v>
      </c>
      <c r="O8" s="70">
        <v>210038</v>
      </c>
    </row>
    <row r="9" spans="1:15" ht="22.5" customHeight="1">
      <c r="A9" s="14" t="s">
        <v>136</v>
      </c>
    </row>
    <row r="10" spans="1:15" ht="15.75" customHeight="1">
      <c r="B10" s="43"/>
      <c r="C10" s="77" t="s">
        <v>14</v>
      </c>
    </row>
    <row r="11" spans="1:15" ht="16.149999999999999" customHeight="1">
      <c r="B11" s="2" t="s">
        <v>137</v>
      </c>
      <c r="D11" s="20">
        <v>100521</v>
      </c>
      <c r="E11" s="20">
        <v>104191</v>
      </c>
      <c r="F11" s="20">
        <v>121273</v>
      </c>
      <c r="G11" s="20">
        <v>125253</v>
      </c>
      <c r="H11" s="20">
        <v>150085</v>
      </c>
      <c r="I11" s="20">
        <v>170793</v>
      </c>
      <c r="J11" s="20">
        <v>176967</v>
      </c>
      <c r="K11" s="20">
        <v>177922</v>
      </c>
      <c r="L11" s="20">
        <v>194552</v>
      </c>
      <c r="M11" s="20">
        <v>218616</v>
      </c>
      <c r="N11" s="20">
        <v>233669</v>
      </c>
      <c r="O11" s="20">
        <v>259140</v>
      </c>
    </row>
    <row r="12" spans="1:15" s="23" customFormat="1" ht="16.149999999999999" customHeight="1" thickBot="1">
      <c r="A12" s="35"/>
      <c r="B12" s="35" t="s">
        <v>138</v>
      </c>
      <c r="C12" s="81"/>
      <c r="D12" s="35">
        <v>5.3999999999999999E-2</v>
      </c>
      <c r="E12" s="35">
        <v>5.8999999999999997E-2</v>
      </c>
      <c r="F12" s="35">
        <v>6.5000000000000002E-2</v>
      </c>
      <c r="G12" s="35">
        <v>0.06</v>
      </c>
      <c r="H12" s="35">
        <v>6.0999999999999999E-2</v>
      </c>
      <c r="I12" s="35">
        <v>6.4000000000000001E-2</v>
      </c>
      <c r="J12" s="35">
        <v>6.5000000000000002E-2</v>
      </c>
      <c r="K12" s="35">
        <v>7.0000000000000007E-2</v>
      </c>
      <c r="L12" s="35">
        <v>7.1999999999999995E-2</v>
      </c>
      <c r="M12" s="35">
        <v>7.4999999999999997E-2</v>
      </c>
      <c r="N12" s="35">
        <v>7.9000000000000001E-2</v>
      </c>
      <c r="O12" s="35">
        <v>8.1000000000000003E-2</v>
      </c>
    </row>
    <row r="13" spans="1:15" ht="22.5" customHeight="1">
      <c r="A13" s="14" t="s">
        <v>139</v>
      </c>
    </row>
    <row r="14" spans="1:15" s="23" customFormat="1" ht="16.149999999999999" customHeight="1">
      <c r="B14" s="23" t="s">
        <v>140</v>
      </c>
      <c r="C14" s="82" t="s">
        <v>141</v>
      </c>
      <c r="D14" s="23">
        <v>1.7000000000000001E-2</v>
      </c>
      <c r="E14" s="23">
        <v>0.01</v>
      </c>
      <c r="F14" s="23">
        <v>1.4E-2</v>
      </c>
      <c r="G14" s="23">
        <v>2.3E-2</v>
      </c>
      <c r="H14" s="23">
        <v>3.6999999999999998E-2</v>
      </c>
      <c r="I14" s="23">
        <v>4.2999999999999997E-2</v>
      </c>
      <c r="J14" s="23">
        <v>3.9E-2</v>
      </c>
      <c r="K14" s="23">
        <v>2.5999999999999999E-2</v>
      </c>
      <c r="L14" s="23">
        <v>4.9000000000000002E-2</v>
      </c>
      <c r="M14" s="23">
        <v>5.8999999999999997E-2</v>
      </c>
      <c r="N14" s="23">
        <v>6.6000000000000003E-2</v>
      </c>
      <c r="O14" s="23">
        <v>0.09</v>
      </c>
    </row>
    <row r="15" spans="1:15" s="23" customFormat="1" ht="16.149999999999999" customHeight="1">
      <c r="B15" s="23" t="s">
        <v>142</v>
      </c>
      <c r="C15" s="82" t="s">
        <v>141</v>
      </c>
      <c r="D15" s="23">
        <v>5.1999999999999998E-2</v>
      </c>
      <c r="E15" s="23">
        <v>0.03</v>
      </c>
      <c r="F15" s="23">
        <v>4.1000000000000002E-2</v>
      </c>
      <c r="G15" s="23">
        <v>6.5000000000000002E-2</v>
      </c>
      <c r="H15" s="23">
        <v>0.1</v>
      </c>
      <c r="I15" s="23">
        <v>0.112</v>
      </c>
      <c r="J15" s="23">
        <v>9.7000000000000003E-2</v>
      </c>
      <c r="K15" s="23">
        <v>0.06</v>
      </c>
      <c r="L15" s="23">
        <v>0.107</v>
      </c>
      <c r="M15" s="23">
        <v>0.122</v>
      </c>
      <c r="N15" s="23">
        <v>0.125</v>
      </c>
      <c r="O15" s="23">
        <v>0.159</v>
      </c>
    </row>
    <row r="16" spans="1:15" s="39" customFormat="1" ht="16.149999999999999" customHeight="1">
      <c r="B16" s="39" t="s">
        <v>143</v>
      </c>
      <c r="C16" s="83" t="s">
        <v>144</v>
      </c>
      <c r="D16" s="39">
        <v>0.9</v>
      </c>
      <c r="E16" s="39">
        <v>0.8</v>
      </c>
      <c r="F16" s="39">
        <v>0.8</v>
      </c>
      <c r="G16" s="39">
        <v>0.9</v>
      </c>
      <c r="H16" s="39">
        <v>1</v>
      </c>
      <c r="I16" s="39">
        <v>1</v>
      </c>
      <c r="J16" s="39">
        <v>1</v>
      </c>
      <c r="K16" s="39">
        <v>1</v>
      </c>
      <c r="L16" s="39">
        <v>1</v>
      </c>
      <c r="M16" s="39">
        <v>1</v>
      </c>
      <c r="N16" s="39">
        <v>1</v>
      </c>
      <c r="O16" s="39">
        <v>1</v>
      </c>
    </row>
    <row r="17" spans="1:15" s="23" customFormat="1" ht="16.149999999999999" customHeight="1">
      <c r="B17" s="23" t="s">
        <v>145</v>
      </c>
      <c r="C17" s="82" t="s">
        <v>141</v>
      </c>
      <c r="D17" s="23">
        <v>0.32700000000000001</v>
      </c>
      <c r="E17" s="23">
        <v>0.33300000000000002</v>
      </c>
      <c r="F17" s="23">
        <v>0.35599999999999998</v>
      </c>
      <c r="G17" s="23">
        <v>0.35099999999999998</v>
      </c>
      <c r="H17" s="23">
        <v>0.38100000000000001</v>
      </c>
      <c r="I17" s="23">
        <v>0.38600000000000001</v>
      </c>
      <c r="J17" s="23">
        <v>0.42399999999999999</v>
      </c>
      <c r="K17" s="23">
        <v>0.46500000000000002</v>
      </c>
      <c r="L17" s="23">
        <v>0.45900000000000002</v>
      </c>
      <c r="M17" s="23">
        <v>0.51300000000000001</v>
      </c>
      <c r="N17" s="23">
        <v>0.54100000000000004</v>
      </c>
      <c r="O17" s="23">
        <v>0.58599999999999997</v>
      </c>
    </row>
    <row r="18" spans="1:15" s="23" customFormat="1" ht="16.149999999999999" customHeight="1">
      <c r="B18" s="84" t="s">
        <v>146</v>
      </c>
      <c r="C18" s="82" t="s">
        <v>141</v>
      </c>
      <c r="D18" s="23">
        <v>0.38</v>
      </c>
      <c r="E18" s="23">
        <v>0.379</v>
      </c>
      <c r="F18" s="23">
        <v>0.34599999999999997</v>
      </c>
      <c r="G18" s="23">
        <v>0.33600000000000002</v>
      </c>
      <c r="H18" s="23">
        <v>0.28799999999999998</v>
      </c>
      <c r="I18" s="23">
        <v>0.26500000000000001</v>
      </c>
      <c r="J18" s="23">
        <v>0.214</v>
      </c>
      <c r="K18" s="23">
        <v>0.17899999999999999</v>
      </c>
      <c r="L18" s="23">
        <v>0.13800000000000001</v>
      </c>
      <c r="M18" s="23">
        <v>0.104</v>
      </c>
      <c r="N18" s="23">
        <v>0.05</v>
      </c>
      <c r="O18" s="23">
        <v>3.1E-2</v>
      </c>
    </row>
    <row r="19" spans="1:15" ht="16.149999999999999" customHeight="1">
      <c r="B19" s="2" t="s">
        <v>147</v>
      </c>
      <c r="C19" s="77" t="s">
        <v>148</v>
      </c>
      <c r="D19" s="20">
        <v>93</v>
      </c>
      <c r="E19" s="20">
        <v>88</v>
      </c>
      <c r="F19" s="20">
        <v>81</v>
      </c>
      <c r="G19" s="20">
        <v>80</v>
      </c>
      <c r="H19" s="20">
        <v>72</v>
      </c>
      <c r="I19" s="20">
        <v>76</v>
      </c>
      <c r="J19" s="20">
        <v>73</v>
      </c>
      <c r="K19" s="20">
        <v>62</v>
      </c>
      <c r="L19" s="20">
        <v>65</v>
      </c>
      <c r="M19" s="20">
        <v>57</v>
      </c>
      <c r="N19" s="20">
        <v>51</v>
      </c>
      <c r="O19" s="20">
        <v>49</v>
      </c>
    </row>
    <row r="20" spans="1:15" s="39" customFormat="1" ht="16.149999999999999" customHeight="1">
      <c r="B20" s="39" t="s">
        <v>149</v>
      </c>
      <c r="C20" s="83"/>
      <c r="D20" s="85">
        <v>3.3</v>
      </c>
      <c r="E20" s="85">
        <v>2.7</v>
      </c>
      <c r="F20" s="85">
        <v>3.1</v>
      </c>
      <c r="G20" s="85">
        <v>4.5</v>
      </c>
      <c r="H20" s="85">
        <v>6.7</v>
      </c>
      <c r="I20" s="85">
        <v>9.4</v>
      </c>
      <c r="J20" s="85">
        <v>9.3000000000000007</v>
      </c>
      <c r="K20" s="85">
        <v>8.8000000000000007</v>
      </c>
      <c r="L20" s="85">
        <v>16.399999999999999</v>
      </c>
      <c r="M20" s="85">
        <v>27.2</v>
      </c>
      <c r="N20" s="85">
        <v>52.4</v>
      </c>
      <c r="O20" s="85">
        <v>100.2</v>
      </c>
    </row>
    <row r="21" spans="1:15" ht="16.149999999999999" customHeight="1">
      <c r="B21" s="2" t="s">
        <v>150</v>
      </c>
      <c r="C21" s="77" t="s">
        <v>151</v>
      </c>
      <c r="D21" s="2">
        <v>-21671</v>
      </c>
      <c r="E21" s="2">
        <v>-23341</v>
      </c>
      <c r="F21" s="2">
        <v>-22288</v>
      </c>
      <c r="G21" s="2">
        <v>-20854</v>
      </c>
      <c r="H21" s="2">
        <v>-20872</v>
      </c>
      <c r="I21" s="2">
        <v>-15867</v>
      </c>
      <c r="J21" s="2">
        <v>-16305</v>
      </c>
      <c r="K21" s="2">
        <v>-10134</v>
      </c>
      <c r="L21" s="2">
        <v>-3590</v>
      </c>
      <c r="M21" s="2">
        <v>-1141</v>
      </c>
      <c r="N21" s="2">
        <v>2410</v>
      </c>
      <c r="O21" s="2">
        <v>4657</v>
      </c>
    </row>
    <row r="23" spans="1:15" ht="16.149999999999999" customHeight="1">
      <c r="B23" s="2" t="s">
        <v>152</v>
      </c>
      <c r="C23" s="77" t="s">
        <v>31</v>
      </c>
      <c r="D23" s="20">
        <v>1370</v>
      </c>
      <c r="E23" s="20">
        <v>1540</v>
      </c>
      <c r="F23" s="20">
        <v>1690</v>
      </c>
      <c r="G23" s="20">
        <v>1870</v>
      </c>
      <c r="H23" s="20">
        <v>2560</v>
      </c>
      <c r="I23" s="20">
        <v>3040</v>
      </c>
      <c r="J23" s="20">
        <v>2415</v>
      </c>
      <c r="K23" s="20">
        <v>4060</v>
      </c>
      <c r="L23" s="20">
        <v>4000</v>
      </c>
      <c r="M23" s="20">
        <v>4510</v>
      </c>
      <c r="N23" s="20">
        <v>4470</v>
      </c>
      <c r="O23" s="20">
        <v>4990</v>
      </c>
    </row>
    <row r="24" spans="1:15" s="39" customFormat="1" ht="16.149999999999999" customHeight="1">
      <c r="B24" s="39" t="s">
        <v>153</v>
      </c>
      <c r="C24" s="83"/>
      <c r="D24" s="39">
        <v>29.1</v>
      </c>
      <c r="E24" s="39">
        <v>57</v>
      </c>
      <c r="F24" s="39">
        <v>43.9</v>
      </c>
      <c r="G24" s="39">
        <v>28.4</v>
      </c>
      <c r="H24" s="39">
        <v>23</v>
      </c>
      <c r="I24" s="39">
        <v>22.1</v>
      </c>
      <c r="J24" s="39">
        <v>19.2</v>
      </c>
      <c r="K24" s="39">
        <v>50.3</v>
      </c>
      <c r="L24" s="39">
        <v>26</v>
      </c>
      <c r="M24" s="39">
        <v>23.6</v>
      </c>
      <c r="N24" s="39">
        <v>20.5</v>
      </c>
      <c r="O24" s="39">
        <v>15.9</v>
      </c>
    </row>
    <row r="25" spans="1:15" s="39" customFormat="1" ht="16.149999999999999" customHeight="1">
      <c r="B25" s="39" t="s">
        <v>154</v>
      </c>
      <c r="C25" s="83"/>
      <c r="D25" s="39">
        <v>1.5</v>
      </c>
      <c r="E25" s="39">
        <v>1.7</v>
      </c>
      <c r="F25" s="39">
        <v>1.7</v>
      </c>
      <c r="G25" s="39">
        <v>1.8</v>
      </c>
      <c r="H25" s="39">
        <v>2.2000000000000002</v>
      </c>
      <c r="I25" s="39">
        <v>2.4</v>
      </c>
      <c r="J25" s="39">
        <v>1.8</v>
      </c>
      <c r="K25" s="39">
        <v>2.9</v>
      </c>
      <c r="L25" s="39">
        <v>2.7</v>
      </c>
      <c r="M25" s="39">
        <v>2.7</v>
      </c>
      <c r="N25" s="39">
        <v>2.5</v>
      </c>
      <c r="O25" s="39">
        <v>2.4</v>
      </c>
    </row>
    <row r="26" spans="1:15" ht="16.149999999999999" customHeight="1">
      <c r="B26" s="2" t="s">
        <v>155</v>
      </c>
      <c r="C26" s="77" t="s">
        <v>156</v>
      </c>
      <c r="D26" s="2">
        <v>773136</v>
      </c>
      <c r="E26" s="2">
        <v>797002</v>
      </c>
      <c r="F26" s="2">
        <v>830103</v>
      </c>
      <c r="G26" s="2">
        <v>836243</v>
      </c>
      <c r="H26" s="2">
        <v>853614</v>
      </c>
      <c r="I26" s="2">
        <v>866799</v>
      </c>
      <c r="J26" s="2">
        <v>870306</v>
      </c>
      <c r="K26" s="2">
        <v>871556</v>
      </c>
      <c r="L26" s="2">
        <v>875627</v>
      </c>
      <c r="M26" s="2">
        <v>876212</v>
      </c>
      <c r="N26" s="2">
        <v>879136</v>
      </c>
      <c r="O26" s="2">
        <v>881339</v>
      </c>
    </row>
    <row r="27" spans="1:15" ht="16.149999999999999" customHeight="1" thickBot="1">
      <c r="A27" s="49"/>
      <c r="B27" s="49" t="s">
        <v>157</v>
      </c>
      <c r="C27" s="80" t="s">
        <v>151</v>
      </c>
      <c r="D27" s="49">
        <v>1059196</v>
      </c>
      <c r="E27" s="49">
        <v>1227384</v>
      </c>
      <c r="F27" s="49">
        <v>1402874</v>
      </c>
      <c r="G27" s="49">
        <v>1563774</v>
      </c>
      <c r="H27" s="49">
        <v>2185252</v>
      </c>
      <c r="I27" s="49">
        <v>2635069</v>
      </c>
      <c r="J27" s="49">
        <v>2101789</v>
      </c>
      <c r="K27" s="49">
        <v>3538516</v>
      </c>
      <c r="L27" s="49">
        <v>3502508</v>
      </c>
      <c r="M27" s="49">
        <v>3951718</v>
      </c>
      <c r="N27" s="49">
        <v>3929739</v>
      </c>
      <c r="O27" s="49">
        <v>4397880</v>
      </c>
    </row>
    <row r="28" spans="1:15" ht="22.5" customHeight="1">
      <c r="A28" s="14" t="s">
        <v>158</v>
      </c>
    </row>
    <row r="29" spans="1:15" ht="16.350000000000001" customHeight="1">
      <c r="B29" s="43"/>
    </row>
    <row r="30" spans="1:15" ht="16.350000000000001" customHeight="1">
      <c r="B30" s="2" t="s">
        <v>117</v>
      </c>
      <c r="D30" s="20">
        <v>36286</v>
      </c>
      <c r="E30" s="20">
        <v>36642</v>
      </c>
      <c r="F30" s="20">
        <v>37103</v>
      </c>
      <c r="G30" s="20">
        <v>37179</v>
      </c>
      <c r="H30" s="20">
        <v>37431</v>
      </c>
      <c r="I30" s="20">
        <v>37556</v>
      </c>
      <c r="J30" s="20">
        <v>37965</v>
      </c>
      <c r="K30" s="20">
        <v>38222</v>
      </c>
      <c r="L30" s="20">
        <v>39496</v>
      </c>
      <c r="M30" s="20">
        <v>44809</v>
      </c>
      <c r="N30" s="20">
        <v>44443</v>
      </c>
      <c r="O30" s="20">
        <v>45380</v>
      </c>
    </row>
    <row r="31" spans="1:15" ht="16.350000000000001" customHeight="1">
      <c r="B31" s="2" t="s">
        <v>118</v>
      </c>
    </row>
    <row r="32" spans="1:15" ht="16.350000000000001" customHeight="1">
      <c r="B32" s="2" t="s">
        <v>159</v>
      </c>
      <c r="D32" s="20">
        <v>8967</v>
      </c>
      <c r="E32" s="20">
        <v>8151</v>
      </c>
      <c r="F32" s="20">
        <v>8363</v>
      </c>
      <c r="G32" s="20">
        <v>8923</v>
      </c>
      <c r="H32" s="20">
        <v>9441</v>
      </c>
      <c r="I32" s="20">
        <v>10279</v>
      </c>
      <c r="J32" s="20">
        <v>12010</v>
      </c>
      <c r="K32" s="20">
        <v>11678</v>
      </c>
      <c r="L32" s="20">
        <v>11570</v>
      </c>
      <c r="M32" s="20">
        <v>10908</v>
      </c>
      <c r="N32" s="20">
        <v>10151</v>
      </c>
      <c r="O32" s="20">
        <v>10180</v>
      </c>
    </row>
    <row r="33" spans="1:15" ht="16.350000000000001" customHeight="1">
      <c r="B33" s="2" t="s">
        <v>160</v>
      </c>
      <c r="D33" s="20">
        <v>9609</v>
      </c>
      <c r="E33" s="20">
        <v>9544</v>
      </c>
      <c r="F33" s="20">
        <v>10537</v>
      </c>
      <c r="G33" s="20">
        <v>11222</v>
      </c>
      <c r="H33" s="20">
        <v>12170</v>
      </c>
      <c r="I33" s="20">
        <v>12210</v>
      </c>
      <c r="J33" s="20">
        <v>12501</v>
      </c>
      <c r="K33" s="20">
        <v>12713</v>
      </c>
      <c r="L33" s="20">
        <v>12517</v>
      </c>
      <c r="M33" s="20">
        <v>12875</v>
      </c>
      <c r="N33" s="20">
        <v>11889</v>
      </c>
      <c r="O33" s="20">
        <v>11307</v>
      </c>
    </row>
    <row r="34" spans="1:15" ht="16.350000000000001" customHeight="1">
      <c r="B34" s="17" t="s">
        <v>161</v>
      </c>
      <c r="C34" s="79"/>
      <c r="D34" s="21">
        <v>9650</v>
      </c>
      <c r="E34" s="21">
        <v>10198</v>
      </c>
      <c r="F34" s="21">
        <v>11669</v>
      </c>
      <c r="G34" s="21">
        <v>14956</v>
      </c>
      <c r="H34" s="21">
        <v>16586</v>
      </c>
      <c r="I34" s="21">
        <v>18722</v>
      </c>
      <c r="J34" s="21">
        <v>17323</v>
      </c>
      <c r="K34" s="21">
        <v>18396</v>
      </c>
      <c r="L34" s="21">
        <v>23090</v>
      </c>
      <c r="M34" s="21">
        <v>25028</v>
      </c>
      <c r="N34" s="21">
        <v>31319</v>
      </c>
      <c r="O34" s="21">
        <v>35700</v>
      </c>
    </row>
    <row r="35" spans="1:15" ht="16.350000000000001" customHeight="1">
      <c r="B35" s="17" t="s">
        <v>162</v>
      </c>
      <c r="C35" s="79"/>
      <c r="D35" s="17">
        <v>28226</v>
      </c>
      <c r="E35" s="59">
        <f t="shared" ref="E35:O35" si="1">SUM(E32:E34)</f>
        <v>27893</v>
      </c>
      <c r="F35" s="59">
        <f t="shared" si="1"/>
        <v>30569</v>
      </c>
      <c r="G35" s="59">
        <f t="shared" si="1"/>
        <v>35101</v>
      </c>
      <c r="H35" s="59">
        <f t="shared" si="1"/>
        <v>38197</v>
      </c>
      <c r="I35" s="59">
        <f t="shared" si="1"/>
        <v>41211</v>
      </c>
      <c r="J35" s="59">
        <f t="shared" si="1"/>
        <v>41834</v>
      </c>
      <c r="K35" s="59">
        <f t="shared" si="1"/>
        <v>42787</v>
      </c>
      <c r="L35" s="59">
        <f t="shared" si="1"/>
        <v>47177</v>
      </c>
      <c r="M35" s="59">
        <f t="shared" si="1"/>
        <v>48811</v>
      </c>
      <c r="N35" s="59">
        <f t="shared" si="1"/>
        <v>53359</v>
      </c>
      <c r="O35" s="59">
        <f t="shared" si="1"/>
        <v>57187</v>
      </c>
    </row>
    <row r="36" spans="1:15" ht="16.350000000000001" customHeight="1" thickBot="1">
      <c r="A36" s="49"/>
      <c r="B36" s="49" t="s">
        <v>114</v>
      </c>
      <c r="C36" s="80"/>
      <c r="D36" s="49">
        <v>64512</v>
      </c>
      <c r="E36" s="86">
        <f t="shared" ref="E36:O36" si="2">E30+E35</f>
        <v>64535</v>
      </c>
      <c r="F36" s="86">
        <f t="shared" si="2"/>
        <v>67672</v>
      </c>
      <c r="G36" s="86">
        <f t="shared" si="2"/>
        <v>72280</v>
      </c>
      <c r="H36" s="86">
        <f t="shared" si="2"/>
        <v>75628</v>
      </c>
      <c r="I36" s="86">
        <f t="shared" si="2"/>
        <v>78767</v>
      </c>
      <c r="J36" s="86">
        <f t="shared" si="2"/>
        <v>79799</v>
      </c>
      <c r="K36" s="86">
        <f t="shared" si="2"/>
        <v>81009</v>
      </c>
      <c r="L36" s="86">
        <f t="shared" si="2"/>
        <v>86673</v>
      </c>
      <c r="M36" s="86">
        <f t="shared" si="2"/>
        <v>93620</v>
      </c>
      <c r="N36" s="86">
        <f t="shared" si="2"/>
        <v>97802</v>
      </c>
      <c r="O36" s="86">
        <f t="shared" si="2"/>
        <v>102567</v>
      </c>
    </row>
    <row r="37" spans="1:15" s="43" customFormat="1" ht="15.75" customHeight="1">
      <c r="A37" s="44" t="s">
        <v>115</v>
      </c>
      <c r="B37" s="43" t="s">
        <v>40</v>
      </c>
      <c r="C37" s="77"/>
    </row>
    <row r="38" spans="1:15" s="43" customFormat="1" ht="15.75" customHeight="1">
      <c r="A38" s="44" t="s">
        <v>115</v>
      </c>
      <c r="B38" s="43" t="s">
        <v>42</v>
      </c>
      <c r="C38" s="77"/>
    </row>
    <row r="39" spans="1:15" s="43" customFormat="1" ht="15.75" customHeight="1">
      <c r="A39" s="44" t="s">
        <v>39</v>
      </c>
      <c r="B39" s="43" t="s">
        <v>163</v>
      </c>
      <c r="C39" s="77"/>
    </row>
    <row r="40" spans="1:15" s="43" customFormat="1" ht="15.75" customHeight="1">
      <c r="A40" s="44" t="s">
        <v>41</v>
      </c>
      <c r="B40" s="43" t="s">
        <v>164</v>
      </c>
      <c r="C40" s="77"/>
    </row>
    <row r="41" spans="1:15" ht="15.75">
      <c r="A41"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9</vt:i4>
      </vt:variant>
    </vt:vector>
  </HeadingPairs>
  <TitlesOfParts>
    <vt:vector size="17" baseType="lpstr">
      <vt:lpstr>0</vt:lpstr>
      <vt:lpstr>1</vt:lpstr>
      <vt:lpstr>2</vt:lpstr>
      <vt:lpstr>3</vt:lpstr>
      <vt:lpstr>4</vt:lpstr>
      <vt:lpstr>5</vt:lpstr>
      <vt:lpstr>6</vt:lpstr>
      <vt:lpstr>7</vt:lpstr>
      <vt:lpstr>'0'!Print_Area</vt:lpstr>
      <vt:lpstr>'1'!Print_Area</vt:lpstr>
      <vt:lpstr>'2'!Print_Area</vt:lpstr>
      <vt:lpstr>'3'!Print_Area</vt:lpstr>
      <vt:lpstr>'4'!Print_Area</vt:lpstr>
      <vt:lpstr>'5'!Print_Area</vt:lpstr>
      <vt:lpstr>'6'!Print_Area</vt:lpstr>
      <vt:lpstr>'7'!Print_Area</vt:lpstr>
      <vt:lpstr>'7'!Print_Titles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xbany</cp:lastModifiedBy>
  <cp:lastPrinted>2004-02-17T07:05:44Z</cp:lastPrinted>
  <dcterms:created xsi:type="dcterms:W3CDTF">1998-11-10T10:40:36Z</dcterms:created>
  <dcterms:modified xsi:type="dcterms:W3CDTF">2021-01-12T02:49:20Z</dcterms:modified>
</cp:coreProperties>
</file>