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modeling\SEEDED\xlsx\"/>
    </mc:Choice>
  </mc:AlternateContent>
  <xr:revisionPtr revIDLastSave="0" documentId="13_ncr:1_{2F85972E-827F-4F76-BCE3-1402966A9BB5}" xr6:coauthVersionLast="46" xr6:coauthVersionMax="46" xr10:uidLastSave="{00000000-0000-0000-0000-000000000000}"/>
  <bookViews>
    <workbookView xWindow="2340" yWindow="0" windowWidth="21750" windowHeight="15750" activeTab="3" xr2:uid="{00000000-000D-0000-FFFF-FFFF00000000}"/>
  </bookViews>
  <sheets>
    <sheet name="Data" sheetId="1" r:id="rId1"/>
    <sheet name="Linear" sheetId="2" r:id="rId2"/>
    <sheet name="Quadratic" sheetId="3" r:id="rId3"/>
    <sheet name="ln(Q)=f(time)" sheetId="4" r:id="rId4"/>
  </sheets>
  <calcPr calcId="181029"/>
</workbook>
</file>

<file path=xl/calcChain.xml><?xml version="1.0" encoding="utf-8"?>
<calcChain xmlns="http://schemas.openxmlformats.org/spreadsheetml/2006/main">
  <c r="K21" i="4" l="1"/>
  <c r="K20" i="4"/>
  <c r="F58" i="1"/>
  <c r="E58" i="1"/>
  <c r="C58" i="1"/>
  <c r="D58" i="1" s="1"/>
  <c r="F57" i="1"/>
  <c r="E57" i="1"/>
  <c r="C57" i="1"/>
  <c r="D57" i="1" s="1"/>
  <c r="F56" i="1"/>
  <c r="E56" i="1"/>
  <c r="C56" i="1"/>
  <c r="D56" i="1" s="1"/>
  <c r="F55" i="1"/>
  <c r="E55" i="1"/>
  <c r="C55" i="1"/>
  <c r="D55" i="1" s="1"/>
  <c r="F54" i="1"/>
  <c r="E54" i="1"/>
  <c r="C54" i="1"/>
  <c r="D54" i="1" s="1"/>
  <c r="F53" i="1"/>
  <c r="E53" i="1"/>
  <c r="C53" i="1"/>
  <c r="D53" i="1" s="1"/>
  <c r="F52" i="1"/>
  <c r="E52" i="1"/>
  <c r="C52" i="1"/>
  <c r="D52" i="1" s="1"/>
  <c r="F51" i="1"/>
  <c r="E51" i="1"/>
  <c r="C51" i="1"/>
  <c r="D51" i="1" s="1"/>
  <c r="F50" i="1"/>
  <c r="E50" i="1"/>
  <c r="C50" i="1"/>
  <c r="D50" i="1" s="1"/>
  <c r="F49" i="1"/>
  <c r="E49" i="1"/>
  <c r="C49" i="1"/>
  <c r="D49" i="1" s="1"/>
  <c r="F48" i="1"/>
  <c r="E48" i="1"/>
  <c r="C48" i="1"/>
  <c r="D48" i="1" s="1"/>
  <c r="F47" i="1"/>
  <c r="E47" i="1"/>
  <c r="C47" i="1"/>
  <c r="D47" i="1" s="1"/>
  <c r="F46" i="1"/>
  <c r="E46" i="1"/>
  <c r="C46" i="1"/>
  <c r="D46" i="1" s="1"/>
  <c r="F45" i="1"/>
  <c r="E45" i="1"/>
  <c r="C45" i="1"/>
  <c r="D45" i="1" s="1"/>
  <c r="F44" i="1"/>
  <c r="E44" i="1"/>
  <c r="C44" i="1"/>
  <c r="D44" i="1" s="1"/>
  <c r="F43" i="1"/>
  <c r="E43" i="1"/>
  <c r="C43" i="1"/>
  <c r="D43" i="1" s="1"/>
  <c r="F42" i="1"/>
  <c r="E42" i="1"/>
  <c r="C42" i="1"/>
  <c r="D42" i="1" s="1"/>
  <c r="F41" i="1"/>
  <c r="E41" i="1"/>
  <c r="C41" i="1"/>
  <c r="D41" i="1" s="1"/>
  <c r="F40" i="1"/>
  <c r="E40" i="1"/>
  <c r="C40" i="1"/>
  <c r="D40" i="1" s="1"/>
  <c r="F39" i="1"/>
  <c r="E39" i="1"/>
  <c r="C39" i="1"/>
  <c r="D39" i="1" s="1"/>
  <c r="F38" i="1"/>
  <c r="E38" i="1"/>
  <c r="C38" i="1"/>
  <c r="D38" i="1" s="1"/>
  <c r="F37" i="1"/>
  <c r="E37" i="1"/>
  <c r="C37" i="1"/>
  <c r="D37" i="1" s="1"/>
  <c r="F36" i="1"/>
  <c r="E36" i="1"/>
  <c r="C36" i="1"/>
  <c r="D36" i="1" s="1"/>
  <c r="F35" i="1"/>
  <c r="E35" i="1"/>
  <c r="C35" i="1"/>
  <c r="D35" i="1" s="1"/>
  <c r="F34" i="1"/>
  <c r="E34" i="1"/>
  <c r="C34" i="1"/>
  <c r="D34" i="1" s="1"/>
  <c r="F33" i="1"/>
  <c r="E33" i="1"/>
  <c r="C33" i="1"/>
  <c r="D33" i="1" s="1"/>
  <c r="F32" i="1"/>
  <c r="E32" i="1"/>
  <c r="C32" i="1"/>
  <c r="D32" i="1" s="1"/>
  <c r="F31" i="1"/>
  <c r="E31" i="1"/>
  <c r="C31" i="1"/>
  <c r="D31" i="1" s="1"/>
  <c r="F30" i="1"/>
  <c r="E30" i="1"/>
  <c r="C30" i="1"/>
  <c r="D30" i="1" s="1"/>
  <c r="F29" i="1"/>
  <c r="E29" i="1"/>
  <c r="C29" i="1"/>
  <c r="D29" i="1" s="1"/>
  <c r="F28" i="1"/>
  <c r="E28" i="1"/>
  <c r="C28" i="1"/>
  <c r="D28" i="1" s="1"/>
  <c r="F27" i="1"/>
  <c r="E27" i="1"/>
  <c r="C27" i="1"/>
  <c r="D27" i="1" s="1"/>
  <c r="F26" i="1"/>
  <c r="E26" i="1"/>
  <c r="C26" i="1"/>
  <c r="D26" i="1" s="1"/>
  <c r="F25" i="1"/>
  <c r="E25" i="1"/>
  <c r="C25" i="1"/>
  <c r="D25" i="1" s="1"/>
  <c r="F24" i="1"/>
  <c r="E24" i="1"/>
  <c r="C24" i="1"/>
  <c r="D24" i="1" s="1"/>
  <c r="F23" i="1"/>
  <c r="E23" i="1"/>
  <c r="C23" i="1"/>
  <c r="D23" i="1" s="1"/>
  <c r="F22" i="1"/>
  <c r="E22" i="1"/>
  <c r="C22" i="1"/>
  <c r="D22" i="1" s="1"/>
  <c r="F21" i="1"/>
  <c r="E21" i="1"/>
  <c r="C21" i="1"/>
  <c r="D21" i="1" s="1"/>
  <c r="F20" i="1"/>
  <c r="E20" i="1"/>
  <c r="C20" i="1"/>
  <c r="D20" i="1" s="1"/>
  <c r="F19" i="1"/>
  <c r="E19" i="1"/>
  <c r="C19" i="1"/>
  <c r="D19" i="1" s="1"/>
  <c r="F18" i="1"/>
  <c r="E18" i="1"/>
  <c r="C18" i="1"/>
  <c r="D18" i="1" s="1"/>
  <c r="F17" i="1"/>
  <c r="E17" i="1"/>
  <c r="C17" i="1"/>
  <c r="D17" i="1" s="1"/>
  <c r="F16" i="1"/>
  <c r="E16" i="1"/>
  <c r="C16" i="1"/>
  <c r="D16" i="1" s="1"/>
  <c r="F15" i="1"/>
  <c r="E15" i="1"/>
  <c r="C15" i="1"/>
  <c r="D15" i="1" s="1"/>
  <c r="F14" i="1"/>
  <c r="E14" i="1"/>
  <c r="C14" i="1"/>
  <c r="D14" i="1" s="1"/>
  <c r="F13" i="1"/>
  <c r="E13" i="1"/>
  <c r="C13" i="1"/>
  <c r="D13" i="1" s="1"/>
  <c r="F12" i="1"/>
  <c r="E12" i="1"/>
  <c r="C12" i="1"/>
  <c r="D12" i="1" s="1"/>
  <c r="F11" i="1"/>
  <c r="E11" i="1"/>
  <c r="C11" i="1"/>
  <c r="D11" i="1" s="1"/>
  <c r="F10" i="1"/>
  <c r="E10" i="1"/>
  <c r="C10" i="1"/>
  <c r="D10" i="1" s="1"/>
  <c r="F9" i="1"/>
  <c r="E9" i="1"/>
  <c r="C9" i="1"/>
  <c r="D9" i="1" s="1"/>
  <c r="F8" i="1"/>
  <c r="E8" i="1"/>
  <c r="C8" i="1"/>
  <c r="D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8" authorId="0" shapeId="0" xr:uid="{00000000-0006-0000-0000-000001000000}">
      <text>
        <r>
          <rPr>
            <sz val="10"/>
            <rFont val="Arial"/>
          </rPr>
          <t>reference:A8,B8,C4,C5,C6
mrs:(A8,+,10.0000)  
Rotate:True</t>
        </r>
      </text>
    </comment>
    <comment ref="D8" authorId="0" shapeId="0" xr:uid="{00000000-0006-0000-0000-000002000000}">
      <text>
        <r>
          <rPr>
            <sz val="10"/>
            <rFont val="Arial"/>
          </rPr>
          <t>reference:C8
mrs:
Rotate:True</t>
        </r>
      </text>
    </comment>
    <comment ref="E8" authorId="0" shapeId="0" xr:uid="{00000000-0006-0000-0000-000003000000}">
      <text>
        <r>
          <rPr>
            <sz val="10"/>
            <rFont val="Arial"/>
          </rPr>
          <t>reference:B8
mrs:(B8,+,10.0000)  
Rotate:True</t>
        </r>
      </text>
    </comment>
    <comment ref="F8" authorId="0" shapeId="0" xr:uid="{00000000-0006-0000-0000-000004000000}">
      <text>
        <r>
          <rPr>
            <sz val="10"/>
            <rFont val="Arial"/>
          </rPr>
          <t>reference:B8
mrs:
Rotate:True</t>
        </r>
      </text>
    </comment>
    <comment ref="C9" authorId="0" shapeId="0" xr:uid="{00000000-0006-0000-0000-000005000000}">
      <text>
        <r>
          <rPr>
            <sz val="10"/>
            <rFont val="Arial"/>
          </rPr>
          <t>reference:A9,B9,C4,C5,C6
mrs:(A9,+,10.0000)  
Rotate:True</t>
        </r>
      </text>
    </comment>
    <comment ref="D9" authorId="0" shapeId="0" xr:uid="{00000000-0006-0000-0000-000006000000}">
      <text>
        <r>
          <rPr>
            <sz val="10"/>
            <rFont val="Arial"/>
          </rPr>
          <t>reference:C9
mrs:
Rotate:True</t>
        </r>
      </text>
    </comment>
    <comment ref="E9" authorId="0" shapeId="0" xr:uid="{00000000-0006-0000-0000-000007000000}">
      <text>
        <r>
          <rPr>
            <sz val="10"/>
            <rFont val="Arial"/>
          </rPr>
          <t>reference:B9
mrs:(B9,+,10.0000)  
Rotate:True</t>
        </r>
      </text>
    </comment>
    <comment ref="F9" authorId="0" shapeId="0" xr:uid="{00000000-0006-0000-0000-000008000000}">
      <text>
        <r>
          <rPr>
            <sz val="10"/>
            <rFont val="Arial"/>
          </rPr>
          <t>reference:B9
mrs:
Rotate:True</t>
        </r>
      </text>
    </comment>
    <comment ref="C10" authorId="0" shapeId="0" xr:uid="{00000000-0006-0000-0000-000009000000}">
      <text>
        <r>
          <rPr>
            <sz val="10"/>
            <rFont val="Arial"/>
          </rPr>
          <t>reference:A10,B10,C4,C5,C6
mrs:(A10,+,10.0000)  
Rotate:True</t>
        </r>
      </text>
    </comment>
    <comment ref="D10" authorId="0" shapeId="0" xr:uid="{00000000-0006-0000-0000-00000A000000}">
      <text>
        <r>
          <rPr>
            <sz val="10"/>
            <rFont val="Arial"/>
          </rPr>
          <t>reference:C10
mrs:
Rotate:True</t>
        </r>
      </text>
    </comment>
    <comment ref="E10" authorId="0" shapeId="0" xr:uid="{00000000-0006-0000-0000-00000B000000}">
      <text>
        <r>
          <rPr>
            <sz val="10"/>
            <rFont val="Arial"/>
          </rPr>
          <t>reference:B10
mrs:(B10,+,10.0000)  
Rotate:True</t>
        </r>
      </text>
    </comment>
    <comment ref="F10" authorId="0" shapeId="0" xr:uid="{00000000-0006-0000-0000-00000C000000}">
      <text>
        <r>
          <rPr>
            <sz val="10"/>
            <rFont val="Arial"/>
          </rPr>
          <t>reference:B10
mrs:
Rotate:True</t>
        </r>
      </text>
    </comment>
    <comment ref="C11" authorId="0" shapeId="0" xr:uid="{00000000-0006-0000-0000-00000D000000}">
      <text>
        <r>
          <rPr>
            <sz val="10"/>
            <rFont val="Arial"/>
          </rPr>
          <t>reference:A11,B11,C4,C5,C6
mrs:(A11,+,10.0000)  
Rotate:True</t>
        </r>
      </text>
    </comment>
    <comment ref="D11" authorId="0" shapeId="0" xr:uid="{00000000-0006-0000-0000-00000E000000}">
      <text>
        <r>
          <rPr>
            <sz val="10"/>
            <rFont val="Arial"/>
          </rPr>
          <t>reference:C11
mrs:
Rotate:True</t>
        </r>
      </text>
    </comment>
    <comment ref="E11" authorId="0" shapeId="0" xr:uid="{00000000-0006-0000-0000-00000F000000}">
      <text>
        <r>
          <rPr>
            <sz val="10"/>
            <rFont val="Arial"/>
          </rPr>
          <t>reference:B11
mrs:(B11,+,10.0000)  
Rotate:True</t>
        </r>
      </text>
    </comment>
    <comment ref="F11" authorId="0" shapeId="0" xr:uid="{00000000-0006-0000-0000-000010000000}">
      <text>
        <r>
          <rPr>
            <sz val="10"/>
            <rFont val="Arial"/>
          </rPr>
          <t>reference:B11
mrs:
Rotate:True</t>
        </r>
      </text>
    </comment>
    <comment ref="C12" authorId="0" shapeId="0" xr:uid="{00000000-0006-0000-0000-000011000000}">
      <text>
        <r>
          <rPr>
            <sz val="10"/>
            <rFont val="Arial"/>
          </rPr>
          <t>reference:A12,B12,C4,C5,C6
mrs:(A12,+,10.0000)  
Rotate:True</t>
        </r>
      </text>
    </comment>
    <comment ref="D12" authorId="0" shapeId="0" xr:uid="{00000000-0006-0000-0000-000012000000}">
      <text>
        <r>
          <rPr>
            <sz val="10"/>
            <rFont val="Arial"/>
          </rPr>
          <t>reference:C12
mrs:
Rotate:True</t>
        </r>
      </text>
    </comment>
    <comment ref="E12" authorId="0" shapeId="0" xr:uid="{00000000-0006-0000-0000-000013000000}">
      <text>
        <r>
          <rPr>
            <sz val="10"/>
            <rFont val="Arial"/>
          </rPr>
          <t>reference:B12
mrs:(B12,+,10.0000)  
Rotate:True</t>
        </r>
      </text>
    </comment>
    <comment ref="F12" authorId="0" shapeId="0" xr:uid="{00000000-0006-0000-0000-000014000000}">
      <text>
        <r>
          <rPr>
            <sz val="10"/>
            <rFont val="Arial"/>
          </rPr>
          <t>reference:B12
mrs:
Rotate:True</t>
        </r>
      </text>
    </comment>
    <comment ref="C13" authorId="0" shapeId="0" xr:uid="{00000000-0006-0000-0000-000015000000}">
      <text>
        <r>
          <rPr>
            <sz val="10"/>
            <rFont val="Arial"/>
          </rPr>
          <t>reference:A13,B13,C4,C5,C6
mrs:(A13,+,10.0000)  
Rotate:True</t>
        </r>
      </text>
    </comment>
    <comment ref="D13" authorId="0" shapeId="0" xr:uid="{00000000-0006-0000-0000-000016000000}">
      <text>
        <r>
          <rPr>
            <sz val="10"/>
            <rFont val="Arial"/>
          </rPr>
          <t>reference:C13
mrs:
Rotate:True</t>
        </r>
      </text>
    </comment>
    <comment ref="E13" authorId="0" shapeId="0" xr:uid="{00000000-0006-0000-0000-000017000000}">
      <text>
        <r>
          <rPr>
            <sz val="10"/>
            <rFont val="Arial"/>
          </rPr>
          <t>reference:B13
mrs:(B13,+,10.0000)  
Rotate:True</t>
        </r>
      </text>
    </comment>
    <comment ref="F13" authorId="0" shapeId="0" xr:uid="{00000000-0006-0000-0000-000018000000}">
      <text>
        <r>
          <rPr>
            <sz val="10"/>
            <rFont val="Arial"/>
          </rPr>
          <t>reference:B13
mrs:
Rotate:True</t>
        </r>
      </text>
    </comment>
    <comment ref="C14" authorId="0" shapeId="0" xr:uid="{00000000-0006-0000-0000-000019000000}">
      <text>
        <r>
          <rPr>
            <sz val="10"/>
            <rFont val="Arial"/>
          </rPr>
          <t>reference:A14,B14,C4,C5,C6
mrs:(A14,+,10.0000)  
Rotate:True</t>
        </r>
      </text>
    </comment>
    <comment ref="D14" authorId="0" shapeId="0" xr:uid="{00000000-0006-0000-0000-00001A000000}">
      <text>
        <r>
          <rPr>
            <sz val="10"/>
            <rFont val="Arial"/>
          </rPr>
          <t>reference:C14
mrs:
Rotate:True</t>
        </r>
      </text>
    </comment>
    <comment ref="E14" authorId="0" shapeId="0" xr:uid="{00000000-0006-0000-0000-00001B000000}">
      <text>
        <r>
          <rPr>
            <sz val="10"/>
            <rFont val="Arial"/>
          </rPr>
          <t>reference:B14
mrs:(B14,+,10.0000)  
Rotate:True</t>
        </r>
      </text>
    </comment>
    <comment ref="F14" authorId="0" shapeId="0" xr:uid="{00000000-0006-0000-0000-00001C000000}">
      <text>
        <r>
          <rPr>
            <sz val="10"/>
            <rFont val="Arial"/>
          </rPr>
          <t>reference:B14
mrs:
Rotate:True</t>
        </r>
      </text>
    </comment>
    <comment ref="C15" authorId="0" shapeId="0" xr:uid="{00000000-0006-0000-0000-00001D000000}">
      <text>
        <r>
          <rPr>
            <sz val="10"/>
            <rFont val="Arial"/>
          </rPr>
          <t>reference:A15,B15,C4,C5,C6
mrs:(A15,+,10.0000)  
Rotate:True</t>
        </r>
      </text>
    </comment>
    <comment ref="D15" authorId="0" shapeId="0" xr:uid="{00000000-0006-0000-0000-00001E000000}">
      <text>
        <r>
          <rPr>
            <sz val="10"/>
            <rFont val="Arial"/>
          </rPr>
          <t>reference:C15
mrs:
Rotate:True</t>
        </r>
      </text>
    </comment>
    <comment ref="E15" authorId="0" shapeId="0" xr:uid="{00000000-0006-0000-0000-00001F000000}">
      <text>
        <r>
          <rPr>
            <sz val="10"/>
            <rFont val="Arial"/>
          </rPr>
          <t>reference:B15
mrs:(B15,+,10.0000)  
Rotate:True</t>
        </r>
      </text>
    </comment>
    <comment ref="F15" authorId="0" shapeId="0" xr:uid="{00000000-0006-0000-0000-000020000000}">
      <text>
        <r>
          <rPr>
            <sz val="10"/>
            <rFont val="Arial"/>
          </rPr>
          <t>reference:B15
mrs:
Rotate:True</t>
        </r>
      </text>
    </comment>
    <comment ref="C16" authorId="0" shapeId="0" xr:uid="{00000000-0006-0000-0000-000021000000}">
      <text>
        <r>
          <rPr>
            <sz val="10"/>
            <rFont val="Arial"/>
          </rPr>
          <t>reference:A16,B16,C4,C5,C6
mrs:(A16,+,10.0000)  
Rotate:True</t>
        </r>
      </text>
    </comment>
    <comment ref="D16" authorId="0" shapeId="0" xr:uid="{00000000-0006-0000-0000-000022000000}">
      <text>
        <r>
          <rPr>
            <sz val="10"/>
            <rFont val="Arial"/>
          </rPr>
          <t>reference:C16
mrs:
Rotate:True</t>
        </r>
      </text>
    </comment>
    <comment ref="E16" authorId="0" shapeId="0" xr:uid="{00000000-0006-0000-0000-000023000000}">
      <text>
        <r>
          <rPr>
            <sz val="10"/>
            <rFont val="Arial"/>
          </rPr>
          <t>reference:B16
mrs:(B16,+,10.0000)  
Rotate:True</t>
        </r>
      </text>
    </comment>
    <comment ref="F16" authorId="0" shapeId="0" xr:uid="{00000000-0006-0000-0000-000024000000}">
      <text>
        <r>
          <rPr>
            <sz val="10"/>
            <rFont val="Arial"/>
          </rPr>
          <t>reference:B16
mrs:
Rotate:True</t>
        </r>
      </text>
    </comment>
    <comment ref="C17" authorId="0" shapeId="0" xr:uid="{00000000-0006-0000-0000-000025000000}">
      <text>
        <r>
          <rPr>
            <sz val="10"/>
            <rFont val="Arial"/>
          </rPr>
          <t>reference:A17,B17,C4,C5,C6
mrs:(A17,+,10.0000)  
Rotate:True</t>
        </r>
      </text>
    </comment>
    <comment ref="D17" authorId="0" shapeId="0" xr:uid="{00000000-0006-0000-0000-000026000000}">
      <text>
        <r>
          <rPr>
            <sz val="10"/>
            <rFont val="Arial"/>
          </rPr>
          <t>reference:C17
mrs:
Rotate:True</t>
        </r>
      </text>
    </comment>
    <comment ref="E17" authorId="0" shapeId="0" xr:uid="{00000000-0006-0000-0000-000027000000}">
      <text>
        <r>
          <rPr>
            <sz val="10"/>
            <rFont val="Arial"/>
          </rPr>
          <t>reference:B17
mrs:(B17,+,10.0000)  
Rotate:True</t>
        </r>
      </text>
    </comment>
    <comment ref="F17" authorId="0" shapeId="0" xr:uid="{00000000-0006-0000-0000-000028000000}">
      <text>
        <r>
          <rPr>
            <sz val="10"/>
            <rFont val="Arial"/>
          </rPr>
          <t>reference:B17
mrs:
Rotate:True</t>
        </r>
      </text>
    </comment>
    <comment ref="C18" authorId="0" shapeId="0" xr:uid="{00000000-0006-0000-0000-000029000000}">
      <text>
        <r>
          <rPr>
            <sz val="10"/>
            <rFont val="Arial"/>
          </rPr>
          <t>reference:A18,B18,C4,C5,C6
mrs:(A18,+,10.0000)  
Rotate:True</t>
        </r>
      </text>
    </comment>
    <comment ref="D18" authorId="0" shapeId="0" xr:uid="{00000000-0006-0000-0000-00002A000000}">
      <text>
        <r>
          <rPr>
            <sz val="10"/>
            <rFont val="Arial"/>
          </rPr>
          <t>reference:C18
mrs:
Rotate:True</t>
        </r>
      </text>
    </comment>
    <comment ref="E18" authorId="0" shapeId="0" xr:uid="{00000000-0006-0000-0000-00002B000000}">
      <text>
        <r>
          <rPr>
            <sz val="10"/>
            <rFont val="Arial"/>
          </rPr>
          <t>reference:B18
mrs:(B18,+,10.0000)  
Rotate:True</t>
        </r>
      </text>
    </comment>
    <comment ref="F18" authorId="0" shapeId="0" xr:uid="{00000000-0006-0000-0000-00002C000000}">
      <text>
        <r>
          <rPr>
            <sz val="10"/>
            <rFont val="Arial"/>
          </rPr>
          <t>reference:B18
mrs:
Rotate:True</t>
        </r>
      </text>
    </comment>
    <comment ref="C19" authorId="0" shapeId="0" xr:uid="{00000000-0006-0000-0000-00002D000000}">
      <text>
        <r>
          <rPr>
            <sz val="10"/>
            <rFont val="Arial"/>
          </rPr>
          <t>reference:A19,B19,C4,C5,C6
mrs:(A19,+,10.0000)  
Rotate:True</t>
        </r>
      </text>
    </comment>
    <comment ref="D19" authorId="0" shapeId="0" xr:uid="{00000000-0006-0000-0000-00002E000000}">
      <text>
        <r>
          <rPr>
            <sz val="10"/>
            <rFont val="Arial"/>
          </rPr>
          <t>reference:C19
mrs:
Rotate:True</t>
        </r>
      </text>
    </comment>
    <comment ref="E19" authorId="0" shapeId="0" xr:uid="{00000000-0006-0000-0000-00002F000000}">
      <text>
        <r>
          <rPr>
            <sz val="10"/>
            <rFont val="Arial"/>
          </rPr>
          <t>reference:B19
mrs:(B19,+,10.0000)  
Rotate:True</t>
        </r>
      </text>
    </comment>
    <comment ref="F19" authorId="0" shapeId="0" xr:uid="{00000000-0006-0000-0000-000030000000}">
      <text>
        <r>
          <rPr>
            <sz val="10"/>
            <rFont val="Arial"/>
          </rPr>
          <t>reference:B19
mrs:
Rotate:True</t>
        </r>
      </text>
    </comment>
    <comment ref="C20" authorId="0" shapeId="0" xr:uid="{00000000-0006-0000-0000-000031000000}">
      <text>
        <r>
          <rPr>
            <sz val="10"/>
            <rFont val="Arial"/>
          </rPr>
          <t>reference:A20,B20,C4,C5,C6
mrs:(A20,+,0.0000)  
Rotate:False</t>
        </r>
      </text>
    </comment>
    <comment ref="D20" authorId="0" shapeId="0" xr:uid="{00000000-0006-0000-0000-000032000000}">
      <text>
        <r>
          <rPr>
            <sz val="10"/>
            <rFont val="Arial"/>
          </rPr>
          <t>reference:C20
mrs:
Rotate:True</t>
        </r>
      </text>
    </comment>
    <comment ref="E20" authorId="0" shapeId="0" xr:uid="{00000000-0006-0000-0000-000033000000}">
      <text>
        <r>
          <rPr>
            <sz val="10"/>
            <rFont val="Arial"/>
          </rPr>
          <t>reference:B20
mrs:(B20,+,10.0000)  
Rotate:True</t>
        </r>
      </text>
    </comment>
    <comment ref="F20" authorId="0" shapeId="0" xr:uid="{00000000-0006-0000-0000-000034000000}">
      <text>
        <r>
          <rPr>
            <sz val="10"/>
            <rFont val="Arial"/>
          </rPr>
          <t>reference:B20
mrs:
Rotate:True</t>
        </r>
      </text>
    </comment>
    <comment ref="C21" authorId="0" shapeId="0" xr:uid="{00000000-0006-0000-0000-000035000000}">
      <text>
        <r>
          <rPr>
            <sz val="10"/>
            <rFont val="Arial"/>
          </rPr>
          <t>reference:A21,B21,C4,C5,C6
mrs:(A21,+,10.0000)  
Rotate:True</t>
        </r>
      </text>
    </comment>
    <comment ref="D21" authorId="0" shapeId="0" xr:uid="{00000000-0006-0000-0000-000036000000}">
      <text>
        <r>
          <rPr>
            <sz val="10"/>
            <rFont val="Arial"/>
          </rPr>
          <t>reference:C21
mrs:
Rotate:True</t>
        </r>
      </text>
    </comment>
    <comment ref="E21" authorId="0" shapeId="0" xr:uid="{00000000-0006-0000-0000-000037000000}">
      <text>
        <r>
          <rPr>
            <sz val="10"/>
            <rFont val="Arial"/>
          </rPr>
          <t>reference:B21
mrs:(B21,+,10.0000)  
Rotate:True</t>
        </r>
      </text>
    </comment>
    <comment ref="F21" authorId="0" shapeId="0" xr:uid="{00000000-0006-0000-0000-000038000000}">
      <text>
        <r>
          <rPr>
            <sz val="10"/>
            <rFont val="Arial"/>
          </rPr>
          <t>reference:B21
mrs:
Rotate:True</t>
        </r>
      </text>
    </comment>
    <comment ref="C22" authorId="0" shapeId="0" xr:uid="{00000000-0006-0000-0000-000039000000}">
      <text>
        <r>
          <rPr>
            <sz val="10"/>
            <rFont val="Arial"/>
          </rPr>
          <t>reference:A22,B22,C4,C5,C6
mrs:(A22,+,10.0000)  
Rotate:True</t>
        </r>
      </text>
    </comment>
    <comment ref="D22" authorId="0" shapeId="0" xr:uid="{00000000-0006-0000-0000-00003A000000}">
      <text>
        <r>
          <rPr>
            <sz val="10"/>
            <rFont val="Arial"/>
          </rPr>
          <t>reference:C22
mrs:
Rotate:True</t>
        </r>
      </text>
    </comment>
    <comment ref="E22" authorId="0" shapeId="0" xr:uid="{00000000-0006-0000-0000-00003B000000}">
      <text>
        <r>
          <rPr>
            <sz val="10"/>
            <rFont val="Arial"/>
          </rPr>
          <t>reference:B22
mrs:(B22,+,10.0000)  
Rotate:True</t>
        </r>
      </text>
    </comment>
    <comment ref="F22" authorId="0" shapeId="0" xr:uid="{00000000-0006-0000-0000-00003C000000}">
      <text>
        <r>
          <rPr>
            <sz val="10"/>
            <rFont val="Arial"/>
          </rPr>
          <t>reference:B22
mrs:
Rotate:True</t>
        </r>
      </text>
    </comment>
    <comment ref="C23" authorId="0" shapeId="0" xr:uid="{00000000-0006-0000-0000-00003D000000}">
      <text>
        <r>
          <rPr>
            <sz val="10"/>
            <rFont val="Arial"/>
          </rPr>
          <t>reference:A23,B23,C4,C5,C6
mrs:(A23,+,10.0000)  
Rotate:True</t>
        </r>
      </text>
    </comment>
    <comment ref="D23" authorId="0" shapeId="0" xr:uid="{00000000-0006-0000-0000-00003E000000}">
      <text>
        <r>
          <rPr>
            <sz val="10"/>
            <rFont val="Arial"/>
          </rPr>
          <t>reference:C23
mrs:
Rotate:True</t>
        </r>
      </text>
    </comment>
    <comment ref="E23" authorId="0" shapeId="0" xr:uid="{00000000-0006-0000-0000-00003F000000}">
      <text>
        <r>
          <rPr>
            <sz val="10"/>
            <rFont val="Arial"/>
          </rPr>
          <t>reference:B23
mrs:(B23,+,10.0000)  
Rotate:True</t>
        </r>
      </text>
    </comment>
    <comment ref="F23" authorId="0" shapeId="0" xr:uid="{00000000-0006-0000-0000-000040000000}">
      <text>
        <r>
          <rPr>
            <sz val="10"/>
            <rFont val="Arial"/>
          </rPr>
          <t>reference:B23
mrs:
Rotate:True</t>
        </r>
      </text>
    </comment>
    <comment ref="C24" authorId="0" shapeId="0" xr:uid="{00000000-0006-0000-0000-000041000000}">
      <text>
        <r>
          <rPr>
            <sz val="10"/>
            <rFont val="Arial"/>
          </rPr>
          <t>reference:A24,B24,C4,C5,C6
mrs:(A24,+,10.0000)  
Rotate:True</t>
        </r>
      </text>
    </comment>
    <comment ref="D24" authorId="0" shapeId="0" xr:uid="{00000000-0006-0000-0000-000042000000}">
      <text>
        <r>
          <rPr>
            <sz val="10"/>
            <rFont val="Arial"/>
          </rPr>
          <t>reference:C24
mrs:
Rotate:True</t>
        </r>
      </text>
    </comment>
    <comment ref="E24" authorId="0" shapeId="0" xr:uid="{00000000-0006-0000-0000-000043000000}">
      <text>
        <r>
          <rPr>
            <sz val="10"/>
            <rFont val="Arial"/>
          </rPr>
          <t>reference:B24
mrs:(B24,+,10.0000)  
Rotate:True</t>
        </r>
      </text>
    </comment>
    <comment ref="F24" authorId="0" shapeId="0" xr:uid="{00000000-0006-0000-0000-000044000000}">
      <text>
        <r>
          <rPr>
            <sz val="10"/>
            <rFont val="Arial"/>
          </rPr>
          <t>reference:B24
mrs:
Rotate:True</t>
        </r>
      </text>
    </comment>
    <comment ref="C25" authorId="0" shapeId="0" xr:uid="{00000000-0006-0000-0000-000045000000}">
      <text>
        <r>
          <rPr>
            <sz val="10"/>
            <rFont val="Arial"/>
          </rPr>
          <t>reference:A25,B25,C4,C5,C6
mrs:(A25,+,10.0000)  
Rotate:True</t>
        </r>
      </text>
    </comment>
    <comment ref="D25" authorId="0" shapeId="0" xr:uid="{00000000-0006-0000-0000-000046000000}">
      <text>
        <r>
          <rPr>
            <sz val="10"/>
            <rFont val="Arial"/>
          </rPr>
          <t>reference:C25
mrs:
Rotate:True</t>
        </r>
      </text>
    </comment>
    <comment ref="E25" authorId="0" shapeId="0" xr:uid="{00000000-0006-0000-0000-000047000000}">
      <text>
        <r>
          <rPr>
            <sz val="10"/>
            <rFont val="Arial"/>
          </rPr>
          <t>reference:B25
mrs:(B25,+,10.0000)  
Rotate:True</t>
        </r>
      </text>
    </comment>
    <comment ref="F25" authorId="0" shapeId="0" xr:uid="{00000000-0006-0000-0000-000048000000}">
      <text>
        <r>
          <rPr>
            <sz val="10"/>
            <rFont val="Arial"/>
          </rPr>
          <t>reference:B25
mrs:
Rotate:True</t>
        </r>
      </text>
    </comment>
    <comment ref="C26" authorId="0" shapeId="0" xr:uid="{00000000-0006-0000-0000-000049000000}">
      <text>
        <r>
          <rPr>
            <sz val="10"/>
            <rFont val="Arial"/>
          </rPr>
          <t>reference:A26,B26,C4,C5,C6
mrs:(A26,+,10.0000)  
Rotate:True</t>
        </r>
      </text>
    </comment>
    <comment ref="D26" authorId="0" shapeId="0" xr:uid="{00000000-0006-0000-0000-00004A000000}">
      <text>
        <r>
          <rPr>
            <sz val="10"/>
            <rFont val="Arial"/>
          </rPr>
          <t>reference:C26
mrs:
Rotate:True</t>
        </r>
      </text>
    </comment>
    <comment ref="E26" authorId="0" shapeId="0" xr:uid="{00000000-0006-0000-0000-00004B000000}">
      <text>
        <r>
          <rPr>
            <sz val="10"/>
            <rFont val="Arial"/>
          </rPr>
          <t>reference:B26
mrs:(B26,+,10.0000)  
Rotate:True</t>
        </r>
      </text>
    </comment>
    <comment ref="F26" authorId="0" shapeId="0" xr:uid="{00000000-0006-0000-0000-00004C000000}">
      <text>
        <r>
          <rPr>
            <sz val="10"/>
            <rFont val="Arial"/>
          </rPr>
          <t>reference:B26
mrs:
Rotate:True</t>
        </r>
      </text>
    </comment>
    <comment ref="C27" authorId="0" shapeId="0" xr:uid="{00000000-0006-0000-0000-00004D000000}">
      <text>
        <r>
          <rPr>
            <sz val="10"/>
            <rFont val="Arial"/>
          </rPr>
          <t>reference:A27,B27,C4,C5,C6
mrs:(A27,+,10.0000)  
Rotate:True</t>
        </r>
      </text>
    </comment>
    <comment ref="D27" authorId="0" shapeId="0" xr:uid="{00000000-0006-0000-0000-00004E000000}">
      <text>
        <r>
          <rPr>
            <sz val="10"/>
            <rFont val="Arial"/>
          </rPr>
          <t>reference:C27
mrs:
Rotate:True</t>
        </r>
      </text>
    </comment>
    <comment ref="E27" authorId="0" shapeId="0" xr:uid="{00000000-0006-0000-0000-00004F000000}">
      <text>
        <r>
          <rPr>
            <sz val="10"/>
            <rFont val="Arial"/>
          </rPr>
          <t>reference:B27
mrs:(B27,+,10.0000)  
Rotate:True</t>
        </r>
      </text>
    </comment>
    <comment ref="F27" authorId="0" shapeId="0" xr:uid="{00000000-0006-0000-0000-000050000000}">
      <text>
        <r>
          <rPr>
            <sz val="10"/>
            <rFont val="Arial"/>
          </rPr>
          <t>reference:B27
mrs:
Rotate:True</t>
        </r>
      </text>
    </comment>
    <comment ref="C28" authorId="0" shapeId="0" xr:uid="{00000000-0006-0000-0000-000051000000}">
      <text>
        <r>
          <rPr>
            <sz val="10"/>
            <rFont val="Arial"/>
          </rPr>
          <t>reference:A28,B28,C4,C5,C6
mrs:(A28,+,10.0000)  
Rotate:True</t>
        </r>
      </text>
    </comment>
    <comment ref="D28" authorId="0" shapeId="0" xr:uid="{00000000-0006-0000-0000-000052000000}">
      <text>
        <r>
          <rPr>
            <sz val="10"/>
            <rFont val="Arial"/>
          </rPr>
          <t>reference:C28
mrs:
Rotate:True</t>
        </r>
      </text>
    </comment>
    <comment ref="E28" authorId="0" shapeId="0" xr:uid="{00000000-0006-0000-0000-000053000000}">
      <text>
        <r>
          <rPr>
            <sz val="10"/>
            <rFont val="Arial"/>
          </rPr>
          <t>reference:B28
mrs:(B28,+,10.0000)  
Rotate:True</t>
        </r>
      </text>
    </comment>
    <comment ref="F28" authorId="0" shapeId="0" xr:uid="{00000000-0006-0000-0000-000054000000}">
      <text>
        <r>
          <rPr>
            <sz val="10"/>
            <rFont val="Arial"/>
          </rPr>
          <t>reference:B28
mrs:
Rotate:True</t>
        </r>
      </text>
    </comment>
    <comment ref="C29" authorId="0" shapeId="0" xr:uid="{00000000-0006-0000-0000-000055000000}">
      <text>
        <r>
          <rPr>
            <sz val="10"/>
            <rFont val="Arial"/>
          </rPr>
          <t>reference:A29,B29,C4,C5,C6
mrs:(A29,+,10.0000)  
Rotate:True</t>
        </r>
      </text>
    </comment>
    <comment ref="D29" authorId="0" shapeId="0" xr:uid="{00000000-0006-0000-0000-000056000000}">
      <text>
        <r>
          <rPr>
            <sz val="10"/>
            <rFont val="Arial"/>
          </rPr>
          <t>reference:C29
mrs:
Rotate:True</t>
        </r>
      </text>
    </comment>
    <comment ref="E29" authorId="0" shapeId="0" xr:uid="{00000000-0006-0000-0000-000057000000}">
      <text>
        <r>
          <rPr>
            <sz val="10"/>
            <rFont val="Arial"/>
          </rPr>
          <t>reference:B29
mrs:(B29,+,10.0000)  
Rotate:True</t>
        </r>
      </text>
    </comment>
    <comment ref="F29" authorId="0" shapeId="0" xr:uid="{00000000-0006-0000-0000-000058000000}">
      <text>
        <r>
          <rPr>
            <sz val="10"/>
            <rFont val="Arial"/>
          </rPr>
          <t>reference:B29
mrs:
Rotate:True</t>
        </r>
      </text>
    </comment>
    <comment ref="C30" authorId="0" shapeId="0" xr:uid="{00000000-0006-0000-0000-000059000000}">
      <text>
        <r>
          <rPr>
            <sz val="10"/>
            <rFont val="Arial"/>
          </rPr>
          <t>reference:A30,B30,C4,C5,C6
mrs:(A30,+,10.0000)  
Rotate:True</t>
        </r>
      </text>
    </comment>
    <comment ref="D30" authorId="0" shapeId="0" xr:uid="{00000000-0006-0000-0000-00005A000000}">
      <text>
        <r>
          <rPr>
            <sz val="10"/>
            <rFont val="Arial"/>
          </rPr>
          <t>reference:C30
mrs:
Rotate:True</t>
        </r>
      </text>
    </comment>
    <comment ref="E30" authorId="0" shapeId="0" xr:uid="{00000000-0006-0000-0000-00005B000000}">
      <text>
        <r>
          <rPr>
            <sz val="10"/>
            <rFont val="Arial"/>
          </rPr>
          <t>reference:B30
mrs:(B30,+,10.0000)  
Rotate:True</t>
        </r>
      </text>
    </comment>
    <comment ref="F30" authorId="0" shapeId="0" xr:uid="{00000000-0006-0000-0000-00005C000000}">
      <text>
        <r>
          <rPr>
            <sz val="10"/>
            <rFont val="Arial"/>
          </rPr>
          <t>reference:B30
mrs:
Rotate:True</t>
        </r>
      </text>
    </comment>
    <comment ref="C31" authorId="0" shapeId="0" xr:uid="{00000000-0006-0000-0000-00005D000000}">
      <text>
        <r>
          <rPr>
            <sz val="10"/>
            <rFont val="Arial"/>
          </rPr>
          <t>reference:A31,B31,C4,C5,C6
mrs:(A31,+,10.0000)  
Rotate:True</t>
        </r>
      </text>
    </comment>
    <comment ref="D31" authorId="0" shapeId="0" xr:uid="{00000000-0006-0000-0000-00005E000000}">
      <text>
        <r>
          <rPr>
            <sz val="10"/>
            <rFont val="Arial"/>
          </rPr>
          <t>reference:C31
mrs:
Rotate:True</t>
        </r>
      </text>
    </comment>
    <comment ref="E31" authorId="0" shapeId="0" xr:uid="{00000000-0006-0000-0000-00005F000000}">
      <text>
        <r>
          <rPr>
            <sz val="10"/>
            <rFont val="Arial"/>
          </rPr>
          <t>reference:B31
mrs:(B31,+,10.0000)  
Rotate:True</t>
        </r>
      </text>
    </comment>
    <comment ref="F31" authorId="0" shapeId="0" xr:uid="{00000000-0006-0000-0000-000060000000}">
      <text>
        <r>
          <rPr>
            <sz val="10"/>
            <rFont val="Arial"/>
          </rPr>
          <t>reference:B31
mrs:
Rotate:True</t>
        </r>
      </text>
    </comment>
    <comment ref="C32" authorId="0" shapeId="0" xr:uid="{00000000-0006-0000-0000-000061000000}">
      <text>
        <r>
          <rPr>
            <sz val="10"/>
            <rFont val="Arial"/>
          </rPr>
          <t>reference:A32,B32,C4,C5,C6
mrs:(A32,+,10.0000)  
Rotate:True</t>
        </r>
      </text>
    </comment>
    <comment ref="D32" authorId="0" shapeId="0" xr:uid="{00000000-0006-0000-0000-000062000000}">
      <text>
        <r>
          <rPr>
            <sz val="10"/>
            <rFont val="Arial"/>
          </rPr>
          <t>reference:C32
mrs:
Rotate:True</t>
        </r>
      </text>
    </comment>
    <comment ref="E32" authorId="0" shapeId="0" xr:uid="{00000000-0006-0000-0000-000063000000}">
      <text>
        <r>
          <rPr>
            <sz val="10"/>
            <rFont val="Arial"/>
          </rPr>
          <t>reference:B32
mrs:(B32,+,10.0000)  
Rotate:True</t>
        </r>
      </text>
    </comment>
    <comment ref="F32" authorId="0" shapeId="0" xr:uid="{00000000-0006-0000-0000-000064000000}">
      <text>
        <r>
          <rPr>
            <sz val="10"/>
            <rFont val="Arial"/>
          </rPr>
          <t>reference:B32
mrs:
Rotate:True</t>
        </r>
      </text>
    </comment>
    <comment ref="C33" authorId="0" shapeId="0" xr:uid="{00000000-0006-0000-0000-000065000000}">
      <text>
        <r>
          <rPr>
            <sz val="10"/>
            <rFont val="Arial"/>
          </rPr>
          <t>reference:A33,B33,C4,C5,C6
mrs:(A33,+,10.0000)  
Rotate:True</t>
        </r>
      </text>
    </comment>
    <comment ref="D33" authorId="0" shapeId="0" xr:uid="{00000000-0006-0000-0000-000066000000}">
      <text>
        <r>
          <rPr>
            <sz val="10"/>
            <rFont val="Arial"/>
          </rPr>
          <t>reference:C33
mrs:
Rotate:True</t>
        </r>
      </text>
    </comment>
    <comment ref="E33" authorId="0" shapeId="0" xr:uid="{00000000-0006-0000-0000-000067000000}">
      <text>
        <r>
          <rPr>
            <sz val="10"/>
            <rFont val="Arial"/>
          </rPr>
          <t>reference:B33
mrs:(B33,+,10.0000)  
Rotate:True</t>
        </r>
      </text>
    </comment>
    <comment ref="F33" authorId="0" shapeId="0" xr:uid="{00000000-0006-0000-0000-000068000000}">
      <text>
        <r>
          <rPr>
            <sz val="10"/>
            <rFont val="Arial"/>
          </rPr>
          <t>reference:B33
mrs:
Rotate:True</t>
        </r>
      </text>
    </comment>
    <comment ref="C34" authorId="0" shapeId="0" xr:uid="{00000000-0006-0000-0000-000069000000}">
      <text>
        <r>
          <rPr>
            <sz val="10"/>
            <rFont val="Arial"/>
          </rPr>
          <t>reference:A34,B34,C4,C5,C6
mrs:(A34,+,10.0000)  
Rotate:True</t>
        </r>
      </text>
    </comment>
    <comment ref="D34" authorId="0" shapeId="0" xr:uid="{00000000-0006-0000-0000-00006A000000}">
      <text>
        <r>
          <rPr>
            <sz val="10"/>
            <rFont val="Arial"/>
          </rPr>
          <t>reference:C34
mrs:
Rotate:True</t>
        </r>
      </text>
    </comment>
    <comment ref="E34" authorId="0" shapeId="0" xr:uid="{00000000-0006-0000-0000-00006B000000}">
      <text>
        <r>
          <rPr>
            <sz val="10"/>
            <rFont val="Arial"/>
          </rPr>
          <t>reference:B34
mrs:(B34,+,10.0000)  
Rotate:True</t>
        </r>
      </text>
    </comment>
    <comment ref="F34" authorId="0" shapeId="0" xr:uid="{00000000-0006-0000-0000-00006C000000}">
      <text>
        <r>
          <rPr>
            <sz val="10"/>
            <rFont val="Arial"/>
          </rPr>
          <t>reference:B34
mrs:
Rotate:True</t>
        </r>
      </text>
    </comment>
    <comment ref="C35" authorId="0" shapeId="0" xr:uid="{00000000-0006-0000-0000-00006D000000}">
      <text>
        <r>
          <rPr>
            <sz val="10"/>
            <rFont val="Arial"/>
          </rPr>
          <t>reference:A35,B35,C4,C5,C6
mrs:(A35,+,10.0000)  
Rotate:True</t>
        </r>
      </text>
    </comment>
    <comment ref="D35" authorId="0" shapeId="0" xr:uid="{00000000-0006-0000-0000-00006E000000}">
      <text>
        <r>
          <rPr>
            <sz val="10"/>
            <rFont val="Arial"/>
          </rPr>
          <t>reference:C35
mrs:
Rotate:True</t>
        </r>
      </text>
    </comment>
    <comment ref="E35" authorId="0" shapeId="0" xr:uid="{00000000-0006-0000-0000-00006F000000}">
      <text>
        <r>
          <rPr>
            <sz val="10"/>
            <rFont val="Arial"/>
          </rPr>
          <t>reference:B35
mrs:(B35,+,10.0000)  
Rotate:True</t>
        </r>
      </text>
    </comment>
    <comment ref="F35" authorId="0" shapeId="0" xr:uid="{00000000-0006-0000-0000-000070000000}">
      <text>
        <r>
          <rPr>
            <sz val="10"/>
            <rFont val="Arial"/>
          </rPr>
          <t>reference:B35
mrs:
Rotate:True</t>
        </r>
      </text>
    </comment>
    <comment ref="C36" authorId="0" shapeId="0" xr:uid="{00000000-0006-0000-0000-000071000000}">
      <text>
        <r>
          <rPr>
            <sz val="10"/>
            <rFont val="Arial"/>
          </rPr>
          <t>reference:A36,B36,C4,C5,C6
mrs:(A36,+,10.0000)  
Rotate:True</t>
        </r>
      </text>
    </comment>
    <comment ref="D36" authorId="0" shapeId="0" xr:uid="{00000000-0006-0000-0000-000072000000}">
      <text>
        <r>
          <rPr>
            <sz val="10"/>
            <rFont val="Arial"/>
          </rPr>
          <t>reference:C36
mrs:
Rotate:True</t>
        </r>
      </text>
    </comment>
    <comment ref="E36" authorId="0" shapeId="0" xr:uid="{00000000-0006-0000-0000-000073000000}">
      <text>
        <r>
          <rPr>
            <sz val="10"/>
            <rFont val="Arial"/>
          </rPr>
          <t>reference:B36
mrs:(B36,+,10.0000)  
Rotate:True</t>
        </r>
      </text>
    </comment>
    <comment ref="F36" authorId="0" shapeId="0" xr:uid="{00000000-0006-0000-0000-000074000000}">
      <text>
        <r>
          <rPr>
            <sz val="10"/>
            <rFont val="Arial"/>
          </rPr>
          <t>reference:B36
mrs:
Rotate:True</t>
        </r>
      </text>
    </comment>
    <comment ref="C37" authorId="0" shapeId="0" xr:uid="{00000000-0006-0000-0000-000075000000}">
      <text>
        <r>
          <rPr>
            <sz val="10"/>
            <rFont val="Arial"/>
          </rPr>
          <t>reference:A37,B37,C4,C5,C6
mrs:(A37,+,10.0000)  
Rotate:True</t>
        </r>
      </text>
    </comment>
    <comment ref="D37" authorId="0" shapeId="0" xr:uid="{00000000-0006-0000-0000-000076000000}">
      <text>
        <r>
          <rPr>
            <sz val="10"/>
            <rFont val="Arial"/>
          </rPr>
          <t>reference:C37
mrs:
Rotate:True</t>
        </r>
      </text>
    </comment>
    <comment ref="E37" authorId="0" shapeId="0" xr:uid="{00000000-0006-0000-0000-000077000000}">
      <text>
        <r>
          <rPr>
            <sz val="10"/>
            <rFont val="Arial"/>
          </rPr>
          <t>reference:B37
mrs:(B37,+,10.0000)  
Rotate:True</t>
        </r>
      </text>
    </comment>
    <comment ref="F37" authorId="0" shapeId="0" xr:uid="{00000000-0006-0000-0000-000078000000}">
      <text>
        <r>
          <rPr>
            <sz val="10"/>
            <rFont val="Arial"/>
          </rPr>
          <t>reference:B37
mrs:
Rotate:True</t>
        </r>
      </text>
    </comment>
    <comment ref="C38" authorId="0" shapeId="0" xr:uid="{00000000-0006-0000-0000-000079000000}">
      <text>
        <r>
          <rPr>
            <sz val="10"/>
            <rFont val="Arial"/>
          </rPr>
          <t>reference:A38,B38,C4,C5,C6
mrs:(A38,+,10.0000)  
Rotate:True</t>
        </r>
      </text>
    </comment>
    <comment ref="D38" authorId="0" shapeId="0" xr:uid="{00000000-0006-0000-0000-00007A000000}">
      <text>
        <r>
          <rPr>
            <sz val="10"/>
            <rFont val="Arial"/>
          </rPr>
          <t>reference:C38
mrs:
Rotate:True</t>
        </r>
      </text>
    </comment>
    <comment ref="E38" authorId="0" shapeId="0" xr:uid="{00000000-0006-0000-0000-00007B000000}">
      <text>
        <r>
          <rPr>
            <sz val="10"/>
            <rFont val="Arial"/>
          </rPr>
          <t>reference:B38
mrs:(B38,+,10.0000)  
Rotate:True</t>
        </r>
      </text>
    </comment>
    <comment ref="F38" authorId="0" shapeId="0" xr:uid="{00000000-0006-0000-0000-00007C000000}">
      <text>
        <r>
          <rPr>
            <sz val="10"/>
            <rFont val="Arial"/>
          </rPr>
          <t>reference:B38
mrs:
Rotate:True</t>
        </r>
      </text>
    </comment>
    <comment ref="C39" authorId="0" shapeId="0" xr:uid="{00000000-0006-0000-0000-00007D000000}">
      <text>
        <r>
          <rPr>
            <sz val="10"/>
            <rFont val="Arial"/>
          </rPr>
          <t>reference:A39,B39,C4,C5,C6
mrs:(A39,+,10.0000)  
Rotate:True</t>
        </r>
      </text>
    </comment>
    <comment ref="D39" authorId="0" shapeId="0" xr:uid="{00000000-0006-0000-0000-00007E000000}">
      <text>
        <r>
          <rPr>
            <sz val="10"/>
            <rFont val="Arial"/>
          </rPr>
          <t>reference:C39
mrs:
Rotate:True</t>
        </r>
      </text>
    </comment>
    <comment ref="E39" authorId="0" shapeId="0" xr:uid="{00000000-0006-0000-0000-00007F000000}">
      <text>
        <r>
          <rPr>
            <sz val="10"/>
            <rFont val="Arial"/>
          </rPr>
          <t>reference:B39
mrs:(B39,+,10.0000)  
Rotate:True</t>
        </r>
      </text>
    </comment>
    <comment ref="F39" authorId="0" shapeId="0" xr:uid="{00000000-0006-0000-0000-000080000000}">
      <text>
        <r>
          <rPr>
            <sz val="10"/>
            <rFont val="Arial"/>
          </rPr>
          <t>reference:B39
mrs:
Rotate:True</t>
        </r>
      </text>
    </comment>
    <comment ref="C40" authorId="0" shapeId="0" xr:uid="{00000000-0006-0000-0000-000081000000}">
      <text>
        <r>
          <rPr>
            <sz val="10"/>
            <rFont val="Arial"/>
          </rPr>
          <t>reference:A40,B40,C4,C5,C6
mrs:(A40,+,10.0000)  
Rotate:True</t>
        </r>
      </text>
    </comment>
    <comment ref="D40" authorId="0" shapeId="0" xr:uid="{00000000-0006-0000-0000-000082000000}">
      <text>
        <r>
          <rPr>
            <sz val="10"/>
            <rFont val="Arial"/>
          </rPr>
          <t>reference:C40
mrs:
Rotate:True</t>
        </r>
      </text>
    </comment>
    <comment ref="E40" authorId="0" shapeId="0" xr:uid="{00000000-0006-0000-0000-000083000000}">
      <text>
        <r>
          <rPr>
            <sz val="10"/>
            <rFont val="Arial"/>
          </rPr>
          <t>reference:B40
mrs:(B40,+,10.0000)  
Rotate:True</t>
        </r>
      </text>
    </comment>
    <comment ref="F40" authorId="0" shapeId="0" xr:uid="{00000000-0006-0000-0000-000084000000}">
      <text>
        <r>
          <rPr>
            <sz val="10"/>
            <rFont val="Arial"/>
          </rPr>
          <t>reference:B40
mrs:
Rotate:True</t>
        </r>
      </text>
    </comment>
    <comment ref="C41" authorId="0" shapeId="0" xr:uid="{00000000-0006-0000-0000-000085000000}">
      <text>
        <r>
          <rPr>
            <sz val="10"/>
            <rFont val="Arial"/>
          </rPr>
          <t>reference:A41,B41,C4,C5,C6
mrs:(A41,+,10.0000)  
Rotate:True</t>
        </r>
      </text>
    </comment>
    <comment ref="D41" authorId="0" shapeId="0" xr:uid="{00000000-0006-0000-0000-000086000000}">
      <text>
        <r>
          <rPr>
            <sz val="10"/>
            <rFont val="Arial"/>
          </rPr>
          <t>reference:C41
mrs:
Rotate:True</t>
        </r>
      </text>
    </comment>
    <comment ref="E41" authorId="0" shapeId="0" xr:uid="{00000000-0006-0000-0000-000087000000}">
      <text>
        <r>
          <rPr>
            <sz val="10"/>
            <rFont val="Arial"/>
          </rPr>
          <t>reference:B41
mrs:(B41,+,10.0000)  
Rotate:True</t>
        </r>
      </text>
    </comment>
    <comment ref="F41" authorId="0" shapeId="0" xr:uid="{00000000-0006-0000-0000-000088000000}">
      <text>
        <r>
          <rPr>
            <sz val="10"/>
            <rFont val="Arial"/>
          </rPr>
          <t>reference:B41
mrs:
Rotate:True</t>
        </r>
      </text>
    </comment>
    <comment ref="C42" authorId="0" shapeId="0" xr:uid="{00000000-0006-0000-0000-000089000000}">
      <text>
        <r>
          <rPr>
            <sz val="10"/>
            <rFont val="Arial"/>
          </rPr>
          <t>reference:A42,B42,C4,C5,C6
mrs:(A42,+,10.0000)  
Rotate:True</t>
        </r>
      </text>
    </comment>
    <comment ref="D42" authorId="0" shapeId="0" xr:uid="{00000000-0006-0000-0000-00008A000000}">
      <text>
        <r>
          <rPr>
            <sz val="10"/>
            <rFont val="Arial"/>
          </rPr>
          <t>reference:C42
mrs:
Rotate:True</t>
        </r>
      </text>
    </comment>
    <comment ref="E42" authorId="0" shapeId="0" xr:uid="{00000000-0006-0000-0000-00008B000000}">
      <text>
        <r>
          <rPr>
            <sz val="10"/>
            <rFont val="Arial"/>
          </rPr>
          <t>reference:B42
mrs:(B42,+,10.0000)  
Rotate:True</t>
        </r>
      </text>
    </comment>
    <comment ref="F42" authorId="0" shapeId="0" xr:uid="{00000000-0006-0000-0000-00008C000000}">
      <text>
        <r>
          <rPr>
            <sz val="10"/>
            <rFont val="Arial"/>
          </rPr>
          <t>reference:B42
mrs:
Rotate:True</t>
        </r>
      </text>
    </comment>
    <comment ref="C43" authorId="0" shapeId="0" xr:uid="{00000000-0006-0000-0000-00008D000000}">
      <text>
        <r>
          <rPr>
            <sz val="10"/>
            <rFont val="Arial"/>
          </rPr>
          <t>reference:A43,B43,C4,C5,C6
mrs:(A43,+,10.0000)  
Rotate:True</t>
        </r>
      </text>
    </comment>
    <comment ref="D43" authorId="0" shapeId="0" xr:uid="{00000000-0006-0000-0000-00008E000000}">
      <text>
        <r>
          <rPr>
            <sz val="10"/>
            <rFont val="Arial"/>
          </rPr>
          <t>reference:C43
mrs:
Rotate:True</t>
        </r>
      </text>
    </comment>
    <comment ref="E43" authorId="0" shapeId="0" xr:uid="{00000000-0006-0000-0000-00008F000000}">
      <text>
        <r>
          <rPr>
            <sz val="10"/>
            <rFont val="Arial"/>
          </rPr>
          <t>reference:B43
mrs:(B43,+,10.0000)  
Rotate:True</t>
        </r>
      </text>
    </comment>
    <comment ref="F43" authorId="0" shapeId="0" xr:uid="{00000000-0006-0000-0000-000090000000}">
      <text>
        <r>
          <rPr>
            <sz val="10"/>
            <rFont val="Arial"/>
          </rPr>
          <t>reference:B43
mrs:
Rotate:True</t>
        </r>
      </text>
    </comment>
    <comment ref="C44" authorId="0" shapeId="0" xr:uid="{00000000-0006-0000-0000-000091000000}">
      <text>
        <r>
          <rPr>
            <sz val="10"/>
            <rFont val="Arial"/>
          </rPr>
          <t>reference:A44,B44,C4,C5,C6
mrs:(A44,+,10.0000)  
Rotate:True</t>
        </r>
      </text>
    </comment>
    <comment ref="D44" authorId="0" shapeId="0" xr:uid="{00000000-0006-0000-0000-000092000000}">
      <text>
        <r>
          <rPr>
            <sz val="10"/>
            <rFont val="Arial"/>
          </rPr>
          <t>reference:C44
mrs:
Rotate:True</t>
        </r>
      </text>
    </comment>
    <comment ref="E44" authorId="0" shapeId="0" xr:uid="{00000000-0006-0000-0000-000093000000}">
      <text>
        <r>
          <rPr>
            <sz val="10"/>
            <rFont val="Arial"/>
          </rPr>
          <t>reference:B44
mrs:(B44,+,10.0000)  
Rotate:True</t>
        </r>
      </text>
    </comment>
    <comment ref="F44" authorId="0" shapeId="0" xr:uid="{00000000-0006-0000-0000-000094000000}">
      <text>
        <r>
          <rPr>
            <sz val="10"/>
            <rFont val="Arial"/>
          </rPr>
          <t>reference:B44
mrs:
Rotate:True</t>
        </r>
      </text>
    </comment>
    <comment ref="C45" authorId="0" shapeId="0" xr:uid="{00000000-0006-0000-0000-000095000000}">
      <text>
        <r>
          <rPr>
            <sz val="10"/>
            <rFont val="Arial"/>
          </rPr>
          <t>reference:A45,B45,C4,C5,C6
mrs:(A45,+,10.0000)  
Rotate:True</t>
        </r>
      </text>
    </comment>
    <comment ref="D45" authorId="0" shapeId="0" xr:uid="{00000000-0006-0000-0000-000096000000}">
      <text>
        <r>
          <rPr>
            <sz val="10"/>
            <rFont val="Arial"/>
          </rPr>
          <t>reference:C45
mrs:
Rotate:True</t>
        </r>
      </text>
    </comment>
    <comment ref="E45" authorId="0" shapeId="0" xr:uid="{00000000-0006-0000-0000-000097000000}">
      <text>
        <r>
          <rPr>
            <sz val="10"/>
            <rFont val="Arial"/>
          </rPr>
          <t>reference:B45
mrs:(B45,+,10.0000)  
Rotate:True</t>
        </r>
      </text>
    </comment>
    <comment ref="F45" authorId="0" shapeId="0" xr:uid="{00000000-0006-0000-0000-000098000000}">
      <text>
        <r>
          <rPr>
            <sz val="10"/>
            <rFont val="Arial"/>
          </rPr>
          <t>reference:B45
mrs:
Rotate:True</t>
        </r>
      </text>
    </comment>
    <comment ref="C46" authorId="0" shapeId="0" xr:uid="{00000000-0006-0000-0000-000099000000}">
      <text>
        <r>
          <rPr>
            <sz val="10"/>
            <rFont val="Arial"/>
          </rPr>
          <t>reference:A46,B46,C4,C5,C6
mrs:(A46,+,10.0000)  
Rotate:True</t>
        </r>
      </text>
    </comment>
    <comment ref="D46" authorId="0" shapeId="0" xr:uid="{00000000-0006-0000-0000-00009A000000}">
      <text>
        <r>
          <rPr>
            <sz val="10"/>
            <rFont val="Arial"/>
          </rPr>
          <t>reference:C46
mrs:
Rotate:True</t>
        </r>
      </text>
    </comment>
    <comment ref="E46" authorId="0" shapeId="0" xr:uid="{00000000-0006-0000-0000-00009B000000}">
      <text>
        <r>
          <rPr>
            <sz val="10"/>
            <rFont val="Arial"/>
          </rPr>
          <t>reference:B46
mrs:(B46,+,10.0000)  
Rotate:True</t>
        </r>
      </text>
    </comment>
    <comment ref="F46" authorId="0" shapeId="0" xr:uid="{00000000-0006-0000-0000-00009C000000}">
      <text>
        <r>
          <rPr>
            <sz val="10"/>
            <rFont val="Arial"/>
          </rPr>
          <t>reference:B46
mrs:
Rotate:True</t>
        </r>
      </text>
    </comment>
    <comment ref="C47" authorId="0" shapeId="0" xr:uid="{00000000-0006-0000-0000-00009D000000}">
      <text>
        <r>
          <rPr>
            <sz val="10"/>
            <rFont val="Arial"/>
          </rPr>
          <t>reference:A47,B47,C4,C5,C6
mrs:(A47,+,10.0000)  
Rotate:True</t>
        </r>
      </text>
    </comment>
    <comment ref="D47" authorId="0" shapeId="0" xr:uid="{00000000-0006-0000-0000-00009E000000}">
      <text>
        <r>
          <rPr>
            <sz val="10"/>
            <rFont val="Arial"/>
          </rPr>
          <t>reference:C47
mrs:
Rotate:True</t>
        </r>
      </text>
    </comment>
    <comment ref="E47" authorId="0" shapeId="0" xr:uid="{00000000-0006-0000-0000-00009F000000}">
      <text>
        <r>
          <rPr>
            <sz val="10"/>
            <rFont val="Arial"/>
          </rPr>
          <t>reference:B47
mrs:(B47,+,10.0000)  
Rotate:True</t>
        </r>
      </text>
    </comment>
    <comment ref="F47" authorId="0" shapeId="0" xr:uid="{00000000-0006-0000-0000-0000A0000000}">
      <text>
        <r>
          <rPr>
            <sz val="10"/>
            <rFont val="Arial"/>
          </rPr>
          <t>reference:B47
mrs:
Rotate:True</t>
        </r>
      </text>
    </comment>
    <comment ref="C48" authorId="0" shapeId="0" xr:uid="{00000000-0006-0000-0000-0000A1000000}">
      <text>
        <r>
          <rPr>
            <sz val="10"/>
            <rFont val="Arial"/>
          </rPr>
          <t>reference:A48,B48,C4,C5,C6
mrs:(A48,+,10.0000)  
Rotate:True</t>
        </r>
      </text>
    </comment>
    <comment ref="D48" authorId="0" shapeId="0" xr:uid="{00000000-0006-0000-0000-0000A2000000}">
      <text>
        <r>
          <rPr>
            <sz val="10"/>
            <rFont val="Arial"/>
          </rPr>
          <t>reference:C48
mrs:
Rotate:True</t>
        </r>
      </text>
    </comment>
    <comment ref="E48" authorId="0" shapeId="0" xr:uid="{00000000-0006-0000-0000-0000A3000000}">
      <text>
        <r>
          <rPr>
            <sz val="10"/>
            <rFont val="Arial"/>
          </rPr>
          <t>reference:B48
mrs:(B48,+,10.0000)  
Rotate:True</t>
        </r>
      </text>
    </comment>
    <comment ref="F48" authorId="0" shapeId="0" xr:uid="{00000000-0006-0000-0000-0000A4000000}">
      <text>
        <r>
          <rPr>
            <sz val="10"/>
            <rFont val="Arial"/>
          </rPr>
          <t>reference:B48
mrs:
Rotate:True</t>
        </r>
      </text>
    </comment>
    <comment ref="C49" authorId="0" shapeId="0" xr:uid="{00000000-0006-0000-0000-0000A5000000}">
      <text>
        <r>
          <rPr>
            <sz val="10"/>
            <rFont val="Arial"/>
          </rPr>
          <t>reference:A49,B49,C4,C5,C6
mrs:(A49,+,10.0000)  
Rotate:True</t>
        </r>
      </text>
    </comment>
    <comment ref="D49" authorId="0" shapeId="0" xr:uid="{00000000-0006-0000-0000-0000A6000000}">
      <text>
        <r>
          <rPr>
            <sz val="10"/>
            <rFont val="Arial"/>
          </rPr>
          <t>reference:C49
mrs:
Rotate:True</t>
        </r>
      </text>
    </comment>
    <comment ref="E49" authorId="0" shapeId="0" xr:uid="{00000000-0006-0000-0000-0000A7000000}">
      <text>
        <r>
          <rPr>
            <sz val="10"/>
            <rFont val="Arial"/>
          </rPr>
          <t>reference:B49
mrs:(B49,+,10.0000)  
Rotate:True</t>
        </r>
      </text>
    </comment>
    <comment ref="F49" authorId="0" shapeId="0" xr:uid="{00000000-0006-0000-0000-0000A8000000}">
      <text>
        <r>
          <rPr>
            <sz val="10"/>
            <rFont val="Arial"/>
          </rPr>
          <t>reference:B49
mrs:
Rotate:True</t>
        </r>
      </text>
    </comment>
    <comment ref="C50" authorId="0" shapeId="0" xr:uid="{00000000-0006-0000-0000-0000A9000000}">
      <text>
        <r>
          <rPr>
            <sz val="10"/>
            <rFont val="Arial"/>
          </rPr>
          <t>reference:A50,B50,C4,C5,C6
mrs:(A50,+,10.0000)  
Rotate:True</t>
        </r>
      </text>
    </comment>
    <comment ref="D50" authorId="0" shapeId="0" xr:uid="{00000000-0006-0000-0000-0000AA000000}">
      <text>
        <r>
          <rPr>
            <sz val="10"/>
            <rFont val="Arial"/>
          </rPr>
          <t>reference:C50
mrs:
Rotate:True</t>
        </r>
      </text>
    </comment>
    <comment ref="E50" authorId="0" shapeId="0" xr:uid="{00000000-0006-0000-0000-0000AB000000}">
      <text>
        <r>
          <rPr>
            <sz val="10"/>
            <rFont val="Arial"/>
          </rPr>
          <t>reference:B50
mrs:(B50,+,10.0000)  
Rotate:True</t>
        </r>
      </text>
    </comment>
    <comment ref="F50" authorId="0" shapeId="0" xr:uid="{00000000-0006-0000-0000-0000AC000000}">
      <text>
        <r>
          <rPr>
            <sz val="10"/>
            <rFont val="Arial"/>
          </rPr>
          <t>reference:B50
mrs:
Rotate:True</t>
        </r>
      </text>
    </comment>
    <comment ref="C51" authorId="0" shapeId="0" xr:uid="{00000000-0006-0000-0000-0000AD000000}">
      <text>
        <r>
          <rPr>
            <sz val="10"/>
            <rFont val="Arial"/>
          </rPr>
          <t>reference:A51,B51,C4,C5,C6
mrs:(A51,+,10.0000)  
Rotate:True</t>
        </r>
      </text>
    </comment>
    <comment ref="D51" authorId="0" shapeId="0" xr:uid="{00000000-0006-0000-0000-0000AE000000}">
      <text>
        <r>
          <rPr>
            <sz val="10"/>
            <rFont val="Arial"/>
          </rPr>
          <t>reference:C51
mrs:
Rotate:True</t>
        </r>
      </text>
    </comment>
    <comment ref="E51" authorId="0" shapeId="0" xr:uid="{00000000-0006-0000-0000-0000AF000000}">
      <text>
        <r>
          <rPr>
            <sz val="10"/>
            <rFont val="Arial"/>
          </rPr>
          <t>reference:B51
mrs:(B51,+,10.0000)  
Rotate:True</t>
        </r>
      </text>
    </comment>
    <comment ref="F51" authorId="0" shapeId="0" xr:uid="{00000000-0006-0000-0000-0000B0000000}">
      <text>
        <r>
          <rPr>
            <sz val="10"/>
            <rFont val="Arial"/>
          </rPr>
          <t>reference:B51
mrs:
Rotate:True</t>
        </r>
      </text>
    </comment>
    <comment ref="C52" authorId="0" shapeId="0" xr:uid="{00000000-0006-0000-0000-0000B1000000}">
      <text>
        <r>
          <rPr>
            <sz val="10"/>
            <rFont val="Arial"/>
          </rPr>
          <t>reference:A52,B52,C4,C5,C6
mrs:(A52,+,10.0000)  
Rotate:True</t>
        </r>
      </text>
    </comment>
    <comment ref="D52" authorId="0" shapeId="0" xr:uid="{00000000-0006-0000-0000-0000B2000000}">
      <text>
        <r>
          <rPr>
            <sz val="10"/>
            <rFont val="Arial"/>
          </rPr>
          <t>reference:C52
mrs:
Rotate:True</t>
        </r>
      </text>
    </comment>
    <comment ref="E52" authorId="0" shapeId="0" xr:uid="{00000000-0006-0000-0000-0000B3000000}">
      <text>
        <r>
          <rPr>
            <sz val="10"/>
            <rFont val="Arial"/>
          </rPr>
          <t>reference:B52
mrs:(B52,+,10.0000)  
Rotate:True</t>
        </r>
      </text>
    </comment>
    <comment ref="F52" authorId="0" shapeId="0" xr:uid="{00000000-0006-0000-0000-0000B4000000}">
      <text>
        <r>
          <rPr>
            <sz val="10"/>
            <rFont val="Arial"/>
          </rPr>
          <t>reference:B52
mrs:
Rotate:True</t>
        </r>
      </text>
    </comment>
    <comment ref="C53" authorId="0" shapeId="0" xr:uid="{00000000-0006-0000-0000-0000B5000000}">
      <text>
        <r>
          <rPr>
            <sz val="10"/>
            <rFont val="Arial"/>
          </rPr>
          <t>reference:A53,B53,C4,C5,C6
mrs:(A53,+,10.0000)  
Rotate:True</t>
        </r>
      </text>
    </comment>
    <comment ref="D53" authorId="0" shapeId="0" xr:uid="{00000000-0006-0000-0000-0000B6000000}">
      <text>
        <r>
          <rPr>
            <sz val="10"/>
            <rFont val="Arial"/>
          </rPr>
          <t>reference:C53
mrs:
Rotate:True</t>
        </r>
      </text>
    </comment>
    <comment ref="E53" authorId="0" shapeId="0" xr:uid="{00000000-0006-0000-0000-0000B7000000}">
      <text>
        <r>
          <rPr>
            <sz val="10"/>
            <rFont val="Arial"/>
          </rPr>
          <t>reference:B53
mrs:(B53,+,10.0000)  
Rotate:True</t>
        </r>
      </text>
    </comment>
    <comment ref="F53" authorId="0" shapeId="0" xr:uid="{00000000-0006-0000-0000-0000B8000000}">
      <text>
        <r>
          <rPr>
            <sz val="10"/>
            <rFont val="Arial"/>
          </rPr>
          <t>reference:B53
mrs:
Rotate:True</t>
        </r>
      </text>
    </comment>
    <comment ref="C54" authorId="0" shapeId="0" xr:uid="{00000000-0006-0000-0000-0000B9000000}">
      <text>
        <r>
          <rPr>
            <sz val="10"/>
            <rFont val="Arial"/>
          </rPr>
          <t>reference:A54,B54,C4,C5,C6
mrs:(A54,+,10.0000)  
Rotate:True</t>
        </r>
      </text>
    </comment>
    <comment ref="D54" authorId="0" shapeId="0" xr:uid="{00000000-0006-0000-0000-0000BA000000}">
      <text>
        <r>
          <rPr>
            <sz val="10"/>
            <rFont val="Arial"/>
          </rPr>
          <t>reference:C54
mrs:
Rotate:True</t>
        </r>
      </text>
    </comment>
    <comment ref="E54" authorId="0" shapeId="0" xr:uid="{00000000-0006-0000-0000-0000BB000000}">
      <text>
        <r>
          <rPr>
            <sz val="10"/>
            <rFont val="Arial"/>
          </rPr>
          <t>reference:B54
mrs:(B54,+,10.0000)  
Rotate:True</t>
        </r>
      </text>
    </comment>
    <comment ref="F54" authorId="0" shapeId="0" xr:uid="{00000000-0006-0000-0000-0000BC000000}">
      <text>
        <r>
          <rPr>
            <sz val="10"/>
            <rFont val="Arial"/>
          </rPr>
          <t>reference:B54
mrs:
Rotate:True</t>
        </r>
      </text>
    </comment>
    <comment ref="C55" authorId="0" shapeId="0" xr:uid="{00000000-0006-0000-0000-0000BD000000}">
      <text>
        <r>
          <rPr>
            <sz val="10"/>
            <rFont val="Arial"/>
          </rPr>
          <t>reference:A55,B55,C4,C5,C6
mrs:(A55,+,10.0000)  
Rotate:True</t>
        </r>
      </text>
    </comment>
    <comment ref="D55" authorId="0" shapeId="0" xr:uid="{00000000-0006-0000-0000-0000BE000000}">
      <text>
        <r>
          <rPr>
            <sz val="10"/>
            <rFont val="Arial"/>
          </rPr>
          <t>reference:C55
mrs:
Rotate:True</t>
        </r>
      </text>
    </comment>
    <comment ref="E55" authorId="0" shapeId="0" xr:uid="{00000000-0006-0000-0000-0000BF000000}">
      <text>
        <r>
          <rPr>
            <sz val="10"/>
            <rFont val="Arial"/>
          </rPr>
          <t>reference:B55
mrs:(B55,+,10.0000)  
Rotate:True</t>
        </r>
      </text>
    </comment>
    <comment ref="F55" authorId="0" shapeId="0" xr:uid="{00000000-0006-0000-0000-0000C0000000}">
      <text>
        <r>
          <rPr>
            <sz val="10"/>
            <rFont val="Arial"/>
          </rPr>
          <t>reference:B55
mrs:
Rotate:True</t>
        </r>
      </text>
    </comment>
    <comment ref="C56" authorId="0" shapeId="0" xr:uid="{00000000-0006-0000-0000-0000C1000000}">
      <text>
        <r>
          <rPr>
            <sz val="10"/>
            <rFont val="Arial"/>
          </rPr>
          <t>reference:A56,B56,C4,C5,C6
mrs:(A56,+,10.0000)  
Rotate:True</t>
        </r>
      </text>
    </comment>
    <comment ref="D56" authorId="0" shapeId="0" xr:uid="{00000000-0006-0000-0000-0000C2000000}">
      <text>
        <r>
          <rPr>
            <sz val="10"/>
            <rFont val="Arial"/>
          </rPr>
          <t>reference:C56
mrs:
Rotate:True</t>
        </r>
      </text>
    </comment>
    <comment ref="E56" authorId="0" shapeId="0" xr:uid="{00000000-0006-0000-0000-0000C3000000}">
      <text>
        <r>
          <rPr>
            <sz val="10"/>
            <rFont val="Arial"/>
          </rPr>
          <t>reference:B56
mrs:(B56,+,10.0000)  
Rotate:True</t>
        </r>
      </text>
    </comment>
    <comment ref="F56" authorId="0" shapeId="0" xr:uid="{00000000-0006-0000-0000-0000C4000000}">
      <text>
        <r>
          <rPr>
            <sz val="10"/>
            <rFont val="Arial"/>
          </rPr>
          <t>reference:B56
mrs:
Rotate:True</t>
        </r>
      </text>
    </comment>
    <comment ref="C57" authorId="0" shapeId="0" xr:uid="{00000000-0006-0000-0000-0000C5000000}">
      <text>
        <r>
          <rPr>
            <sz val="10"/>
            <rFont val="Arial"/>
          </rPr>
          <t>reference:A57,B57,C4,C5,C6
mrs:(A57,+,10.0000)  
Rotate:True</t>
        </r>
      </text>
    </comment>
    <comment ref="D57" authorId="0" shapeId="0" xr:uid="{00000000-0006-0000-0000-0000C6000000}">
      <text>
        <r>
          <rPr>
            <sz val="10"/>
            <rFont val="Arial"/>
          </rPr>
          <t>reference:C57
mrs:
Rotate:True</t>
        </r>
      </text>
    </comment>
    <comment ref="E57" authorId="0" shapeId="0" xr:uid="{00000000-0006-0000-0000-0000C7000000}">
      <text>
        <r>
          <rPr>
            <sz val="10"/>
            <rFont val="Arial"/>
          </rPr>
          <t>reference:B57
mrs:(B57,+,10.0000)  
Rotate:True</t>
        </r>
      </text>
    </comment>
    <comment ref="F57" authorId="0" shapeId="0" xr:uid="{00000000-0006-0000-0000-0000C8000000}">
      <text>
        <r>
          <rPr>
            <sz val="10"/>
            <rFont val="Arial"/>
          </rPr>
          <t>reference:B57
mrs:
Rotate:True</t>
        </r>
      </text>
    </comment>
    <comment ref="C58" authorId="0" shapeId="0" xr:uid="{00000000-0006-0000-0000-0000C9000000}">
      <text>
        <r>
          <rPr>
            <sz val="10"/>
            <rFont val="Arial"/>
          </rPr>
          <t>reference:A58,B58,C4,C5,C6
mrs:(A58,+,10.0000)  
Rotate:True</t>
        </r>
      </text>
    </comment>
    <comment ref="D58" authorId="0" shapeId="0" xr:uid="{00000000-0006-0000-0000-0000CA000000}">
      <text>
        <r>
          <rPr>
            <sz val="10"/>
            <rFont val="Arial"/>
          </rPr>
          <t>reference:C58
mrs:
Rotate:True</t>
        </r>
      </text>
    </comment>
    <comment ref="E58" authorId="0" shapeId="0" xr:uid="{00000000-0006-0000-0000-0000CB000000}">
      <text>
        <r>
          <rPr>
            <sz val="10"/>
            <rFont val="Arial"/>
          </rPr>
          <t>reference:B58
mrs:(B58,+,10.0000)  
Rotate:True</t>
        </r>
      </text>
    </comment>
    <comment ref="F58" authorId="0" shapeId="0" xr:uid="{00000000-0006-0000-0000-0000CC000000}">
      <text>
        <r>
          <rPr>
            <sz val="10"/>
            <rFont val="Arial"/>
          </rPr>
          <t>reference:B58
mrs: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K20" authorId="0" shapeId="0" xr:uid="{00000000-0006-0000-0300-000001000000}">
      <text>
        <r>
          <rPr>
            <sz val="10"/>
            <rFont val="Arial"/>
          </rPr>
          <t>reference:B18
mrs:(B18,+,22907.3549)  
Rotate:True</t>
        </r>
      </text>
    </comment>
    <comment ref="K21" authorId="0" shapeId="0" xr:uid="{00000000-0006-0000-0300-000002000000}">
      <text>
        <r>
          <rPr>
            <sz val="10"/>
            <rFont val="Arial"/>
          </rPr>
          <t>reference:B17
mrs:(B17,+,2198807.4079)  
Rotate:True</t>
        </r>
      </text>
    </comment>
  </commentList>
</comments>
</file>

<file path=xl/sharedStrings.xml><?xml version="1.0" encoding="utf-8"?>
<sst xmlns="http://schemas.openxmlformats.org/spreadsheetml/2006/main" count="108" uniqueCount="46">
  <si>
    <t>Exponential Trends -- Modeling Constant Percent Rates of Change.</t>
  </si>
  <si>
    <t>Suppose we have the following relationship between time and quantity:</t>
  </si>
  <si>
    <t>Q=A(1+r)t</t>
  </si>
  <si>
    <t>A=</t>
  </si>
  <si>
    <t>r =</t>
  </si>
  <si>
    <t>Additive error factor=</t>
  </si>
  <si>
    <t>iid r.v's</t>
  </si>
  <si>
    <t>time</t>
  </si>
  <si>
    <t>Q</t>
  </si>
  <si>
    <t>ln(Q)</t>
  </si>
  <si>
    <t>time2</t>
  </si>
  <si>
    <t xml:space="preserve">suspicious:C20, 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</si>
  <si>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</si>
  <si>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</si>
  <si>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</si>
  <si>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</si>
  <si>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</si>
  <si>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</si>
  <si>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</si>
  <si>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</si>
  <si>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</si>
  <si>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</si>
  <si>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</si>
  <si>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</si>
  <si>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</si>
  <si>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</si>
  <si>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</si>
  <si>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</si>
  <si>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</si>
  <si>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</si>
  <si>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</si>
  <si>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</si>
  <si>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</si>
  <si>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</si>
  <si>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</si>
  <si>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</si>
  <si>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</si>
  <si>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Observation</t>
  </si>
  <si>
    <t>Predicted Q</t>
  </si>
  <si>
    <t>Residuals</t>
  </si>
  <si>
    <t>time^2</t>
  </si>
  <si>
    <t>How do you find the annual growth rate r?</t>
  </si>
  <si>
    <t>r = exp(coefficient of time)-1</t>
  </si>
  <si>
    <t>A = exp(Intercept)</t>
  </si>
  <si>
    <t>Predicted ln(Q)</t>
  </si>
  <si>
    <t>suspicious: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</si>
</sst>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0"/>
    <numFmt numFmtId="178" formatCode="0.000%"/>
  </numFmts>
  <fonts count="8" x14ac:knownFonts="1">
    <font>
      <sz val="10"/>
      <name val="Arial"/>
    </font>
    <font>
      <sz val="10"/>
      <name val="Arial"/>
      <family val="2"/>
    </font>
    <font>
      <sz val="16"/>
      <name val="Arial"/>
      <family val="2"/>
    </font>
    <font>
      <i/>
      <sz val="10"/>
      <name val="Arial"/>
      <family val="2"/>
    </font>
    <font>
      <sz val="14"/>
      <name val="Arial"/>
      <family val="2"/>
    </font>
    <font>
      <sz val="18"/>
      <name val="Arial"/>
      <family val="2"/>
    </font>
    <font>
      <b/>
      <sz val="11"/>
      <name val="Arial"/>
      <family val="2"/>
    </font>
    <font>
      <sz val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lightGrid">
        <fgColor rgb="FFFF00FF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177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176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" fontId="0" fillId="7" borderId="0" xfId="0" applyNumberFormat="1" applyFill="1" applyAlignment="1">
      <alignment horizontal="center"/>
    </xf>
    <xf numFmtId="178" fontId="2" fillId="2" borderId="0" xfId="1" applyNumberFormat="1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/>
          </a:p>
        </c:rich>
      </c:tx>
      <c:layout>
        <c:manualLayout>
          <c:xMode val="edge"/>
          <c:yMode val="edge"/>
          <c:x val="0.10526315789473679"/>
          <c:y val="0.1506028526298141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26578947368421052"/>
          <c:y val="0.23494045010250991"/>
          <c:w val="0.56578947368421051"/>
          <c:h val="0.5542184976777158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Data!$C$7</c:f>
              <c:strCache>
                <c:ptCount val="1"/>
                <c:pt idx="0">
                  <c:v>Q</c:v>
                </c:pt>
              </c:strCache>
            </c:strRef>
          </c:tx>
          <c:spPr>
            <a:ln w="19050">
              <a:noFill/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Data!$B$8:$B$58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Data!$C$8:$C$58</c:f>
              <c:numCache>
                <c:formatCode>0</c:formatCode>
                <c:ptCount val="51"/>
                <c:pt idx="0">
                  <c:v>98.722316831845092</c:v>
                </c:pt>
                <c:pt idx="1">
                  <c:v>104.24425730771327</c:v>
                </c:pt>
                <c:pt idx="2">
                  <c:v>109.43647354020156</c:v>
                </c:pt>
                <c:pt idx="3">
                  <c:v>113.68475021905601</c:v>
                </c:pt>
                <c:pt idx="4">
                  <c:v>118.71898910369852</c:v>
                </c:pt>
                <c:pt idx="5">
                  <c:v>119.48170260040744</c:v>
                </c:pt>
                <c:pt idx="6">
                  <c:v>126.29772060631403</c:v>
                </c:pt>
                <c:pt idx="7">
                  <c:v>132.68820044957161</c:v>
                </c:pt>
                <c:pt idx="8">
                  <c:v>135.77020439106104</c:v>
                </c:pt>
                <c:pt idx="9">
                  <c:v>141.64097708165681</c:v>
                </c:pt>
                <c:pt idx="10">
                  <c:v>146.33399616438422</c:v>
                </c:pt>
                <c:pt idx="11">
                  <c:v>152.09849474061755</c:v>
                </c:pt>
                <c:pt idx="12">
                  <c:v>2.1344567442498287E+31</c:v>
                </c:pt>
                <c:pt idx="13">
                  <c:v>165.73384367707507</c:v>
                </c:pt>
                <c:pt idx="14">
                  <c:v>171.04971354320887</c:v>
                </c:pt>
                <c:pt idx="15">
                  <c:v>179.52642567911658</c:v>
                </c:pt>
                <c:pt idx="16">
                  <c:v>186.89407700398323</c:v>
                </c:pt>
                <c:pt idx="17">
                  <c:v>194.92490260879677</c:v>
                </c:pt>
                <c:pt idx="18">
                  <c:v>202.2161585863937</c:v>
                </c:pt>
                <c:pt idx="19">
                  <c:v>210.357926969239</c:v>
                </c:pt>
                <c:pt idx="20">
                  <c:v>218.74207378953926</c:v>
                </c:pt>
                <c:pt idx="21">
                  <c:v>229.21944842896815</c:v>
                </c:pt>
                <c:pt idx="22">
                  <c:v>236.90659469544127</c:v>
                </c:pt>
                <c:pt idx="23">
                  <c:v>246.28539666721903</c:v>
                </c:pt>
                <c:pt idx="24">
                  <c:v>255.81720909259559</c:v>
                </c:pt>
                <c:pt idx="25">
                  <c:v>268.55584512469591</c:v>
                </c:pt>
                <c:pt idx="26">
                  <c:v>278.11265144799677</c:v>
                </c:pt>
                <c:pt idx="27">
                  <c:v>290.71251234439268</c:v>
                </c:pt>
                <c:pt idx="28">
                  <c:v>299.21542524711106</c:v>
                </c:pt>
                <c:pt idx="29">
                  <c:v>313.5266010212078</c:v>
                </c:pt>
                <c:pt idx="30">
                  <c:v>322.72735332071608</c:v>
                </c:pt>
                <c:pt idx="31">
                  <c:v>337.85228941324101</c:v>
                </c:pt>
                <c:pt idx="32">
                  <c:v>351.7080661438967</c:v>
                </c:pt>
                <c:pt idx="33">
                  <c:v>366.75702525839182</c:v>
                </c:pt>
                <c:pt idx="34">
                  <c:v>379.3471169899417</c:v>
                </c:pt>
                <c:pt idx="35">
                  <c:v>394.08510436941765</c:v>
                </c:pt>
                <c:pt idx="36">
                  <c:v>411.06839377879896</c:v>
                </c:pt>
                <c:pt idx="37">
                  <c:v>426.42766177035156</c:v>
                </c:pt>
                <c:pt idx="38">
                  <c:v>444.638956398836</c:v>
                </c:pt>
                <c:pt idx="39">
                  <c:v>460.19241220311801</c:v>
                </c:pt>
                <c:pt idx="40">
                  <c:v>479.25482527796612</c:v>
                </c:pt>
                <c:pt idx="41">
                  <c:v>497.78457431176702</c:v>
                </c:pt>
                <c:pt idx="42">
                  <c:v>518.91551410030536</c:v>
                </c:pt>
                <c:pt idx="43">
                  <c:v>540.01704756966558</c:v>
                </c:pt>
                <c:pt idx="44">
                  <c:v>561.67962486153306</c:v>
                </c:pt>
                <c:pt idx="45">
                  <c:v>583.79485214111071</c:v>
                </c:pt>
                <c:pt idx="46">
                  <c:v>609.67677244800029</c:v>
                </c:pt>
                <c:pt idx="47">
                  <c:v>630.03907899763317</c:v>
                </c:pt>
                <c:pt idx="48">
                  <c:v>656.31634719795943</c:v>
                </c:pt>
                <c:pt idx="49">
                  <c:v>680.75735639774564</c:v>
                </c:pt>
                <c:pt idx="50">
                  <c:v>710.28701078421989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01-4825-BBE0-61370CF28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286184"/>
        <c:axId val="1"/>
      </c:scatterChart>
      <c:valAx>
        <c:axId val="686286184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crossBetween val="midCat"/>
        <c:majorUnit val="10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862861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1052631578947374"/>
          <c:y val="0.48192912841540497"/>
          <c:w val="6.8421052631578952E-2"/>
          <c:h val="0.12048228210385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CN"/>
              <a:t>time Line Fit  Plot</a:t>
            </a:r>
          </a:p>
        </c:rich>
      </c:tx>
      <c:layout>
        <c:manualLayout>
          <c:xMode val="edge"/>
          <c:yMode val="edge"/>
          <c:x val="0.33886255924170622"/>
          <c:y val="4.6511759946629573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24644549763033169"/>
          <c:y val="0.36046613958637919"/>
          <c:w val="0.43364928909952599"/>
          <c:h val="0.23837276972647661"/>
        </c:manualLayout>
      </c:layout>
      <c:scatterChart>
        <c:scatterStyle val="lineMarker"/>
        <c:varyColors val="0"/>
        <c:ser>
          <c:idx val="0"/>
          <c:order val="0"/>
          <c:tx>
            <c:v>ln(Q)</c:v>
          </c:tx>
          <c:spPr>
            <a:ln w="19050">
              <a:noFill/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Data!$B$8:$B$58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Data!$D$8:$D$58</c:f>
              <c:numCache>
                <c:formatCode>0.0000</c:formatCode>
                <c:ptCount val="51"/>
                <c:pt idx="0">
                  <c:v>4.5923110285997337</c:v>
                </c:pt>
                <c:pt idx="1">
                  <c:v>4.646736773384303</c:v>
                </c:pt>
                <c:pt idx="2">
                  <c:v>4.6953442305864499</c:v>
                </c:pt>
                <c:pt idx="3">
                  <c:v>4.7334292687977539</c:v>
                </c:pt>
                <c:pt idx="4">
                  <c:v>4.7767592644207095</c:v>
                </c:pt>
                <c:pt idx="5">
                  <c:v>4.7831632433334841</c:v>
                </c:pt>
                <c:pt idx="6">
                  <c:v>4.8386419817376423</c:v>
                </c:pt>
                <c:pt idx="7">
                  <c:v>4.8880020183912016</c:v>
                </c:pt>
                <c:pt idx="8">
                  <c:v>4.9109637830324386</c:v>
                </c:pt>
                <c:pt idx="9">
                  <c:v>4.9532955255654105</c:v>
                </c:pt>
                <c:pt idx="10">
                  <c:v>4.9858916539939617</c:v>
                </c:pt>
                <c:pt idx="11">
                  <c:v>5.0245283027048862</c:v>
                </c:pt>
                <c:pt idx="12">
                  <c:v>72.138350044775507</c:v>
                </c:pt>
                <c:pt idx="13">
                  <c:v>5.1103831502702723</c:v>
                </c:pt>
                <c:pt idx="14">
                  <c:v>5.1419542367259758</c:v>
                </c:pt>
                <c:pt idx="15">
                  <c:v>5.1903224153608472</c:v>
                </c:pt>
                <c:pt idx="16">
                  <c:v>5.2305420232369544</c:v>
                </c:pt>
                <c:pt idx="17">
                  <c:v>5.2726143695613041</c:v>
                </c:pt>
                <c:pt idx="18">
                  <c:v>5.3093372172727236</c:v>
                </c:pt>
                <c:pt idx="19">
                  <c:v>5.3488104939912731</c:v>
                </c:pt>
                <c:pt idx="20">
                  <c:v>5.3878932904762893</c:v>
                </c:pt>
                <c:pt idx="21">
                  <c:v>5.4346798347702565</c:v>
                </c:pt>
                <c:pt idx="22">
                  <c:v>5.4676659482422121</c:v>
                </c:pt>
                <c:pt idx="23">
                  <c:v>5.5064910125332318</c:v>
                </c:pt>
                <c:pt idx="24">
                  <c:v>5.5444631624588379</c:v>
                </c:pt>
                <c:pt idx="25">
                  <c:v>5.5930588816133779</c:v>
                </c:pt>
                <c:pt idx="26">
                  <c:v>5.628026252646726</c:v>
                </c:pt>
                <c:pt idx="27">
                  <c:v>5.6723348487589185</c:v>
                </c:pt>
                <c:pt idx="28">
                  <c:v>5.7011637997417015</c:v>
                </c:pt>
                <c:pt idx="29">
                  <c:v>5.7478842082155595</c:v>
                </c:pt>
                <c:pt idx="30">
                  <c:v>5.7768078593972225</c:v>
                </c:pt>
                <c:pt idx="31">
                  <c:v>5.8226087863944658</c:v>
                </c:pt>
                <c:pt idx="32">
                  <c:v>5.8628014739451082</c:v>
                </c:pt>
                <c:pt idx="33">
                  <c:v>5.9046995722817321</c:v>
                </c:pt>
                <c:pt idx="34">
                  <c:v>5.9384516618868552</c:v>
                </c:pt>
                <c:pt idx="35">
                  <c:v>5.9765668869106987</c:v>
                </c:pt>
                <c:pt idx="36">
                  <c:v>6.0187596088728448</c:v>
                </c:pt>
                <c:pt idx="37">
                  <c:v>6.0554427435672586</c:v>
                </c:pt>
                <c:pt idx="38">
                  <c:v>6.0972626189215307</c:v>
                </c:pt>
                <c:pt idx="39">
                  <c:v>6.1316446894234371</c:v>
                </c:pt>
                <c:pt idx="40">
                  <c:v>6.1722324502693633</c:v>
                </c:pt>
                <c:pt idx="41">
                  <c:v>6.2101674017309172</c:v>
                </c:pt>
                <c:pt idx="42">
                  <c:v>6.2517410839809191</c:v>
                </c:pt>
                <c:pt idx="43">
                  <c:v>6.2916007086334664</c:v>
                </c:pt>
                <c:pt idx="44">
                  <c:v>6.33093162482231</c:v>
                </c:pt>
                <c:pt idx="45">
                  <c:v>6.3695496405344612</c:v>
                </c:pt>
                <c:pt idx="46">
                  <c:v>6.4129289354978978</c:v>
                </c:pt>
                <c:pt idx="47">
                  <c:v>6.445781847616761</c:v>
                </c:pt>
                <c:pt idx="48">
                  <c:v>6.4866429092876521</c:v>
                </c:pt>
                <c:pt idx="49">
                  <c:v>6.5232059378087319</c:v>
                </c:pt>
                <c:pt idx="50">
                  <c:v>6.5656691288933207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0-4A62-A051-3D8269378745}"/>
            </c:ext>
          </c:extLst>
        </c:ser>
        <c:ser>
          <c:idx val="1"/>
          <c:order val="1"/>
          <c:tx>
            <c:v>Predicted ln(Q)</c:v>
          </c:tx>
          <c:spPr>
            <a:ln w="19050">
              <a:noFill/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Data!$B$8:$B$58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'ln(Q)=f(time)'!$B$25:$B$75</c:f>
              <c:numCache>
                <c:formatCode>General</c:formatCode>
                <c:ptCount val="51"/>
                <c:pt idx="0">
                  <c:v>4.6034710849705949</c:v>
                </c:pt>
                <c:pt idx="1">
                  <c:v>4.6427297973133994</c:v>
                </c:pt>
                <c:pt idx="2">
                  <c:v>4.6819885096562039</c:v>
                </c:pt>
                <c:pt idx="3">
                  <c:v>4.7212472219990076</c:v>
                </c:pt>
                <c:pt idx="4">
                  <c:v>4.7605059343418139</c:v>
                </c:pt>
                <c:pt idx="5">
                  <c:v>4.7997646466846184</c:v>
                </c:pt>
                <c:pt idx="6">
                  <c:v>4.839023359027423</c:v>
                </c:pt>
                <c:pt idx="7">
                  <c:v>4.8782820713702284</c:v>
                </c:pt>
                <c:pt idx="8">
                  <c:v>4.917540783713032</c:v>
                </c:pt>
                <c:pt idx="9">
                  <c:v>4.9567994960558366</c:v>
                </c:pt>
                <c:pt idx="10">
                  <c:v>4.9960582083986411</c:v>
                </c:pt>
                <c:pt idx="11">
                  <c:v>5.0353169207414474</c:v>
                </c:pt>
                <c:pt idx="12">
                  <c:v>5.0745756330842511</c:v>
                </c:pt>
                <c:pt idx="13">
                  <c:v>5.1138343454270556</c:v>
                </c:pt>
                <c:pt idx="14">
                  <c:v>5.1530930577698602</c:v>
                </c:pt>
                <c:pt idx="15">
                  <c:v>5.1923517701126647</c:v>
                </c:pt>
                <c:pt idx="16">
                  <c:v>5.2316104824554692</c:v>
                </c:pt>
                <c:pt idx="17">
                  <c:v>5.2708691947982738</c:v>
                </c:pt>
                <c:pt idx="18">
                  <c:v>5.3101279071410783</c:v>
                </c:pt>
                <c:pt idx="19">
                  <c:v>5.3493866194838837</c:v>
                </c:pt>
                <c:pt idx="20">
                  <c:v>5.3886453318266883</c:v>
                </c:pt>
                <c:pt idx="21">
                  <c:v>5.4279040441694928</c:v>
                </c:pt>
                <c:pt idx="22">
                  <c:v>5.4671627565122973</c:v>
                </c:pt>
                <c:pt idx="23">
                  <c:v>5.5064214688551019</c:v>
                </c:pt>
                <c:pt idx="24">
                  <c:v>5.5456801811979064</c:v>
                </c:pt>
                <c:pt idx="25">
                  <c:v>5.5849388935407109</c:v>
                </c:pt>
                <c:pt idx="26">
                  <c:v>5.6241976058835164</c:v>
                </c:pt>
                <c:pt idx="27">
                  <c:v>5.6634563182263209</c:v>
                </c:pt>
                <c:pt idx="28">
                  <c:v>5.7027150305691254</c:v>
                </c:pt>
                <c:pt idx="29">
                  <c:v>5.74197374291193</c:v>
                </c:pt>
                <c:pt idx="30">
                  <c:v>5.7812324552547354</c:v>
                </c:pt>
                <c:pt idx="31">
                  <c:v>5.820491167597539</c:v>
                </c:pt>
                <c:pt idx="32">
                  <c:v>5.8597498799403436</c:v>
                </c:pt>
                <c:pt idx="33">
                  <c:v>5.899008592283149</c:v>
                </c:pt>
                <c:pt idx="34">
                  <c:v>5.9382673046259544</c:v>
                </c:pt>
                <c:pt idx="35">
                  <c:v>5.9775260169687581</c:v>
                </c:pt>
                <c:pt idx="36">
                  <c:v>6.0167847293115626</c:v>
                </c:pt>
                <c:pt idx="37">
                  <c:v>6.0560434416543671</c:v>
                </c:pt>
                <c:pt idx="38">
                  <c:v>6.0953021539971717</c:v>
                </c:pt>
                <c:pt idx="39">
                  <c:v>6.1345608663399762</c:v>
                </c:pt>
                <c:pt idx="40">
                  <c:v>6.1738195786827816</c:v>
                </c:pt>
                <c:pt idx="41">
                  <c:v>6.2130782910255862</c:v>
                </c:pt>
                <c:pt idx="42">
                  <c:v>6.2523370033683907</c:v>
                </c:pt>
                <c:pt idx="43">
                  <c:v>6.2915957157111952</c:v>
                </c:pt>
                <c:pt idx="44">
                  <c:v>6.3308544280539998</c:v>
                </c:pt>
                <c:pt idx="45">
                  <c:v>6.3701131403968043</c:v>
                </c:pt>
                <c:pt idx="46">
                  <c:v>6.4093718527396089</c:v>
                </c:pt>
                <c:pt idx="47">
                  <c:v>6.4486305650824143</c:v>
                </c:pt>
                <c:pt idx="48">
                  <c:v>6.4878892774252188</c:v>
                </c:pt>
                <c:pt idx="49">
                  <c:v>6.5271479897680234</c:v>
                </c:pt>
                <c:pt idx="50">
                  <c:v>6.5664067021108279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B0-4A62-A051-3D8269378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177568"/>
        <c:axId val="1"/>
      </c:scatterChart>
      <c:valAx>
        <c:axId val="733177568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time</a:t>
                </a:r>
              </a:p>
            </c:rich>
          </c:tx>
          <c:layout>
            <c:manualLayout>
              <c:xMode val="edge"/>
              <c:yMode val="edge"/>
              <c:x val="0.42417061611374413"/>
              <c:y val="0.77907197910604531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crossBetween val="midCat"/>
        <c:majorUnit val="10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ln(Q)</a:t>
                </a:r>
              </a:p>
            </c:rich>
          </c:tx>
          <c:layout>
            <c:manualLayout>
              <c:xMode val="edge"/>
              <c:yMode val="edge"/>
              <c:x val="3.7914691943127958E-2"/>
              <c:y val="0.37790804956636531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.000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733177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748815165876779"/>
          <c:y val="0.48255950944628179"/>
          <c:w val="0.25355450236966831"/>
          <c:h val="0.250000709713133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/>
          </a:p>
        </c:rich>
      </c:tx>
      <c:layout>
        <c:manualLayout>
          <c:xMode val="edge"/>
          <c:yMode val="edge"/>
          <c:x val="0.18947368421052629"/>
          <c:y val="7.5862324428624825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2"/>
          <c:y val="0.11034519916890879"/>
          <c:w val="0.62368421052631584"/>
          <c:h val="0.64827804511733944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Data!$D$7</c:f>
              <c:strCache>
                <c:ptCount val="1"/>
                <c:pt idx="0">
                  <c:v>ln(Q)</c:v>
                </c:pt>
              </c:strCache>
            </c:strRef>
          </c:tx>
          <c:spPr>
            <a:ln w="19050">
              <a:noFill/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Data!$B$8:$B$58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Data!$D$8:$D$58</c:f>
              <c:numCache>
                <c:formatCode>0.0000</c:formatCode>
                <c:ptCount val="51"/>
                <c:pt idx="0">
                  <c:v>4.5923110285997337</c:v>
                </c:pt>
                <c:pt idx="1">
                  <c:v>4.646736773384303</c:v>
                </c:pt>
                <c:pt idx="2">
                  <c:v>4.6953442305864499</c:v>
                </c:pt>
                <c:pt idx="3">
                  <c:v>4.7334292687977539</c:v>
                </c:pt>
                <c:pt idx="4">
                  <c:v>4.7767592644207095</c:v>
                </c:pt>
                <c:pt idx="5">
                  <c:v>4.7831632433334841</c:v>
                </c:pt>
                <c:pt idx="6">
                  <c:v>4.8386419817376423</c:v>
                </c:pt>
                <c:pt idx="7">
                  <c:v>4.8880020183912016</c:v>
                </c:pt>
                <c:pt idx="8">
                  <c:v>4.9109637830324386</c:v>
                </c:pt>
                <c:pt idx="9">
                  <c:v>4.9532955255654105</c:v>
                </c:pt>
                <c:pt idx="10">
                  <c:v>4.9858916539939617</c:v>
                </c:pt>
                <c:pt idx="11">
                  <c:v>5.0245283027048862</c:v>
                </c:pt>
                <c:pt idx="12">
                  <c:v>72.138350044775507</c:v>
                </c:pt>
                <c:pt idx="13">
                  <c:v>5.1103831502702723</c:v>
                </c:pt>
                <c:pt idx="14">
                  <c:v>5.1419542367259758</c:v>
                </c:pt>
                <c:pt idx="15">
                  <c:v>5.1903224153608472</c:v>
                </c:pt>
                <c:pt idx="16">
                  <c:v>5.2305420232369544</c:v>
                </c:pt>
                <c:pt idx="17">
                  <c:v>5.2726143695613041</c:v>
                </c:pt>
                <c:pt idx="18">
                  <c:v>5.3093372172727236</c:v>
                </c:pt>
                <c:pt idx="19">
                  <c:v>5.3488104939912731</c:v>
                </c:pt>
                <c:pt idx="20">
                  <c:v>5.3878932904762893</c:v>
                </c:pt>
                <c:pt idx="21">
                  <c:v>5.4346798347702565</c:v>
                </c:pt>
                <c:pt idx="22">
                  <c:v>5.4676659482422121</c:v>
                </c:pt>
                <c:pt idx="23">
                  <c:v>5.5064910125332318</c:v>
                </c:pt>
                <c:pt idx="24">
                  <c:v>5.5444631624588379</c:v>
                </c:pt>
                <c:pt idx="25">
                  <c:v>5.5930588816133779</c:v>
                </c:pt>
                <c:pt idx="26">
                  <c:v>5.628026252646726</c:v>
                </c:pt>
                <c:pt idx="27">
                  <c:v>5.6723348487589185</c:v>
                </c:pt>
                <c:pt idx="28">
                  <c:v>5.7011637997417015</c:v>
                </c:pt>
                <c:pt idx="29">
                  <c:v>5.7478842082155595</c:v>
                </c:pt>
                <c:pt idx="30">
                  <c:v>5.7768078593972225</c:v>
                </c:pt>
                <c:pt idx="31">
                  <c:v>5.8226087863944658</c:v>
                </c:pt>
                <c:pt idx="32">
                  <c:v>5.8628014739451082</c:v>
                </c:pt>
                <c:pt idx="33">
                  <c:v>5.9046995722817321</c:v>
                </c:pt>
                <c:pt idx="34">
                  <c:v>5.9384516618868552</c:v>
                </c:pt>
                <c:pt idx="35">
                  <c:v>5.9765668869106987</c:v>
                </c:pt>
                <c:pt idx="36">
                  <c:v>6.0187596088728448</c:v>
                </c:pt>
                <c:pt idx="37">
                  <c:v>6.0554427435672586</c:v>
                </c:pt>
                <c:pt idx="38">
                  <c:v>6.0972626189215307</c:v>
                </c:pt>
                <c:pt idx="39">
                  <c:v>6.1316446894234371</c:v>
                </c:pt>
                <c:pt idx="40">
                  <c:v>6.1722324502693633</c:v>
                </c:pt>
                <c:pt idx="41">
                  <c:v>6.2101674017309172</c:v>
                </c:pt>
                <c:pt idx="42">
                  <c:v>6.2517410839809191</c:v>
                </c:pt>
                <c:pt idx="43">
                  <c:v>6.2916007086334664</c:v>
                </c:pt>
                <c:pt idx="44">
                  <c:v>6.33093162482231</c:v>
                </c:pt>
                <c:pt idx="45">
                  <c:v>6.3695496405344612</c:v>
                </c:pt>
                <c:pt idx="46">
                  <c:v>6.4129289354978978</c:v>
                </c:pt>
                <c:pt idx="47">
                  <c:v>6.445781847616761</c:v>
                </c:pt>
                <c:pt idx="48">
                  <c:v>6.4866429092876521</c:v>
                </c:pt>
                <c:pt idx="49">
                  <c:v>6.5232059378087319</c:v>
                </c:pt>
                <c:pt idx="50">
                  <c:v>6.5656691288933207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BE-4BFE-B2A1-07660D5CE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931968"/>
        <c:axId val="1"/>
      </c:scatterChart>
      <c:valAx>
        <c:axId val="684931968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crossBetween val="midCat"/>
        <c:majorUnit val="10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84931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842105263157898"/>
          <c:y val="0.43448422172757861"/>
          <c:w val="0.11052631578947369"/>
          <c:h val="0.137931498961135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CN"/>
              <a:t>time  Residual Plot</a:t>
            </a:r>
          </a:p>
        </c:rich>
      </c:tx>
      <c:layout>
        <c:manualLayout>
          <c:xMode val="edge"/>
          <c:yMode val="edge"/>
          <c:x val="0.30989662144119628"/>
          <c:y val="4.6242774566473993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979171699960581"/>
          <c:y val="0.3583815028901734"/>
          <c:w val="0.74218938748521801"/>
          <c:h val="0.358381502890173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Data!$B$8:$B$58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Linear!$C$25:$C$75</c:f>
              <c:numCache>
                <c:formatCode>General</c:formatCode>
                <c:ptCount val="51"/>
                <c:pt idx="0">
                  <c:v>74.018447428046855</c:v>
                </c:pt>
                <c:pt idx="1">
                  <c:v>68.003548276100275</c:v>
                </c:pt>
                <c:pt idx="2">
                  <c:v>61.658924880773803</c:v>
                </c:pt>
                <c:pt idx="3">
                  <c:v>54.370361931813491</c:v>
                </c:pt>
                <c:pt idx="4">
                  <c:v>47.867761188641239</c:v>
                </c:pt>
                <c:pt idx="5">
                  <c:v>37.093635057535387</c:v>
                </c:pt>
                <c:pt idx="6">
                  <c:v>32.372813435627222</c:v>
                </c:pt>
                <c:pt idx="7">
                  <c:v>27.226453651070031</c:v>
                </c:pt>
                <c:pt idx="8">
                  <c:v>18.77161796474471</c:v>
                </c:pt>
                <c:pt idx="9">
                  <c:v>13.105551027525729</c:v>
                </c:pt>
                <c:pt idx="10">
                  <c:v>6.2617304824383666</c:v>
                </c:pt>
                <c:pt idx="11">
                  <c:v>0.48938943085693148</c:v>
                </c:pt>
                <c:pt idx="12">
                  <c:v>-4.0203525781634264</c:v>
                </c:pt>
                <c:pt idx="13">
                  <c:v>-8.9489408883150645</c:v>
                </c:pt>
                <c:pt idx="14">
                  <c:v>-15.169910649996041</c:v>
                </c:pt>
                <c:pt idx="15">
                  <c:v>-18.230038141903069</c:v>
                </c:pt>
                <c:pt idx="16">
                  <c:v>-22.399226444851191</c:v>
                </c:pt>
                <c:pt idx="17">
                  <c:v>-25.905240467852419</c:v>
                </c:pt>
                <c:pt idx="18">
                  <c:v>-30.150824118070229</c:v>
                </c:pt>
                <c:pt idx="19">
                  <c:v>-33.545895363039698</c:v>
                </c:pt>
                <c:pt idx="20">
                  <c:v>-36.698588170554217</c:v>
                </c:pt>
                <c:pt idx="21">
                  <c:v>-37.758053158940101</c:v>
                </c:pt>
                <c:pt idx="22">
                  <c:v>-41.607746520281722</c:v>
                </c:pt>
                <c:pt idx="23">
                  <c:v>-43.765784176318761</c:v>
                </c:pt>
                <c:pt idx="24">
                  <c:v>-45.770811378756953</c:v>
                </c:pt>
                <c:pt idx="25">
                  <c:v>-44.569014974471429</c:v>
                </c:pt>
                <c:pt idx="26">
                  <c:v>-46.54904827898531</c:v>
                </c:pt>
                <c:pt idx="27">
                  <c:v>-45.486027010404143</c:v>
                </c:pt>
                <c:pt idx="28">
                  <c:v>-48.519953735500557</c:v>
                </c:pt>
                <c:pt idx="29">
                  <c:v>-45.745617589218568</c:v>
                </c:pt>
                <c:pt idx="30">
                  <c:v>-48.08170491752503</c:v>
                </c:pt>
                <c:pt idx="31">
                  <c:v>-44.493608452814897</c:v>
                </c:pt>
                <c:pt idx="32">
                  <c:v>-42.174671349973949</c:v>
                </c:pt>
                <c:pt idx="33">
                  <c:v>-38.662551863293572</c:v>
                </c:pt>
                <c:pt idx="34">
                  <c:v>-37.609299759558503</c:v>
                </c:pt>
                <c:pt idx="35">
                  <c:v>-34.408152007897293</c:v>
                </c:pt>
                <c:pt idx="36">
                  <c:v>-28.961702226330711</c:v>
                </c:pt>
                <c:pt idx="37">
                  <c:v>-25.139273862592919</c:v>
                </c:pt>
                <c:pt idx="38">
                  <c:v>-18.46481886192322</c:v>
                </c:pt>
                <c:pt idx="39">
                  <c:v>-14.44820268545595</c:v>
                </c:pt>
                <c:pt idx="40">
                  <c:v>-6.922629238422644</c:v>
                </c:pt>
                <c:pt idx="41">
                  <c:v>7.0280167563510076E-2</c:v>
                </c:pt>
                <c:pt idx="42">
                  <c:v>9.664380328287109</c:v>
                </c:pt>
                <c:pt idx="43">
                  <c:v>19.229074169832529</c:v>
                </c:pt>
                <c:pt idx="44">
                  <c:v>29.354811833885261</c:v>
                </c:pt>
                <c:pt idx="45">
                  <c:v>39.933199485648167</c:v>
                </c:pt>
                <c:pt idx="46">
                  <c:v>54.278280164723007</c:v>
                </c:pt>
                <c:pt idx="47">
                  <c:v>63.103747086541148</c:v>
                </c:pt>
                <c:pt idx="48">
                  <c:v>77.844175659052667</c:v>
                </c:pt>
                <c:pt idx="49">
                  <c:v>90.748345231024132</c:v>
                </c:pt>
                <c:pt idx="50">
                  <c:v>108.7411599896835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37-4E74-8CDC-5B49F50C6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990168"/>
        <c:axId val="1"/>
      </c:scatterChart>
      <c:valAx>
        <c:axId val="684990168"/>
        <c:scaling>
          <c:orientation val="minMax"/>
          <c:max val="5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time</a:t>
                </a:r>
              </a:p>
            </c:rich>
          </c:tx>
          <c:layout>
            <c:manualLayout>
              <c:xMode val="edge"/>
              <c:yMode val="edge"/>
              <c:x val="0.52604300446320718"/>
              <c:y val="0.78034682080924855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Residuals</a:t>
                </a:r>
              </a:p>
            </c:rich>
          </c:tx>
          <c:layout>
            <c:manualLayout>
              <c:xMode val="edge"/>
              <c:yMode val="edge"/>
              <c:x val="4.1666772630749083E-2"/>
              <c:y val="0.35260115606936421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84990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CN"/>
              <a:t>time Line Fit  Plot</a:t>
            </a:r>
          </a:p>
        </c:rich>
      </c:tx>
      <c:layout>
        <c:manualLayout>
          <c:xMode val="edge"/>
          <c:yMode val="edge"/>
          <c:x val="0.32291748788830538"/>
          <c:y val="4.6511759946629573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35156339407194542"/>
          <c:y val="0.26162864969979133"/>
          <c:w val="0.34375087420367989"/>
          <c:h val="0.51162935941292531"/>
        </c:manualLayout>
      </c:layout>
      <c:scatterChart>
        <c:scatterStyle val="lineMarker"/>
        <c:varyColors val="0"/>
        <c:ser>
          <c:idx val="0"/>
          <c:order val="0"/>
          <c:tx>
            <c:v>Q</c:v>
          </c:tx>
          <c:spPr>
            <a:ln w="19050">
              <a:noFill/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Data!$B$8:$B$58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Data!$C$8:$C$58</c:f>
              <c:numCache>
                <c:formatCode>0</c:formatCode>
                <c:ptCount val="51"/>
                <c:pt idx="0">
                  <c:v>98.722316831845092</c:v>
                </c:pt>
                <c:pt idx="1">
                  <c:v>104.24425730771327</c:v>
                </c:pt>
                <c:pt idx="2">
                  <c:v>109.43647354020156</c:v>
                </c:pt>
                <c:pt idx="3">
                  <c:v>113.68475021905601</c:v>
                </c:pt>
                <c:pt idx="4">
                  <c:v>118.71898910369852</c:v>
                </c:pt>
                <c:pt idx="5">
                  <c:v>119.48170260040744</c:v>
                </c:pt>
                <c:pt idx="6">
                  <c:v>126.29772060631403</c:v>
                </c:pt>
                <c:pt idx="7">
                  <c:v>132.68820044957161</c:v>
                </c:pt>
                <c:pt idx="8">
                  <c:v>135.77020439106104</c:v>
                </c:pt>
                <c:pt idx="9">
                  <c:v>141.64097708165681</c:v>
                </c:pt>
                <c:pt idx="10">
                  <c:v>146.33399616438422</c:v>
                </c:pt>
                <c:pt idx="11">
                  <c:v>152.09849474061755</c:v>
                </c:pt>
                <c:pt idx="12">
                  <c:v>2.1344567442498287E+31</c:v>
                </c:pt>
                <c:pt idx="13">
                  <c:v>165.73384367707507</c:v>
                </c:pt>
                <c:pt idx="14">
                  <c:v>171.04971354320887</c:v>
                </c:pt>
                <c:pt idx="15">
                  <c:v>179.52642567911658</c:v>
                </c:pt>
                <c:pt idx="16">
                  <c:v>186.89407700398323</c:v>
                </c:pt>
                <c:pt idx="17">
                  <c:v>194.92490260879677</c:v>
                </c:pt>
                <c:pt idx="18">
                  <c:v>202.2161585863937</c:v>
                </c:pt>
                <c:pt idx="19">
                  <c:v>210.357926969239</c:v>
                </c:pt>
                <c:pt idx="20">
                  <c:v>218.74207378953926</c:v>
                </c:pt>
                <c:pt idx="21">
                  <c:v>229.21944842896815</c:v>
                </c:pt>
                <c:pt idx="22">
                  <c:v>236.90659469544127</c:v>
                </c:pt>
                <c:pt idx="23">
                  <c:v>246.28539666721903</c:v>
                </c:pt>
                <c:pt idx="24">
                  <c:v>255.81720909259559</c:v>
                </c:pt>
                <c:pt idx="25">
                  <c:v>268.55584512469591</c:v>
                </c:pt>
                <c:pt idx="26">
                  <c:v>278.11265144799677</c:v>
                </c:pt>
                <c:pt idx="27">
                  <c:v>290.71251234439268</c:v>
                </c:pt>
                <c:pt idx="28">
                  <c:v>299.21542524711106</c:v>
                </c:pt>
                <c:pt idx="29">
                  <c:v>313.5266010212078</c:v>
                </c:pt>
                <c:pt idx="30">
                  <c:v>322.72735332071608</c:v>
                </c:pt>
                <c:pt idx="31">
                  <c:v>337.85228941324101</c:v>
                </c:pt>
                <c:pt idx="32">
                  <c:v>351.7080661438967</c:v>
                </c:pt>
                <c:pt idx="33">
                  <c:v>366.75702525839182</c:v>
                </c:pt>
                <c:pt idx="34">
                  <c:v>379.3471169899417</c:v>
                </c:pt>
                <c:pt idx="35">
                  <c:v>394.08510436941765</c:v>
                </c:pt>
                <c:pt idx="36">
                  <c:v>411.06839377879896</c:v>
                </c:pt>
                <c:pt idx="37">
                  <c:v>426.42766177035156</c:v>
                </c:pt>
                <c:pt idx="38">
                  <c:v>444.638956398836</c:v>
                </c:pt>
                <c:pt idx="39">
                  <c:v>460.19241220311801</c:v>
                </c:pt>
                <c:pt idx="40">
                  <c:v>479.25482527796612</c:v>
                </c:pt>
                <c:pt idx="41">
                  <c:v>497.78457431176702</c:v>
                </c:pt>
                <c:pt idx="42">
                  <c:v>518.91551410030536</c:v>
                </c:pt>
                <c:pt idx="43">
                  <c:v>540.01704756966558</c:v>
                </c:pt>
                <c:pt idx="44">
                  <c:v>561.67962486153306</c:v>
                </c:pt>
                <c:pt idx="45">
                  <c:v>583.79485214111071</c:v>
                </c:pt>
                <c:pt idx="46">
                  <c:v>609.67677244800029</c:v>
                </c:pt>
                <c:pt idx="47">
                  <c:v>630.03907899763317</c:v>
                </c:pt>
                <c:pt idx="48">
                  <c:v>656.31634719795943</c:v>
                </c:pt>
                <c:pt idx="49">
                  <c:v>680.75735639774564</c:v>
                </c:pt>
                <c:pt idx="50">
                  <c:v>710.28701078421989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2-45F3-BB9F-5E25182AE0BE}"/>
            </c:ext>
          </c:extLst>
        </c:ser>
        <c:ser>
          <c:idx val="1"/>
          <c:order val="1"/>
          <c:tx>
            <c:v>Predicted Q</c:v>
          </c:tx>
          <c:spPr>
            <a:ln w="19050">
              <a:noFill/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Data!$B$8:$B$58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Linear!$B$25:$B$75</c:f>
              <c:numCache>
                <c:formatCode>General</c:formatCode>
                <c:ptCount val="51"/>
                <c:pt idx="0">
                  <c:v>24.70386940379823</c:v>
                </c:pt>
                <c:pt idx="1">
                  <c:v>36.240709031612987</c:v>
                </c:pt>
                <c:pt idx="2">
                  <c:v>47.777548659427758</c:v>
                </c:pt>
                <c:pt idx="3">
                  <c:v>59.314388287242522</c:v>
                </c:pt>
                <c:pt idx="4">
                  <c:v>70.851227915057279</c:v>
                </c:pt>
                <c:pt idx="5">
                  <c:v>82.388067542872051</c:v>
                </c:pt>
                <c:pt idx="6">
                  <c:v>93.924907170686808</c:v>
                </c:pt>
                <c:pt idx="7">
                  <c:v>105.46174679850159</c:v>
                </c:pt>
                <c:pt idx="8">
                  <c:v>116.99858642631629</c:v>
                </c:pt>
                <c:pt idx="9">
                  <c:v>128.53542605413111</c:v>
                </c:pt>
                <c:pt idx="10">
                  <c:v>140.07226568194591</c:v>
                </c:pt>
                <c:pt idx="11">
                  <c:v>151.60910530976059</c:v>
                </c:pt>
                <c:pt idx="12">
                  <c:v>163.14594493757539</c:v>
                </c:pt>
                <c:pt idx="13">
                  <c:v>174.68278456539011</c:v>
                </c:pt>
                <c:pt idx="14">
                  <c:v>186.21962419320491</c:v>
                </c:pt>
                <c:pt idx="15">
                  <c:v>197.75646382101971</c:v>
                </c:pt>
                <c:pt idx="16">
                  <c:v>209.29330344883439</c:v>
                </c:pt>
                <c:pt idx="17">
                  <c:v>220.83014307664919</c:v>
                </c:pt>
                <c:pt idx="18">
                  <c:v>232.36698270446391</c:v>
                </c:pt>
                <c:pt idx="19">
                  <c:v>243.90382233227871</c:v>
                </c:pt>
                <c:pt idx="20">
                  <c:v>255.44066196009351</c:v>
                </c:pt>
                <c:pt idx="21">
                  <c:v>266.97750158790831</c:v>
                </c:pt>
                <c:pt idx="22">
                  <c:v>278.51434121572299</c:v>
                </c:pt>
                <c:pt idx="23">
                  <c:v>290.05118084353779</c:v>
                </c:pt>
                <c:pt idx="24">
                  <c:v>301.58802047135248</c:v>
                </c:pt>
                <c:pt idx="25">
                  <c:v>313.12486009916728</c:v>
                </c:pt>
                <c:pt idx="26">
                  <c:v>324.66169972698208</c:v>
                </c:pt>
                <c:pt idx="27">
                  <c:v>336.19853935479682</c:v>
                </c:pt>
                <c:pt idx="28">
                  <c:v>347.73537898261162</c:v>
                </c:pt>
                <c:pt idx="29">
                  <c:v>359.27221861042642</c:v>
                </c:pt>
                <c:pt idx="30">
                  <c:v>370.80905823824111</c:v>
                </c:pt>
                <c:pt idx="31">
                  <c:v>382.34589786605591</c:v>
                </c:pt>
                <c:pt idx="32">
                  <c:v>393.88273749387059</c:v>
                </c:pt>
                <c:pt idx="33">
                  <c:v>405.41957712168539</c:v>
                </c:pt>
                <c:pt idx="34">
                  <c:v>416.95641674950019</c:v>
                </c:pt>
                <c:pt idx="35">
                  <c:v>428.49325637731488</c:v>
                </c:pt>
                <c:pt idx="36">
                  <c:v>440.03009600512968</c:v>
                </c:pt>
                <c:pt idx="37">
                  <c:v>451.56693563294448</c:v>
                </c:pt>
                <c:pt idx="38">
                  <c:v>463.10377526075922</c:v>
                </c:pt>
                <c:pt idx="39">
                  <c:v>474.64061488857402</c:v>
                </c:pt>
                <c:pt idx="40">
                  <c:v>486.17745451638882</c:v>
                </c:pt>
                <c:pt idx="41">
                  <c:v>497.71429414420351</c:v>
                </c:pt>
                <c:pt idx="42">
                  <c:v>509.25113377201819</c:v>
                </c:pt>
                <c:pt idx="43">
                  <c:v>520.78797339983305</c:v>
                </c:pt>
                <c:pt idx="44">
                  <c:v>532.32481302764779</c:v>
                </c:pt>
                <c:pt idx="45">
                  <c:v>543.86165265546254</c:v>
                </c:pt>
                <c:pt idx="46">
                  <c:v>555.39849228327728</c:v>
                </c:pt>
                <c:pt idx="47">
                  <c:v>566.93533191109202</c:v>
                </c:pt>
                <c:pt idx="48">
                  <c:v>578.47217153890676</c:v>
                </c:pt>
                <c:pt idx="49">
                  <c:v>590.00901116672151</c:v>
                </c:pt>
                <c:pt idx="50">
                  <c:v>601.54585079453636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22-45F3-BB9F-5E25182AE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328624"/>
        <c:axId val="1"/>
      </c:scatterChart>
      <c:valAx>
        <c:axId val="684328624"/>
        <c:scaling>
          <c:orientation val="minMax"/>
          <c:max val="5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time</a:t>
                </a:r>
              </a:p>
            </c:rich>
          </c:tx>
          <c:layout>
            <c:manualLayout>
              <c:xMode val="edge"/>
              <c:yMode val="edge"/>
              <c:x val="0.48177205854303617"/>
              <c:y val="0.84302564903266097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crossBetween val="midCat"/>
        <c:majorUnit val="10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Q</a:t>
                </a:r>
              </a:p>
            </c:rich>
          </c:tx>
          <c:layout>
            <c:manualLayout>
              <c:xMode val="edge"/>
              <c:yMode val="edge"/>
              <c:x val="4.1666772630749083E-2"/>
              <c:y val="0.4767455394529531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843286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739773406406163"/>
          <c:y val="0.50000141942626786"/>
          <c:w val="0.23177142275854179"/>
          <c:h val="0.250000709713133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CN"/>
              <a:t>time  Residual Plot</a:t>
            </a:r>
          </a:p>
        </c:rich>
      </c:tx>
      <c:layout>
        <c:manualLayout>
          <c:xMode val="edge"/>
          <c:yMode val="edge"/>
          <c:x val="0.30989662144119628"/>
          <c:y val="4.6242774566473993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7968795697010539"/>
          <c:y val="0.20231213872832371"/>
          <c:w val="0.76041860051117072"/>
          <c:h val="0.7109826589595376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Data!$E$8:$E$58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Quadratic!$C$26:$C$76</c:f>
              <c:numCache>
                <c:formatCode>General</c:formatCode>
                <c:ptCount val="51"/>
                <c:pt idx="0">
                  <c:v>-15.37887999195144</c:v>
                </c:pt>
                <c:pt idx="1">
                  <c:v>-10.66609985349824</c:v>
                </c:pt>
                <c:pt idx="2">
                  <c:v>-6.7209084192575403</c:v>
                </c:pt>
                <c:pt idx="3">
                  <c:v>-4.1575209994833529</c:v>
                </c:pt>
                <c:pt idx="4">
                  <c:v>-1.246035834753755</c:v>
                </c:pt>
                <c:pt idx="5">
                  <c:v>-3.043940518790365</c:v>
                </c:pt>
                <c:pt idx="6">
                  <c:v>0.77359484553801394</c:v>
                </c:pt>
                <c:pt idx="7">
                  <c:v>3.7277275863847592</c:v>
                </c:pt>
                <c:pt idx="8">
                  <c:v>2.9355199646307142</c:v>
                </c:pt>
                <c:pt idx="9">
                  <c:v>4.4942166311503513</c:v>
                </c:pt>
                <c:pt idx="10">
                  <c:v>4.437295228968992</c:v>
                </c:pt>
                <c:pt idx="11">
                  <c:v>5.013988859460909</c:v>
                </c:pt>
                <c:pt idx="12">
                  <c:v>6.4154170716812189</c:v>
                </c:pt>
                <c:pt idx="13">
                  <c:v>6.9601345219376753</c:v>
                </c:pt>
                <c:pt idx="14">
                  <c:v>5.7746060598321094</c:v>
                </c:pt>
                <c:pt idx="15">
                  <c:v>7.3120554066678096</c:v>
                </c:pt>
                <c:pt idx="16">
                  <c:v>7.3025794816298344</c:v>
                </c:pt>
                <c:pt idx="17">
                  <c:v>7.5184133757060749</c:v>
                </c:pt>
                <c:pt idx="18">
                  <c:v>6.5568131817330766</c:v>
                </c:pt>
                <c:pt idx="19">
                  <c:v>6.0078609321758174</c:v>
                </c:pt>
                <c:pt idx="20">
                  <c:v>5.2634226592408311</c:v>
                </c:pt>
                <c:pt idx="21">
                  <c:v>6.1743477446018744</c:v>
                </c:pt>
                <c:pt idx="22">
                  <c:v>3.8571799961744939</c:v>
                </c:pt>
                <c:pt idx="23">
                  <c:v>2.793803492219098</c:v>
                </c:pt>
                <c:pt idx="24">
                  <c:v>1.445572981029841</c:v>
                </c:pt>
                <c:pt idx="25">
                  <c:v>2.8663016157316861</c:v>
                </c:pt>
                <c:pt idx="26">
                  <c:v>0.66733608080153317</c:v>
                </c:pt>
                <c:pt idx="27">
                  <c:v>1.0735606581336581</c:v>
                </c:pt>
                <c:pt idx="28">
                  <c:v>-3.0550272190442911</c:v>
                </c:pt>
                <c:pt idx="29">
                  <c:v>-1.813216685676593</c:v>
                </c:pt>
                <c:pt idx="30">
                  <c:v>-6.1196940877300108</c:v>
                </c:pt>
                <c:pt idx="31">
                  <c:v>-4.9398521575993746</c:v>
                </c:pt>
                <c:pt idx="32">
                  <c:v>-5.4670340501706391</c:v>
                </c:pt>
                <c:pt idx="33">
                  <c:v>-5.2388980197351316</c:v>
                </c:pt>
                <c:pt idx="34">
                  <c:v>-7.907493833077524</c:v>
                </c:pt>
                <c:pt idx="35">
                  <c:v>-8.866058459326382</c:v>
                </c:pt>
                <c:pt idx="36">
                  <c:v>-8.01718551650265</c:v>
                </c:pt>
                <c:pt idx="37">
                  <c:v>-9.2301984523402325</c:v>
                </c:pt>
                <c:pt idx="38">
                  <c:v>-8.0290492120786325</c:v>
                </c:pt>
                <c:pt idx="39">
                  <c:v>-9.9236032568520613</c:v>
                </c:pt>
                <c:pt idx="40">
                  <c:v>-8.7470644918921039</c:v>
                </c:pt>
                <c:pt idx="41">
                  <c:v>-8.5410542288120155</c:v>
                </c:pt>
                <c:pt idx="42">
                  <c:v>-6.1717176718270821</c:v>
                </c:pt>
                <c:pt idx="43">
                  <c:v>-4.2696518948529274</c:v>
                </c:pt>
                <c:pt idx="44">
                  <c:v>-2.2444067562040568</c:v>
                </c:pt>
                <c:pt idx="45">
                  <c:v>-0.2043760906777834</c:v>
                </c:pt>
                <c:pt idx="46">
                  <c:v>5.1644831413277643</c:v>
                </c:pt>
                <c:pt idx="47">
                  <c:v>4.5758641552440622</c:v>
                </c:pt>
                <c:pt idx="48">
                  <c:v>9.4643423590210887</c:v>
                </c:pt>
                <c:pt idx="49">
                  <c:v>12.0786971014254</c:v>
                </c:pt>
                <c:pt idx="50">
                  <c:v>19.343832569684992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4F-4984-856F-3DD87C6FB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175272"/>
        <c:axId val="1"/>
      </c:scatterChart>
      <c:valAx>
        <c:axId val="733175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time</a:t>
                </a:r>
              </a:p>
            </c:rich>
          </c:tx>
          <c:layout>
            <c:manualLayout>
              <c:xMode val="edge"/>
              <c:yMode val="edge"/>
              <c:x val="0.45312615235939618"/>
              <c:y val="0.77456647398843925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Residuals</a:t>
                </a:r>
              </a:p>
            </c:rich>
          </c:tx>
          <c:layout>
            <c:manualLayout>
              <c:xMode val="edge"/>
              <c:yMode val="edge"/>
              <c:x val="4.1666772630749083E-2"/>
              <c:y val="0.36994219653179189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733175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CN"/>
              <a:t>time^2  Residual Plot</a:t>
            </a:r>
          </a:p>
        </c:rich>
      </c:tx>
      <c:layout>
        <c:manualLayout>
          <c:xMode val="edge"/>
          <c:yMode val="edge"/>
          <c:x val="0.28645906183639991"/>
          <c:y val="4.6511759946629573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7968795697010539"/>
          <c:y val="0.36046613958637919"/>
          <c:w val="0.74218938748521801"/>
          <c:h val="0.3546521695930505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Data!$F$8:$F$58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  <c:pt idx="8">
                  <c:v>64</c:v>
                </c:pt>
                <c:pt idx="9">
                  <c:v>81</c:v>
                </c:pt>
                <c:pt idx="10">
                  <c:v>100</c:v>
                </c:pt>
                <c:pt idx="11">
                  <c:v>121</c:v>
                </c:pt>
                <c:pt idx="12">
                  <c:v>144</c:v>
                </c:pt>
                <c:pt idx="13">
                  <c:v>169</c:v>
                </c:pt>
                <c:pt idx="14">
                  <c:v>196</c:v>
                </c:pt>
                <c:pt idx="15">
                  <c:v>225</c:v>
                </c:pt>
                <c:pt idx="16">
                  <c:v>256</c:v>
                </c:pt>
                <c:pt idx="17">
                  <c:v>289</c:v>
                </c:pt>
                <c:pt idx="18">
                  <c:v>324</c:v>
                </c:pt>
                <c:pt idx="19">
                  <c:v>361</c:v>
                </c:pt>
                <c:pt idx="20">
                  <c:v>400</c:v>
                </c:pt>
                <c:pt idx="21">
                  <c:v>441</c:v>
                </c:pt>
                <c:pt idx="22">
                  <c:v>484</c:v>
                </c:pt>
                <c:pt idx="23">
                  <c:v>529</c:v>
                </c:pt>
                <c:pt idx="24">
                  <c:v>576</c:v>
                </c:pt>
                <c:pt idx="25">
                  <c:v>625</c:v>
                </c:pt>
                <c:pt idx="26">
                  <c:v>676</c:v>
                </c:pt>
                <c:pt idx="27">
                  <c:v>729</c:v>
                </c:pt>
                <c:pt idx="28">
                  <c:v>784</c:v>
                </c:pt>
                <c:pt idx="29">
                  <c:v>841</c:v>
                </c:pt>
                <c:pt idx="30">
                  <c:v>900</c:v>
                </c:pt>
                <c:pt idx="31">
                  <c:v>961</c:v>
                </c:pt>
                <c:pt idx="32">
                  <c:v>1024</c:v>
                </c:pt>
                <c:pt idx="33">
                  <c:v>1089</c:v>
                </c:pt>
                <c:pt idx="34">
                  <c:v>1156</c:v>
                </c:pt>
                <c:pt idx="35">
                  <c:v>1225</c:v>
                </c:pt>
                <c:pt idx="36">
                  <c:v>1296</c:v>
                </c:pt>
                <c:pt idx="37">
                  <c:v>1369</c:v>
                </c:pt>
                <c:pt idx="38">
                  <c:v>1444</c:v>
                </c:pt>
                <c:pt idx="39">
                  <c:v>1521</c:v>
                </c:pt>
                <c:pt idx="40">
                  <c:v>1600</c:v>
                </c:pt>
                <c:pt idx="41">
                  <c:v>1681</c:v>
                </c:pt>
                <c:pt idx="42">
                  <c:v>1764</c:v>
                </c:pt>
                <c:pt idx="43">
                  <c:v>1849</c:v>
                </c:pt>
                <c:pt idx="44">
                  <c:v>1936</c:v>
                </c:pt>
                <c:pt idx="45">
                  <c:v>2025</c:v>
                </c:pt>
                <c:pt idx="46">
                  <c:v>2116</c:v>
                </c:pt>
                <c:pt idx="47">
                  <c:v>2209</c:v>
                </c:pt>
                <c:pt idx="48">
                  <c:v>2304</c:v>
                </c:pt>
                <c:pt idx="49">
                  <c:v>2401</c:v>
                </c:pt>
                <c:pt idx="50">
                  <c:v>2500</c:v>
                </c:pt>
              </c:numCache>
            </c:numRef>
          </c:xVal>
          <c:yVal>
            <c:numRef>
              <c:f>Quadratic!$C$26:$C$76</c:f>
              <c:numCache>
                <c:formatCode>General</c:formatCode>
                <c:ptCount val="51"/>
                <c:pt idx="0">
                  <c:v>-15.37887999195144</c:v>
                </c:pt>
                <c:pt idx="1">
                  <c:v>-10.66609985349824</c:v>
                </c:pt>
                <c:pt idx="2">
                  <c:v>-6.7209084192575403</c:v>
                </c:pt>
                <c:pt idx="3">
                  <c:v>-4.1575209994833529</c:v>
                </c:pt>
                <c:pt idx="4">
                  <c:v>-1.246035834753755</c:v>
                </c:pt>
                <c:pt idx="5">
                  <c:v>-3.043940518790365</c:v>
                </c:pt>
                <c:pt idx="6">
                  <c:v>0.77359484553801394</c:v>
                </c:pt>
                <c:pt idx="7">
                  <c:v>3.7277275863847592</c:v>
                </c:pt>
                <c:pt idx="8">
                  <c:v>2.9355199646307142</c:v>
                </c:pt>
                <c:pt idx="9">
                  <c:v>4.4942166311503513</c:v>
                </c:pt>
                <c:pt idx="10">
                  <c:v>4.437295228968992</c:v>
                </c:pt>
                <c:pt idx="11">
                  <c:v>5.013988859460909</c:v>
                </c:pt>
                <c:pt idx="12">
                  <c:v>6.4154170716812189</c:v>
                </c:pt>
                <c:pt idx="13">
                  <c:v>6.9601345219376753</c:v>
                </c:pt>
                <c:pt idx="14">
                  <c:v>5.7746060598321094</c:v>
                </c:pt>
                <c:pt idx="15">
                  <c:v>7.3120554066678096</c:v>
                </c:pt>
                <c:pt idx="16">
                  <c:v>7.3025794816298344</c:v>
                </c:pt>
                <c:pt idx="17">
                  <c:v>7.5184133757060749</c:v>
                </c:pt>
                <c:pt idx="18">
                  <c:v>6.5568131817330766</c:v>
                </c:pt>
                <c:pt idx="19">
                  <c:v>6.0078609321758174</c:v>
                </c:pt>
                <c:pt idx="20">
                  <c:v>5.2634226592408311</c:v>
                </c:pt>
                <c:pt idx="21">
                  <c:v>6.1743477446018744</c:v>
                </c:pt>
                <c:pt idx="22">
                  <c:v>3.8571799961744939</c:v>
                </c:pt>
                <c:pt idx="23">
                  <c:v>2.793803492219098</c:v>
                </c:pt>
                <c:pt idx="24">
                  <c:v>1.445572981029841</c:v>
                </c:pt>
                <c:pt idx="25">
                  <c:v>2.8663016157316861</c:v>
                </c:pt>
                <c:pt idx="26">
                  <c:v>0.66733608080153317</c:v>
                </c:pt>
                <c:pt idx="27">
                  <c:v>1.0735606581336581</c:v>
                </c:pt>
                <c:pt idx="28">
                  <c:v>-3.0550272190442911</c:v>
                </c:pt>
                <c:pt idx="29">
                  <c:v>-1.813216685676593</c:v>
                </c:pt>
                <c:pt idx="30">
                  <c:v>-6.1196940877300108</c:v>
                </c:pt>
                <c:pt idx="31">
                  <c:v>-4.9398521575993746</c:v>
                </c:pt>
                <c:pt idx="32">
                  <c:v>-5.4670340501706391</c:v>
                </c:pt>
                <c:pt idx="33">
                  <c:v>-5.2388980197351316</c:v>
                </c:pt>
                <c:pt idx="34">
                  <c:v>-7.907493833077524</c:v>
                </c:pt>
                <c:pt idx="35">
                  <c:v>-8.866058459326382</c:v>
                </c:pt>
                <c:pt idx="36">
                  <c:v>-8.01718551650265</c:v>
                </c:pt>
                <c:pt idx="37">
                  <c:v>-9.2301984523402325</c:v>
                </c:pt>
                <c:pt idx="38">
                  <c:v>-8.0290492120786325</c:v>
                </c:pt>
                <c:pt idx="39">
                  <c:v>-9.9236032568520613</c:v>
                </c:pt>
                <c:pt idx="40">
                  <c:v>-8.7470644918921039</c:v>
                </c:pt>
                <c:pt idx="41">
                  <c:v>-8.5410542288120155</c:v>
                </c:pt>
                <c:pt idx="42">
                  <c:v>-6.1717176718270821</c:v>
                </c:pt>
                <c:pt idx="43">
                  <c:v>-4.2696518948529274</c:v>
                </c:pt>
                <c:pt idx="44">
                  <c:v>-2.2444067562040568</c:v>
                </c:pt>
                <c:pt idx="45">
                  <c:v>-0.2043760906777834</c:v>
                </c:pt>
                <c:pt idx="46">
                  <c:v>5.1644831413277643</c:v>
                </c:pt>
                <c:pt idx="47">
                  <c:v>4.5758641552440622</c:v>
                </c:pt>
                <c:pt idx="48">
                  <c:v>9.4643423590210887</c:v>
                </c:pt>
                <c:pt idx="49">
                  <c:v>12.0786971014254</c:v>
                </c:pt>
                <c:pt idx="50">
                  <c:v>19.343832569684992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FE-475C-B3BF-199BD49BA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906536"/>
        <c:axId val="1"/>
      </c:scatterChart>
      <c:valAx>
        <c:axId val="691906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time^2</a:t>
                </a:r>
              </a:p>
            </c:rich>
          </c:tx>
          <c:layout>
            <c:manualLayout>
              <c:xMode val="edge"/>
              <c:yMode val="edge"/>
              <c:x val="0.48958457841130171"/>
              <c:y val="0.77907197910604531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Residuals</a:t>
                </a:r>
              </a:p>
            </c:rich>
          </c:tx>
          <c:layout>
            <c:manualLayout>
              <c:xMode val="edge"/>
              <c:yMode val="edge"/>
              <c:x val="4.1666772630749083E-2"/>
              <c:y val="0.34883819959972179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91906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CN"/>
              <a:t>time Line Fit  Plot</a:t>
            </a:r>
          </a:p>
        </c:rich>
      </c:tx>
      <c:layout>
        <c:manualLayout>
          <c:xMode val="edge"/>
          <c:yMode val="edge"/>
          <c:x val="0.32291748788830538"/>
          <c:y val="3.1578947368421047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30729244815177448"/>
          <c:y val="0.15"/>
          <c:w val="0.64323080248718889"/>
          <c:h val="0.70526315789473681"/>
        </c:manualLayout>
      </c:layout>
      <c:scatterChart>
        <c:scatterStyle val="lineMarker"/>
        <c:varyColors val="0"/>
        <c:ser>
          <c:idx val="0"/>
          <c:order val="0"/>
          <c:tx>
            <c:v>Q</c:v>
          </c:tx>
          <c:spPr>
            <a:ln w="19050">
              <a:noFill/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Data!$E$8:$E$58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Data!$C$8:$C$58</c:f>
              <c:numCache>
                <c:formatCode>0</c:formatCode>
                <c:ptCount val="51"/>
                <c:pt idx="0">
                  <c:v>98.722316831845092</c:v>
                </c:pt>
                <c:pt idx="1">
                  <c:v>104.24425730771327</c:v>
                </c:pt>
                <c:pt idx="2">
                  <c:v>109.43647354020156</c:v>
                </c:pt>
                <c:pt idx="3">
                  <c:v>113.68475021905601</c:v>
                </c:pt>
                <c:pt idx="4">
                  <c:v>118.71898910369852</c:v>
                </c:pt>
                <c:pt idx="5">
                  <c:v>119.48170260040744</c:v>
                </c:pt>
                <c:pt idx="6">
                  <c:v>126.29772060631403</c:v>
                </c:pt>
                <c:pt idx="7">
                  <c:v>132.68820044957161</c:v>
                </c:pt>
                <c:pt idx="8">
                  <c:v>135.77020439106104</c:v>
                </c:pt>
                <c:pt idx="9">
                  <c:v>141.64097708165681</c:v>
                </c:pt>
                <c:pt idx="10">
                  <c:v>146.33399616438422</c:v>
                </c:pt>
                <c:pt idx="11">
                  <c:v>152.09849474061755</c:v>
                </c:pt>
                <c:pt idx="12">
                  <c:v>2.1344567442498287E+31</c:v>
                </c:pt>
                <c:pt idx="13">
                  <c:v>165.73384367707507</c:v>
                </c:pt>
                <c:pt idx="14">
                  <c:v>171.04971354320887</c:v>
                </c:pt>
                <c:pt idx="15">
                  <c:v>179.52642567911658</c:v>
                </c:pt>
                <c:pt idx="16">
                  <c:v>186.89407700398323</c:v>
                </c:pt>
                <c:pt idx="17">
                  <c:v>194.92490260879677</c:v>
                </c:pt>
                <c:pt idx="18">
                  <c:v>202.2161585863937</c:v>
                </c:pt>
                <c:pt idx="19">
                  <c:v>210.357926969239</c:v>
                </c:pt>
                <c:pt idx="20">
                  <c:v>218.74207378953926</c:v>
                </c:pt>
                <c:pt idx="21">
                  <c:v>229.21944842896815</c:v>
                </c:pt>
                <c:pt idx="22">
                  <c:v>236.90659469544127</c:v>
                </c:pt>
                <c:pt idx="23">
                  <c:v>246.28539666721903</c:v>
                </c:pt>
                <c:pt idx="24">
                  <c:v>255.81720909259559</c:v>
                </c:pt>
                <c:pt idx="25">
                  <c:v>268.55584512469591</c:v>
                </c:pt>
                <c:pt idx="26">
                  <c:v>278.11265144799677</c:v>
                </c:pt>
                <c:pt idx="27">
                  <c:v>290.71251234439268</c:v>
                </c:pt>
                <c:pt idx="28">
                  <c:v>299.21542524711106</c:v>
                </c:pt>
                <c:pt idx="29">
                  <c:v>313.5266010212078</c:v>
                </c:pt>
                <c:pt idx="30">
                  <c:v>322.72735332071608</c:v>
                </c:pt>
                <c:pt idx="31">
                  <c:v>337.85228941324101</c:v>
                </c:pt>
                <c:pt idx="32">
                  <c:v>351.7080661438967</c:v>
                </c:pt>
                <c:pt idx="33">
                  <c:v>366.75702525839182</c:v>
                </c:pt>
                <c:pt idx="34">
                  <c:v>379.3471169899417</c:v>
                </c:pt>
                <c:pt idx="35">
                  <c:v>394.08510436941765</c:v>
                </c:pt>
                <c:pt idx="36">
                  <c:v>411.06839377879896</c:v>
                </c:pt>
                <c:pt idx="37">
                  <c:v>426.42766177035156</c:v>
                </c:pt>
                <c:pt idx="38">
                  <c:v>444.638956398836</c:v>
                </c:pt>
                <c:pt idx="39">
                  <c:v>460.19241220311801</c:v>
                </c:pt>
                <c:pt idx="40">
                  <c:v>479.25482527796612</c:v>
                </c:pt>
                <c:pt idx="41">
                  <c:v>497.78457431176702</c:v>
                </c:pt>
                <c:pt idx="42">
                  <c:v>518.91551410030536</c:v>
                </c:pt>
                <c:pt idx="43">
                  <c:v>540.01704756966558</c:v>
                </c:pt>
                <c:pt idx="44">
                  <c:v>561.67962486153306</c:v>
                </c:pt>
                <c:pt idx="45">
                  <c:v>583.79485214111071</c:v>
                </c:pt>
                <c:pt idx="46">
                  <c:v>609.67677244800029</c:v>
                </c:pt>
                <c:pt idx="47">
                  <c:v>630.03907899763317</c:v>
                </c:pt>
                <c:pt idx="48">
                  <c:v>656.31634719795943</c:v>
                </c:pt>
                <c:pt idx="49">
                  <c:v>680.75735639774564</c:v>
                </c:pt>
                <c:pt idx="50">
                  <c:v>710.28701078421989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0A-4649-BFFC-768D01DA3F64}"/>
            </c:ext>
          </c:extLst>
        </c:ser>
        <c:ser>
          <c:idx val="1"/>
          <c:order val="1"/>
          <c:tx>
            <c:v>Predicted Q</c:v>
          </c:tx>
          <c:spPr>
            <a:ln w="19050">
              <a:noFill/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Data!$E$8:$E$58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Quadratic!$B$26:$B$76</c:f>
              <c:numCache>
                <c:formatCode>General</c:formatCode>
                <c:ptCount val="51"/>
                <c:pt idx="0">
                  <c:v>114.1011968237965</c:v>
                </c:pt>
                <c:pt idx="1">
                  <c:v>114.91035716121149</c:v>
                </c:pt>
                <c:pt idx="2">
                  <c:v>116.1573819594591</c:v>
                </c:pt>
                <c:pt idx="3">
                  <c:v>117.84227121853939</c:v>
                </c:pt>
                <c:pt idx="4">
                  <c:v>119.9650249384523</c:v>
                </c:pt>
                <c:pt idx="5">
                  <c:v>122.5256431191978</c:v>
                </c:pt>
                <c:pt idx="6">
                  <c:v>125.524125760776</c:v>
                </c:pt>
                <c:pt idx="7">
                  <c:v>128.96047286318691</c:v>
                </c:pt>
                <c:pt idx="8">
                  <c:v>132.8346844264303</c:v>
                </c:pt>
                <c:pt idx="9">
                  <c:v>137.14676045050649</c:v>
                </c:pt>
                <c:pt idx="10">
                  <c:v>141.8967009354152</c:v>
                </c:pt>
                <c:pt idx="11">
                  <c:v>147.08450588115659</c:v>
                </c:pt>
                <c:pt idx="12">
                  <c:v>152.71017528773069</c:v>
                </c:pt>
                <c:pt idx="13">
                  <c:v>158.7737091551374</c:v>
                </c:pt>
                <c:pt idx="14">
                  <c:v>165.27510748337679</c:v>
                </c:pt>
                <c:pt idx="15">
                  <c:v>172.2143702724488</c:v>
                </c:pt>
                <c:pt idx="16">
                  <c:v>179.59149752235339</c:v>
                </c:pt>
                <c:pt idx="17">
                  <c:v>187.4064892330907</c:v>
                </c:pt>
                <c:pt idx="18">
                  <c:v>195.6593454046606</c:v>
                </c:pt>
                <c:pt idx="19">
                  <c:v>204.35006603706319</c:v>
                </c:pt>
                <c:pt idx="20">
                  <c:v>213.4786511302984</c:v>
                </c:pt>
                <c:pt idx="21">
                  <c:v>223.0451006843663</c:v>
                </c:pt>
                <c:pt idx="22">
                  <c:v>233.0494146992668</c:v>
                </c:pt>
                <c:pt idx="23">
                  <c:v>243.49159317499991</c:v>
                </c:pt>
                <c:pt idx="24">
                  <c:v>254.37163611156569</c:v>
                </c:pt>
                <c:pt idx="25">
                  <c:v>265.68954350896422</c:v>
                </c:pt>
                <c:pt idx="26">
                  <c:v>277.44531536719518</c:v>
                </c:pt>
                <c:pt idx="27">
                  <c:v>289.63895168625902</c:v>
                </c:pt>
                <c:pt idx="28">
                  <c:v>302.27045246615529</c:v>
                </c:pt>
                <c:pt idx="29">
                  <c:v>315.33981770688439</c:v>
                </c:pt>
                <c:pt idx="30">
                  <c:v>328.84704740844609</c:v>
                </c:pt>
                <c:pt idx="31">
                  <c:v>342.79214157084039</c:v>
                </c:pt>
                <c:pt idx="32">
                  <c:v>357.17510019406728</c:v>
                </c:pt>
                <c:pt idx="33">
                  <c:v>371.99592327812701</c:v>
                </c:pt>
                <c:pt idx="34">
                  <c:v>387.25461082301922</c:v>
                </c:pt>
                <c:pt idx="35">
                  <c:v>402.95116282874397</c:v>
                </c:pt>
                <c:pt idx="36">
                  <c:v>419.08557929530161</c:v>
                </c:pt>
                <c:pt idx="37">
                  <c:v>435.6578602226918</c:v>
                </c:pt>
                <c:pt idx="38">
                  <c:v>452.66800561091458</c:v>
                </c:pt>
                <c:pt idx="39">
                  <c:v>470.11601545997007</c:v>
                </c:pt>
                <c:pt idx="40">
                  <c:v>488.00188976985822</c:v>
                </c:pt>
                <c:pt idx="41">
                  <c:v>506.32562854057898</c:v>
                </c:pt>
                <c:pt idx="42">
                  <c:v>525.08723177213244</c:v>
                </c:pt>
                <c:pt idx="43">
                  <c:v>544.28669946451851</c:v>
                </c:pt>
                <c:pt idx="44">
                  <c:v>563.92403161773711</c:v>
                </c:pt>
                <c:pt idx="45">
                  <c:v>583.99922823178849</c:v>
                </c:pt>
                <c:pt idx="46">
                  <c:v>604.51228930667253</c:v>
                </c:pt>
                <c:pt idx="47">
                  <c:v>625.46321484238911</c:v>
                </c:pt>
                <c:pt idx="48">
                  <c:v>646.85200483893834</c:v>
                </c:pt>
                <c:pt idx="49">
                  <c:v>668.67865929632023</c:v>
                </c:pt>
                <c:pt idx="50">
                  <c:v>690.9431782145349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0A-4649-BFFC-768D01DA3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905224"/>
        <c:axId val="1"/>
      </c:scatterChart>
      <c:valAx>
        <c:axId val="691905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time</a:t>
                </a:r>
              </a:p>
            </c:rich>
          </c:tx>
          <c:layout>
            <c:manualLayout>
              <c:xMode val="edge"/>
              <c:yMode val="edge"/>
              <c:x val="0.56510560380453445"/>
              <c:y val="0.89210526315789473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5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Q</a:t>
                </a:r>
              </a:p>
            </c:rich>
          </c:tx>
          <c:layout>
            <c:manualLayout>
              <c:xMode val="edge"/>
              <c:yMode val="edge"/>
              <c:x val="9.1146065129763615E-2"/>
              <c:y val="3.4210526315789483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919052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0989662144119628"/>
          <c:y val="0.23947368421052631"/>
          <c:w val="0.23177142275854179"/>
          <c:h val="0.11315789473684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CN"/>
              <a:t>time^2 Line Fit  Plot</a:t>
            </a:r>
          </a:p>
        </c:rich>
      </c:tx>
      <c:layout>
        <c:manualLayout>
          <c:xMode val="edge"/>
          <c:yMode val="edge"/>
          <c:x val="0.42187607288633439"/>
          <c:y val="2.8735793461484499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35156339407194542"/>
          <c:y val="0.40804826715307979"/>
          <c:w val="0.32552166117772718"/>
          <c:h val="0.1954033955380946"/>
        </c:manualLayout>
      </c:layout>
      <c:scatterChart>
        <c:scatterStyle val="lineMarker"/>
        <c:varyColors val="0"/>
        <c:ser>
          <c:idx val="0"/>
          <c:order val="0"/>
          <c:tx>
            <c:v>Q</c:v>
          </c:tx>
          <c:spPr>
            <a:ln w="19050">
              <a:noFill/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Data!$F$8:$F$58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  <c:pt idx="8">
                  <c:v>64</c:v>
                </c:pt>
                <c:pt idx="9">
                  <c:v>81</c:v>
                </c:pt>
                <c:pt idx="10">
                  <c:v>100</c:v>
                </c:pt>
                <c:pt idx="11">
                  <c:v>121</c:v>
                </c:pt>
                <c:pt idx="12">
                  <c:v>144</c:v>
                </c:pt>
                <c:pt idx="13">
                  <c:v>169</c:v>
                </c:pt>
                <c:pt idx="14">
                  <c:v>196</c:v>
                </c:pt>
                <c:pt idx="15">
                  <c:v>225</c:v>
                </c:pt>
                <c:pt idx="16">
                  <c:v>256</c:v>
                </c:pt>
                <c:pt idx="17">
                  <c:v>289</c:v>
                </c:pt>
                <c:pt idx="18">
                  <c:v>324</c:v>
                </c:pt>
                <c:pt idx="19">
                  <c:v>361</c:v>
                </c:pt>
                <c:pt idx="20">
                  <c:v>400</c:v>
                </c:pt>
                <c:pt idx="21">
                  <c:v>441</c:v>
                </c:pt>
                <c:pt idx="22">
                  <c:v>484</c:v>
                </c:pt>
                <c:pt idx="23">
                  <c:v>529</c:v>
                </c:pt>
                <c:pt idx="24">
                  <c:v>576</c:v>
                </c:pt>
                <c:pt idx="25">
                  <c:v>625</c:v>
                </c:pt>
                <c:pt idx="26">
                  <c:v>676</c:v>
                </c:pt>
                <c:pt idx="27">
                  <c:v>729</c:v>
                </c:pt>
                <c:pt idx="28">
                  <c:v>784</c:v>
                </c:pt>
                <c:pt idx="29">
                  <c:v>841</c:v>
                </c:pt>
                <c:pt idx="30">
                  <c:v>900</c:v>
                </c:pt>
                <c:pt idx="31">
                  <c:v>961</c:v>
                </c:pt>
                <c:pt idx="32">
                  <c:v>1024</c:v>
                </c:pt>
                <c:pt idx="33">
                  <c:v>1089</c:v>
                </c:pt>
                <c:pt idx="34">
                  <c:v>1156</c:v>
                </c:pt>
                <c:pt idx="35">
                  <c:v>1225</c:v>
                </c:pt>
                <c:pt idx="36">
                  <c:v>1296</c:v>
                </c:pt>
                <c:pt idx="37">
                  <c:v>1369</c:v>
                </c:pt>
                <c:pt idx="38">
                  <c:v>1444</c:v>
                </c:pt>
                <c:pt idx="39">
                  <c:v>1521</c:v>
                </c:pt>
                <c:pt idx="40">
                  <c:v>1600</c:v>
                </c:pt>
                <c:pt idx="41">
                  <c:v>1681</c:v>
                </c:pt>
                <c:pt idx="42">
                  <c:v>1764</c:v>
                </c:pt>
                <c:pt idx="43">
                  <c:v>1849</c:v>
                </c:pt>
                <c:pt idx="44">
                  <c:v>1936</c:v>
                </c:pt>
                <c:pt idx="45">
                  <c:v>2025</c:v>
                </c:pt>
                <c:pt idx="46">
                  <c:v>2116</c:v>
                </c:pt>
                <c:pt idx="47">
                  <c:v>2209</c:v>
                </c:pt>
                <c:pt idx="48">
                  <c:v>2304</c:v>
                </c:pt>
                <c:pt idx="49">
                  <c:v>2401</c:v>
                </c:pt>
                <c:pt idx="50">
                  <c:v>2500</c:v>
                </c:pt>
              </c:numCache>
            </c:numRef>
          </c:xVal>
          <c:yVal>
            <c:numRef>
              <c:f>Data!$C$8:$C$58</c:f>
              <c:numCache>
                <c:formatCode>0</c:formatCode>
                <c:ptCount val="51"/>
                <c:pt idx="0">
                  <c:v>98.722316831845092</c:v>
                </c:pt>
                <c:pt idx="1">
                  <c:v>104.24425730771327</c:v>
                </c:pt>
                <c:pt idx="2">
                  <c:v>109.43647354020156</c:v>
                </c:pt>
                <c:pt idx="3">
                  <c:v>113.68475021905601</c:v>
                </c:pt>
                <c:pt idx="4">
                  <c:v>118.71898910369852</c:v>
                </c:pt>
                <c:pt idx="5">
                  <c:v>119.48170260040744</c:v>
                </c:pt>
                <c:pt idx="6">
                  <c:v>126.29772060631403</c:v>
                </c:pt>
                <c:pt idx="7">
                  <c:v>132.68820044957161</c:v>
                </c:pt>
                <c:pt idx="8">
                  <c:v>135.77020439106104</c:v>
                </c:pt>
                <c:pt idx="9">
                  <c:v>141.64097708165681</c:v>
                </c:pt>
                <c:pt idx="10">
                  <c:v>146.33399616438422</c:v>
                </c:pt>
                <c:pt idx="11">
                  <c:v>152.09849474061755</c:v>
                </c:pt>
                <c:pt idx="12">
                  <c:v>2.1344567442498287E+31</c:v>
                </c:pt>
                <c:pt idx="13">
                  <c:v>165.73384367707507</c:v>
                </c:pt>
                <c:pt idx="14">
                  <c:v>171.04971354320887</c:v>
                </c:pt>
                <c:pt idx="15">
                  <c:v>179.52642567911658</c:v>
                </c:pt>
                <c:pt idx="16">
                  <c:v>186.89407700398323</c:v>
                </c:pt>
                <c:pt idx="17">
                  <c:v>194.92490260879677</c:v>
                </c:pt>
                <c:pt idx="18">
                  <c:v>202.2161585863937</c:v>
                </c:pt>
                <c:pt idx="19">
                  <c:v>210.357926969239</c:v>
                </c:pt>
                <c:pt idx="20">
                  <c:v>218.74207378953926</c:v>
                </c:pt>
                <c:pt idx="21">
                  <c:v>229.21944842896815</c:v>
                </c:pt>
                <c:pt idx="22">
                  <c:v>236.90659469544127</c:v>
                </c:pt>
                <c:pt idx="23">
                  <c:v>246.28539666721903</c:v>
                </c:pt>
                <c:pt idx="24">
                  <c:v>255.81720909259559</c:v>
                </c:pt>
                <c:pt idx="25">
                  <c:v>268.55584512469591</c:v>
                </c:pt>
                <c:pt idx="26">
                  <c:v>278.11265144799677</c:v>
                </c:pt>
                <c:pt idx="27">
                  <c:v>290.71251234439268</c:v>
                </c:pt>
                <c:pt idx="28">
                  <c:v>299.21542524711106</c:v>
                </c:pt>
                <c:pt idx="29">
                  <c:v>313.5266010212078</c:v>
                </c:pt>
                <c:pt idx="30">
                  <c:v>322.72735332071608</c:v>
                </c:pt>
                <c:pt idx="31">
                  <c:v>337.85228941324101</c:v>
                </c:pt>
                <c:pt idx="32">
                  <c:v>351.7080661438967</c:v>
                </c:pt>
                <c:pt idx="33">
                  <c:v>366.75702525839182</c:v>
                </c:pt>
                <c:pt idx="34">
                  <c:v>379.3471169899417</c:v>
                </c:pt>
                <c:pt idx="35">
                  <c:v>394.08510436941765</c:v>
                </c:pt>
                <c:pt idx="36">
                  <c:v>411.06839377879896</c:v>
                </c:pt>
                <c:pt idx="37">
                  <c:v>426.42766177035156</c:v>
                </c:pt>
                <c:pt idx="38">
                  <c:v>444.638956398836</c:v>
                </c:pt>
                <c:pt idx="39">
                  <c:v>460.19241220311801</c:v>
                </c:pt>
                <c:pt idx="40">
                  <c:v>479.25482527796612</c:v>
                </c:pt>
                <c:pt idx="41">
                  <c:v>497.78457431176702</c:v>
                </c:pt>
                <c:pt idx="42">
                  <c:v>518.91551410030536</c:v>
                </c:pt>
                <c:pt idx="43">
                  <c:v>540.01704756966558</c:v>
                </c:pt>
                <c:pt idx="44">
                  <c:v>561.67962486153306</c:v>
                </c:pt>
                <c:pt idx="45">
                  <c:v>583.79485214111071</c:v>
                </c:pt>
                <c:pt idx="46">
                  <c:v>609.67677244800029</c:v>
                </c:pt>
                <c:pt idx="47">
                  <c:v>630.03907899763317</c:v>
                </c:pt>
                <c:pt idx="48">
                  <c:v>656.31634719795943</c:v>
                </c:pt>
                <c:pt idx="49">
                  <c:v>680.75735639774564</c:v>
                </c:pt>
                <c:pt idx="50">
                  <c:v>710.28701078421989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D-44E5-8E51-B118081488CC}"/>
            </c:ext>
          </c:extLst>
        </c:ser>
        <c:ser>
          <c:idx val="1"/>
          <c:order val="1"/>
          <c:tx>
            <c:v>Predicted Q</c:v>
          </c:tx>
          <c:spPr>
            <a:ln w="19050">
              <a:noFill/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Data!$F$8:$F$58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  <c:pt idx="8">
                  <c:v>64</c:v>
                </c:pt>
                <c:pt idx="9">
                  <c:v>81</c:v>
                </c:pt>
                <c:pt idx="10">
                  <c:v>100</c:v>
                </c:pt>
                <c:pt idx="11">
                  <c:v>121</c:v>
                </c:pt>
                <c:pt idx="12">
                  <c:v>144</c:v>
                </c:pt>
                <c:pt idx="13">
                  <c:v>169</c:v>
                </c:pt>
                <c:pt idx="14">
                  <c:v>196</c:v>
                </c:pt>
                <c:pt idx="15">
                  <c:v>225</c:v>
                </c:pt>
                <c:pt idx="16">
                  <c:v>256</c:v>
                </c:pt>
                <c:pt idx="17">
                  <c:v>289</c:v>
                </c:pt>
                <c:pt idx="18">
                  <c:v>324</c:v>
                </c:pt>
                <c:pt idx="19">
                  <c:v>361</c:v>
                </c:pt>
                <c:pt idx="20">
                  <c:v>400</c:v>
                </c:pt>
                <c:pt idx="21">
                  <c:v>441</c:v>
                </c:pt>
                <c:pt idx="22">
                  <c:v>484</c:v>
                </c:pt>
                <c:pt idx="23">
                  <c:v>529</c:v>
                </c:pt>
                <c:pt idx="24">
                  <c:v>576</c:v>
                </c:pt>
                <c:pt idx="25">
                  <c:v>625</c:v>
                </c:pt>
                <c:pt idx="26">
                  <c:v>676</c:v>
                </c:pt>
                <c:pt idx="27">
                  <c:v>729</c:v>
                </c:pt>
                <c:pt idx="28">
                  <c:v>784</c:v>
                </c:pt>
                <c:pt idx="29">
                  <c:v>841</c:v>
                </c:pt>
                <c:pt idx="30">
                  <c:v>900</c:v>
                </c:pt>
                <c:pt idx="31">
                  <c:v>961</c:v>
                </c:pt>
                <c:pt idx="32">
                  <c:v>1024</c:v>
                </c:pt>
                <c:pt idx="33">
                  <c:v>1089</c:v>
                </c:pt>
                <c:pt idx="34">
                  <c:v>1156</c:v>
                </c:pt>
                <c:pt idx="35">
                  <c:v>1225</c:v>
                </c:pt>
                <c:pt idx="36">
                  <c:v>1296</c:v>
                </c:pt>
                <c:pt idx="37">
                  <c:v>1369</c:v>
                </c:pt>
                <c:pt idx="38">
                  <c:v>1444</c:v>
                </c:pt>
                <c:pt idx="39">
                  <c:v>1521</c:v>
                </c:pt>
                <c:pt idx="40">
                  <c:v>1600</c:v>
                </c:pt>
                <c:pt idx="41">
                  <c:v>1681</c:v>
                </c:pt>
                <c:pt idx="42">
                  <c:v>1764</c:v>
                </c:pt>
                <c:pt idx="43">
                  <c:v>1849</c:v>
                </c:pt>
                <c:pt idx="44">
                  <c:v>1936</c:v>
                </c:pt>
                <c:pt idx="45">
                  <c:v>2025</c:v>
                </c:pt>
                <c:pt idx="46">
                  <c:v>2116</c:v>
                </c:pt>
                <c:pt idx="47">
                  <c:v>2209</c:v>
                </c:pt>
                <c:pt idx="48">
                  <c:v>2304</c:v>
                </c:pt>
                <c:pt idx="49">
                  <c:v>2401</c:v>
                </c:pt>
                <c:pt idx="50">
                  <c:v>2500</c:v>
                </c:pt>
              </c:numCache>
            </c:numRef>
          </c:xVal>
          <c:yVal>
            <c:numRef>
              <c:f>Quadratic!$B$26:$B$76</c:f>
              <c:numCache>
                <c:formatCode>General</c:formatCode>
                <c:ptCount val="51"/>
                <c:pt idx="0">
                  <c:v>114.1011968237965</c:v>
                </c:pt>
                <c:pt idx="1">
                  <c:v>114.91035716121149</c:v>
                </c:pt>
                <c:pt idx="2">
                  <c:v>116.1573819594591</c:v>
                </c:pt>
                <c:pt idx="3">
                  <c:v>117.84227121853939</c:v>
                </c:pt>
                <c:pt idx="4">
                  <c:v>119.9650249384523</c:v>
                </c:pt>
                <c:pt idx="5">
                  <c:v>122.5256431191978</c:v>
                </c:pt>
                <c:pt idx="6">
                  <c:v>125.524125760776</c:v>
                </c:pt>
                <c:pt idx="7">
                  <c:v>128.96047286318691</c:v>
                </c:pt>
                <c:pt idx="8">
                  <c:v>132.8346844264303</c:v>
                </c:pt>
                <c:pt idx="9">
                  <c:v>137.14676045050649</c:v>
                </c:pt>
                <c:pt idx="10">
                  <c:v>141.8967009354152</c:v>
                </c:pt>
                <c:pt idx="11">
                  <c:v>147.08450588115659</c:v>
                </c:pt>
                <c:pt idx="12">
                  <c:v>152.71017528773069</c:v>
                </c:pt>
                <c:pt idx="13">
                  <c:v>158.7737091551374</c:v>
                </c:pt>
                <c:pt idx="14">
                  <c:v>165.27510748337679</c:v>
                </c:pt>
                <c:pt idx="15">
                  <c:v>172.2143702724488</c:v>
                </c:pt>
                <c:pt idx="16">
                  <c:v>179.59149752235339</c:v>
                </c:pt>
                <c:pt idx="17">
                  <c:v>187.4064892330907</c:v>
                </c:pt>
                <c:pt idx="18">
                  <c:v>195.6593454046606</c:v>
                </c:pt>
                <c:pt idx="19">
                  <c:v>204.35006603706319</c:v>
                </c:pt>
                <c:pt idx="20">
                  <c:v>213.4786511302984</c:v>
                </c:pt>
                <c:pt idx="21">
                  <c:v>223.0451006843663</c:v>
                </c:pt>
                <c:pt idx="22">
                  <c:v>233.0494146992668</c:v>
                </c:pt>
                <c:pt idx="23">
                  <c:v>243.49159317499991</c:v>
                </c:pt>
                <c:pt idx="24">
                  <c:v>254.37163611156569</c:v>
                </c:pt>
                <c:pt idx="25">
                  <c:v>265.68954350896422</c:v>
                </c:pt>
                <c:pt idx="26">
                  <c:v>277.44531536719518</c:v>
                </c:pt>
                <c:pt idx="27">
                  <c:v>289.63895168625902</c:v>
                </c:pt>
                <c:pt idx="28">
                  <c:v>302.27045246615529</c:v>
                </c:pt>
                <c:pt idx="29">
                  <c:v>315.33981770688439</c:v>
                </c:pt>
                <c:pt idx="30">
                  <c:v>328.84704740844609</c:v>
                </c:pt>
                <c:pt idx="31">
                  <c:v>342.79214157084039</c:v>
                </c:pt>
                <c:pt idx="32">
                  <c:v>357.17510019406728</c:v>
                </c:pt>
                <c:pt idx="33">
                  <c:v>371.99592327812701</c:v>
                </c:pt>
                <c:pt idx="34">
                  <c:v>387.25461082301922</c:v>
                </c:pt>
                <c:pt idx="35">
                  <c:v>402.95116282874397</c:v>
                </c:pt>
                <c:pt idx="36">
                  <c:v>419.08557929530161</c:v>
                </c:pt>
                <c:pt idx="37">
                  <c:v>435.6578602226918</c:v>
                </c:pt>
                <c:pt idx="38">
                  <c:v>452.66800561091458</c:v>
                </c:pt>
                <c:pt idx="39">
                  <c:v>470.11601545997007</c:v>
                </c:pt>
                <c:pt idx="40">
                  <c:v>488.00188976985822</c:v>
                </c:pt>
                <c:pt idx="41">
                  <c:v>506.32562854057898</c:v>
                </c:pt>
                <c:pt idx="42">
                  <c:v>525.08723177213244</c:v>
                </c:pt>
                <c:pt idx="43">
                  <c:v>544.28669946451851</c:v>
                </c:pt>
                <c:pt idx="44">
                  <c:v>563.92403161773711</c:v>
                </c:pt>
                <c:pt idx="45">
                  <c:v>583.99922823178849</c:v>
                </c:pt>
                <c:pt idx="46">
                  <c:v>604.51228930667253</c:v>
                </c:pt>
                <c:pt idx="47">
                  <c:v>625.46321484238911</c:v>
                </c:pt>
                <c:pt idx="48">
                  <c:v>646.85200483893834</c:v>
                </c:pt>
                <c:pt idx="49">
                  <c:v>668.67865929632023</c:v>
                </c:pt>
                <c:pt idx="50">
                  <c:v>690.9431782145349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2D-44E5-8E51-B11808148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123672"/>
        <c:axId val="1"/>
      </c:scatterChart>
      <c:valAx>
        <c:axId val="736123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time^2</a:t>
                </a:r>
              </a:p>
            </c:rich>
          </c:tx>
          <c:layout>
            <c:manualLayout>
              <c:xMode val="edge"/>
              <c:yMode val="edge"/>
              <c:x val="0.45312615235939618"/>
              <c:y val="0.78161358215237831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Q</a:t>
                </a:r>
              </a:p>
            </c:rich>
          </c:tx>
          <c:layout>
            <c:manualLayout>
              <c:xMode val="edge"/>
              <c:yMode val="edge"/>
              <c:x val="4.1666772630749083E-2"/>
              <c:y val="0.46551985407604879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736123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739773406406163"/>
          <c:y val="0.38505963238389218"/>
          <c:w val="0.23177142275854179"/>
          <c:h val="0.24712782376876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CN"/>
              <a:t>time  Residual Plot</a:t>
            </a:r>
          </a:p>
        </c:rich>
      </c:tx>
      <c:layout>
        <c:manualLayout>
          <c:xMode val="edge"/>
          <c:yMode val="edge"/>
          <c:x val="0.30989662144119628"/>
          <c:y val="4.6242774566473993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20833386315374541"/>
          <c:y val="0.3583815028901734"/>
          <c:w val="0.73177269432753078"/>
          <c:h val="0.358381502890173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Data!$B$8:$B$58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'ln(Q)=f(time)'!$C$25:$C$75</c:f>
              <c:numCache>
                <c:formatCode>General</c:formatCode>
                <c:ptCount val="51"/>
                <c:pt idx="0">
                  <c:v>-1.1160056370861151E-2</c:v>
                </c:pt>
                <c:pt idx="1">
                  <c:v>4.0069760709036117E-3</c:v>
                </c:pt>
                <c:pt idx="2">
                  <c:v>1.3355720930245949E-2</c:v>
                </c:pt>
                <c:pt idx="3">
                  <c:v>1.2182046798745461E-2</c:v>
                </c:pt>
                <c:pt idx="4">
                  <c:v>1.6253330078895619E-2</c:v>
                </c:pt>
                <c:pt idx="5">
                  <c:v>-1.6601403351134358E-2</c:v>
                </c:pt>
                <c:pt idx="6">
                  <c:v>-3.813772897807155E-4</c:v>
                </c:pt>
                <c:pt idx="7">
                  <c:v>9.7199470209741179E-3</c:v>
                </c:pt>
                <c:pt idx="8">
                  <c:v>-6.5770006805934136E-3</c:v>
                </c:pt>
                <c:pt idx="9">
                  <c:v>-3.503970490426056E-3</c:v>
                </c:pt>
                <c:pt idx="10">
                  <c:v>-1.0166554404679401E-2</c:v>
                </c:pt>
                <c:pt idx="11">
                  <c:v>-1.078861803656039E-2</c:v>
                </c:pt>
                <c:pt idx="12">
                  <c:v>-4.8818536092927189E-3</c:v>
                </c:pt>
                <c:pt idx="13">
                  <c:v>-3.451195156783271E-3</c:v>
                </c:pt>
                <c:pt idx="14">
                  <c:v>-1.113882104388431E-2</c:v>
                </c:pt>
                <c:pt idx="15">
                  <c:v>-2.0293547518175359E-3</c:v>
                </c:pt>
                <c:pt idx="16">
                  <c:v>-1.0684592185148389E-3</c:v>
                </c:pt>
                <c:pt idx="17">
                  <c:v>1.7451747630303771E-3</c:v>
                </c:pt>
                <c:pt idx="18">
                  <c:v>-7.9068986835473254E-4</c:v>
                </c:pt>
                <c:pt idx="19">
                  <c:v>-5.7612549261065737E-4</c:v>
                </c:pt>
                <c:pt idx="20">
                  <c:v>-7.5204135039896869E-4</c:v>
                </c:pt>
                <c:pt idx="21">
                  <c:v>6.7757906007637203E-3</c:v>
                </c:pt>
                <c:pt idx="22">
                  <c:v>5.0319172991475369E-4</c:v>
                </c:pt>
                <c:pt idx="23">
                  <c:v>6.9543678129946329E-5</c:v>
                </c:pt>
                <c:pt idx="24">
                  <c:v>-1.217018739068543E-3</c:v>
                </c:pt>
                <c:pt idx="25">
                  <c:v>8.119988072667006E-3</c:v>
                </c:pt>
                <c:pt idx="26">
                  <c:v>3.8286467632095982E-3</c:v>
                </c:pt>
                <c:pt idx="27">
                  <c:v>8.8785305325975727E-3</c:v>
                </c:pt>
                <c:pt idx="28">
                  <c:v>-1.5512308274239219E-3</c:v>
                </c:pt>
                <c:pt idx="29">
                  <c:v>5.9104653036294863E-3</c:v>
                </c:pt>
                <c:pt idx="30">
                  <c:v>-4.4245958575119806E-3</c:v>
                </c:pt>
                <c:pt idx="31">
                  <c:v>2.117618796926735E-3</c:v>
                </c:pt>
                <c:pt idx="32">
                  <c:v>3.0515940047646239E-3</c:v>
                </c:pt>
                <c:pt idx="33">
                  <c:v>5.6909799985831464E-3</c:v>
                </c:pt>
                <c:pt idx="34">
                  <c:v>1.84357260901713E-4</c:v>
                </c:pt>
                <c:pt idx="35">
                  <c:v>-9.5913005805936535E-4</c:v>
                </c:pt>
                <c:pt idx="36">
                  <c:v>1.9748795612821719E-3</c:v>
                </c:pt>
                <c:pt idx="37">
                  <c:v>-6.006980871084977E-4</c:v>
                </c:pt>
                <c:pt idx="38">
                  <c:v>1.9604649243589729E-3</c:v>
                </c:pt>
                <c:pt idx="39">
                  <c:v>-2.9161769165391149E-3</c:v>
                </c:pt>
                <c:pt idx="40">
                  <c:v>-1.5871284134183481E-3</c:v>
                </c:pt>
                <c:pt idx="41">
                  <c:v>-2.9108892946689831E-3</c:v>
                </c:pt>
                <c:pt idx="42">
                  <c:v>-5.9591938747161066E-4</c:v>
                </c:pt>
                <c:pt idx="43">
                  <c:v>4.9929222711853072E-6</c:v>
                </c:pt>
                <c:pt idx="44">
                  <c:v>7.7196768310194841E-5</c:v>
                </c:pt>
                <c:pt idx="45">
                  <c:v>-5.6349986234316418E-4</c:v>
                </c:pt>
                <c:pt idx="46">
                  <c:v>3.5570827582889208E-3</c:v>
                </c:pt>
                <c:pt idx="47">
                  <c:v>-2.8487174656532939E-3</c:v>
                </c:pt>
                <c:pt idx="48">
                  <c:v>-1.246368137566733E-3</c:v>
                </c:pt>
                <c:pt idx="49">
                  <c:v>-3.942051959291426E-3</c:v>
                </c:pt>
                <c:pt idx="50">
                  <c:v>-7.3757321750722582E-4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4-4575-99E7-B644337D1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329936"/>
        <c:axId val="1"/>
      </c:scatterChart>
      <c:valAx>
        <c:axId val="68432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time</a:t>
                </a:r>
              </a:p>
            </c:rich>
          </c:tx>
          <c:layout>
            <c:manualLayout>
              <c:xMode val="edge"/>
              <c:yMode val="edge"/>
              <c:x val="0.53125135104205079"/>
              <c:y val="0.78034682080924855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Residuals</a:t>
                </a:r>
              </a:p>
            </c:rich>
          </c:tx>
          <c:layout>
            <c:manualLayout>
              <c:xMode val="edge"/>
              <c:yMode val="edge"/>
              <c:x val="4.1666772630749083E-2"/>
              <c:y val="0.35260115606936421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84329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3</xdr:row>
      <xdr:rowOff>19050</xdr:rowOff>
    </xdr:from>
    <xdr:to>
      <xdr:col>12</xdr:col>
      <xdr:colOff>9525</xdr:colOff>
      <xdr:row>12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</xdr:colOff>
      <xdr:row>12</xdr:row>
      <xdr:rowOff>133350</xdr:rowOff>
    </xdr:from>
    <xdr:to>
      <xdr:col>12</xdr:col>
      <xdr:colOff>9525</xdr:colOff>
      <xdr:row>21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0</xdr:row>
      <xdr:rowOff>0</xdr:rowOff>
    </xdr:from>
    <xdr:to>
      <xdr:col>7</xdr:col>
      <xdr:colOff>581025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4</xdr:row>
      <xdr:rowOff>19050</xdr:rowOff>
    </xdr:from>
    <xdr:to>
      <xdr:col>13</xdr:col>
      <xdr:colOff>400050</xdr:colOff>
      <xdr:row>14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0</xdr:rowOff>
    </xdr:from>
    <xdr:to>
      <xdr:col>8</xdr:col>
      <xdr:colOff>19050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16</xdr:col>
      <xdr:colOff>0</xdr:colOff>
      <xdr:row>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85725</xdr:colOff>
      <xdr:row>0</xdr:row>
      <xdr:rowOff>0</xdr:rowOff>
    </xdr:from>
    <xdr:to>
      <xdr:col>15</xdr:col>
      <xdr:colOff>85725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152400</xdr:colOff>
      <xdr:row>12</xdr:row>
      <xdr:rowOff>47625</xdr:rowOff>
    </xdr:from>
    <xdr:to>
      <xdr:col>21</xdr:col>
      <xdr:colOff>152400</xdr:colOff>
      <xdr:row>22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8</xdr:col>
      <xdr:colOff>9525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</xdr:colOff>
      <xdr:row>4</xdr:row>
      <xdr:rowOff>38100</xdr:rowOff>
    </xdr:from>
    <xdr:to>
      <xdr:col>13</xdr:col>
      <xdr:colOff>161925</xdr:colOff>
      <xdr:row>14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59"/>
  <sheetViews>
    <sheetView workbookViewId="0">
      <selection activeCell="A4" sqref="A4"/>
    </sheetView>
  </sheetViews>
  <sheetFormatPr defaultRowHeight="12.75" x14ac:dyDescent="0.2"/>
  <cols>
    <col min="3" max="3" width="10" style="5" customWidth="1"/>
    <col min="4" max="4" width="9.5703125" style="5" bestFit="1" customWidth="1"/>
  </cols>
  <sheetData>
    <row r="1" spans="1:11" ht="20.25" customHeight="1" x14ac:dyDescent="0.3">
      <c r="A1" s="1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.5" customHeight="1" x14ac:dyDescent="0.2"/>
    <row r="3" spans="1:11" ht="27.75" customHeight="1" x14ac:dyDescent="0.35">
      <c r="A3" s="12" t="s">
        <v>1</v>
      </c>
      <c r="I3" s="21" t="s">
        <v>2</v>
      </c>
      <c r="J3" s="22"/>
    </row>
    <row r="4" spans="1:11" x14ac:dyDescent="0.2">
      <c r="B4" s="3" t="s">
        <v>3</v>
      </c>
      <c r="C4" s="4">
        <v>100</v>
      </c>
    </row>
    <row r="5" spans="1:11" x14ac:dyDescent="0.2">
      <c r="B5" s="3" t="s">
        <v>4</v>
      </c>
      <c r="C5" s="4">
        <v>0.04</v>
      </c>
      <c r="E5" s="4"/>
    </row>
    <row r="6" spans="1:11" x14ac:dyDescent="0.2">
      <c r="B6" s="3" t="s">
        <v>5</v>
      </c>
      <c r="C6" s="4">
        <v>1</v>
      </c>
    </row>
    <row r="7" spans="1:11" ht="14.25" customHeight="1" x14ac:dyDescent="0.2">
      <c r="A7" s="4" t="s">
        <v>6</v>
      </c>
      <c r="B7" s="4" t="s">
        <v>7</v>
      </c>
      <c r="C7" s="4" t="s">
        <v>8</v>
      </c>
      <c r="D7" s="4" t="s">
        <v>9</v>
      </c>
      <c r="E7" s="4" t="s">
        <v>7</v>
      </c>
      <c r="F7" s="4" t="s">
        <v>10</v>
      </c>
    </row>
    <row r="8" spans="1:11" x14ac:dyDescent="0.2">
      <c r="A8" s="13">
        <v>-1.2776831681549079</v>
      </c>
      <c r="B8" s="2">
        <v>0</v>
      </c>
      <c r="C8" s="14">
        <f t="shared" ref="C8:C19" si="0">$C$4*(1+$C$5)^B8+A8*$C$6</f>
        <v>98.722316831845092</v>
      </c>
      <c r="D8" s="15">
        <f t="shared" ref="D8:D39" si="1">LN(C8)</f>
        <v>4.5923110285997337</v>
      </c>
      <c r="E8" s="16">
        <f t="shared" ref="E8:E39" si="2">B8</f>
        <v>0</v>
      </c>
      <c r="F8" s="17">
        <f t="shared" ref="F8:F39" si="3">B8^2</f>
        <v>0</v>
      </c>
    </row>
    <row r="9" spans="1:11" x14ac:dyDescent="0.2">
      <c r="A9" s="13">
        <v>0.24425730771326931</v>
      </c>
      <c r="B9" s="2">
        <v>1</v>
      </c>
      <c r="C9" s="14">
        <f t="shared" si="0"/>
        <v>104.24425730771327</v>
      </c>
      <c r="D9" s="15">
        <f t="shared" si="1"/>
        <v>4.646736773384303</v>
      </c>
      <c r="E9" s="16">
        <f t="shared" si="2"/>
        <v>1</v>
      </c>
      <c r="F9" s="17">
        <f t="shared" si="3"/>
        <v>1</v>
      </c>
    </row>
    <row r="10" spans="1:11" x14ac:dyDescent="0.2">
      <c r="A10" s="13">
        <v>1.2764735402015499</v>
      </c>
      <c r="B10" s="2">
        <v>2</v>
      </c>
      <c r="C10" s="14">
        <f t="shared" si="0"/>
        <v>109.43647354020156</v>
      </c>
      <c r="D10" s="15">
        <f t="shared" si="1"/>
        <v>4.6953442305864499</v>
      </c>
      <c r="E10" s="16">
        <f t="shared" si="2"/>
        <v>2</v>
      </c>
      <c r="F10" s="17">
        <f t="shared" si="3"/>
        <v>4</v>
      </c>
    </row>
    <row r="11" spans="1:11" x14ac:dyDescent="0.2">
      <c r="A11" s="13">
        <v>1.19835021905601</v>
      </c>
      <c r="B11" s="2">
        <v>3</v>
      </c>
      <c r="C11" s="14">
        <f t="shared" si="0"/>
        <v>113.68475021905601</v>
      </c>
      <c r="D11" s="15">
        <f t="shared" si="1"/>
        <v>4.7334292687977539</v>
      </c>
      <c r="E11" s="16">
        <f t="shared" si="2"/>
        <v>3</v>
      </c>
      <c r="F11" s="17">
        <f t="shared" si="3"/>
        <v>9</v>
      </c>
    </row>
    <row r="12" spans="1:11" x14ac:dyDescent="0.2">
      <c r="A12" s="13">
        <v>1.7331331036984921</v>
      </c>
      <c r="B12" s="2">
        <v>4</v>
      </c>
      <c r="C12" s="14">
        <f t="shared" si="0"/>
        <v>118.71898910369852</v>
      </c>
      <c r="D12" s="15">
        <f t="shared" si="1"/>
        <v>4.7767592644207095</v>
      </c>
      <c r="E12" s="16">
        <f t="shared" si="2"/>
        <v>4</v>
      </c>
      <c r="F12" s="17">
        <f t="shared" si="3"/>
        <v>16</v>
      </c>
    </row>
    <row r="13" spans="1:11" x14ac:dyDescent="0.2">
      <c r="A13" s="13">
        <v>-2.1835876395925879</v>
      </c>
      <c r="B13" s="2">
        <v>5</v>
      </c>
      <c r="C13" s="14">
        <f t="shared" si="0"/>
        <v>119.48170260040744</v>
      </c>
      <c r="D13" s="15">
        <f t="shared" si="1"/>
        <v>4.7831632433334841</v>
      </c>
      <c r="E13" s="16">
        <f t="shared" si="2"/>
        <v>5</v>
      </c>
      <c r="F13" s="17">
        <f t="shared" si="3"/>
        <v>25</v>
      </c>
    </row>
    <row r="14" spans="1:11" x14ac:dyDescent="0.2">
      <c r="A14" s="13">
        <v>-0.2341812432860024</v>
      </c>
      <c r="B14" s="2">
        <v>6</v>
      </c>
      <c r="C14" s="14">
        <f t="shared" si="0"/>
        <v>126.29772060631403</v>
      </c>
      <c r="D14" s="15">
        <f t="shared" si="1"/>
        <v>4.8386419817376423</v>
      </c>
      <c r="E14" s="16">
        <f t="shared" si="2"/>
        <v>6</v>
      </c>
      <c r="F14" s="17">
        <f t="shared" si="3"/>
        <v>36</v>
      </c>
    </row>
    <row r="15" spans="1:11" x14ac:dyDescent="0.2">
      <c r="A15" s="13">
        <v>1.0950225259875881</v>
      </c>
      <c r="B15" s="2">
        <v>7</v>
      </c>
      <c r="C15" s="14">
        <f t="shared" si="0"/>
        <v>132.68820044957161</v>
      </c>
      <c r="D15" s="15">
        <f t="shared" si="1"/>
        <v>4.8880020183912016</v>
      </c>
      <c r="E15" s="16">
        <f t="shared" si="2"/>
        <v>7</v>
      </c>
      <c r="F15" s="17">
        <f t="shared" si="3"/>
        <v>49</v>
      </c>
    </row>
    <row r="16" spans="1:11" x14ac:dyDescent="0.2">
      <c r="A16" s="13">
        <v>-1.086700649466366</v>
      </c>
      <c r="B16" s="2">
        <v>8</v>
      </c>
      <c r="C16" s="14">
        <f t="shared" si="0"/>
        <v>135.77020439106104</v>
      </c>
      <c r="D16" s="15">
        <f t="shared" si="1"/>
        <v>4.9109637830324386</v>
      </c>
      <c r="E16" s="16">
        <f t="shared" si="2"/>
        <v>8</v>
      </c>
      <c r="F16" s="17">
        <f t="shared" si="3"/>
        <v>64</v>
      </c>
    </row>
    <row r="17" spans="1:6" x14ac:dyDescent="0.2">
      <c r="A17" s="13">
        <v>-0.69020416049170308</v>
      </c>
      <c r="B17" s="2">
        <v>9</v>
      </c>
      <c r="C17" s="14">
        <f t="shared" si="0"/>
        <v>141.64097708165681</v>
      </c>
      <c r="D17" s="15">
        <f t="shared" si="1"/>
        <v>4.9532955255654105</v>
      </c>
      <c r="E17" s="16">
        <f t="shared" si="2"/>
        <v>9</v>
      </c>
      <c r="F17" s="17">
        <f t="shared" si="3"/>
        <v>81</v>
      </c>
    </row>
    <row r="18" spans="1:6" x14ac:dyDescent="0.2">
      <c r="A18" s="13">
        <v>-1.6904323274502531</v>
      </c>
      <c r="B18" s="2">
        <v>10</v>
      </c>
      <c r="C18" s="14">
        <f t="shared" si="0"/>
        <v>146.33399616438422</v>
      </c>
      <c r="D18" s="15">
        <f t="shared" si="1"/>
        <v>4.9858916539939617</v>
      </c>
      <c r="E18" s="16">
        <f t="shared" si="2"/>
        <v>10</v>
      </c>
      <c r="F18" s="17">
        <f t="shared" si="3"/>
        <v>100</v>
      </c>
    </row>
    <row r="19" spans="1:6" x14ac:dyDescent="0.2">
      <c r="A19" s="13">
        <v>-1.8469108908902849</v>
      </c>
      <c r="B19" s="2">
        <v>11</v>
      </c>
      <c r="C19" s="14">
        <f t="shared" si="0"/>
        <v>152.09849474061755</v>
      </c>
      <c r="D19" s="15">
        <f t="shared" si="1"/>
        <v>5.0245283027048862</v>
      </c>
      <c r="E19" s="16">
        <f t="shared" si="2"/>
        <v>11</v>
      </c>
      <c r="F19" s="17">
        <f t="shared" si="3"/>
        <v>121</v>
      </c>
    </row>
    <row r="20" spans="1:6" x14ac:dyDescent="0.2">
      <c r="A20" s="13">
        <v>-0.97762949735624716</v>
      </c>
      <c r="B20" s="2">
        <v>12</v>
      </c>
      <c r="C20" s="18">
        <f>$C$4*(278+$C$5)^B20+A20*$C$6</f>
        <v>2.1344567442498287E+31</v>
      </c>
      <c r="D20" s="15">
        <f t="shared" si="1"/>
        <v>72.138350044775507</v>
      </c>
      <c r="E20" s="16">
        <f t="shared" si="2"/>
        <v>12</v>
      </c>
      <c r="F20" s="17">
        <f t="shared" si="3"/>
        <v>144</v>
      </c>
    </row>
    <row r="21" spans="1:6" x14ac:dyDescent="0.2">
      <c r="A21" s="13">
        <v>-0.77350705396384001</v>
      </c>
      <c r="B21" s="2">
        <v>13</v>
      </c>
      <c r="C21" s="14">
        <f t="shared" ref="C21:C58" si="4">$C$4*(1+$C$5)^B21+A21*$C$6</f>
        <v>165.73384367707507</v>
      </c>
      <c r="D21" s="15">
        <f t="shared" si="1"/>
        <v>5.1103831502702723</v>
      </c>
      <c r="E21" s="16">
        <f t="shared" si="2"/>
        <v>13</v>
      </c>
      <c r="F21" s="17">
        <f t="shared" si="3"/>
        <v>169</v>
      </c>
    </row>
    <row r="22" spans="1:6" x14ac:dyDescent="0.2">
      <c r="A22" s="13">
        <v>-2.1179312170715998</v>
      </c>
      <c r="B22" s="2">
        <v>14</v>
      </c>
      <c r="C22" s="14">
        <f t="shared" si="4"/>
        <v>171.04971354320887</v>
      </c>
      <c r="D22" s="15">
        <f t="shared" si="1"/>
        <v>5.1419542367259758</v>
      </c>
      <c r="E22" s="16">
        <f t="shared" si="2"/>
        <v>14</v>
      </c>
      <c r="F22" s="17">
        <f t="shared" si="3"/>
        <v>196</v>
      </c>
    </row>
    <row r="23" spans="1:6" x14ac:dyDescent="0.2">
      <c r="A23" s="13">
        <v>-0.56792487157508731</v>
      </c>
      <c r="B23" s="2">
        <v>15</v>
      </c>
      <c r="C23" s="14">
        <f t="shared" si="4"/>
        <v>179.52642567911658</v>
      </c>
      <c r="D23" s="15">
        <f t="shared" si="1"/>
        <v>5.1903224153608472</v>
      </c>
      <c r="E23" s="16">
        <f t="shared" si="2"/>
        <v>15</v>
      </c>
      <c r="F23" s="17">
        <f t="shared" si="3"/>
        <v>225</v>
      </c>
    </row>
    <row r="24" spans="1:6" x14ac:dyDescent="0.2">
      <c r="A24" s="13">
        <v>-0.40404756873613218</v>
      </c>
      <c r="B24" s="2">
        <v>16</v>
      </c>
      <c r="C24" s="14">
        <f t="shared" si="4"/>
        <v>186.89407700398323</v>
      </c>
      <c r="D24" s="15">
        <f t="shared" si="1"/>
        <v>5.2305420232369544</v>
      </c>
      <c r="E24" s="16">
        <f t="shared" si="2"/>
        <v>16</v>
      </c>
      <c r="F24" s="17">
        <f t="shared" si="3"/>
        <v>256</v>
      </c>
    </row>
    <row r="25" spans="1:6" x14ac:dyDescent="0.2">
      <c r="A25" s="13">
        <v>0.1348530531686265</v>
      </c>
      <c r="B25" s="2">
        <v>17</v>
      </c>
      <c r="C25" s="14">
        <f t="shared" si="4"/>
        <v>194.92490260879677</v>
      </c>
      <c r="D25" s="15">
        <f t="shared" si="1"/>
        <v>5.2726143695613041</v>
      </c>
      <c r="E25" s="16">
        <f t="shared" si="2"/>
        <v>17</v>
      </c>
      <c r="F25" s="17">
        <f t="shared" si="3"/>
        <v>289</v>
      </c>
    </row>
    <row r="26" spans="1:6" x14ac:dyDescent="0.2">
      <c r="A26" s="13">
        <v>-0.36549295145960059</v>
      </c>
      <c r="B26" s="2">
        <v>18</v>
      </c>
      <c r="C26" s="14">
        <f t="shared" si="4"/>
        <v>202.2161585863937</v>
      </c>
      <c r="D26" s="15">
        <f t="shared" si="1"/>
        <v>5.3093372172727236</v>
      </c>
      <c r="E26" s="16">
        <f t="shared" si="2"/>
        <v>18</v>
      </c>
      <c r="F26" s="17">
        <f t="shared" si="3"/>
        <v>324</v>
      </c>
    </row>
    <row r="27" spans="1:6" x14ac:dyDescent="0.2">
      <c r="A27" s="13">
        <v>-0.32699063012842089</v>
      </c>
      <c r="B27" s="2">
        <v>19</v>
      </c>
      <c r="C27" s="14">
        <f t="shared" si="4"/>
        <v>210.357926969239</v>
      </c>
      <c r="D27" s="15">
        <f t="shared" si="1"/>
        <v>5.3488104939912731</v>
      </c>
      <c r="E27" s="16">
        <f t="shared" si="2"/>
        <v>19</v>
      </c>
      <c r="F27" s="17">
        <f t="shared" si="3"/>
        <v>361</v>
      </c>
    </row>
    <row r="28" spans="1:6" x14ac:dyDescent="0.2">
      <c r="A28" s="13">
        <v>-0.37024051380285528</v>
      </c>
      <c r="B28" s="2">
        <v>20</v>
      </c>
      <c r="C28" s="14">
        <f t="shared" si="4"/>
        <v>218.74207378953926</v>
      </c>
      <c r="D28" s="15">
        <f t="shared" si="1"/>
        <v>5.3878932904762893</v>
      </c>
      <c r="E28" s="16">
        <f t="shared" si="2"/>
        <v>20</v>
      </c>
      <c r="F28" s="17">
        <f t="shared" si="3"/>
        <v>400</v>
      </c>
    </row>
    <row r="29" spans="1:6" x14ac:dyDescent="0.2">
      <c r="A29" s="13">
        <v>1.3426415534922851</v>
      </c>
      <c r="B29" s="2">
        <v>21</v>
      </c>
      <c r="C29" s="14">
        <f t="shared" si="4"/>
        <v>229.21944842896815</v>
      </c>
      <c r="D29" s="15">
        <f t="shared" si="1"/>
        <v>5.4346798347702565</v>
      </c>
      <c r="E29" s="16">
        <f t="shared" si="2"/>
        <v>21</v>
      </c>
      <c r="F29" s="17">
        <f t="shared" si="3"/>
        <v>441</v>
      </c>
    </row>
    <row r="30" spans="1:6" x14ac:dyDescent="0.2">
      <c r="A30" s="13">
        <v>-8.5284455053624697E-2</v>
      </c>
      <c r="B30" s="2">
        <v>22</v>
      </c>
      <c r="C30" s="14">
        <f t="shared" si="4"/>
        <v>236.90659469544127</v>
      </c>
      <c r="D30" s="15">
        <f t="shared" si="1"/>
        <v>5.4676659482422121</v>
      </c>
      <c r="E30" s="16">
        <f t="shared" si="2"/>
        <v>22</v>
      </c>
      <c r="F30" s="17">
        <f t="shared" si="3"/>
        <v>484</v>
      </c>
    </row>
    <row r="31" spans="1:6" x14ac:dyDescent="0.2">
      <c r="A31" s="13">
        <v>-0.18615764929563741</v>
      </c>
      <c r="B31" s="2">
        <v>23</v>
      </c>
      <c r="C31" s="14">
        <f t="shared" si="4"/>
        <v>246.28539666721903</v>
      </c>
      <c r="D31" s="15">
        <f t="shared" si="1"/>
        <v>5.5064910125332318</v>
      </c>
      <c r="E31" s="16">
        <f t="shared" si="2"/>
        <v>23</v>
      </c>
      <c r="F31" s="17">
        <f t="shared" si="3"/>
        <v>529</v>
      </c>
    </row>
    <row r="32" spans="1:6" x14ac:dyDescent="0.2">
      <c r="A32" s="13">
        <v>-0.51320739657967351</v>
      </c>
      <c r="B32" s="2">
        <v>24</v>
      </c>
      <c r="C32" s="14">
        <f t="shared" si="4"/>
        <v>255.81720909259559</v>
      </c>
      <c r="D32" s="15">
        <f t="shared" si="1"/>
        <v>5.5444631624588379</v>
      </c>
      <c r="E32" s="16">
        <f t="shared" si="2"/>
        <v>24</v>
      </c>
      <c r="F32" s="17">
        <f t="shared" si="3"/>
        <v>576</v>
      </c>
    </row>
    <row r="33" spans="1:6" x14ac:dyDescent="0.2">
      <c r="A33" s="13">
        <v>1.9722119759535419</v>
      </c>
      <c r="B33" s="2">
        <v>25</v>
      </c>
      <c r="C33" s="14">
        <f t="shared" si="4"/>
        <v>268.55584512469591</v>
      </c>
      <c r="D33" s="15">
        <f t="shared" si="1"/>
        <v>5.5930588816133779</v>
      </c>
      <c r="E33" s="16">
        <f t="shared" si="2"/>
        <v>25</v>
      </c>
      <c r="F33" s="17">
        <f t="shared" si="3"/>
        <v>625</v>
      </c>
    </row>
    <row r="34" spans="1:6" x14ac:dyDescent="0.2">
      <c r="A34" s="13">
        <v>0.86567297330475412</v>
      </c>
      <c r="B34" s="2">
        <v>26</v>
      </c>
      <c r="C34" s="14">
        <f t="shared" si="4"/>
        <v>278.11265144799677</v>
      </c>
      <c r="D34" s="15">
        <f t="shared" si="1"/>
        <v>5.628026252646726</v>
      </c>
      <c r="E34" s="16">
        <f t="shared" si="2"/>
        <v>26</v>
      </c>
      <c r="F34" s="17">
        <f t="shared" si="3"/>
        <v>676</v>
      </c>
    </row>
    <row r="35" spans="1:6" x14ac:dyDescent="0.2">
      <c r="A35" s="13">
        <v>2.3756547307129949</v>
      </c>
      <c r="B35" s="2">
        <v>27</v>
      </c>
      <c r="C35" s="14">
        <f t="shared" si="4"/>
        <v>290.71251234439268</v>
      </c>
      <c r="D35" s="15">
        <f t="shared" si="1"/>
        <v>5.6723348487589185</v>
      </c>
      <c r="E35" s="16">
        <f t="shared" si="2"/>
        <v>27</v>
      </c>
      <c r="F35" s="17">
        <f t="shared" si="3"/>
        <v>729</v>
      </c>
    </row>
    <row r="36" spans="1:6" x14ac:dyDescent="0.2">
      <c r="A36" s="13">
        <v>-0.65490667111589573</v>
      </c>
      <c r="B36" s="2">
        <v>28</v>
      </c>
      <c r="C36" s="14">
        <f t="shared" si="4"/>
        <v>299.21542524711106</v>
      </c>
      <c r="D36" s="15">
        <f t="shared" si="1"/>
        <v>5.7011637997417015</v>
      </c>
      <c r="E36" s="16">
        <f t="shared" si="2"/>
        <v>28</v>
      </c>
      <c r="F36" s="17">
        <f t="shared" si="3"/>
        <v>784</v>
      </c>
    </row>
    <row r="37" spans="1:6" x14ac:dyDescent="0.2">
      <c r="A37" s="13">
        <v>1.661455826251768</v>
      </c>
      <c r="B37" s="2">
        <v>29</v>
      </c>
      <c r="C37" s="14">
        <f t="shared" si="4"/>
        <v>313.5266010212078</v>
      </c>
      <c r="D37" s="15">
        <f t="shared" si="1"/>
        <v>5.7478842082155595</v>
      </c>
      <c r="E37" s="16">
        <f t="shared" si="2"/>
        <v>29</v>
      </c>
      <c r="F37" s="17">
        <f t="shared" si="3"/>
        <v>841</v>
      </c>
    </row>
    <row r="38" spans="1:6" x14ac:dyDescent="0.2">
      <c r="A38" s="13">
        <v>-1.612397682038136</v>
      </c>
      <c r="B38" s="2">
        <v>30</v>
      </c>
      <c r="C38" s="14">
        <f t="shared" si="4"/>
        <v>322.72735332071608</v>
      </c>
      <c r="D38" s="15">
        <f t="shared" si="1"/>
        <v>5.7768078593972225</v>
      </c>
      <c r="E38" s="16">
        <f t="shared" si="2"/>
        <v>30</v>
      </c>
      <c r="F38" s="17">
        <f t="shared" si="3"/>
        <v>900</v>
      </c>
    </row>
    <row r="39" spans="1:6" x14ac:dyDescent="0.2">
      <c r="A39" s="13">
        <v>0.53894837037660182</v>
      </c>
      <c r="B39" s="2">
        <v>31</v>
      </c>
      <c r="C39" s="14">
        <f t="shared" si="4"/>
        <v>337.85228941324101</v>
      </c>
      <c r="D39" s="15">
        <f t="shared" si="1"/>
        <v>5.8226087863944658</v>
      </c>
      <c r="E39" s="16">
        <f t="shared" si="2"/>
        <v>31</v>
      </c>
      <c r="F39" s="17">
        <f t="shared" si="3"/>
        <v>961</v>
      </c>
    </row>
    <row r="40" spans="1:6" x14ac:dyDescent="0.2">
      <c r="A40" s="13">
        <v>0.90219145931769162</v>
      </c>
      <c r="B40" s="2">
        <v>32</v>
      </c>
      <c r="C40" s="14">
        <f t="shared" si="4"/>
        <v>351.7080661438967</v>
      </c>
      <c r="D40" s="15">
        <f t="shared" ref="D40:D71" si="5">LN(C40)</f>
        <v>5.8628014739451082</v>
      </c>
      <c r="E40" s="16">
        <f t="shared" ref="E40:E58" si="6">B40</f>
        <v>32</v>
      </c>
      <c r="F40" s="17">
        <f t="shared" ref="F40:F58" si="7">B40^2</f>
        <v>1024</v>
      </c>
    </row>
    <row r="41" spans="1:6" x14ac:dyDescent="0.2">
      <c r="A41" s="13">
        <v>1.9189155864296481</v>
      </c>
      <c r="B41" s="2">
        <v>33</v>
      </c>
      <c r="C41" s="14">
        <f t="shared" si="4"/>
        <v>366.75702525839182</v>
      </c>
      <c r="D41" s="15">
        <f t="shared" si="5"/>
        <v>5.9046995722817321</v>
      </c>
      <c r="E41" s="16">
        <f t="shared" si="6"/>
        <v>33</v>
      </c>
      <c r="F41" s="17">
        <f t="shared" si="7"/>
        <v>1089</v>
      </c>
    </row>
    <row r="42" spans="1:6" x14ac:dyDescent="0.2">
      <c r="A42" s="13">
        <v>-8.4517068899003789E-2</v>
      </c>
      <c r="B42" s="2">
        <v>34</v>
      </c>
      <c r="C42" s="14">
        <f t="shared" si="4"/>
        <v>379.3471169899417</v>
      </c>
      <c r="D42" s="15">
        <f t="shared" si="5"/>
        <v>5.9384516618868552</v>
      </c>
      <c r="E42" s="16">
        <f t="shared" si="6"/>
        <v>34</v>
      </c>
      <c r="F42" s="17">
        <f t="shared" si="7"/>
        <v>1156</v>
      </c>
    </row>
    <row r="43" spans="1:6" x14ac:dyDescent="0.2">
      <c r="A43" s="13">
        <v>-0.52379505177668761</v>
      </c>
      <c r="B43" s="2">
        <v>35</v>
      </c>
      <c r="C43" s="14">
        <f t="shared" si="4"/>
        <v>394.08510436941765</v>
      </c>
      <c r="D43" s="15">
        <f t="shared" si="5"/>
        <v>5.9765668869106987</v>
      </c>
      <c r="E43" s="16">
        <f t="shared" si="6"/>
        <v>35</v>
      </c>
      <c r="F43" s="17">
        <f t="shared" si="7"/>
        <v>1225</v>
      </c>
    </row>
    <row r="44" spans="1:6" x14ac:dyDescent="0.2">
      <c r="A44" s="13">
        <v>0.67513838075683452</v>
      </c>
      <c r="B44" s="2">
        <v>36</v>
      </c>
      <c r="C44" s="14">
        <f t="shared" si="4"/>
        <v>411.06839377879896</v>
      </c>
      <c r="D44" s="15">
        <f t="shared" si="5"/>
        <v>6.0187596088728448</v>
      </c>
      <c r="E44" s="16">
        <f t="shared" si="6"/>
        <v>36</v>
      </c>
      <c r="F44" s="17">
        <f t="shared" si="7"/>
        <v>1296</v>
      </c>
    </row>
    <row r="45" spans="1:6" x14ac:dyDescent="0.2">
      <c r="A45" s="13">
        <v>-0.38132384361233562</v>
      </c>
      <c r="B45" s="2">
        <v>37</v>
      </c>
      <c r="C45" s="14">
        <f t="shared" si="4"/>
        <v>426.42766177035156</v>
      </c>
      <c r="D45" s="15">
        <f t="shared" si="5"/>
        <v>6.0554427435672586</v>
      </c>
      <c r="E45" s="16">
        <f t="shared" si="6"/>
        <v>37</v>
      </c>
      <c r="F45" s="17">
        <f t="shared" si="7"/>
        <v>1369</v>
      </c>
    </row>
    <row r="46" spans="1:6" x14ac:dyDescent="0.2">
      <c r="A46" s="13">
        <v>0.75761136031360365</v>
      </c>
      <c r="B46" s="2">
        <v>38</v>
      </c>
      <c r="C46" s="14">
        <f t="shared" si="4"/>
        <v>444.638956398836</v>
      </c>
      <c r="D46" s="15">
        <f t="shared" si="5"/>
        <v>6.0972626189215307</v>
      </c>
      <c r="E46" s="16">
        <f t="shared" si="6"/>
        <v>38</v>
      </c>
      <c r="F46" s="17">
        <f t="shared" si="7"/>
        <v>1444</v>
      </c>
    </row>
    <row r="47" spans="1:6" x14ac:dyDescent="0.2">
      <c r="A47" s="13">
        <v>-1.444186636945233</v>
      </c>
      <c r="B47" s="2">
        <v>39</v>
      </c>
      <c r="C47" s="14">
        <f t="shared" si="4"/>
        <v>460.19241220311801</v>
      </c>
      <c r="D47" s="15">
        <f t="shared" si="5"/>
        <v>6.1316446894234371</v>
      </c>
      <c r="E47" s="16">
        <f t="shared" si="6"/>
        <v>39</v>
      </c>
      <c r="F47" s="17">
        <f t="shared" si="7"/>
        <v>1521</v>
      </c>
    </row>
    <row r="48" spans="1:6" x14ac:dyDescent="0.2">
      <c r="A48" s="13">
        <v>-0.84723751569981687</v>
      </c>
      <c r="B48" s="2">
        <v>40</v>
      </c>
      <c r="C48" s="14">
        <f t="shared" si="4"/>
        <v>479.25482527796612</v>
      </c>
      <c r="D48" s="15">
        <f t="shared" si="5"/>
        <v>6.1722324502693633</v>
      </c>
      <c r="E48" s="16">
        <f t="shared" si="6"/>
        <v>40</v>
      </c>
      <c r="F48" s="17">
        <f t="shared" si="7"/>
        <v>1600</v>
      </c>
    </row>
    <row r="49" spans="1:6" x14ac:dyDescent="0.2">
      <c r="A49" s="13">
        <v>-1.5215709936455819</v>
      </c>
      <c r="B49" s="2">
        <v>41</v>
      </c>
      <c r="C49" s="14">
        <f t="shared" si="4"/>
        <v>497.78457431176702</v>
      </c>
      <c r="D49" s="15">
        <f t="shared" si="5"/>
        <v>6.2101674017309172</v>
      </c>
      <c r="E49" s="16">
        <f t="shared" si="6"/>
        <v>41</v>
      </c>
      <c r="F49" s="17">
        <f t="shared" si="7"/>
        <v>1681</v>
      </c>
    </row>
    <row r="50" spans="1:6" x14ac:dyDescent="0.2">
      <c r="A50" s="13">
        <v>-0.36287701732362621</v>
      </c>
      <c r="B50" s="2">
        <v>42</v>
      </c>
      <c r="C50" s="14">
        <f t="shared" si="4"/>
        <v>518.91551410030536</v>
      </c>
      <c r="D50" s="15">
        <f t="shared" si="5"/>
        <v>6.2517410839809191</v>
      </c>
      <c r="E50" s="16">
        <f t="shared" si="6"/>
        <v>42</v>
      </c>
      <c r="F50" s="17">
        <f t="shared" si="7"/>
        <v>1764</v>
      </c>
    </row>
    <row r="51" spans="1:6" x14ac:dyDescent="0.2">
      <c r="A51" s="13">
        <v>-3.2479192668688477E-2</v>
      </c>
      <c r="B51" s="2">
        <v>43</v>
      </c>
      <c r="C51" s="14">
        <f t="shared" si="4"/>
        <v>540.01704756966558</v>
      </c>
      <c r="D51" s="15">
        <f t="shared" si="5"/>
        <v>6.2916007086334664</v>
      </c>
      <c r="E51" s="16">
        <f t="shared" si="6"/>
        <v>43</v>
      </c>
      <c r="F51" s="17">
        <f t="shared" si="7"/>
        <v>1849</v>
      </c>
    </row>
    <row r="52" spans="1:6" x14ac:dyDescent="0.2">
      <c r="A52" s="13">
        <v>2.811702870531008E-2</v>
      </c>
      <c r="B52" s="2">
        <v>44</v>
      </c>
      <c r="C52" s="14">
        <f t="shared" si="4"/>
        <v>561.67962486153306</v>
      </c>
      <c r="D52" s="15">
        <f t="shared" si="5"/>
        <v>6.33093162482231</v>
      </c>
      <c r="E52" s="16">
        <f t="shared" si="6"/>
        <v>44</v>
      </c>
      <c r="F52" s="17">
        <f t="shared" si="7"/>
        <v>1936</v>
      </c>
    </row>
    <row r="53" spans="1:6" x14ac:dyDescent="0.2">
      <c r="A53" s="13">
        <v>-0.32271600503008813</v>
      </c>
      <c r="B53" s="2">
        <v>45</v>
      </c>
      <c r="C53" s="14">
        <f t="shared" si="4"/>
        <v>583.79485214111071</v>
      </c>
      <c r="D53" s="15">
        <f t="shared" si="5"/>
        <v>6.3695496405344612</v>
      </c>
      <c r="E53" s="16">
        <f t="shared" si="6"/>
        <v>45</v>
      </c>
      <c r="F53" s="17">
        <f t="shared" si="7"/>
        <v>2025</v>
      </c>
    </row>
    <row r="54" spans="1:6" x14ac:dyDescent="0.2">
      <c r="A54" s="13">
        <v>2.1945015760138631</v>
      </c>
      <c r="B54" s="2">
        <v>46</v>
      </c>
      <c r="C54" s="14">
        <f t="shared" si="4"/>
        <v>609.67677244800029</v>
      </c>
      <c r="D54" s="15">
        <f t="shared" si="5"/>
        <v>6.4129289354978978</v>
      </c>
      <c r="E54" s="16">
        <f t="shared" si="6"/>
        <v>46</v>
      </c>
      <c r="F54" s="17">
        <f t="shared" si="7"/>
        <v>2116</v>
      </c>
    </row>
    <row r="55" spans="1:6" x14ac:dyDescent="0.2">
      <c r="A55" s="13">
        <v>-1.742482709232718</v>
      </c>
      <c r="B55" s="2">
        <v>47</v>
      </c>
      <c r="C55" s="14">
        <f t="shared" si="4"/>
        <v>630.03907899763317</v>
      </c>
      <c r="D55" s="15">
        <f t="shared" si="5"/>
        <v>6.445781847616761</v>
      </c>
      <c r="E55" s="16">
        <f t="shared" si="6"/>
        <v>47</v>
      </c>
      <c r="F55" s="17">
        <f t="shared" si="7"/>
        <v>2209</v>
      </c>
    </row>
    <row r="56" spans="1:6" x14ac:dyDescent="0.2">
      <c r="A56" s="13">
        <v>-0.73647697718115523</v>
      </c>
      <c r="B56" s="2">
        <v>48</v>
      </c>
      <c r="C56" s="14">
        <f t="shared" si="4"/>
        <v>656.31634719795943</v>
      </c>
      <c r="D56" s="15">
        <f t="shared" si="5"/>
        <v>6.4866429092876521</v>
      </c>
      <c r="E56" s="16">
        <f t="shared" si="6"/>
        <v>48</v>
      </c>
      <c r="F56" s="17">
        <f t="shared" si="7"/>
        <v>2304</v>
      </c>
    </row>
    <row r="57" spans="1:6" x14ac:dyDescent="0.2">
      <c r="A57" s="13">
        <v>-2.57758074440062</v>
      </c>
      <c r="B57" s="2">
        <v>49</v>
      </c>
      <c r="C57" s="14">
        <f t="shared" si="4"/>
        <v>680.75735639774564</v>
      </c>
      <c r="D57" s="15">
        <f t="shared" si="5"/>
        <v>6.5232059378087319</v>
      </c>
      <c r="E57" s="16">
        <f t="shared" si="6"/>
        <v>49</v>
      </c>
      <c r="F57" s="17">
        <f t="shared" si="7"/>
        <v>2401</v>
      </c>
    </row>
    <row r="58" spans="1:6" x14ac:dyDescent="0.2">
      <c r="A58" s="13">
        <v>-0.38132384361233562</v>
      </c>
      <c r="B58" s="2">
        <v>50</v>
      </c>
      <c r="C58" s="14">
        <f t="shared" si="4"/>
        <v>710.28701078421989</v>
      </c>
      <c r="D58" s="15">
        <f t="shared" si="5"/>
        <v>6.5656691288933207</v>
      </c>
      <c r="E58" s="16">
        <f t="shared" si="6"/>
        <v>50</v>
      </c>
      <c r="F58" s="17">
        <f t="shared" si="7"/>
        <v>2500</v>
      </c>
    </row>
    <row r="59" spans="1:6" x14ac:dyDescent="0.2">
      <c r="A59" t="s">
        <v>11</v>
      </c>
    </row>
  </sheetData>
  <mergeCells count="1">
    <mergeCell ref="I3:J3"/>
  </mergeCells>
  <phoneticPr fontId="7" type="noConversion"/>
  <pageMargins left="0.75" right="0.75" top="1" bottom="1" header="0.5" footer="0.5"/>
  <pageSetup paperSize="5" orientation="landscape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75"/>
  <sheetViews>
    <sheetView workbookViewId="0">
      <selection activeCell="K17" sqref="K17"/>
    </sheetView>
  </sheetViews>
  <sheetFormatPr defaultRowHeight="12.75" x14ac:dyDescent="0.2"/>
  <sheetData>
    <row r="1" spans="1:9" x14ac:dyDescent="0.2">
      <c r="A1" t="s">
        <v>12</v>
      </c>
    </row>
    <row r="2" spans="1:9" ht="13.5" customHeight="1" thickBot="1" x14ac:dyDescent="0.25"/>
    <row r="3" spans="1:9" x14ac:dyDescent="0.2">
      <c r="A3" s="8" t="s">
        <v>13</v>
      </c>
      <c r="B3" s="8"/>
    </row>
    <row r="4" spans="1:9" x14ac:dyDescent="0.2">
      <c r="A4" t="s">
        <v>14</v>
      </c>
      <c r="B4">
        <v>0.96945777110216169</v>
      </c>
    </row>
    <row r="5" spans="1:9" x14ac:dyDescent="0.2">
      <c r="A5" t="s">
        <v>15</v>
      </c>
      <c r="B5">
        <v>0.93984836995037124</v>
      </c>
    </row>
    <row r="6" spans="1:9" x14ac:dyDescent="0.2">
      <c r="A6" t="s">
        <v>16</v>
      </c>
      <c r="B6">
        <v>0.93862078566364415</v>
      </c>
    </row>
    <row r="7" spans="1:9" x14ac:dyDescent="0.2">
      <c r="A7" t="s">
        <v>17</v>
      </c>
      <c r="B7">
        <v>43.829322621633501</v>
      </c>
    </row>
    <row r="8" spans="1:9" ht="13.5" customHeight="1" thickBot="1" x14ac:dyDescent="0.25">
      <c r="A8" s="6" t="s">
        <v>18</v>
      </c>
      <c r="B8" s="6">
        <v>51</v>
      </c>
    </row>
    <row r="10" spans="1:9" ht="13.5" customHeight="1" thickBot="1" x14ac:dyDescent="0.25">
      <c r="A10" t="s">
        <v>19</v>
      </c>
    </row>
    <row r="11" spans="1:9" x14ac:dyDescent="0.2">
      <c r="A11" s="7"/>
      <c r="B11" s="7" t="s">
        <v>20</v>
      </c>
      <c r="C11" s="7" t="s">
        <v>21</v>
      </c>
      <c r="D11" s="7" t="s">
        <v>22</v>
      </c>
      <c r="E11" s="7" t="s">
        <v>23</v>
      </c>
      <c r="F11" s="7" t="s">
        <v>24</v>
      </c>
    </row>
    <row r="12" spans="1:9" x14ac:dyDescent="0.2">
      <c r="A12" t="s">
        <v>25</v>
      </c>
      <c r="B12">
        <v>1</v>
      </c>
      <c r="C12">
        <v>1470740.2880069821</v>
      </c>
      <c r="D12">
        <v>1470740.2880069821</v>
      </c>
      <c r="E12">
        <v>765.60801576901747</v>
      </c>
      <c r="F12">
        <v>1.442498679038138E-31</v>
      </c>
    </row>
    <row r="13" spans="1:9" x14ac:dyDescent="0.2">
      <c r="A13" t="s">
        <v>26</v>
      </c>
      <c r="B13">
        <v>49</v>
      </c>
      <c r="C13">
        <v>94129.466552090496</v>
      </c>
      <c r="D13">
        <v>1921.0095214712351</v>
      </c>
    </row>
    <row r="14" spans="1:9" ht="13.5" customHeight="1" thickBot="1" x14ac:dyDescent="0.25">
      <c r="A14" s="6" t="s">
        <v>27</v>
      </c>
      <c r="B14" s="6">
        <v>50</v>
      </c>
      <c r="C14" s="6">
        <v>1564869.754559072</v>
      </c>
      <c r="D14" s="6"/>
      <c r="E14" s="6"/>
      <c r="F14" s="6"/>
    </row>
    <row r="15" spans="1:9" ht="13.5" customHeight="1" thickBot="1" x14ac:dyDescent="0.25"/>
    <row r="16" spans="1:9" x14ac:dyDescent="0.2">
      <c r="A16" s="7"/>
      <c r="B16" s="7" t="s">
        <v>28</v>
      </c>
      <c r="C16" s="7" t="s">
        <v>17</v>
      </c>
      <c r="D16" s="7" t="s">
        <v>29</v>
      </c>
      <c r="E16" s="7" t="s">
        <v>30</v>
      </c>
      <c r="F16" s="7" t="s">
        <v>31</v>
      </c>
      <c r="G16" s="7" t="s">
        <v>32</v>
      </c>
      <c r="H16" s="7" t="s">
        <v>33</v>
      </c>
      <c r="I16" s="7" t="s">
        <v>34</v>
      </c>
    </row>
    <row r="17" spans="1:9" x14ac:dyDescent="0.2">
      <c r="A17" t="s">
        <v>35</v>
      </c>
      <c r="B17">
        <v>24.70386940379823</v>
      </c>
      <c r="C17">
        <v>12.09633159518952</v>
      </c>
      <c r="D17">
        <v>2.042261259903166</v>
      </c>
      <c r="E17">
        <v>4.6526298706163538E-2</v>
      </c>
      <c r="F17">
        <v>0.39539571333526519</v>
      </c>
      <c r="G17">
        <v>49.012343094261198</v>
      </c>
      <c r="H17">
        <v>0.39539571333526519</v>
      </c>
      <c r="I17">
        <v>49.012343094261198</v>
      </c>
    </row>
    <row r="18" spans="1:9" ht="13.5" customHeight="1" thickBot="1" x14ac:dyDescent="0.25">
      <c r="A18" s="6" t="s">
        <v>7</v>
      </c>
      <c r="B18" s="6">
        <v>11.536839627814761</v>
      </c>
      <c r="C18" s="6">
        <v>0.4169496558551869</v>
      </c>
      <c r="D18" s="6">
        <v>27.6696226170329</v>
      </c>
      <c r="E18" s="6">
        <v>1.4424986790381201E-31</v>
      </c>
      <c r="F18" s="6">
        <v>10.698948432468059</v>
      </c>
      <c r="G18" s="6">
        <v>12.37473082316146</v>
      </c>
      <c r="H18" s="6">
        <v>10.698948432468059</v>
      </c>
      <c r="I18" s="6">
        <v>12.37473082316146</v>
      </c>
    </row>
    <row r="22" spans="1:9" x14ac:dyDescent="0.2">
      <c r="A22" t="s">
        <v>36</v>
      </c>
    </row>
    <row r="23" spans="1:9" ht="13.5" customHeight="1" thickBot="1" x14ac:dyDescent="0.25"/>
    <row r="24" spans="1:9" x14ac:dyDescent="0.2">
      <c r="A24" s="7" t="s">
        <v>37</v>
      </c>
      <c r="B24" s="7" t="s">
        <v>38</v>
      </c>
      <c r="C24" s="7" t="s">
        <v>39</v>
      </c>
    </row>
    <row r="25" spans="1:9" x14ac:dyDescent="0.2">
      <c r="A25">
        <v>1</v>
      </c>
      <c r="B25">
        <v>24.70386940379823</v>
      </c>
      <c r="C25">
        <v>74.018447428046855</v>
      </c>
    </row>
    <row r="26" spans="1:9" x14ac:dyDescent="0.2">
      <c r="A26">
        <v>2</v>
      </c>
      <c r="B26">
        <v>36.240709031612987</v>
      </c>
      <c r="C26">
        <v>68.003548276100275</v>
      </c>
    </row>
    <row r="27" spans="1:9" x14ac:dyDescent="0.2">
      <c r="A27">
        <v>3</v>
      </c>
      <c r="B27">
        <v>47.777548659427758</v>
      </c>
      <c r="C27">
        <v>61.658924880773803</v>
      </c>
    </row>
    <row r="28" spans="1:9" x14ac:dyDescent="0.2">
      <c r="A28">
        <v>4</v>
      </c>
      <c r="B28">
        <v>59.314388287242522</v>
      </c>
      <c r="C28">
        <v>54.370361931813491</v>
      </c>
    </row>
    <row r="29" spans="1:9" x14ac:dyDescent="0.2">
      <c r="A29">
        <v>5</v>
      </c>
      <c r="B29">
        <v>70.851227915057279</v>
      </c>
      <c r="C29">
        <v>47.867761188641239</v>
      </c>
    </row>
    <row r="30" spans="1:9" x14ac:dyDescent="0.2">
      <c r="A30">
        <v>6</v>
      </c>
      <c r="B30">
        <v>82.388067542872051</v>
      </c>
      <c r="C30">
        <v>37.093635057535387</v>
      </c>
    </row>
    <row r="31" spans="1:9" x14ac:dyDescent="0.2">
      <c r="A31">
        <v>7</v>
      </c>
      <c r="B31">
        <v>93.924907170686808</v>
      </c>
      <c r="C31">
        <v>32.372813435627222</v>
      </c>
    </row>
    <row r="32" spans="1:9" x14ac:dyDescent="0.2">
      <c r="A32">
        <v>8</v>
      </c>
      <c r="B32">
        <v>105.46174679850159</v>
      </c>
      <c r="C32">
        <v>27.226453651070031</v>
      </c>
    </row>
    <row r="33" spans="1:3" x14ac:dyDescent="0.2">
      <c r="A33">
        <v>9</v>
      </c>
      <c r="B33">
        <v>116.99858642631629</v>
      </c>
      <c r="C33">
        <v>18.77161796474471</v>
      </c>
    </row>
    <row r="34" spans="1:3" x14ac:dyDescent="0.2">
      <c r="A34">
        <v>10</v>
      </c>
      <c r="B34">
        <v>128.53542605413111</v>
      </c>
      <c r="C34">
        <v>13.105551027525729</v>
      </c>
    </row>
    <row r="35" spans="1:3" x14ac:dyDescent="0.2">
      <c r="A35">
        <v>11</v>
      </c>
      <c r="B35">
        <v>140.07226568194591</v>
      </c>
      <c r="C35">
        <v>6.2617304824383666</v>
      </c>
    </row>
    <row r="36" spans="1:3" x14ac:dyDescent="0.2">
      <c r="A36">
        <v>12</v>
      </c>
      <c r="B36">
        <v>151.60910530976059</v>
      </c>
      <c r="C36">
        <v>0.48938943085693148</v>
      </c>
    </row>
    <row r="37" spans="1:3" x14ac:dyDescent="0.2">
      <c r="A37">
        <v>13</v>
      </c>
      <c r="B37">
        <v>163.14594493757539</v>
      </c>
      <c r="C37">
        <v>-4.0203525781634264</v>
      </c>
    </row>
    <row r="38" spans="1:3" x14ac:dyDescent="0.2">
      <c r="A38">
        <v>14</v>
      </c>
      <c r="B38">
        <v>174.68278456539011</v>
      </c>
      <c r="C38">
        <v>-8.9489408883150645</v>
      </c>
    </row>
    <row r="39" spans="1:3" x14ac:dyDescent="0.2">
      <c r="A39">
        <v>15</v>
      </c>
      <c r="B39">
        <v>186.21962419320491</v>
      </c>
      <c r="C39">
        <v>-15.169910649996041</v>
      </c>
    </row>
    <row r="40" spans="1:3" x14ac:dyDescent="0.2">
      <c r="A40">
        <v>16</v>
      </c>
      <c r="B40">
        <v>197.75646382101971</v>
      </c>
      <c r="C40">
        <v>-18.230038141903069</v>
      </c>
    </row>
    <row r="41" spans="1:3" x14ac:dyDescent="0.2">
      <c r="A41">
        <v>17</v>
      </c>
      <c r="B41">
        <v>209.29330344883439</v>
      </c>
      <c r="C41">
        <v>-22.399226444851191</v>
      </c>
    </row>
    <row r="42" spans="1:3" x14ac:dyDescent="0.2">
      <c r="A42">
        <v>18</v>
      </c>
      <c r="B42">
        <v>220.83014307664919</v>
      </c>
      <c r="C42">
        <v>-25.905240467852419</v>
      </c>
    </row>
    <row r="43" spans="1:3" x14ac:dyDescent="0.2">
      <c r="A43">
        <v>19</v>
      </c>
      <c r="B43">
        <v>232.36698270446391</v>
      </c>
      <c r="C43">
        <v>-30.150824118070229</v>
      </c>
    </row>
    <row r="44" spans="1:3" x14ac:dyDescent="0.2">
      <c r="A44">
        <v>20</v>
      </c>
      <c r="B44">
        <v>243.90382233227871</v>
      </c>
      <c r="C44">
        <v>-33.545895363039698</v>
      </c>
    </row>
    <row r="45" spans="1:3" x14ac:dyDescent="0.2">
      <c r="A45">
        <v>21</v>
      </c>
      <c r="B45">
        <v>255.44066196009351</v>
      </c>
      <c r="C45">
        <v>-36.698588170554217</v>
      </c>
    </row>
    <row r="46" spans="1:3" x14ac:dyDescent="0.2">
      <c r="A46">
        <v>22</v>
      </c>
      <c r="B46">
        <v>266.97750158790831</v>
      </c>
      <c r="C46">
        <v>-37.758053158940101</v>
      </c>
    </row>
    <row r="47" spans="1:3" x14ac:dyDescent="0.2">
      <c r="A47">
        <v>23</v>
      </c>
      <c r="B47">
        <v>278.51434121572299</v>
      </c>
      <c r="C47">
        <v>-41.607746520281722</v>
      </c>
    </row>
    <row r="48" spans="1:3" x14ac:dyDescent="0.2">
      <c r="A48">
        <v>24</v>
      </c>
      <c r="B48">
        <v>290.05118084353779</v>
      </c>
      <c r="C48">
        <v>-43.765784176318761</v>
      </c>
    </row>
    <row r="49" spans="1:3" x14ac:dyDescent="0.2">
      <c r="A49">
        <v>25</v>
      </c>
      <c r="B49">
        <v>301.58802047135248</v>
      </c>
      <c r="C49">
        <v>-45.770811378756953</v>
      </c>
    </row>
    <row r="50" spans="1:3" x14ac:dyDescent="0.2">
      <c r="A50">
        <v>26</v>
      </c>
      <c r="B50">
        <v>313.12486009916728</v>
      </c>
      <c r="C50">
        <v>-44.569014974471429</v>
      </c>
    </row>
    <row r="51" spans="1:3" x14ac:dyDescent="0.2">
      <c r="A51">
        <v>27</v>
      </c>
      <c r="B51">
        <v>324.66169972698208</v>
      </c>
      <c r="C51">
        <v>-46.54904827898531</v>
      </c>
    </row>
    <row r="52" spans="1:3" x14ac:dyDescent="0.2">
      <c r="A52">
        <v>28</v>
      </c>
      <c r="B52">
        <v>336.19853935479682</v>
      </c>
      <c r="C52">
        <v>-45.486027010404143</v>
      </c>
    </row>
    <row r="53" spans="1:3" x14ac:dyDescent="0.2">
      <c r="A53">
        <v>29</v>
      </c>
      <c r="B53">
        <v>347.73537898261162</v>
      </c>
      <c r="C53">
        <v>-48.519953735500557</v>
      </c>
    </row>
    <row r="54" spans="1:3" x14ac:dyDescent="0.2">
      <c r="A54">
        <v>30</v>
      </c>
      <c r="B54">
        <v>359.27221861042642</v>
      </c>
      <c r="C54">
        <v>-45.745617589218568</v>
      </c>
    </row>
    <row r="55" spans="1:3" x14ac:dyDescent="0.2">
      <c r="A55">
        <v>31</v>
      </c>
      <c r="B55">
        <v>370.80905823824111</v>
      </c>
      <c r="C55">
        <v>-48.08170491752503</v>
      </c>
    </row>
    <row r="56" spans="1:3" x14ac:dyDescent="0.2">
      <c r="A56">
        <v>32</v>
      </c>
      <c r="B56">
        <v>382.34589786605591</v>
      </c>
      <c r="C56">
        <v>-44.493608452814897</v>
      </c>
    </row>
    <row r="57" spans="1:3" x14ac:dyDescent="0.2">
      <c r="A57">
        <v>33</v>
      </c>
      <c r="B57">
        <v>393.88273749387059</v>
      </c>
      <c r="C57">
        <v>-42.174671349973949</v>
      </c>
    </row>
    <row r="58" spans="1:3" x14ac:dyDescent="0.2">
      <c r="A58">
        <v>34</v>
      </c>
      <c r="B58">
        <v>405.41957712168539</v>
      </c>
      <c r="C58">
        <v>-38.662551863293572</v>
      </c>
    </row>
    <row r="59" spans="1:3" x14ac:dyDescent="0.2">
      <c r="A59">
        <v>35</v>
      </c>
      <c r="B59">
        <v>416.95641674950019</v>
      </c>
      <c r="C59">
        <v>-37.609299759558503</v>
      </c>
    </row>
    <row r="60" spans="1:3" x14ac:dyDescent="0.2">
      <c r="A60">
        <v>36</v>
      </c>
      <c r="B60">
        <v>428.49325637731488</v>
      </c>
      <c r="C60">
        <v>-34.408152007897293</v>
      </c>
    </row>
    <row r="61" spans="1:3" x14ac:dyDescent="0.2">
      <c r="A61">
        <v>37</v>
      </c>
      <c r="B61">
        <v>440.03009600512968</v>
      </c>
      <c r="C61">
        <v>-28.961702226330711</v>
      </c>
    </row>
    <row r="62" spans="1:3" x14ac:dyDescent="0.2">
      <c r="A62">
        <v>38</v>
      </c>
      <c r="B62">
        <v>451.56693563294448</v>
      </c>
      <c r="C62">
        <v>-25.139273862592919</v>
      </c>
    </row>
    <row r="63" spans="1:3" x14ac:dyDescent="0.2">
      <c r="A63">
        <v>39</v>
      </c>
      <c r="B63">
        <v>463.10377526075922</v>
      </c>
      <c r="C63">
        <v>-18.46481886192322</v>
      </c>
    </row>
    <row r="64" spans="1:3" x14ac:dyDescent="0.2">
      <c r="A64">
        <v>40</v>
      </c>
      <c r="B64">
        <v>474.64061488857402</v>
      </c>
      <c r="C64">
        <v>-14.44820268545595</v>
      </c>
    </row>
    <row r="65" spans="1:3" x14ac:dyDescent="0.2">
      <c r="A65">
        <v>41</v>
      </c>
      <c r="B65">
        <v>486.17745451638882</v>
      </c>
      <c r="C65">
        <v>-6.922629238422644</v>
      </c>
    </row>
    <row r="66" spans="1:3" x14ac:dyDescent="0.2">
      <c r="A66">
        <v>42</v>
      </c>
      <c r="B66">
        <v>497.71429414420351</v>
      </c>
      <c r="C66">
        <v>7.0280167563510076E-2</v>
      </c>
    </row>
    <row r="67" spans="1:3" x14ac:dyDescent="0.2">
      <c r="A67">
        <v>43</v>
      </c>
      <c r="B67">
        <v>509.25113377201819</v>
      </c>
      <c r="C67">
        <v>9.664380328287109</v>
      </c>
    </row>
    <row r="68" spans="1:3" x14ac:dyDescent="0.2">
      <c r="A68">
        <v>44</v>
      </c>
      <c r="B68">
        <v>520.78797339983305</v>
      </c>
      <c r="C68">
        <v>19.229074169832529</v>
      </c>
    </row>
    <row r="69" spans="1:3" x14ac:dyDescent="0.2">
      <c r="A69">
        <v>45</v>
      </c>
      <c r="B69">
        <v>532.32481302764779</v>
      </c>
      <c r="C69">
        <v>29.354811833885261</v>
      </c>
    </row>
    <row r="70" spans="1:3" x14ac:dyDescent="0.2">
      <c r="A70">
        <v>46</v>
      </c>
      <c r="B70">
        <v>543.86165265546254</v>
      </c>
      <c r="C70">
        <v>39.933199485648167</v>
      </c>
    </row>
    <row r="71" spans="1:3" x14ac:dyDescent="0.2">
      <c r="A71">
        <v>47</v>
      </c>
      <c r="B71">
        <v>555.39849228327728</v>
      </c>
      <c r="C71">
        <v>54.278280164723007</v>
      </c>
    </row>
    <row r="72" spans="1:3" x14ac:dyDescent="0.2">
      <c r="A72">
        <v>48</v>
      </c>
      <c r="B72">
        <v>566.93533191109202</v>
      </c>
      <c r="C72">
        <v>63.103747086541148</v>
      </c>
    </row>
    <row r="73" spans="1:3" x14ac:dyDescent="0.2">
      <c r="A73">
        <v>49</v>
      </c>
      <c r="B73">
        <v>578.47217153890676</v>
      </c>
      <c r="C73">
        <v>77.844175659052667</v>
      </c>
    </row>
    <row r="74" spans="1:3" x14ac:dyDescent="0.2">
      <c r="A74">
        <v>50</v>
      </c>
      <c r="B74">
        <v>590.00901116672151</v>
      </c>
      <c r="C74">
        <v>90.748345231024132</v>
      </c>
    </row>
    <row r="75" spans="1:3" ht="13.5" customHeight="1" thickBot="1" x14ac:dyDescent="0.25">
      <c r="A75" s="6">
        <v>51</v>
      </c>
      <c r="B75" s="6">
        <v>601.54585079453636</v>
      </c>
      <c r="C75" s="6">
        <v>108.7411599896835</v>
      </c>
    </row>
  </sheetData>
  <phoneticPr fontId="7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76"/>
  <sheetViews>
    <sheetView workbookViewId="0">
      <selection activeCell="I4" sqref="I4"/>
    </sheetView>
  </sheetViews>
  <sheetFormatPr defaultRowHeight="12.75" x14ac:dyDescent="0.2"/>
  <sheetData>
    <row r="1" spans="1:9" x14ac:dyDescent="0.2">
      <c r="A1" t="s">
        <v>12</v>
      </c>
    </row>
    <row r="2" spans="1:9" ht="13.5" customHeight="1" thickBot="1" x14ac:dyDescent="0.25"/>
    <row r="3" spans="1:9" x14ac:dyDescent="0.2">
      <c r="A3" s="8" t="s">
        <v>13</v>
      </c>
      <c r="B3" s="8"/>
    </row>
    <row r="4" spans="1:9" x14ac:dyDescent="0.2">
      <c r="A4" t="s">
        <v>14</v>
      </c>
      <c r="B4">
        <v>0.99922297629821322</v>
      </c>
    </row>
    <row r="5" spans="1:9" x14ac:dyDescent="0.2">
      <c r="A5" t="s">
        <v>15</v>
      </c>
      <c r="B5">
        <v>0.99844655636225954</v>
      </c>
    </row>
    <row r="6" spans="1:9" x14ac:dyDescent="0.2">
      <c r="A6" t="s">
        <v>16</v>
      </c>
      <c r="B6">
        <v>0.99838182954402033</v>
      </c>
    </row>
    <row r="7" spans="1:9" x14ac:dyDescent="0.2">
      <c r="A7" t="s">
        <v>17</v>
      </c>
      <c r="B7">
        <v>7.1164963349721724</v>
      </c>
    </row>
    <row r="8" spans="1:9" ht="13.5" customHeight="1" thickBot="1" x14ac:dyDescent="0.25">
      <c r="A8" s="6" t="s">
        <v>18</v>
      </c>
      <c r="B8" s="6">
        <v>51</v>
      </c>
    </row>
    <row r="10" spans="1:9" ht="13.5" customHeight="1" thickBot="1" x14ac:dyDescent="0.25">
      <c r="A10" t="s">
        <v>19</v>
      </c>
    </row>
    <row r="11" spans="1:9" x14ac:dyDescent="0.2">
      <c r="A11" s="7"/>
      <c r="B11" s="7" t="s">
        <v>20</v>
      </c>
      <c r="C11" s="7" t="s">
        <v>21</v>
      </c>
      <c r="D11" s="7" t="s">
        <v>22</v>
      </c>
      <c r="E11" s="7" t="s">
        <v>23</v>
      </c>
      <c r="F11" s="7" t="s">
        <v>24</v>
      </c>
    </row>
    <row r="12" spans="1:9" x14ac:dyDescent="0.2">
      <c r="A12" t="s">
        <v>25</v>
      </c>
      <c r="B12">
        <v>2</v>
      </c>
      <c r="C12">
        <v>1562438.8175949601</v>
      </c>
      <c r="D12">
        <v>781219.40879747993</v>
      </c>
      <c r="E12">
        <v>15425.54668256184</v>
      </c>
      <c r="F12">
        <v>3.9002461593551267E-68</v>
      </c>
    </row>
    <row r="13" spans="1:9" x14ac:dyDescent="0.2">
      <c r="A13" t="s">
        <v>26</v>
      </c>
      <c r="B13">
        <v>48</v>
      </c>
      <c r="C13">
        <v>2430.936964112273</v>
      </c>
      <c r="D13">
        <v>50.644520085672362</v>
      </c>
    </row>
    <row r="14" spans="1:9" ht="13.5" customHeight="1" thickBot="1" x14ac:dyDescent="0.25">
      <c r="A14" s="6" t="s">
        <v>27</v>
      </c>
      <c r="B14" s="6">
        <v>50</v>
      </c>
      <c r="C14" s="6">
        <v>1564869.754559072</v>
      </c>
      <c r="D14" s="6"/>
      <c r="E14" s="6"/>
      <c r="F14" s="6"/>
    </row>
    <row r="15" spans="1:9" ht="13.5" customHeight="1" thickBot="1" x14ac:dyDescent="0.25"/>
    <row r="16" spans="1:9" x14ac:dyDescent="0.2">
      <c r="A16" s="7"/>
      <c r="B16" s="7" t="s">
        <v>28</v>
      </c>
      <c r="C16" s="7" t="s">
        <v>17</v>
      </c>
      <c r="D16" s="7" t="s">
        <v>29</v>
      </c>
      <c r="E16" s="7" t="s">
        <v>30</v>
      </c>
      <c r="F16" s="7" t="s">
        <v>31</v>
      </c>
      <c r="G16" s="7" t="s">
        <v>32</v>
      </c>
      <c r="H16" s="7" t="s">
        <v>33</v>
      </c>
      <c r="I16" s="7" t="s">
        <v>34</v>
      </c>
    </row>
    <row r="17" spans="1:9" x14ac:dyDescent="0.2">
      <c r="A17" t="s">
        <v>35</v>
      </c>
      <c r="B17">
        <v>114.1011968237965</v>
      </c>
      <c r="C17">
        <v>2.8760050440785712</v>
      </c>
      <c r="D17">
        <v>39.67350372306209</v>
      </c>
      <c r="E17">
        <v>2.3657550074859801E-38</v>
      </c>
      <c r="F17">
        <v>108.3186045069871</v>
      </c>
      <c r="G17">
        <v>119.883789140606</v>
      </c>
      <c r="H17">
        <v>108.3186045069871</v>
      </c>
      <c r="I17">
        <v>119.883789140606</v>
      </c>
    </row>
    <row r="18" spans="1:9" x14ac:dyDescent="0.2">
      <c r="A18" t="s">
        <v>7</v>
      </c>
      <c r="B18">
        <v>0.59022810699864647</v>
      </c>
      <c r="C18">
        <v>0.26601434475184932</v>
      </c>
      <c r="D18">
        <v>2.2187830041618208</v>
      </c>
      <c r="E18">
        <v>3.1263945699850602E-2</v>
      </c>
      <c r="F18">
        <v>5.5370732777322962E-2</v>
      </c>
      <c r="G18">
        <v>1.12508548121997</v>
      </c>
      <c r="H18">
        <v>5.5370732777322962E-2</v>
      </c>
      <c r="I18">
        <v>1.12508548121997</v>
      </c>
    </row>
    <row r="19" spans="1:9" ht="13.5" customHeight="1" thickBot="1" x14ac:dyDescent="0.25">
      <c r="A19" s="6" t="s">
        <v>40</v>
      </c>
      <c r="B19" s="6">
        <v>0.2189322304163224</v>
      </c>
      <c r="C19" s="6">
        <v>5.145110965814618E-3</v>
      </c>
      <c r="D19" s="6">
        <v>42.551507998751042</v>
      </c>
      <c r="E19" s="6">
        <v>8.9880130520112914E-40</v>
      </c>
      <c r="F19" s="6">
        <v>0.2085872975375333</v>
      </c>
      <c r="G19" s="6">
        <v>0.2292771632951115</v>
      </c>
      <c r="H19" s="6">
        <v>0.2085872975375333</v>
      </c>
      <c r="I19" s="6">
        <v>0.2292771632951115</v>
      </c>
    </row>
    <row r="23" spans="1:9" x14ac:dyDescent="0.2">
      <c r="A23" t="s">
        <v>36</v>
      </c>
    </row>
    <row r="24" spans="1:9" ht="13.5" customHeight="1" thickBot="1" x14ac:dyDescent="0.25"/>
    <row r="25" spans="1:9" x14ac:dyDescent="0.2">
      <c r="A25" s="7" t="s">
        <v>37</v>
      </c>
      <c r="B25" s="7" t="s">
        <v>38</v>
      </c>
      <c r="C25" s="7" t="s">
        <v>39</v>
      </c>
    </row>
    <row r="26" spans="1:9" x14ac:dyDescent="0.2">
      <c r="A26">
        <v>1</v>
      </c>
      <c r="B26">
        <v>114.1011968237965</v>
      </c>
      <c r="C26">
        <v>-15.37887999195144</v>
      </c>
    </row>
    <row r="27" spans="1:9" x14ac:dyDescent="0.2">
      <c r="A27">
        <v>2</v>
      </c>
      <c r="B27">
        <v>114.91035716121149</v>
      </c>
      <c r="C27">
        <v>-10.66609985349824</v>
      </c>
    </row>
    <row r="28" spans="1:9" x14ac:dyDescent="0.2">
      <c r="A28">
        <v>3</v>
      </c>
      <c r="B28">
        <v>116.1573819594591</v>
      </c>
      <c r="C28">
        <v>-6.7209084192575403</v>
      </c>
    </row>
    <row r="29" spans="1:9" x14ac:dyDescent="0.2">
      <c r="A29">
        <v>4</v>
      </c>
      <c r="B29">
        <v>117.84227121853939</v>
      </c>
      <c r="C29">
        <v>-4.1575209994833529</v>
      </c>
    </row>
    <row r="30" spans="1:9" x14ac:dyDescent="0.2">
      <c r="A30">
        <v>5</v>
      </c>
      <c r="B30">
        <v>119.9650249384523</v>
      </c>
      <c r="C30">
        <v>-1.246035834753755</v>
      </c>
    </row>
    <row r="31" spans="1:9" x14ac:dyDescent="0.2">
      <c r="A31">
        <v>6</v>
      </c>
      <c r="B31">
        <v>122.5256431191978</v>
      </c>
      <c r="C31">
        <v>-3.043940518790365</v>
      </c>
    </row>
    <row r="32" spans="1:9" x14ac:dyDescent="0.2">
      <c r="A32">
        <v>7</v>
      </c>
      <c r="B32">
        <v>125.524125760776</v>
      </c>
      <c r="C32">
        <v>0.77359484553801394</v>
      </c>
    </row>
    <row r="33" spans="1:3" x14ac:dyDescent="0.2">
      <c r="A33">
        <v>8</v>
      </c>
      <c r="B33">
        <v>128.96047286318691</v>
      </c>
      <c r="C33">
        <v>3.7277275863847592</v>
      </c>
    </row>
    <row r="34" spans="1:3" x14ac:dyDescent="0.2">
      <c r="A34">
        <v>9</v>
      </c>
      <c r="B34">
        <v>132.8346844264303</v>
      </c>
      <c r="C34">
        <v>2.9355199646307142</v>
      </c>
    </row>
    <row r="35" spans="1:3" x14ac:dyDescent="0.2">
      <c r="A35">
        <v>10</v>
      </c>
      <c r="B35">
        <v>137.14676045050649</v>
      </c>
      <c r="C35">
        <v>4.4942166311503513</v>
      </c>
    </row>
    <row r="36" spans="1:3" x14ac:dyDescent="0.2">
      <c r="A36">
        <v>11</v>
      </c>
      <c r="B36">
        <v>141.8967009354152</v>
      </c>
      <c r="C36">
        <v>4.437295228968992</v>
      </c>
    </row>
    <row r="37" spans="1:3" x14ac:dyDescent="0.2">
      <c r="A37">
        <v>12</v>
      </c>
      <c r="B37">
        <v>147.08450588115659</v>
      </c>
      <c r="C37">
        <v>5.013988859460909</v>
      </c>
    </row>
    <row r="38" spans="1:3" x14ac:dyDescent="0.2">
      <c r="A38">
        <v>13</v>
      </c>
      <c r="B38">
        <v>152.71017528773069</v>
      </c>
      <c r="C38">
        <v>6.4154170716812189</v>
      </c>
    </row>
    <row r="39" spans="1:3" x14ac:dyDescent="0.2">
      <c r="A39">
        <v>14</v>
      </c>
      <c r="B39">
        <v>158.7737091551374</v>
      </c>
      <c r="C39">
        <v>6.9601345219376753</v>
      </c>
    </row>
    <row r="40" spans="1:3" x14ac:dyDescent="0.2">
      <c r="A40">
        <v>15</v>
      </c>
      <c r="B40">
        <v>165.27510748337679</v>
      </c>
      <c r="C40">
        <v>5.7746060598321094</v>
      </c>
    </row>
    <row r="41" spans="1:3" x14ac:dyDescent="0.2">
      <c r="A41">
        <v>16</v>
      </c>
      <c r="B41">
        <v>172.2143702724488</v>
      </c>
      <c r="C41">
        <v>7.3120554066678096</v>
      </c>
    </row>
    <row r="42" spans="1:3" x14ac:dyDescent="0.2">
      <c r="A42">
        <v>17</v>
      </c>
      <c r="B42">
        <v>179.59149752235339</v>
      </c>
      <c r="C42">
        <v>7.3025794816298344</v>
      </c>
    </row>
    <row r="43" spans="1:3" x14ac:dyDescent="0.2">
      <c r="A43">
        <v>18</v>
      </c>
      <c r="B43">
        <v>187.4064892330907</v>
      </c>
      <c r="C43">
        <v>7.5184133757060749</v>
      </c>
    </row>
    <row r="44" spans="1:3" x14ac:dyDescent="0.2">
      <c r="A44">
        <v>19</v>
      </c>
      <c r="B44">
        <v>195.6593454046606</v>
      </c>
      <c r="C44">
        <v>6.5568131817330766</v>
      </c>
    </row>
    <row r="45" spans="1:3" x14ac:dyDescent="0.2">
      <c r="A45">
        <v>20</v>
      </c>
      <c r="B45">
        <v>204.35006603706319</v>
      </c>
      <c r="C45">
        <v>6.0078609321758174</v>
      </c>
    </row>
    <row r="46" spans="1:3" x14ac:dyDescent="0.2">
      <c r="A46">
        <v>21</v>
      </c>
      <c r="B46">
        <v>213.4786511302984</v>
      </c>
      <c r="C46">
        <v>5.2634226592408311</v>
      </c>
    </row>
    <row r="47" spans="1:3" x14ac:dyDescent="0.2">
      <c r="A47">
        <v>22</v>
      </c>
      <c r="B47">
        <v>223.0451006843663</v>
      </c>
      <c r="C47">
        <v>6.1743477446018744</v>
      </c>
    </row>
    <row r="48" spans="1:3" x14ac:dyDescent="0.2">
      <c r="A48">
        <v>23</v>
      </c>
      <c r="B48">
        <v>233.0494146992668</v>
      </c>
      <c r="C48">
        <v>3.8571799961744939</v>
      </c>
    </row>
    <row r="49" spans="1:3" x14ac:dyDescent="0.2">
      <c r="A49">
        <v>24</v>
      </c>
      <c r="B49">
        <v>243.49159317499991</v>
      </c>
      <c r="C49">
        <v>2.793803492219098</v>
      </c>
    </row>
    <row r="50" spans="1:3" x14ac:dyDescent="0.2">
      <c r="A50">
        <v>25</v>
      </c>
      <c r="B50">
        <v>254.37163611156569</v>
      </c>
      <c r="C50">
        <v>1.445572981029841</v>
      </c>
    </row>
    <row r="51" spans="1:3" x14ac:dyDescent="0.2">
      <c r="A51">
        <v>26</v>
      </c>
      <c r="B51">
        <v>265.68954350896422</v>
      </c>
      <c r="C51">
        <v>2.8663016157316861</v>
      </c>
    </row>
    <row r="52" spans="1:3" x14ac:dyDescent="0.2">
      <c r="A52">
        <v>27</v>
      </c>
      <c r="B52">
        <v>277.44531536719518</v>
      </c>
      <c r="C52">
        <v>0.66733608080153317</v>
      </c>
    </row>
    <row r="53" spans="1:3" x14ac:dyDescent="0.2">
      <c r="A53">
        <v>28</v>
      </c>
      <c r="B53">
        <v>289.63895168625902</v>
      </c>
      <c r="C53">
        <v>1.0735606581336581</v>
      </c>
    </row>
    <row r="54" spans="1:3" x14ac:dyDescent="0.2">
      <c r="A54">
        <v>29</v>
      </c>
      <c r="B54">
        <v>302.27045246615529</v>
      </c>
      <c r="C54">
        <v>-3.0550272190442911</v>
      </c>
    </row>
    <row r="55" spans="1:3" x14ac:dyDescent="0.2">
      <c r="A55">
        <v>30</v>
      </c>
      <c r="B55">
        <v>315.33981770688439</v>
      </c>
      <c r="C55">
        <v>-1.813216685676593</v>
      </c>
    </row>
    <row r="56" spans="1:3" x14ac:dyDescent="0.2">
      <c r="A56">
        <v>31</v>
      </c>
      <c r="B56">
        <v>328.84704740844609</v>
      </c>
      <c r="C56">
        <v>-6.1196940877300108</v>
      </c>
    </row>
    <row r="57" spans="1:3" x14ac:dyDescent="0.2">
      <c r="A57">
        <v>32</v>
      </c>
      <c r="B57">
        <v>342.79214157084039</v>
      </c>
      <c r="C57">
        <v>-4.9398521575993746</v>
      </c>
    </row>
    <row r="58" spans="1:3" x14ac:dyDescent="0.2">
      <c r="A58">
        <v>33</v>
      </c>
      <c r="B58">
        <v>357.17510019406728</v>
      </c>
      <c r="C58">
        <v>-5.4670340501706391</v>
      </c>
    </row>
    <row r="59" spans="1:3" x14ac:dyDescent="0.2">
      <c r="A59">
        <v>34</v>
      </c>
      <c r="B59">
        <v>371.99592327812701</v>
      </c>
      <c r="C59">
        <v>-5.2388980197351316</v>
      </c>
    </row>
    <row r="60" spans="1:3" x14ac:dyDescent="0.2">
      <c r="A60">
        <v>35</v>
      </c>
      <c r="B60">
        <v>387.25461082301922</v>
      </c>
      <c r="C60">
        <v>-7.907493833077524</v>
      </c>
    </row>
    <row r="61" spans="1:3" x14ac:dyDescent="0.2">
      <c r="A61">
        <v>36</v>
      </c>
      <c r="B61">
        <v>402.95116282874397</v>
      </c>
      <c r="C61">
        <v>-8.866058459326382</v>
      </c>
    </row>
    <row r="62" spans="1:3" x14ac:dyDescent="0.2">
      <c r="A62">
        <v>37</v>
      </c>
      <c r="B62">
        <v>419.08557929530161</v>
      </c>
      <c r="C62">
        <v>-8.01718551650265</v>
      </c>
    </row>
    <row r="63" spans="1:3" x14ac:dyDescent="0.2">
      <c r="A63">
        <v>38</v>
      </c>
      <c r="B63">
        <v>435.6578602226918</v>
      </c>
      <c r="C63">
        <v>-9.2301984523402325</v>
      </c>
    </row>
    <row r="64" spans="1:3" x14ac:dyDescent="0.2">
      <c r="A64">
        <v>39</v>
      </c>
      <c r="B64">
        <v>452.66800561091458</v>
      </c>
      <c r="C64">
        <v>-8.0290492120786325</v>
      </c>
    </row>
    <row r="65" spans="1:3" x14ac:dyDescent="0.2">
      <c r="A65">
        <v>40</v>
      </c>
      <c r="B65">
        <v>470.11601545997007</v>
      </c>
      <c r="C65">
        <v>-9.9236032568520613</v>
      </c>
    </row>
    <row r="66" spans="1:3" x14ac:dyDescent="0.2">
      <c r="A66">
        <v>41</v>
      </c>
      <c r="B66">
        <v>488.00188976985822</v>
      </c>
      <c r="C66">
        <v>-8.7470644918921039</v>
      </c>
    </row>
    <row r="67" spans="1:3" x14ac:dyDescent="0.2">
      <c r="A67">
        <v>42</v>
      </c>
      <c r="B67">
        <v>506.32562854057898</v>
      </c>
      <c r="C67">
        <v>-8.5410542288120155</v>
      </c>
    </row>
    <row r="68" spans="1:3" x14ac:dyDescent="0.2">
      <c r="A68">
        <v>43</v>
      </c>
      <c r="B68">
        <v>525.08723177213244</v>
      </c>
      <c r="C68">
        <v>-6.1717176718270821</v>
      </c>
    </row>
    <row r="69" spans="1:3" x14ac:dyDescent="0.2">
      <c r="A69">
        <v>44</v>
      </c>
      <c r="B69">
        <v>544.28669946451851</v>
      </c>
      <c r="C69">
        <v>-4.2696518948529274</v>
      </c>
    </row>
    <row r="70" spans="1:3" x14ac:dyDescent="0.2">
      <c r="A70">
        <v>45</v>
      </c>
      <c r="B70">
        <v>563.92403161773711</v>
      </c>
      <c r="C70">
        <v>-2.2444067562040568</v>
      </c>
    </row>
    <row r="71" spans="1:3" x14ac:dyDescent="0.2">
      <c r="A71">
        <v>46</v>
      </c>
      <c r="B71">
        <v>583.99922823178849</v>
      </c>
      <c r="C71">
        <v>-0.2043760906777834</v>
      </c>
    </row>
    <row r="72" spans="1:3" x14ac:dyDescent="0.2">
      <c r="A72">
        <v>47</v>
      </c>
      <c r="B72">
        <v>604.51228930667253</v>
      </c>
      <c r="C72">
        <v>5.1644831413277643</v>
      </c>
    </row>
    <row r="73" spans="1:3" x14ac:dyDescent="0.2">
      <c r="A73">
        <v>48</v>
      </c>
      <c r="B73">
        <v>625.46321484238911</v>
      </c>
      <c r="C73">
        <v>4.5758641552440622</v>
      </c>
    </row>
    <row r="74" spans="1:3" x14ac:dyDescent="0.2">
      <c r="A74">
        <v>49</v>
      </c>
      <c r="B74">
        <v>646.85200483893834</v>
      </c>
      <c r="C74">
        <v>9.4643423590210887</v>
      </c>
    </row>
    <row r="75" spans="1:3" x14ac:dyDescent="0.2">
      <c r="A75">
        <v>50</v>
      </c>
      <c r="B75">
        <v>668.67865929632023</v>
      </c>
      <c r="C75">
        <v>12.0786971014254</v>
      </c>
    </row>
    <row r="76" spans="1:3" ht="13.5" customHeight="1" thickBot="1" x14ac:dyDescent="0.25">
      <c r="A76" s="6">
        <v>51</v>
      </c>
      <c r="B76" s="6">
        <v>690.9431782145349</v>
      </c>
      <c r="C76" s="6">
        <v>19.343832569684992</v>
      </c>
    </row>
  </sheetData>
  <phoneticPr fontId="7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76"/>
  <sheetViews>
    <sheetView tabSelected="1" workbookViewId="0">
      <selection activeCell="K20" sqref="K20"/>
    </sheetView>
  </sheetViews>
  <sheetFormatPr defaultRowHeight="12.75" x14ac:dyDescent="0.2"/>
  <cols>
    <col min="10" max="10" width="7.85546875" style="5" customWidth="1"/>
    <col min="11" max="11" width="15.85546875" style="5" customWidth="1"/>
  </cols>
  <sheetData>
    <row r="1" spans="1:9" x14ac:dyDescent="0.2">
      <c r="A1" t="s">
        <v>12</v>
      </c>
    </row>
    <row r="2" spans="1:9" ht="13.5" customHeight="1" thickBot="1" x14ac:dyDescent="0.25"/>
    <row r="3" spans="1:9" x14ac:dyDescent="0.2">
      <c r="A3" s="8" t="s">
        <v>13</v>
      </c>
      <c r="B3" s="8"/>
    </row>
    <row r="4" spans="1:9" x14ac:dyDescent="0.2">
      <c r="A4" t="s">
        <v>14</v>
      </c>
      <c r="B4">
        <v>0.99994350342374849</v>
      </c>
    </row>
    <row r="5" spans="1:9" x14ac:dyDescent="0.2">
      <c r="A5" t="s">
        <v>15</v>
      </c>
      <c r="B5">
        <v>0.99988701003936009</v>
      </c>
    </row>
    <row r="6" spans="1:9" x14ac:dyDescent="0.2">
      <c r="A6" t="s">
        <v>16</v>
      </c>
      <c r="B6">
        <v>0.99988470412179609</v>
      </c>
    </row>
    <row r="7" spans="1:9" x14ac:dyDescent="0.2">
      <c r="A7" t="s">
        <v>17</v>
      </c>
      <c r="B7">
        <v>6.2670565781956754E-3</v>
      </c>
    </row>
    <row r="8" spans="1:9" ht="13.5" customHeight="1" thickBot="1" x14ac:dyDescent="0.25">
      <c r="A8" s="6" t="s">
        <v>18</v>
      </c>
      <c r="B8" s="6">
        <v>51</v>
      </c>
    </row>
    <row r="10" spans="1:9" ht="13.5" customHeight="1" thickBot="1" x14ac:dyDescent="0.25">
      <c r="A10" t="s">
        <v>19</v>
      </c>
    </row>
    <row r="11" spans="1:9" x14ac:dyDescent="0.2">
      <c r="A11" s="7"/>
      <c r="B11" s="7" t="s">
        <v>20</v>
      </c>
      <c r="C11" s="7" t="s">
        <v>21</v>
      </c>
      <c r="D11" s="7" t="s">
        <v>22</v>
      </c>
      <c r="E11" s="7" t="s">
        <v>23</v>
      </c>
      <c r="F11" s="7" t="s">
        <v>24</v>
      </c>
    </row>
    <row r="12" spans="1:9" x14ac:dyDescent="0.2">
      <c r="A12" t="s">
        <v>25</v>
      </c>
      <c r="B12">
        <v>1</v>
      </c>
      <c r="C12">
        <v>17.030773767706549</v>
      </c>
      <c r="D12">
        <v>17.030773767706549</v>
      </c>
      <c r="E12">
        <v>433617.84723578149</v>
      </c>
      <c r="F12">
        <v>2.2600938149761292E-98</v>
      </c>
    </row>
    <row r="13" spans="1:9" x14ac:dyDescent="0.2">
      <c r="A13" t="s">
        <v>26</v>
      </c>
      <c r="B13">
        <v>49</v>
      </c>
      <c r="C13">
        <v>1.924523909560978E-3</v>
      </c>
      <c r="D13">
        <v>3.9275998154305682E-5</v>
      </c>
    </row>
    <row r="14" spans="1:9" ht="13.5" customHeight="1" thickBot="1" x14ac:dyDescent="0.25">
      <c r="A14" s="6" t="s">
        <v>27</v>
      </c>
      <c r="B14" s="6">
        <v>50</v>
      </c>
      <c r="C14" s="6">
        <v>17.032698291616111</v>
      </c>
      <c r="D14" s="6"/>
      <c r="E14" s="6"/>
      <c r="F14" s="6"/>
    </row>
    <row r="15" spans="1:9" ht="13.5" customHeight="1" thickBot="1" x14ac:dyDescent="0.25"/>
    <row r="16" spans="1:9" x14ac:dyDescent="0.2">
      <c r="A16" s="7"/>
      <c r="B16" s="7" t="s">
        <v>28</v>
      </c>
      <c r="C16" s="7" t="s">
        <v>17</v>
      </c>
      <c r="D16" s="7" t="s">
        <v>29</v>
      </c>
      <c r="E16" s="7" t="s">
        <v>30</v>
      </c>
      <c r="F16" s="7" t="s">
        <v>31</v>
      </c>
      <c r="G16" s="7" t="s">
        <v>32</v>
      </c>
      <c r="H16" s="7" t="s">
        <v>33</v>
      </c>
      <c r="I16" s="7" t="s">
        <v>34</v>
      </c>
    </row>
    <row r="17" spans="1:11" x14ac:dyDescent="0.2">
      <c r="A17" t="s">
        <v>35</v>
      </c>
      <c r="B17">
        <v>4.6034710849705949</v>
      </c>
      <c r="C17">
        <v>1.729627335336704E-3</v>
      </c>
      <c r="D17">
        <v>2661.53927549627</v>
      </c>
      <c r="E17">
        <v>4.2938523324054881E-128</v>
      </c>
      <c r="F17">
        <v>4.5999952708161569</v>
      </c>
      <c r="G17">
        <v>4.6069468991250329</v>
      </c>
      <c r="H17">
        <v>4.5999952708161569</v>
      </c>
      <c r="I17">
        <v>4.6069468991250329</v>
      </c>
    </row>
    <row r="18" spans="1:11" ht="13.5" customHeight="1" thickBot="1" x14ac:dyDescent="0.25">
      <c r="A18" s="6" t="s">
        <v>7</v>
      </c>
      <c r="B18" s="6">
        <v>3.9258712342804661E-2</v>
      </c>
      <c r="C18" s="6">
        <v>5.961869650739047E-5</v>
      </c>
      <c r="D18" s="6">
        <v>658.49665696629347</v>
      </c>
      <c r="E18" s="6">
        <v>2.2600938149757169E-98</v>
      </c>
      <c r="F18" s="6">
        <v>3.9138904159298347E-2</v>
      </c>
      <c r="G18" s="6">
        <v>3.9378520526310967E-2</v>
      </c>
      <c r="H18" s="6">
        <v>3.9138904159298347E-2</v>
      </c>
      <c r="I18" s="6">
        <v>3.9378520526310967E-2</v>
      </c>
    </row>
    <row r="19" spans="1:11" ht="4.5" customHeight="1" x14ac:dyDescent="0.2"/>
    <row r="20" spans="1:11" ht="20.25" customHeight="1" x14ac:dyDescent="0.3">
      <c r="A20" s="9" t="s">
        <v>41</v>
      </c>
      <c r="B20" s="9"/>
      <c r="C20" s="9"/>
      <c r="D20" s="9"/>
      <c r="E20" s="9"/>
      <c r="G20" s="9" t="s">
        <v>42</v>
      </c>
      <c r="H20" s="9"/>
      <c r="I20" s="9"/>
      <c r="J20" s="9"/>
      <c r="K20" s="19">
        <f>EXP(B18)-1</f>
        <v>4.0039519907961729E-2</v>
      </c>
    </row>
    <row r="21" spans="1:11" ht="20.25" customHeight="1" x14ac:dyDescent="0.3">
      <c r="G21" s="10" t="s">
        <v>43</v>
      </c>
      <c r="K21" s="20">
        <f>EXP(B17)</f>
        <v>99.830234163744947</v>
      </c>
    </row>
    <row r="22" spans="1:11" x14ac:dyDescent="0.2">
      <c r="A22" t="s">
        <v>36</v>
      </c>
    </row>
    <row r="23" spans="1:11" ht="13.5" customHeight="1" thickBot="1" x14ac:dyDescent="0.25"/>
    <row r="24" spans="1:11" x14ac:dyDescent="0.2">
      <c r="A24" s="7" t="s">
        <v>37</v>
      </c>
      <c r="B24" s="7" t="s">
        <v>44</v>
      </c>
      <c r="C24" s="7" t="s">
        <v>39</v>
      </c>
    </row>
    <row r="25" spans="1:11" x14ac:dyDescent="0.2">
      <c r="A25">
        <v>1</v>
      </c>
      <c r="B25">
        <v>4.6034710849705949</v>
      </c>
      <c r="C25">
        <v>-1.1160056370861151E-2</v>
      </c>
    </row>
    <row r="26" spans="1:11" x14ac:dyDescent="0.2">
      <c r="A26">
        <v>2</v>
      </c>
      <c r="B26">
        <v>4.6427297973133994</v>
      </c>
      <c r="C26">
        <v>4.0069760709036117E-3</v>
      </c>
    </row>
    <row r="27" spans="1:11" x14ac:dyDescent="0.2">
      <c r="A27">
        <v>3</v>
      </c>
      <c r="B27">
        <v>4.6819885096562039</v>
      </c>
      <c r="C27">
        <v>1.3355720930245949E-2</v>
      </c>
    </row>
    <row r="28" spans="1:11" x14ac:dyDescent="0.2">
      <c r="A28">
        <v>4</v>
      </c>
      <c r="B28">
        <v>4.7212472219990076</v>
      </c>
      <c r="C28">
        <v>1.2182046798745461E-2</v>
      </c>
    </row>
    <row r="29" spans="1:11" x14ac:dyDescent="0.2">
      <c r="A29">
        <v>5</v>
      </c>
      <c r="B29">
        <v>4.7605059343418139</v>
      </c>
      <c r="C29">
        <v>1.6253330078895619E-2</v>
      </c>
    </row>
    <row r="30" spans="1:11" x14ac:dyDescent="0.2">
      <c r="A30">
        <v>6</v>
      </c>
      <c r="B30">
        <v>4.7997646466846184</v>
      </c>
      <c r="C30">
        <v>-1.6601403351134358E-2</v>
      </c>
    </row>
    <row r="31" spans="1:11" x14ac:dyDescent="0.2">
      <c r="A31">
        <v>7</v>
      </c>
      <c r="B31">
        <v>4.839023359027423</v>
      </c>
      <c r="C31">
        <v>-3.813772897807155E-4</v>
      </c>
    </row>
    <row r="32" spans="1:11" x14ac:dyDescent="0.2">
      <c r="A32">
        <v>8</v>
      </c>
      <c r="B32">
        <v>4.8782820713702284</v>
      </c>
      <c r="C32">
        <v>9.7199470209741179E-3</v>
      </c>
    </row>
    <row r="33" spans="1:3" x14ac:dyDescent="0.2">
      <c r="A33">
        <v>9</v>
      </c>
      <c r="B33">
        <v>4.917540783713032</v>
      </c>
      <c r="C33">
        <v>-6.5770006805934136E-3</v>
      </c>
    </row>
    <row r="34" spans="1:3" x14ac:dyDescent="0.2">
      <c r="A34">
        <v>10</v>
      </c>
      <c r="B34">
        <v>4.9567994960558366</v>
      </c>
      <c r="C34">
        <v>-3.503970490426056E-3</v>
      </c>
    </row>
    <row r="35" spans="1:3" x14ac:dyDescent="0.2">
      <c r="A35">
        <v>11</v>
      </c>
      <c r="B35">
        <v>4.9960582083986411</v>
      </c>
      <c r="C35">
        <v>-1.0166554404679401E-2</v>
      </c>
    </row>
    <row r="36" spans="1:3" x14ac:dyDescent="0.2">
      <c r="A36">
        <v>12</v>
      </c>
      <c r="B36">
        <v>5.0353169207414474</v>
      </c>
      <c r="C36">
        <v>-1.078861803656039E-2</v>
      </c>
    </row>
    <row r="37" spans="1:3" x14ac:dyDescent="0.2">
      <c r="A37">
        <v>13</v>
      </c>
      <c r="B37">
        <v>5.0745756330842511</v>
      </c>
      <c r="C37">
        <v>-4.8818536092927189E-3</v>
      </c>
    </row>
    <row r="38" spans="1:3" x14ac:dyDescent="0.2">
      <c r="A38">
        <v>14</v>
      </c>
      <c r="B38">
        <v>5.1138343454270556</v>
      </c>
      <c r="C38">
        <v>-3.451195156783271E-3</v>
      </c>
    </row>
    <row r="39" spans="1:3" x14ac:dyDescent="0.2">
      <c r="A39">
        <v>15</v>
      </c>
      <c r="B39">
        <v>5.1530930577698602</v>
      </c>
      <c r="C39">
        <v>-1.113882104388431E-2</v>
      </c>
    </row>
    <row r="40" spans="1:3" x14ac:dyDescent="0.2">
      <c r="A40">
        <v>16</v>
      </c>
      <c r="B40">
        <v>5.1923517701126647</v>
      </c>
      <c r="C40">
        <v>-2.0293547518175359E-3</v>
      </c>
    </row>
    <row r="41" spans="1:3" x14ac:dyDescent="0.2">
      <c r="A41">
        <v>17</v>
      </c>
      <c r="B41">
        <v>5.2316104824554692</v>
      </c>
      <c r="C41">
        <v>-1.0684592185148389E-3</v>
      </c>
    </row>
    <row r="42" spans="1:3" x14ac:dyDescent="0.2">
      <c r="A42">
        <v>18</v>
      </c>
      <c r="B42">
        <v>5.2708691947982738</v>
      </c>
      <c r="C42">
        <v>1.7451747630303771E-3</v>
      </c>
    </row>
    <row r="43" spans="1:3" x14ac:dyDescent="0.2">
      <c r="A43">
        <v>19</v>
      </c>
      <c r="B43">
        <v>5.3101279071410783</v>
      </c>
      <c r="C43">
        <v>-7.9068986835473254E-4</v>
      </c>
    </row>
    <row r="44" spans="1:3" x14ac:dyDescent="0.2">
      <c r="A44">
        <v>20</v>
      </c>
      <c r="B44">
        <v>5.3493866194838837</v>
      </c>
      <c r="C44">
        <v>-5.7612549261065737E-4</v>
      </c>
    </row>
    <row r="45" spans="1:3" x14ac:dyDescent="0.2">
      <c r="A45">
        <v>21</v>
      </c>
      <c r="B45">
        <v>5.3886453318266883</v>
      </c>
      <c r="C45">
        <v>-7.5204135039896869E-4</v>
      </c>
    </row>
    <row r="46" spans="1:3" x14ac:dyDescent="0.2">
      <c r="A46">
        <v>22</v>
      </c>
      <c r="B46">
        <v>5.4279040441694928</v>
      </c>
      <c r="C46">
        <v>6.7757906007637203E-3</v>
      </c>
    </row>
    <row r="47" spans="1:3" x14ac:dyDescent="0.2">
      <c r="A47">
        <v>23</v>
      </c>
      <c r="B47">
        <v>5.4671627565122973</v>
      </c>
      <c r="C47">
        <v>5.0319172991475369E-4</v>
      </c>
    </row>
    <row r="48" spans="1:3" x14ac:dyDescent="0.2">
      <c r="A48">
        <v>24</v>
      </c>
      <c r="B48">
        <v>5.5064214688551019</v>
      </c>
      <c r="C48">
        <v>6.9543678129946329E-5</v>
      </c>
    </row>
    <row r="49" spans="1:3" x14ac:dyDescent="0.2">
      <c r="A49">
        <v>25</v>
      </c>
      <c r="B49">
        <v>5.5456801811979064</v>
      </c>
      <c r="C49">
        <v>-1.217018739068543E-3</v>
      </c>
    </row>
    <row r="50" spans="1:3" x14ac:dyDescent="0.2">
      <c r="A50">
        <v>26</v>
      </c>
      <c r="B50">
        <v>5.5849388935407109</v>
      </c>
      <c r="C50">
        <v>8.119988072667006E-3</v>
      </c>
    </row>
    <row r="51" spans="1:3" x14ac:dyDescent="0.2">
      <c r="A51">
        <v>27</v>
      </c>
      <c r="B51">
        <v>5.6241976058835164</v>
      </c>
      <c r="C51">
        <v>3.8286467632095982E-3</v>
      </c>
    </row>
    <row r="52" spans="1:3" x14ac:dyDescent="0.2">
      <c r="A52">
        <v>28</v>
      </c>
      <c r="B52">
        <v>5.6634563182263209</v>
      </c>
      <c r="C52">
        <v>8.8785305325975727E-3</v>
      </c>
    </row>
    <row r="53" spans="1:3" x14ac:dyDescent="0.2">
      <c r="A53">
        <v>29</v>
      </c>
      <c r="B53">
        <v>5.7027150305691254</v>
      </c>
      <c r="C53">
        <v>-1.5512308274239219E-3</v>
      </c>
    </row>
    <row r="54" spans="1:3" x14ac:dyDescent="0.2">
      <c r="A54">
        <v>30</v>
      </c>
      <c r="B54">
        <v>5.74197374291193</v>
      </c>
      <c r="C54">
        <v>5.9104653036294863E-3</v>
      </c>
    </row>
    <row r="55" spans="1:3" x14ac:dyDescent="0.2">
      <c r="A55">
        <v>31</v>
      </c>
      <c r="B55">
        <v>5.7812324552547354</v>
      </c>
      <c r="C55">
        <v>-4.4245958575119806E-3</v>
      </c>
    </row>
    <row r="56" spans="1:3" x14ac:dyDescent="0.2">
      <c r="A56">
        <v>32</v>
      </c>
      <c r="B56">
        <v>5.820491167597539</v>
      </c>
      <c r="C56">
        <v>2.117618796926735E-3</v>
      </c>
    </row>
    <row r="57" spans="1:3" x14ac:dyDescent="0.2">
      <c r="A57">
        <v>33</v>
      </c>
      <c r="B57">
        <v>5.8597498799403436</v>
      </c>
      <c r="C57">
        <v>3.0515940047646239E-3</v>
      </c>
    </row>
    <row r="58" spans="1:3" x14ac:dyDescent="0.2">
      <c r="A58">
        <v>34</v>
      </c>
      <c r="B58">
        <v>5.899008592283149</v>
      </c>
      <c r="C58">
        <v>5.6909799985831464E-3</v>
      </c>
    </row>
    <row r="59" spans="1:3" x14ac:dyDescent="0.2">
      <c r="A59">
        <v>35</v>
      </c>
      <c r="B59">
        <v>5.9382673046259544</v>
      </c>
      <c r="C59">
        <v>1.84357260901713E-4</v>
      </c>
    </row>
    <row r="60" spans="1:3" x14ac:dyDescent="0.2">
      <c r="A60">
        <v>36</v>
      </c>
      <c r="B60">
        <v>5.9775260169687581</v>
      </c>
      <c r="C60">
        <v>-9.5913005805936535E-4</v>
      </c>
    </row>
    <row r="61" spans="1:3" x14ac:dyDescent="0.2">
      <c r="A61">
        <v>37</v>
      </c>
      <c r="B61">
        <v>6.0167847293115626</v>
      </c>
      <c r="C61">
        <v>1.9748795612821719E-3</v>
      </c>
    </row>
    <row r="62" spans="1:3" x14ac:dyDescent="0.2">
      <c r="A62">
        <v>38</v>
      </c>
      <c r="B62">
        <v>6.0560434416543671</v>
      </c>
      <c r="C62">
        <v>-6.006980871084977E-4</v>
      </c>
    </row>
    <row r="63" spans="1:3" x14ac:dyDescent="0.2">
      <c r="A63">
        <v>39</v>
      </c>
      <c r="B63">
        <v>6.0953021539971717</v>
      </c>
      <c r="C63">
        <v>1.9604649243589729E-3</v>
      </c>
    </row>
    <row r="64" spans="1:3" x14ac:dyDescent="0.2">
      <c r="A64">
        <v>40</v>
      </c>
      <c r="B64">
        <v>6.1345608663399762</v>
      </c>
      <c r="C64">
        <v>-2.9161769165391149E-3</v>
      </c>
    </row>
    <row r="65" spans="1:3" x14ac:dyDescent="0.2">
      <c r="A65">
        <v>41</v>
      </c>
      <c r="B65">
        <v>6.1738195786827816</v>
      </c>
      <c r="C65">
        <v>-1.5871284134183481E-3</v>
      </c>
    </row>
    <row r="66" spans="1:3" x14ac:dyDescent="0.2">
      <c r="A66">
        <v>42</v>
      </c>
      <c r="B66">
        <v>6.2130782910255862</v>
      </c>
      <c r="C66">
        <v>-2.9108892946689831E-3</v>
      </c>
    </row>
    <row r="67" spans="1:3" x14ac:dyDescent="0.2">
      <c r="A67">
        <v>43</v>
      </c>
      <c r="B67">
        <v>6.2523370033683907</v>
      </c>
      <c r="C67">
        <v>-5.9591938747161066E-4</v>
      </c>
    </row>
    <row r="68" spans="1:3" x14ac:dyDescent="0.2">
      <c r="A68">
        <v>44</v>
      </c>
      <c r="B68">
        <v>6.2915957157111952</v>
      </c>
      <c r="C68">
        <v>4.9929222711853072E-6</v>
      </c>
    </row>
    <row r="69" spans="1:3" x14ac:dyDescent="0.2">
      <c r="A69">
        <v>45</v>
      </c>
      <c r="B69">
        <v>6.3308544280539998</v>
      </c>
      <c r="C69">
        <v>7.7196768310194841E-5</v>
      </c>
    </row>
    <row r="70" spans="1:3" x14ac:dyDescent="0.2">
      <c r="A70">
        <v>46</v>
      </c>
      <c r="B70">
        <v>6.3701131403968043</v>
      </c>
      <c r="C70">
        <v>-5.6349986234316418E-4</v>
      </c>
    </row>
    <row r="71" spans="1:3" x14ac:dyDescent="0.2">
      <c r="A71">
        <v>47</v>
      </c>
      <c r="B71">
        <v>6.4093718527396089</v>
      </c>
      <c r="C71">
        <v>3.5570827582889208E-3</v>
      </c>
    </row>
    <row r="72" spans="1:3" x14ac:dyDescent="0.2">
      <c r="A72">
        <v>48</v>
      </c>
      <c r="B72">
        <v>6.4486305650824143</v>
      </c>
      <c r="C72">
        <v>-2.8487174656532939E-3</v>
      </c>
    </row>
    <row r="73" spans="1:3" x14ac:dyDescent="0.2">
      <c r="A73">
        <v>49</v>
      </c>
      <c r="B73">
        <v>6.4878892774252188</v>
      </c>
      <c r="C73">
        <v>-1.246368137566733E-3</v>
      </c>
    </row>
    <row r="74" spans="1:3" x14ac:dyDescent="0.2">
      <c r="A74">
        <v>50</v>
      </c>
      <c r="B74">
        <v>6.5271479897680234</v>
      </c>
      <c r="C74">
        <v>-3.942051959291426E-3</v>
      </c>
    </row>
    <row r="75" spans="1:3" ht="13.5" customHeight="1" thickBot="1" x14ac:dyDescent="0.25">
      <c r="A75" s="6">
        <v>51</v>
      </c>
      <c r="B75" s="6">
        <v>6.5664067021108279</v>
      </c>
      <c r="C75" s="6">
        <v>-7.3757321750722582E-4</v>
      </c>
    </row>
    <row r="76" spans="1:3" x14ac:dyDescent="0.2">
      <c r="A76" t="s">
        <v>45</v>
      </c>
    </row>
  </sheetData>
  <phoneticPr fontId="7" type="noConversion"/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Linear</vt:lpstr>
      <vt:lpstr>Quadratic</vt:lpstr>
      <vt:lpstr>ln(Q)=f(time)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Erfle</dc:creator>
  <cp:lastModifiedBy>xbany</cp:lastModifiedBy>
  <dcterms:created xsi:type="dcterms:W3CDTF">1999-11-02T12:29:22Z</dcterms:created>
  <dcterms:modified xsi:type="dcterms:W3CDTF">2021-01-12T06:21:21Z</dcterms:modified>
</cp:coreProperties>
</file>