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85758138-FBA9-47C6-908A-450D23F5C6E7}" xr6:coauthVersionLast="46" xr6:coauthVersionMax="46" xr10:uidLastSave="{00000000-0000-0000-0000-000000000000}"/>
  <bookViews>
    <workbookView xWindow="2340" yWindow="0" windowWidth="21750" windowHeight="15750" tabRatio="747" firstSheet="1" activeTab="1" xr2:uid="{00000000-000D-0000-FFFF-FFFF00000000}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81029"/>
</workbook>
</file>

<file path=xl/calcChain.xml><?xml version="1.0" encoding="utf-8"?>
<calcChain xmlns="http://schemas.openxmlformats.org/spreadsheetml/2006/main">
  <c r="I9" i="6" l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8" i="6"/>
  <c r="I7" i="6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5"/>
  <c r="I12" i="4"/>
  <c r="I13" i="4" s="1"/>
  <c r="I14" i="4" s="1"/>
  <c r="I15" i="4" s="1"/>
  <c r="I16" i="4" s="1"/>
  <c r="I17" i="4" s="1"/>
  <c r="I18" i="4" s="1"/>
  <c r="I10" i="4"/>
  <c r="I11" i="4" s="1"/>
  <c r="I7" i="4"/>
  <c r="I8" i="4" s="1"/>
  <c r="I9" i="4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0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0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0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0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0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0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0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0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0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0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0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0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000-00000D000000}">
      <text>
        <r>
          <rPr>
            <sz val="10"/>
            <rFont val="Arial"/>
          </rPr>
          <t>reference:I18,H19
mrs:(I18,+,10.0000)  (H19,+,10.0000)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1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1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1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1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1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1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1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1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1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1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1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1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1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1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1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1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1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1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1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1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1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1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1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1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1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100-00001A000000}">
      <text>
        <r>
          <rPr>
            <sz val="10"/>
            <rFont val="Arial"/>
          </rPr>
          <t>reference:I31,H32
mrs:(I31,+,10.0000)  (H32,+,10.0000)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2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2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2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2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2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2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2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2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2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2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2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2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2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2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2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2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2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2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2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2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2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2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2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2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2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200-00001A000000}">
      <text>
        <r>
          <rPr>
            <sz val="10"/>
            <rFont val="Arial"/>
          </rPr>
          <t>reference:I31,H32
mrs:(I31,+,10.0000)  (H32,+,10.0000)  
Rotate:True</t>
        </r>
      </text>
    </comment>
    <comment ref="I33" authorId="0" shapeId="0" xr:uid="{00000000-0006-0000-0200-00001B000000}">
      <text>
        <r>
          <rPr>
            <sz val="10"/>
            <rFont val="Arial"/>
          </rPr>
          <t>reference:I32,H33
mrs:(I32,+,10.0000)  (H33,+,10.0000)  
Rotate:True</t>
        </r>
      </text>
    </comment>
    <comment ref="I34" authorId="0" shapeId="0" xr:uid="{00000000-0006-0000-0200-00001C000000}">
      <text>
        <r>
          <rPr>
            <sz val="10"/>
            <rFont val="Arial"/>
          </rPr>
          <t>reference:I33,H34
mrs:(I33,+,10.0000)  (H34,+,10.0000)  
Rotate:True</t>
        </r>
      </text>
    </comment>
    <comment ref="I35" authorId="0" shapeId="0" xr:uid="{00000000-0006-0000-0200-00001D000000}">
      <text>
        <r>
          <rPr>
            <sz val="10"/>
            <rFont val="Arial"/>
          </rPr>
          <t>reference:I34,H35
mrs:(I34,+,10.0000)  (H35,+,10.0000)  
Rotate:True</t>
        </r>
      </text>
    </comment>
    <comment ref="I36" authorId="0" shapeId="0" xr:uid="{00000000-0006-0000-0200-00001E000000}">
      <text>
        <r>
          <rPr>
            <sz val="10"/>
            <rFont val="Arial"/>
          </rPr>
          <t>reference:I35,H36
mrs:(I35,+,10.0000)  (H36,+,10.0000)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300-000001000000}">
      <text>
        <r>
          <rPr>
            <sz val="10"/>
            <rFont val="Arial"/>
          </rPr>
          <t>reference:G7
mrs:(G7,+,10.0000)  
Rotate:True</t>
        </r>
      </text>
    </comment>
    <comment ref="I8" authorId="0" shapeId="0" xr:uid="{00000000-0006-0000-0300-000002000000}">
      <text>
        <r>
          <rPr>
            <sz val="10"/>
            <rFont val="Arial"/>
          </rPr>
          <t>reference:I7,G8
mrs:(I7,+,10.0000)  (G8,+,10.0000)  
Rotate:True</t>
        </r>
      </text>
    </comment>
    <comment ref="I9" authorId="0" shapeId="0" xr:uid="{00000000-0006-0000-0300-000003000000}">
      <text>
        <r>
          <rPr>
            <sz val="10"/>
            <rFont val="Arial"/>
          </rPr>
          <t>reference:I8,G9
mrs:(I8,+,10.0000)  (G9,+,10.0000)  
Rotate:True</t>
        </r>
      </text>
    </comment>
    <comment ref="I11" authorId="0" shapeId="0" xr:uid="{00000000-0006-0000-0300-000004000000}">
      <text>
        <r>
          <rPr>
            <sz val="10"/>
            <rFont val="Arial"/>
          </rPr>
          <t>reference:I10,G11
mrs:(I10,+,10.0000)  (G11,+,10.0000)  
Rotate:True</t>
        </r>
      </text>
    </comment>
    <comment ref="I12" authorId="0" shapeId="0" xr:uid="{00000000-0006-0000-0300-000005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300-000006000000}">
      <text>
        <r>
          <rPr>
            <sz val="10"/>
            <rFont val="Arial"/>
          </rPr>
          <t>reference:I12,G13
mrs:(I12,+,10.0000)  (G13,+,10.0000)  
Rotate:True</t>
        </r>
      </text>
    </comment>
    <comment ref="I14" authorId="0" shapeId="0" xr:uid="{00000000-0006-0000-0300-000007000000}">
      <text>
        <r>
          <rPr>
            <sz val="10"/>
            <rFont val="Arial"/>
          </rPr>
          <t>reference:I13,G14
mrs:(I13,+,10.0000)  (G14,+,10.0000)  
Rotate:True</t>
        </r>
      </text>
    </comment>
    <comment ref="I15" authorId="0" shapeId="0" xr:uid="{00000000-0006-0000-0300-000008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300-000009000000}">
      <text>
        <r>
          <rPr>
            <sz val="10"/>
            <rFont val="Arial"/>
          </rPr>
          <t>reference:I15,G16
mrs:(I15,+,10.0000)  (G16,+,10.0000)  
Rotate:True</t>
        </r>
      </text>
    </comment>
    <comment ref="I17" authorId="0" shapeId="0" xr:uid="{00000000-0006-0000-0300-00000A000000}">
      <text>
        <r>
          <rPr>
            <sz val="10"/>
            <rFont val="Arial"/>
          </rPr>
          <t>reference:I16,G17
mrs:(I16,+,10.0000)  (G17,+,10.0000)  
Rotate:True</t>
        </r>
      </text>
    </comment>
    <comment ref="I18" authorId="0" shapeId="0" xr:uid="{00000000-0006-0000-0300-00000B000000}">
      <text>
        <r>
          <rPr>
            <sz val="10"/>
            <rFont val="Arial"/>
          </rPr>
          <t>reference:I17,G18
mrs:(I17,+,10.0000)  (G18,+,10.0000)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4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4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4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4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4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4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4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4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4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4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4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4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4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4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4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400-000010000000}">
      <text>
        <r>
          <rPr>
            <sz val="10"/>
            <rFont val="Arial"/>
          </rPr>
          <t>reference:I21,H22
mrs:(I21,+,10.0000)  (H22,+,10.0000)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5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5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5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5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5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5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5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5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5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5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5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5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5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5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5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5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5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5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5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5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5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5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5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5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5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500-00001A000000}">
      <text>
        <r>
          <rPr>
            <sz val="10"/>
            <rFont val="Arial"/>
          </rPr>
          <t>reference:I31,H32
mrs:(I31,+,10.0000)  (H32,+,10.0000)  
Rotate:True</t>
        </r>
      </text>
    </comment>
    <comment ref="I33" authorId="0" shapeId="0" xr:uid="{00000000-0006-0000-0500-00001B000000}">
      <text>
        <r>
          <rPr>
            <sz val="10"/>
            <rFont val="Arial"/>
          </rPr>
          <t>reference:I32,H33
mrs:(I32,+,10.0000)  (H33,+,10.0000)  
Rotate:True</t>
        </r>
      </text>
    </comment>
    <comment ref="I34" authorId="0" shapeId="0" xr:uid="{00000000-0006-0000-0500-00001C000000}">
      <text>
        <r>
          <rPr>
            <sz val="10"/>
            <rFont val="Arial"/>
          </rPr>
          <t>reference:I33,H34
mrs:(I33,+,10.0000)  (H34,+,10.0000)  
Rotate:True</t>
        </r>
      </text>
    </comment>
    <comment ref="I35" authorId="0" shapeId="0" xr:uid="{00000000-0006-0000-0500-00001D000000}">
      <text>
        <r>
          <rPr>
            <sz val="10"/>
            <rFont val="Arial"/>
          </rPr>
          <t>reference:I34,H35
mrs:(I34,+,10.0000)  (H35,+,10.0000)  
Rotate:True</t>
        </r>
      </text>
    </comment>
    <comment ref="I36" authorId="0" shapeId="0" xr:uid="{00000000-0006-0000-0500-00001E000000}">
      <text>
        <r>
          <rPr>
            <sz val="10"/>
            <rFont val="Arial"/>
          </rPr>
          <t>reference:I35,H36
mrs:(I35,+,10.0000)  (H36,+,10.0000)  
Rotate:True</t>
        </r>
      </text>
    </comment>
    <comment ref="I43" authorId="0" shapeId="0" xr:uid="{00000000-0006-0000-0500-00001F000000}">
      <text>
        <r>
          <rPr>
            <sz val="10"/>
            <rFont val="Arial"/>
          </rPr>
          <t>reference:I36,H43
mrs:(I36,+,10.0000)  (H43,+,10.0000)  
Rotate:True</t>
        </r>
      </text>
    </comment>
    <comment ref="I44" authorId="0" shapeId="0" xr:uid="{00000000-0006-0000-0500-000020000000}">
      <text>
        <r>
          <rPr>
            <sz val="10"/>
            <rFont val="Arial"/>
          </rPr>
          <t>reference:I43,H44
mrs:(I43,+,10.0000)  (H44,+,10.0000)  
Rotate:True</t>
        </r>
      </text>
    </comment>
    <comment ref="I45" authorId="0" shapeId="0" xr:uid="{00000000-0006-0000-0500-000021000000}">
      <text>
        <r>
          <rPr>
            <sz val="10"/>
            <rFont val="Arial"/>
          </rPr>
          <t>reference:I44,H45
mrs:(I44,+,10.0000)  (H45,+,10.0000)  
Rotate:True</t>
        </r>
      </text>
    </comment>
    <comment ref="I46" authorId="0" shapeId="0" xr:uid="{00000000-0006-0000-0500-000022000000}">
      <text>
        <r>
          <rPr>
            <sz val="10"/>
            <rFont val="Arial"/>
          </rPr>
          <t>reference:I45,H46
mrs:(I45,+,10.0000)  (H46,+,10.0000)  
Rotate:True</t>
        </r>
      </text>
    </comment>
    <comment ref="I47" authorId="0" shapeId="0" xr:uid="{00000000-0006-0000-0500-000023000000}">
      <text>
        <r>
          <rPr>
            <sz val="10"/>
            <rFont val="Arial"/>
          </rPr>
          <t>reference:I46,H47
mrs:(I46,+,10.0000)  (H47,+,10.0000)  
Rotate:True</t>
        </r>
      </text>
    </comment>
    <comment ref="I48" authorId="0" shapeId="0" xr:uid="{00000000-0006-0000-0500-000024000000}">
      <text>
        <r>
          <rPr>
            <sz val="10"/>
            <rFont val="Arial"/>
          </rPr>
          <t>reference:I47,H48
mrs:(I47,+,10.0000)  (H48,+,10.0000)  
Rotate:True</t>
        </r>
      </text>
    </comment>
    <comment ref="I49" authorId="0" shapeId="0" xr:uid="{00000000-0006-0000-0500-000025000000}">
      <text>
        <r>
          <rPr>
            <sz val="10"/>
            <rFont val="Arial"/>
          </rPr>
          <t>reference:I48,H49
mrs:(I48,+,10.0000)  (H49,+,10.0000)  
Rotate:True</t>
        </r>
      </text>
    </comment>
  </commentList>
</comments>
</file>

<file path=xl/sharedStrings.xml><?xml version="1.0" encoding="utf-8"?>
<sst xmlns="http://schemas.openxmlformats.org/spreadsheetml/2006/main" count="667" uniqueCount="365">
  <si>
    <t xml:space="preserve"> FUNDING FOR PROPOSITION 13 - PHASE II 2002</t>
  </si>
  <si>
    <t>From NONPOINT SOURCE POLLUTION GRANT PROGRAM For</t>
  </si>
  <si>
    <t>CALFED DRINKING WATER GRANT PROGRAM</t>
  </si>
  <si>
    <t>AS APPROVED BY RESOLUTION 2002-0152</t>
  </si>
  <si>
    <t>Region #</t>
  </si>
  <si>
    <t>RFP#</t>
  </si>
  <si>
    <t>Applicant</t>
  </si>
  <si>
    <t>Project Title</t>
  </si>
  <si>
    <t>Results       (Fund, Not Fund or Non-Competitive)</t>
  </si>
  <si>
    <t>Requested Funds</t>
  </si>
  <si>
    <t>Awarded Funds</t>
  </si>
  <si>
    <t>Cumulative Total Project  Funds Requested    (Funding Limit)      ($10,000,000)</t>
  </si>
  <si>
    <t>CFDW</t>
  </si>
  <si>
    <t>County of Tuolumne</t>
  </si>
  <si>
    <t>County of Tuolumne Water Quality Plan</t>
  </si>
  <si>
    <t>Fund</t>
  </si>
  <si>
    <t>Metropolitan Water District of Southern California</t>
  </si>
  <si>
    <t>Assessing the Occurrence and Sources of E.coli and EC 0157 Contamination in Castaic Lake</t>
  </si>
  <si>
    <t>Lake Perris Pollution Prevention and Source Water Protection program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</si>
  <si>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</si>
  <si>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</si>
  <si>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</si>
  <si>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</si>
  <si>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</si>
  <si>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</si>
  <si>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Grassland Basin Drainers</t>
  </si>
  <si>
    <t>San Luis Drain Oxygen Demand Reduction Project</t>
  </si>
  <si>
    <t>Contra Costa County-Public Works Department</t>
  </si>
  <si>
    <t>The Water You Play in the Water You Drink</t>
  </si>
  <si>
    <t>Dry Creek Conservancy</t>
  </si>
  <si>
    <t>Steelhead Creek Drinking Water Quality Study and Watershed Assessment</t>
  </si>
  <si>
    <t>Westside Resource Conservation District</t>
  </si>
  <si>
    <t>Salt &amp; Martinez Creeks Watersheds Assessments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</si>
  <si>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</si>
  <si>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</si>
  <si>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</si>
  <si>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</si>
  <si>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</si>
  <si>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</si>
  <si>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 xml:space="preserve">suspicious:I7,  </t>
  </si>
  <si>
    <t>FUNDING FOR PROPOSITION 13 - PHASE II 2002</t>
  </si>
  <si>
    <t xml:space="preserve"> NONPOINT SOURCE POLLUTION GRANT PROGRAM</t>
  </si>
  <si>
    <t>(SIX SOUTHERN CALIFORNIA COUNTIES - REGIONS 4,6,7,8, and 9 )</t>
  </si>
  <si>
    <t xml:space="preserve">Results </t>
  </si>
  <si>
    <t>Project Funds Requested</t>
  </si>
  <si>
    <t>Approved Funds</t>
  </si>
  <si>
    <t>Cumulative Total Project  Funds Awarded   (Funding Limit)    ($22,300,000)</t>
  </si>
  <si>
    <t>Ventura Regional Sanitation District</t>
  </si>
  <si>
    <t>McGrath Lake Watershed Phase I</t>
  </si>
  <si>
    <t xml:space="preserve">Fund </t>
  </si>
  <si>
    <t>City of San Diego - Storm Water</t>
  </si>
  <si>
    <t>Chollas Creek Water Quality Protection &amp; Habitat Enhancement Project</t>
  </si>
  <si>
    <t>Santa Ana Watershed Project Authority</t>
  </si>
  <si>
    <t>TMDL Phase II Modeling Effort and Data Collection for Chino Basin and the Santa Ana River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</si>
  <si>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</si>
  <si>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</si>
  <si>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</si>
  <si>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</si>
  <si>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City of Cathedral City</t>
  </si>
  <si>
    <t>Cove Area Septic System Elimination</t>
  </si>
  <si>
    <t>Orange County Water District</t>
  </si>
  <si>
    <t>Expansion of Prado Wetlands for Treatment of Santa Ana River at River Road</t>
  </si>
  <si>
    <t>San Gabriel Mountains Regional Conservancy</t>
  </si>
  <si>
    <t>Little Dalton Canyon Environmental Discovery Center and Equestrian Facility</t>
  </si>
  <si>
    <t>City of Santa Ana</t>
  </si>
  <si>
    <t>Storm Drain Inspection, GIS Inventory and Source Control Program</t>
  </si>
  <si>
    <t>Mission Springs Water District</t>
  </si>
  <si>
    <t>MSWD Groundwater Quality Protection Project</t>
  </si>
  <si>
    <t>City of Laguna Niguel</t>
  </si>
  <si>
    <t>Upper Sulphur Creek Restoration</t>
  </si>
  <si>
    <t>Los Penasquitos Lagoon Foundation</t>
  </si>
  <si>
    <t>Los Penasquitos Sediment Control Project</t>
  </si>
  <si>
    <t>Ventura County Resource Conservation District</t>
  </si>
  <si>
    <t>Upper Santa Clara river Watershed</t>
  </si>
  <si>
    <t>Project Connect:  Restoring the Creek-Community Connection in the San Gabriel Valley</t>
  </si>
  <si>
    <t>Municipal Water District of Orange County</t>
  </si>
  <si>
    <t>Residential Runoff and Pollution Reduction Project</t>
  </si>
  <si>
    <t>Las Virgenes Municipal Water District</t>
  </si>
  <si>
    <t>Non-Point Urban Runoff Reduction Program</t>
  </si>
  <si>
    <t>North East Trees</t>
  </si>
  <si>
    <t>Los Angeles River Street-End Biofiltration</t>
  </si>
  <si>
    <t>City of Yucaipa</t>
  </si>
  <si>
    <t>Wilson and Potato Creek Watershed Plan</t>
  </si>
  <si>
    <t>Urban Runoff Reduction Outreach Program</t>
  </si>
  <si>
    <t>Elsinore-Murrieta-Anza Resource Conservation District</t>
  </si>
  <si>
    <t>Lower Warm Springs Creek Restoration</t>
  </si>
  <si>
    <t>National Audubon Society</t>
  </si>
  <si>
    <t>Bell, Dove and Tick Creek Water Reclamation and Habitat Restoration Project</t>
  </si>
  <si>
    <t>City of Santa Monica</t>
  </si>
  <si>
    <t>Montana Dry-Wet Weather Runoff Diversion and BMP</t>
  </si>
  <si>
    <t>County of San Diego- Department of Parks and Recreation</t>
  </si>
  <si>
    <t>Santa Maria Creek Protection and Restoration Project</t>
  </si>
  <si>
    <t>Los Angeles County - Department of Public Works</t>
  </si>
  <si>
    <t>Methodology for Priortizing Structural BMP Project</t>
  </si>
  <si>
    <t>City of West Lake Village</t>
  </si>
  <si>
    <t>Three Springs Storm Water Quality Improvements</t>
  </si>
  <si>
    <t>**</t>
  </si>
  <si>
    <t>Santa Ana Watershed Database Management and Collection System</t>
  </si>
  <si>
    <t>Inland Empire Utilities Agency</t>
  </si>
  <si>
    <t>RP-5 Renewable Energy Digester Expansion</t>
  </si>
  <si>
    <t>Not Fund</t>
  </si>
  <si>
    <t>City of La Canada Flintridge</t>
  </si>
  <si>
    <t>Sanitary Sewer Project No. 2</t>
  </si>
  <si>
    <t>Salton Sea Authority</t>
  </si>
  <si>
    <t>Whitewater River Nitrogen and Phosphorous Reduction</t>
  </si>
  <si>
    <t>Chino Creek Park:  Stormwater Management</t>
  </si>
  <si>
    <t>County of San Diego</t>
  </si>
  <si>
    <t xml:space="preserve"> Ramona town center Constructed Wetland</t>
  </si>
  <si>
    <t>San Bernadino County Flood Control District</t>
  </si>
  <si>
    <t>Sultana/Cypress Drainage System</t>
  </si>
  <si>
    <t>Palmdale Water District</t>
  </si>
  <si>
    <t>Littlerock Reservoir- Erosion &amp; Sediment Control Manag. Program</t>
  </si>
  <si>
    <t>City of Oceanside</t>
  </si>
  <si>
    <t>Loma Alta Creek Pollution Monitoring and Prevention</t>
  </si>
  <si>
    <t>Inland Empire Regional Composting Facility</t>
  </si>
  <si>
    <t>City of Downey</t>
  </si>
  <si>
    <t>Lakewood Boulevard Road and Water Quality Improvement Project</t>
  </si>
  <si>
    <t>** Funding limit With  $ 238,115.00 available for Project #612</t>
  </si>
  <si>
    <t>From WATERSHED PROTECTION GRANT PROGRAM For</t>
  </si>
  <si>
    <t>CALFED WATERSHED GRANT PROGRAM</t>
  </si>
  <si>
    <t>AS APPROVED BR RESOLUTION 2002-0152</t>
  </si>
  <si>
    <t>Results  (Fund,  Non-Competitive)</t>
  </si>
  <si>
    <t>CFWP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</si>
  <si>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</si>
  <si>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</si>
  <si>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</si>
  <si>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</si>
  <si>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Trinity County Resource Conservation District</t>
  </si>
  <si>
    <t>Upper Trinity River Watershed Management Planning Project</t>
  </si>
  <si>
    <t>Friends of Deer Creek</t>
  </si>
  <si>
    <t>Restoring Deer Creek: Building Partnerships to Overcome the Legacy of the Gold Rush Era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</si>
  <si>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</si>
  <si>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</si>
  <si>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</si>
  <si>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</si>
  <si>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</si>
  <si>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</si>
  <si>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</si>
  <si>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</si>
  <si>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</si>
  <si>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</si>
  <si>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</si>
  <si>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</si>
  <si>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</si>
  <si>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</si>
  <si>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</si>
  <si>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</si>
  <si>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</si>
  <si>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</si>
  <si>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</si>
  <si>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</si>
  <si>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</si>
  <si>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</si>
  <si>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</si>
  <si>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</si>
  <si>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The Stewards of the Arroyo Pasajero CRMP: Sharing Our Success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</si>
  <si>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</si>
  <si>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</si>
  <si>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</si>
  <si>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</si>
  <si>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</si>
  <si>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</si>
  <si>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</si>
  <si>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</si>
  <si>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</si>
  <si>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</si>
  <si>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</si>
  <si>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</si>
  <si>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</si>
  <si>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</si>
  <si>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</si>
  <si>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</si>
  <si>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</si>
  <si>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</si>
  <si>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</si>
  <si>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</si>
  <si>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</si>
  <si>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WATERSHED PROTECTION GRANT PROGRAM</t>
  </si>
  <si>
    <t xml:space="preserve">Results  </t>
  </si>
  <si>
    <t>Cumulative Total Project  Funds Awarded    (Funding Limit)      ($10,600,000)</t>
  </si>
  <si>
    <t>Calgreen Works</t>
  </si>
  <si>
    <t>Environmental Justice Watershed Awareness, Water Conservation and Pollution Prevention Partnership Program</t>
  </si>
  <si>
    <t>Torres-Martinez Desert Cahuilla Indian Tribe</t>
  </si>
  <si>
    <t>Torres Martinez/Salton Sea 319 NPS Nutrient Project</t>
  </si>
  <si>
    <t>Big Bear Municipal Water District</t>
  </si>
  <si>
    <t>Nutrient Remediation Program to Implement Big Bear Lake TMDL</t>
  </si>
  <si>
    <t>Mission Resource Conservation District</t>
  </si>
  <si>
    <t>Upper San Luis Rey Watershed Arundo Control and Riparian Habitat Restoration</t>
  </si>
  <si>
    <t>Upper San Gabriel Valley Municipal Water District</t>
  </si>
  <si>
    <t>San Gabriel Watershed NPS Pollution Reduction Program</t>
  </si>
  <si>
    <t>Sediment Phosphorus Control Program in Big Bear Lake</t>
  </si>
  <si>
    <t>City of Needles</t>
  </si>
  <si>
    <t>Lower Colorado River Watershed Protection Program</t>
  </si>
  <si>
    <t>County Of Ventura</t>
  </si>
  <si>
    <t>El Rio Sewer System Project</t>
  </si>
  <si>
    <t>San Diego River Park - Lakeside Conservancy, the applicant is the water district</t>
  </si>
  <si>
    <t>San Diego River Park-Lakeside Conservancy: Restoration and Recharge</t>
  </si>
  <si>
    <t>Saticoy Sanitary District</t>
  </si>
  <si>
    <t>Saticoy Recycle &amp; Groundwater Recharge Facility</t>
  </si>
  <si>
    <t>City of Signal Hill</t>
  </si>
  <si>
    <t>Hamilton Bowl Trash Reduction Project</t>
  </si>
  <si>
    <t>San Bernardino County</t>
  </si>
  <si>
    <t>GIS Stormwater Mapping to Implement Master Drainage Management Plan</t>
  </si>
  <si>
    <t>** Funding limit - All available funding has been committed</t>
  </si>
  <si>
    <t xml:space="preserve">suspicious:I12,  I15,  I10,  I7,  </t>
  </si>
  <si>
    <t xml:space="preserve"> COASTAL NONPOINT SOURCE CONTROL GRANT PROGRAM</t>
  </si>
  <si>
    <t>(SIX SOUTHERN CALIFORNIA COUNTIES - REGIONS 4, 8, and 9)</t>
  </si>
  <si>
    <t>Cumulative Total Project  Funds Awarded   (Funding Limit)   ($11,800,000)</t>
  </si>
  <si>
    <t>Friends of Famosa Slough</t>
  </si>
  <si>
    <t>Famosa Slough Wetland Restoration / Fill Removal</t>
  </si>
  <si>
    <t>University of California Cooperative Extension</t>
  </si>
  <si>
    <t>Use of Improved Technologies and Best Management Practices for the Control of Nursery Runoff into Ventura County Watersheds.</t>
  </si>
  <si>
    <t>City of Seal Beach</t>
  </si>
  <si>
    <t>Hellman Wetlands Freshwater Marsh Restoration Project</t>
  </si>
  <si>
    <t>City of Calabasas</t>
  </si>
  <si>
    <t>Malibu Creek Watershed -Wide Monitoring Plan</t>
  </si>
  <si>
    <t>California State Coastal Conservancy</t>
  </si>
  <si>
    <t>Lower San Diego River Private Landowner Incentive CNPS Demonstration Project:  Water Quality Treatment Control and  Creek Restoration and Stewardship Project</t>
  </si>
  <si>
    <t>California Coastal Conservancy</t>
  </si>
  <si>
    <t xml:space="preserve"> Malibu Lagoon Water Quality and Habitat Enhancement</t>
  </si>
  <si>
    <t>Southern California Coastal Water Research Project</t>
  </si>
  <si>
    <t>Sediments as a Non-Point Source of Nutrients in Newport Bay</t>
  </si>
  <si>
    <t>Algalita Marine Research Foundation</t>
  </si>
  <si>
    <t>Assessing and Reducing Sources of Plastic and Trash in Urban and Coastal Waters</t>
  </si>
  <si>
    <t>Port Of Los Angeles</t>
  </si>
  <si>
    <t>Dominguez Watershed: Effects of Marine and Estuarine Hydrodynamics
on Pollutant Transport</t>
  </si>
  <si>
    <t>Project - Greenworks</t>
  </si>
  <si>
    <t>Orange County Boater Education Program</t>
  </si>
  <si>
    <t>Water Quality Assessment, Source Identification, and Management Action Evaluation on the San Gabriel River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</si>
  <si>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</si>
  <si>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</si>
  <si>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California State University, Los Angeles- University Auxiliary Services</t>
  </si>
  <si>
    <t>Comparing Multiple Methods For Removal Of Selenium In San Diego Creek And Upper Newport Bay Watersheds</t>
  </si>
  <si>
    <t>County of Orange - Public Facilities and Resources Department</t>
  </si>
  <si>
    <t>Constructed Wetlands—Bolsa Chica Channel</t>
  </si>
  <si>
    <t>The Nature Institute</t>
  </si>
  <si>
    <t>WESTAR—Wetland Expansion Science &amp; Technology Against Runoff</t>
  </si>
  <si>
    <t>Orange County Coastkeeper</t>
  </si>
  <si>
    <t>Orange County Coastal Citizen Water Monitoring and Public Education Project</t>
  </si>
  <si>
    <t>Development of a TMDL Implementation Plan for Fecal Indicator
Bacteria in Newport Bay</t>
  </si>
  <si>
    <t>City of Los Angeles</t>
  </si>
  <si>
    <t>Dominguez Watershed Dry-weather Water Quality Assessment and Monitoring</t>
  </si>
  <si>
    <t>multi</t>
  </si>
  <si>
    <t>Association of Bay Area Governments</t>
  </si>
  <si>
    <t>Brake Pad Partnership</t>
  </si>
  <si>
    <t>City of Rancho Palos Verdes</t>
  </si>
  <si>
    <t>Dry-Weather Urban Runoff Diversion Systems</t>
  </si>
  <si>
    <t>San Elijo Lagoon Conservancy</t>
  </si>
  <si>
    <t>GIS and Database Management and Analysis System for San Diego County Coastal Wetlands</t>
  </si>
  <si>
    <t>City of Huntington Beach</t>
  </si>
  <si>
    <t>Natural Treatment System -East Garden Grove Winterburg Channel</t>
  </si>
  <si>
    <t>City of Laguna Beach</t>
  </si>
  <si>
    <t>Coastal Storm Drain Pollution Control and Source Reduction Project</t>
  </si>
  <si>
    <t>Santa Monica Baykeeper</t>
  </si>
  <si>
    <t>BeachKeeper Citizen Monitoring Program</t>
  </si>
  <si>
    <t>Mountain Restoration Trust</t>
  </si>
  <si>
    <t>Cold Creek Resource Enhancement Program</t>
  </si>
  <si>
    <t>Tuna Canyon Riparian Restoration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</si>
  <si>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</si>
  <si>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</si>
  <si>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Newport Harbor Nautical Museum</t>
  </si>
  <si>
    <t>A Partnership for Clean Water - Youth Education for Water Quality</t>
  </si>
  <si>
    <t>Abandonment of Sewer Forcemain under Anaheim Bay, Reconstruction and Redirection of Aquatic Park Pump Station</t>
  </si>
  <si>
    <t>Santa Monica Bay &amp; Watershed Green Map</t>
  </si>
  <si>
    <t>** Funding limit With  $182,419.00 available for Project # 76</t>
  </si>
  <si>
    <t>Tracking of Fecal Indicators using Bacteroides thetaiotaomicron Associated with Human Pollution of Coastal Waters</t>
  </si>
  <si>
    <t>City of Los Angeles - Department of Public Works</t>
  </si>
  <si>
    <t>Santa Ynez Low-Flow Diversion</t>
  </si>
  <si>
    <t>Castlerock Low-Flow Diversion</t>
  </si>
  <si>
    <t>(NON-SIX SOUTHERN CALIFORNIA COUNTIES - REGIONS 1, 2, and 3)</t>
  </si>
  <si>
    <t xml:space="preserve">Results          </t>
  </si>
  <si>
    <t xml:space="preserve">Cumulative Total Project  Funds Awarded (Funding Limit) ($18,300,000) </t>
  </si>
  <si>
    <t>Humboldt County Resource</t>
  </si>
  <si>
    <t>Humboldt Agriculture Enhancement Program, PhaseIII</t>
  </si>
  <si>
    <t>Moss Landing Marine Laboratories</t>
  </si>
  <si>
    <t>Improving Coastal Water Quality</t>
  </si>
  <si>
    <t>McKinleyville Community Service District</t>
  </si>
  <si>
    <t>Stormwater/Treatment Wetland Marshes</t>
  </si>
  <si>
    <t>The Brake Pad Partnership</t>
  </si>
  <si>
    <t>Marin County Stormwater Pollution Prevention Program</t>
  </si>
  <si>
    <t>Alternatives to a Toxic Tomorrow</t>
  </si>
  <si>
    <t>Napa County Resource Conservation District</t>
  </si>
  <si>
    <t>Napa Green Certification Program</t>
  </si>
  <si>
    <t>San Francisquito Creek Watershed Council</t>
  </si>
  <si>
    <t>San Francisquito Creek Urban Watershed Protection and Restoration Project</t>
  </si>
  <si>
    <t>University of California, Davis</t>
  </si>
  <si>
    <t>Characterizing Sediment-Associated Reservoirs of Fecal Coliforms and E. coli at Freshwater-Coastal Interfaces in Northern California</t>
  </si>
  <si>
    <t>Sonoma Ecology Center</t>
  </si>
  <si>
    <t>Reducing Sediment Pollution in Sonoma Creek Watershed</t>
  </si>
  <si>
    <t>Community Environmental Council</t>
  </si>
  <si>
    <t>Mission Creek / Museum Area Restoration Project</t>
  </si>
  <si>
    <t>Santa Barbara County Water Agency</t>
  </si>
  <si>
    <t>Green Gardener Certification Program</t>
  </si>
  <si>
    <t>San Francisco Public Utilities Commission</t>
  </si>
  <si>
    <t>Removal of Sunol and Niles Dams on Alameda Creek</t>
  </si>
  <si>
    <t>Santa Cruz Department of Public Works</t>
  </si>
  <si>
    <t>Implementing an Effective Storm Water Management Program on the Shores of Monterey Bay</t>
  </si>
  <si>
    <t>Rural Human Services</t>
  </si>
  <si>
    <t>Mill Creek Sediment Delivery Reduction</t>
  </si>
  <si>
    <t>City of Trinidad</t>
  </si>
  <si>
    <t>Trinidad Onsite Wastewater Treatment System Management Program</t>
  </si>
  <si>
    <t>Central Coast Longterm Environmental Assessment Network</t>
  </si>
  <si>
    <t>Measurement of Persistent Organic Pollutants in Sea Otter Tissues</t>
  </si>
  <si>
    <t>Intertribal Sinkyone Wilderness Council</t>
  </si>
  <si>
    <t>Sinkyone Watershed Rehabilitation - Tribal Operators Training Program</t>
  </si>
  <si>
    <t>Santa Cruz County Resource Conservation District</t>
  </si>
  <si>
    <t>Pajaro River Watershed Agricultural Water Quality Protection Program</t>
  </si>
  <si>
    <t>Earth Island Institute</t>
  </si>
  <si>
    <t>Kids for the Bay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</si>
  <si>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</si>
  <si>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</si>
  <si>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</si>
  <si>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</si>
  <si>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Redwood Community Action Agency</t>
  </si>
  <si>
    <t>Humboldt Bay Water Quality Improvement Program (HBWQIP)</t>
  </si>
  <si>
    <t>San Pedro Creek Watershed Coalition</t>
  </si>
  <si>
    <t>Watershed Monitoring and Assessment network for San Pedro and San Francisquito Creeks</t>
  </si>
  <si>
    <t>Humboldt County Resource Conservation District</t>
  </si>
  <si>
    <t>Eel River Cooperative Sediment Reduction and Water Quality Improvement Program, Phase III</t>
  </si>
  <si>
    <t>County of Marin, Community Development Agency, Environmental Health Services Division</t>
  </si>
  <si>
    <t>Protect Tomales Bay From Human Waste</t>
  </si>
  <si>
    <t>Pacific Coast Fish, Wildlife, and Wetlands Restoration Association</t>
  </si>
  <si>
    <t>South Humboldt Bay Coastal Resources Protection Project</t>
  </si>
  <si>
    <t>Goldridge Resource Conservation District</t>
  </si>
  <si>
    <t>Bodega Bay Watershed - Coastal Streams Restoration Project</t>
  </si>
  <si>
    <t>City of Oakland</t>
  </si>
  <si>
    <t>PCB Abatement Program in the Ettie Street Watershed</t>
  </si>
  <si>
    <t>Land partners Through Stewardship</t>
  </si>
  <si>
    <t>Willow Creek Restoration Project</t>
  </si>
  <si>
    <t>Sotoyme Resource Conservation District</t>
  </si>
  <si>
    <t>Coastal Tributary Enhancement Program</t>
  </si>
  <si>
    <t>Contra Costa Flood Control and Water Conservation</t>
  </si>
  <si>
    <t>Contra Costa Citizen Watershed Monitoring/Assessment Program</t>
  </si>
  <si>
    <t>Waterkeepers- Northern California</t>
  </si>
  <si>
    <t>Green Marinas Project</t>
  </si>
  <si>
    <t>Biointergal Resource Center</t>
  </si>
  <si>
    <t>Pest Control OperatorIPM Partnership</t>
  </si>
  <si>
    <t>Community Clean Water Institute</t>
  </si>
  <si>
    <t>Lower Russian River Water Quality Monitoring Project</t>
  </si>
  <si>
    <t>City of Capitola</t>
  </si>
  <si>
    <t>Soquel Creek Lagoon Cooperative Water Quality Implementation Program</t>
  </si>
  <si>
    <t>Novato Sanitary District</t>
  </si>
  <si>
    <t>Novato Heights Cooperative Public Sewer Project</t>
  </si>
  <si>
    <t>Marin County Resource Conservation District</t>
  </si>
  <si>
    <t>Lagunitas Creek Watershed Improvement Program</t>
  </si>
  <si>
    <t xml:space="preserve"> Fund</t>
  </si>
  <si>
    <t>San Mateo County - Department of Public Works</t>
  </si>
  <si>
    <t>Pescadero Creek Road Biotechnical Debris Catchment Project</t>
  </si>
  <si>
    <t>Bioassessment Program for Santa Barbara County Coastal Creeks</t>
  </si>
  <si>
    <t>Friends of the San Francisco Estuary</t>
  </si>
  <si>
    <t>Happy Clams</t>
  </si>
  <si>
    <t>Dunes Center</t>
  </si>
  <si>
    <t>Implementing the Oso Flaco Agricultural Water Quality Action Plan</t>
  </si>
  <si>
    <t>The California Coastal Conservancy</t>
  </si>
  <si>
    <t>Napa-Sonoma Marsh Water quality Improvement Project</t>
  </si>
  <si>
    <t>Cost-Share Implementation of Erosion and Sediment Control Best Management Practices for Private Road</t>
  </si>
  <si>
    <t>Polishing Oakland's Crown Jewel</t>
  </si>
  <si>
    <t>City of Fort Bragg</t>
  </si>
  <si>
    <t>City of Fort Bragg Coastal Nonpoint Source Control Grant</t>
  </si>
  <si>
    <t>Resource Conservation District of Monterey County</t>
  </si>
  <si>
    <t>Elkhorn Slough Water Quality: Non Point Source Pollution Control Through Soil Conservation and Ecosystem Restoration</t>
  </si>
  <si>
    <t>Sonoma County - Department of Public Works and Transportation</t>
  </si>
  <si>
    <t>Jenner Creek Watershed Protection and Restoration Project</t>
  </si>
  <si>
    <t>** Funding limit With  $509,759.40 available for Project # 477</t>
  </si>
  <si>
    <t xml:space="preserve">suspicious:I43,  I7,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</si>
</sst>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&quot;$&quot;#,##0.00;\(&quot;$&quot;#,##0.00\)"/>
    <numFmt numFmtId="178" formatCode="0.00;[Red]0.00"/>
    <numFmt numFmtId="179" formatCode="0;[Red]0"/>
    <numFmt numFmtId="180" formatCode="&quot;$&quot;\ \ \ \ #,##0.00;\(&quot;$&quot;\ \ \ \ \ #,##0.00\)"/>
  </numFmts>
  <fonts count="28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color indexed="8"/>
      <name val="Arial"/>
      <family val="2"/>
    </font>
    <font>
      <sz val="30"/>
      <color indexed="8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76" fontId="1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 wrapText="1"/>
    </xf>
    <xf numFmtId="0" fontId="14" fillId="0" borderId="7" xfId="4" applyFont="1" applyBorder="1" applyAlignment="1">
      <alignment horizontal="center" vertical="center" wrapText="1"/>
    </xf>
    <xf numFmtId="0" fontId="14" fillId="0" borderId="9" xfId="4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2" fontId="18" fillId="0" borderId="0" xfId="2" applyNumberFormat="1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6" fontId="14" fillId="0" borderId="7" xfId="1" applyFont="1" applyBorder="1" applyAlignment="1">
      <alignment horizontal="center" vertical="center" wrapText="1"/>
    </xf>
    <xf numFmtId="180" fontId="15" fillId="4" borderId="7" xfId="1" applyNumberFormat="1" applyFont="1" applyFill="1" applyBorder="1" applyAlignment="1">
      <alignment horizontal="center" vertical="center" wrapText="1"/>
    </xf>
    <xf numFmtId="176" fontId="15" fillId="3" borderId="7" xfId="1" applyFont="1" applyFill="1" applyBorder="1" applyAlignment="1">
      <alignment horizontal="center" vertical="center" wrapText="1"/>
    </xf>
    <xf numFmtId="177" fontId="14" fillId="0" borderId="7" xfId="4" applyNumberFormat="1" applyFont="1" applyBorder="1" applyAlignment="1">
      <alignment horizontal="center" vertical="center" wrapText="1"/>
    </xf>
    <xf numFmtId="176" fontId="14" fillId="0" borderId="9" xfId="1" applyFont="1" applyBorder="1" applyAlignment="1">
      <alignment horizontal="center" vertical="center" wrapText="1"/>
    </xf>
    <xf numFmtId="176" fontId="15" fillId="3" borderId="9" xfId="1" applyFont="1" applyFill="1" applyBorder="1" applyAlignment="1">
      <alignment horizontal="center" vertical="center" wrapText="1"/>
    </xf>
    <xf numFmtId="176" fontId="7" fillId="0" borderId="0" xfId="1" applyFont="1" applyAlignment="1">
      <alignment horizontal="center" vertical="center" wrapText="1"/>
    </xf>
    <xf numFmtId="176" fontId="16" fillId="0" borderId="8" xfId="1" applyFont="1" applyBorder="1" applyAlignment="1">
      <alignment horizontal="center" vertical="center" wrapText="1"/>
    </xf>
    <xf numFmtId="176" fontId="15" fillId="4" borderId="8" xfId="1" applyFont="1" applyFill="1" applyBorder="1" applyAlignment="1">
      <alignment horizontal="center" vertical="center" wrapText="1"/>
    </xf>
    <xf numFmtId="176" fontId="16" fillId="0" borderId="7" xfId="1" applyFont="1" applyBorder="1" applyAlignment="1">
      <alignment horizontal="center" vertical="center" wrapText="1"/>
    </xf>
    <xf numFmtId="176" fontId="15" fillId="0" borderId="7" xfId="1" applyFont="1" applyBorder="1" applyAlignment="1">
      <alignment horizontal="center" vertical="center" wrapText="1"/>
    </xf>
    <xf numFmtId="176" fontId="16" fillId="0" borderId="7" xfId="1" applyFont="1" applyBorder="1" applyAlignment="1">
      <alignment horizontal="center" vertical="center"/>
    </xf>
    <xf numFmtId="176" fontId="16" fillId="0" borderId="9" xfId="1" applyFont="1" applyBorder="1" applyAlignment="1">
      <alignment horizontal="center" vertical="center"/>
    </xf>
    <xf numFmtId="176" fontId="16" fillId="0" borderId="9" xfId="1" applyFont="1" applyBorder="1" applyAlignment="1">
      <alignment horizontal="center" vertical="center" wrapText="1"/>
    </xf>
    <xf numFmtId="176" fontId="14" fillId="0" borderId="8" xfId="1" applyFont="1" applyBorder="1" applyAlignment="1">
      <alignment horizontal="center" vertical="center" wrapText="1"/>
    </xf>
    <xf numFmtId="177" fontId="14" fillId="0" borderId="8" xfId="4" applyNumberFormat="1" applyFont="1" applyBorder="1" applyAlignment="1">
      <alignment horizontal="center" vertical="center" wrapText="1"/>
    </xf>
    <xf numFmtId="177" fontId="7" fillId="4" borderId="8" xfId="0" applyNumberFormat="1" applyFont="1" applyFill="1" applyBorder="1" applyAlignment="1">
      <alignment horizontal="center" vertical="center" wrapText="1"/>
    </xf>
    <xf numFmtId="177" fontId="7" fillId="3" borderId="7" xfId="0" applyNumberFormat="1" applyFont="1" applyFill="1" applyBorder="1" applyAlignment="1">
      <alignment horizontal="center" vertical="center" wrapText="1"/>
    </xf>
    <xf numFmtId="177" fontId="14" fillId="0" borderId="9" xfId="4" applyNumberFormat="1" applyFont="1" applyBorder="1" applyAlignment="1">
      <alignment horizontal="center" vertical="center" wrapText="1"/>
    </xf>
    <xf numFmtId="177" fontId="7" fillId="3" borderId="9" xfId="0" applyNumberFormat="1" applyFont="1" applyFill="1" applyBorder="1" applyAlignment="1">
      <alignment horizontal="center" vertical="center" wrapText="1"/>
    </xf>
    <xf numFmtId="176" fontId="6" fillId="0" borderId="0" xfId="1" applyFont="1" applyAlignment="1">
      <alignment horizontal="center" vertical="center" wrapText="1"/>
    </xf>
    <xf numFmtId="176" fontId="16" fillId="2" borderId="7" xfId="1" applyFont="1" applyFill="1" applyBorder="1" applyAlignment="1">
      <alignment horizontal="center" vertical="center" wrapText="1"/>
    </xf>
    <xf numFmtId="176" fontId="15" fillId="4" borderId="7" xfId="1" applyFont="1" applyFill="1" applyBorder="1" applyAlignment="1">
      <alignment horizontal="center" vertical="center" wrapText="1"/>
    </xf>
    <xf numFmtId="179" fontId="15" fillId="0" borderId="9" xfId="2" applyNumberFormat="1" applyFont="1" applyBorder="1" applyAlignment="1">
      <alignment horizontal="center" vertical="center"/>
    </xf>
    <xf numFmtId="179" fontId="15" fillId="0" borderId="9" xfId="2" applyNumberFormat="1" applyFont="1" applyBorder="1" applyAlignment="1">
      <alignment horizontal="center" vertical="center" wrapText="1"/>
    </xf>
    <xf numFmtId="176" fontId="15" fillId="0" borderId="9" xfId="1" applyFont="1" applyBorder="1" applyAlignment="1">
      <alignment horizontal="center" vertical="center"/>
    </xf>
    <xf numFmtId="178" fontId="22" fillId="0" borderId="0" xfId="2" applyNumberFormat="1" applyFont="1" applyAlignment="1">
      <alignment horizontal="center" vertical="center"/>
    </xf>
    <xf numFmtId="177" fontId="16" fillId="0" borderId="8" xfId="2" applyNumberFormat="1" applyFont="1" applyBorder="1" applyAlignment="1">
      <alignment horizontal="center" vertical="center" wrapText="1"/>
    </xf>
    <xf numFmtId="177" fontId="16" fillId="0" borderId="7" xfId="2" applyNumberFormat="1" applyFont="1" applyBorder="1" applyAlignment="1">
      <alignment horizontal="center" vertical="center" wrapText="1"/>
    </xf>
    <xf numFmtId="177" fontId="15" fillId="0" borderId="7" xfId="2" applyNumberFormat="1" applyFont="1" applyBorder="1" applyAlignment="1">
      <alignment horizontal="center" vertical="center" wrapText="1"/>
    </xf>
    <xf numFmtId="177" fontId="16" fillId="0" borderId="10" xfId="2" applyNumberFormat="1" applyFont="1" applyBorder="1" applyAlignment="1">
      <alignment horizontal="center" vertical="center" wrapText="1"/>
    </xf>
    <xf numFmtId="176" fontId="16" fillId="0" borderId="10" xfId="1" applyFont="1" applyBorder="1" applyAlignment="1">
      <alignment horizontal="center" vertical="center" wrapText="1"/>
    </xf>
    <xf numFmtId="176" fontId="15" fillId="0" borderId="10" xfId="1" applyFont="1" applyBorder="1" applyAlignment="1">
      <alignment horizontal="center" vertical="center" wrapText="1"/>
    </xf>
    <xf numFmtId="177" fontId="16" fillId="0" borderId="0" xfId="2" applyNumberFormat="1" applyFont="1" applyAlignment="1">
      <alignment horizontal="center" vertical="center" wrapText="1"/>
    </xf>
    <xf numFmtId="177" fontId="16" fillId="0" borderId="12" xfId="2" applyNumberFormat="1" applyFont="1" applyBorder="1" applyAlignment="1">
      <alignment horizontal="center" vertical="center" wrapText="1"/>
    </xf>
    <xf numFmtId="176" fontId="15" fillId="3" borderId="12" xfId="1" applyFont="1" applyFill="1" applyBorder="1" applyAlignment="1">
      <alignment horizontal="center" vertical="center" wrapText="1"/>
    </xf>
    <xf numFmtId="177" fontId="16" fillId="0" borderId="9" xfId="2" applyNumberFormat="1" applyFont="1" applyBorder="1" applyAlignment="1">
      <alignment horizontal="center" vertical="center" wrapText="1"/>
    </xf>
    <xf numFmtId="176" fontId="15" fillId="0" borderId="9" xfId="1" applyFont="1" applyBorder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0" fillId="0" borderId="15" xfId="0" applyBorder="1"/>
    <xf numFmtId="0" fontId="24" fillId="0" borderId="17" xfId="0" applyFont="1" applyBorder="1" applyAlignment="1">
      <alignment horizontal="center" vertical="center"/>
    </xf>
    <xf numFmtId="0" fontId="0" fillId="0" borderId="17" xfId="0" applyBorder="1"/>
    <xf numFmtId="0" fontId="25" fillId="0" borderId="3" xfId="2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10" fillId="0" borderId="2" xfId="2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0" fillId="0" borderId="18" xfId="0" applyBorder="1"/>
    <xf numFmtId="0" fontId="26" fillId="0" borderId="2" xfId="2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19" xfId="0" applyBorder="1"/>
    <xf numFmtId="0" fontId="2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23" fillId="0" borderId="2" xfId="2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top" wrapText="1"/>
    </xf>
    <xf numFmtId="0" fontId="0" fillId="0" borderId="21" xfId="0" applyBorder="1"/>
    <xf numFmtId="0" fontId="24" fillId="0" borderId="17" xfId="2" applyFont="1" applyBorder="1" applyAlignment="1">
      <alignment horizontal="left" vertical="center" wrapText="1"/>
    </xf>
    <xf numFmtId="0" fontId="17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</cellXfs>
  <cellStyles count="5">
    <cellStyle name="Normal_Master" xfId="2" xr:uid="{00000000-0005-0000-0000-000002000000}"/>
    <cellStyle name="Normal_Sheet1" xfId="3" xr:uid="{00000000-0005-0000-0000-000003000000}"/>
    <cellStyle name="Normal_Sheet2" xfId="4" xr:uid="{00000000-0005-0000-0000-000004000000}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3"/>
  <sheetViews>
    <sheetView view="pageBreakPreview" topLeftCell="B1" zoomScale="50" zoomScaleNormal="50" workbookViewId="0">
      <selection activeCell="B5" sqref="B5:I5"/>
    </sheetView>
  </sheetViews>
  <sheetFormatPr defaultColWidth="8.85546875" defaultRowHeight="12.75" x14ac:dyDescent="0.2"/>
  <cols>
    <col min="1" max="1" width="8.85546875" style="5" customWidth="1"/>
    <col min="2" max="2" width="14.7109375" style="5" customWidth="1"/>
    <col min="3" max="3" width="11.42578125" style="5" customWidth="1"/>
    <col min="4" max="4" width="61.42578125" style="5" customWidth="1"/>
    <col min="5" max="5" width="81.140625" style="5" customWidth="1"/>
    <col min="6" max="6" width="20.7109375" style="5" hidden="1" customWidth="1"/>
    <col min="7" max="7" width="26.42578125" style="5" customWidth="1"/>
    <col min="8" max="8" width="26.140625" style="5" customWidth="1"/>
    <col min="9" max="9" width="25.7109375" style="22" customWidth="1"/>
    <col min="10" max="10" width="8.85546875" style="5" customWidth="1"/>
    <col min="11" max="16384" width="8.85546875" style="5"/>
  </cols>
  <sheetData>
    <row r="1" spans="2:9" ht="27" customHeight="1" thickBot="1" x14ac:dyDescent="0.25">
      <c r="H1" s="97"/>
      <c r="I1" s="98"/>
    </row>
    <row r="2" spans="2:9" ht="42.6" customHeight="1" thickTop="1" x14ac:dyDescent="0.2">
      <c r="B2" s="99" t="s">
        <v>0</v>
      </c>
      <c r="C2" s="100"/>
      <c r="D2" s="100"/>
      <c r="E2" s="100"/>
      <c r="F2" s="100"/>
      <c r="G2" s="100"/>
      <c r="H2" s="100"/>
      <c r="I2" s="101"/>
    </row>
    <row r="3" spans="2:9" ht="37.5" customHeight="1" x14ac:dyDescent="0.2">
      <c r="B3" s="95" t="s">
        <v>1</v>
      </c>
      <c r="C3" s="93"/>
      <c r="D3" s="93"/>
      <c r="E3" s="93"/>
      <c r="F3" s="93"/>
      <c r="G3" s="93"/>
      <c r="H3" s="93"/>
      <c r="I3" s="96"/>
    </row>
    <row r="4" spans="2:9" ht="37.5" customHeight="1" x14ac:dyDescent="0.2">
      <c r="B4" s="102" t="s">
        <v>2</v>
      </c>
      <c r="C4" s="93"/>
      <c r="D4" s="93"/>
      <c r="E4" s="93"/>
      <c r="F4" s="93"/>
      <c r="G4" s="93"/>
      <c r="H4" s="93"/>
      <c r="I4" s="96"/>
    </row>
    <row r="5" spans="2:9" ht="38.25" customHeight="1" thickBot="1" x14ac:dyDescent="0.25">
      <c r="B5" s="102" t="s">
        <v>3</v>
      </c>
      <c r="C5" s="93"/>
      <c r="D5" s="93"/>
      <c r="E5" s="93"/>
      <c r="F5" s="93"/>
      <c r="G5" s="93"/>
      <c r="H5" s="93"/>
      <c r="I5" s="96"/>
    </row>
    <row r="6" spans="2:9" s="8" customFormat="1" ht="107.25" customHeight="1" thickTop="1" x14ac:dyDescent="0.2">
      <c r="B6" s="45" t="s">
        <v>4</v>
      </c>
      <c r="C6" s="45" t="s">
        <v>5</v>
      </c>
      <c r="D6" s="45" t="s">
        <v>6</v>
      </c>
      <c r="E6" s="45" t="s">
        <v>7</v>
      </c>
      <c r="F6" s="45" t="s">
        <v>8</v>
      </c>
      <c r="G6" s="45" t="s">
        <v>9</v>
      </c>
      <c r="H6" s="45" t="s">
        <v>10</v>
      </c>
      <c r="I6" s="45" t="s">
        <v>11</v>
      </c>
    </row>
    <row r="7" spans="2:9" s="8" customFormat="1" ht="34.9" customHeight="1" x14ac:dyDescent="0.2">
      <c r="B7" s="20" t="s">
        <v>12</v>
      </c>
      <c r="C7" s="20">
        <v>39</v>
      </c>
      <c r="D7" s="20" t="s">
        <v>13</v>
      </c>
      <c r="E7" s="20" t="s">
        <v>14</v>
      </c>
      <c r="F7" s="18" t="s">
        <v>15</v>
      </c>
      <c r="G7" s="53">
        <v>182995</v>
      </c>
      <c r="H7" s="53">
        <v>182995</v>
      </c>
      <c r="I7" s="54">
        <f>H7</f>
        <v>182995</v>
      </c>
    </row>
    <row r="8" spans="2:9" s="8" customFormat="1" ht="46.5" customHeight="1" x14ac:dyDescent="0.2">
      <c r="B8" s="20" t="s">
        <v>12</v>
      </c>
      <c r="C8" s="20">
        <v>63</v>
      </c>
      <c r="D8" s="20" t="s">
        <v>16</v>
      </c>
      <c r="E8" s="20" t="s">
        <v>17</v>
      </c>
      <c r="F8" s="18" t="s">
        <v>15</v>
      </c>
      <c r="G8" s="53">
        <v>609500</v>
      </c>
      <c r="H8" s="53">
        <v>609500</v>
      </c>
      <c r="I8" s="55">
        <f t="shared" ref="I8:I19" si="0">I7+H8</f>
        <v>792495</v>
      </c>
    </row>
    <row r="9" spans="2:9" s="8" customFormat="1" ht="46.5" customHeight="1" x14ac:dyDescent="0.2">
      <c r="B9" s="20" t="s">
        <v>12</v>
      </c>
      <c r="C9" s="20">
        <v>106</v>
      </c>
      <c r="D9" s="20" t="s">
        <v>16</v>
      </c>
      <c r="E9" s="20" t="s">
        <v>18</v>
      </c>
      <c r="F9" s="56" t="s">
        <v>15</v>
      </c>
      <c r="G9" s="53">
        <v>1480800</v>
      </c>
      <c r="H9" s="53">
        <v>1390800</v>
      </c>
      <c r="I9" s="55">
        <f t="shared" si="0"/>
        <v>2183295</v>
      </c>
    </row>
    <row r="10" spans="2:9" s="8" customFormat="1" ht="62.45" customHeight="1" x14ac:dyDescent="0.2">
      <c r="B10" s="20" t="s">
        <v>12</v>
      </c>
      <c r="C10" s="20">
        <v>139</v>
      </c>
      <c r="D10" s="20" t="s">
        <v>19</v>
      </c>
      <c r="E10" s="20" t="s">
        <v>20</v>
      </c>
      <c r="F10" s="18" t="s">
        <v>15</v>
      </c>
      <c r="G10" s="53">
        <v>399608</v>
      </c>
      <c r="H10" s="53">
        <v>399608</v>
      </c>
      <c r="I10" s="55">
        <f t="shared" si="0"/>
        <v>2582903</v>
      </c>
    </row>
    <row r="11" spans="2:9" s="8" customFormat="1" ht="23.25" customHeight="1" x14ac:dyDescent="0.2">
      <c r="B11" s="20" t="s">
        <v>12</v>
      </c>
      <c r="C11" s="20">
        <v>363</v>
      </c>
      <c r="D11" s="20" t="s">
        <v>21</v>
      </c>
      <c r="E11" s="20" t="s">
        <v>22</v>
      </c>
      <c r="F11" s="18" t="s">
        <v>15</v>
      </c>
      <c r="G11" s="53">
        <v>742000</v>
      </c>
      <c r="H11" s="53">
        <v>742000</v>
      </c>
      <c r="I11" s="55">
        <f t="shared" si="0"/>
        <v>3324903</v>
      </c>
    </row>
    <row r="12" spans="2:9" s="8" customFormat="1" ht="46.5" customHeight="1" x14ac:dyDescent="0.2">
      <c r="B12" s="20" t="s">
        <v>12</v>
      </c>
      <c r="C12" s="20">
        <v>393</v>
      </c>
      <c r="D12" s="20" t="s">
        <v>23</v>
      </c>
      <c r="E12" s="20" t="s">
        <v>24</v>
      </c>
      <c r="F12" s="18" t="s">
        <v>15</v>
      </c>
      <c r="G12" s="53">
        <v>271930</v>
      </c>
      <c r="H12" s="53">
        <v>271930</v>
      </c>
      <c r="I12" s="55">
        <f t="shared" si="0"/>
        <v>3596833</v>
      </c>
    </row>
    <row r="13" spans="2:9" s="8" customFormat="1" ht="23.25" customHeight="1" x14ac:dyDescent="0.2">
      <c r="B13" s="20" t="s">
        <v>12</v>
      </c>
      <c r="C13" s="20">
        <v>447</v>
      </c>
      <c r="D13" s="20" t="s">
        <v>25</v>
      </c>
      <c r="E13" s="20" t="s">
        <v>26</v>
      </c>
      <c r="F13" s="18" t="s">
        <v>15</v>
      </c>
      <c r="G13" s="53">
        <v>333040</v>
      </c>
      <c r="H13" s="53">
        <v>145680</v>
      </c>
      <c r="I13" s="55">
        <f t="shared" si="0"/>
        <v>3742513</v>
      </c>
    </row>
    <row r="14" spans="2:9" s="8" customFormat="1" ht="46.5" customHeight="1" x14ac:dyDescent="0.2">
      <c r="B14" s="20" t="s">
        <v>12</v>
      </c>
      <c r="C14" s="20">
        <v>504</v>
      </c>
      <c r="D14" s="20" t="s">
        <v>27</v>
      </c>
      <c r="E14" s="20" t="s">
        <v>28</v>
      </c>
      <c r="F14" s="18" t="s">
        <v>15</v>
      </c>
      <c r="G14" s="53">
        <v>982655</v>
      </c>
      <c r="H14" s="53">
        <v>982655</v>
      </c>
      <c r="I14" s="55">
        <f t="shared" si="0"/>
        <v>4725168</v>
      </c>
    </row>
    <row r="15" spans="2:9" s="8" customFormat="1" ht="46.5" customHeight="1" x14ac:dyDescent="0.2">
      <c r="B15" s="20" t="s">
        <v>12</v>
      </c>
      <c r="C15" s="20">
        <v>516</v>
      </c>
      <c r="D15" s="20" t="s">
        <v>29</v>
      </c>
      <c r="E15" s="20" t="s">
        <v>30</v>
      </c>
      <c r="F15" s="56" t="s">
        <v>15</v>
      </c>
      <c r="G15" s="53">
        <v>595131</v>
      </c>
      <c r="H15" s="53">
        <v>595131</v>
      </c>
      <c r="I15" s="55">
        <f t="shared" si="0"/>
        <v>5320299</v>
      </c>
    </row>
    <row r="16" spans="2:9" s="8" customFormat="1" ht="46.5" customHeight="1" x14ac:dyDescent="0.2">
      <c r="B16" s="20" t="s">
        <v>12</v>
      </c>
      <c r="C16" s="20">
        <v>518</v>
      </c>
      <c r="D16" s="20" t="s">
        <v>31</v>
      </c>
      <c r="E16" s="20" t="s">
        <v>32</v>
      </c>
      <c r="F16" s="18" t="s">
        <v>15</v>
      </c>
      <c r="G16" s="53">
        <v>200000</v>
      </c>
      <c r="H16" s="53">
        <v>200000</v>
      </c>
      <c r="I16" s="55">
        <f t="shared" si="0"/>
        <v>5520299</v>
      </c>
    </row>
    <row r="17" spans="1:9" s="8" customFormat="1" ht="46.5" customHeight="1" x14ac:dyDescent="0.2">
      <c r="B17" s="20" t="s">
        <v>12</v>
      </c>
      <c r="C17" s="20">
        <v>558</v>
      </c>
      <c r="D17" s="20" t="s">
        <v>33</v>
      </c>
      <c r="E17" s="20" t="s">
        <v>34</v>
      </c>
      <c r="F17" s="18" t="s">
        <v>15</v>
      </c>
      <c r="G17" s="53">
        <v>275000</v>
      </c>
      <c r="H17" s="53">
        <v>275000</v>
      </c>
      <c r="I17" s="55">
        <f t="shared" si="0"/>
        <v>5795299</v>
      </c>
    </row>
    <row r="18" spans="1:9" s="8" customFormat="1" ht="69.75" customHeight="1" x14ac:dyDescent="0.2">
      <c r="B18" s="20" t="s">
        <v>12</v>
      </c>
      <c r="C18" s="20">
        <v>642</v>
      </c>
      <c r="D18" s="20" t="s">
        <v>35</v>
      </c>
      <c r="E18" s="20" t="s">
        <v>36</v>
      </c>
      <c r="F18" s="18" t="s">
        <v>15</v>
      </c>
      <c r="G18" s="53">
        <v>568000</v>
      </c>
      <c r="H18" s="53">
        <v>568000</v>
      </c>
      <c r="I18" s="55">
        <f t="shared" si="0"/>
        <v>6363299</v>
      </c>
    </row>
    <row r="19" spans="1:9" s="8" customFormat="1" ht="142.15" customHeight="1" thickBot="1" x14ac:dyDescent="0.25">
      <c r="A19" s="4"/>
      <c r="B19" s="21" t="s">
        <v>12</v>
      </c>
      <c r="C19" s="21">
        <v>645</v>
      </c>
      <c r="D19" s="21" t="s">
        <v>37</v>
      </c>
      <c r="E19" s="21" t="s">
        <v>38</v>
      </c>
      <c r="F19" s="46" t="s">
        <v>15</v>
      </c>
      <c r="G19" s="57">
        <v>869715</v>
      </c>
      <c r="H19" s="57">
        <v>869715</v>
      </c>
      <c r="I19" s="58">
        <f t="shared" si="0"/>
        <v>7233014</v>
      </c>
    </row>
    <row r="20" spans="1:9" ht="18.75" customHeight="1" thickTop="1" x14ac:dyDescent="0.2">
      <c r="I20" s="59"/>
    </row>
    <row r="21" spans="1:9" ht="50.25" customHeight="1" x14ac:dyDescent="0.2">
      <c r="B21" s="92"/>
      <c r="C21" s="93"/>
      <c r="D21" s="93"/>
      <c r="E21" s="93"/>
      <c r="F21" s="93"/>
      <c r="G21" s="93"/>
      <c r="H21" s="93"/>
      <c r="I21" s="94"/>
    </row>
    <row r="22" spans="1:9" ht="18" customHeight="1" x14ac:dyDescent="0.2">
      <c r="I22" s="59"/>
    </row>
    <row r="23" spans="1:9" ht="18" customHeight="1" x14ac:dyDescent="0.2">
      <c r="I23" s="59"/>
    </row>
    <row r="24" spans="1:9" ht="18" customHeight="1" x14ac:dyDescent="0.2">
      <c r="I24" s="59"/>
    </row>
    <row r="25" spans="1:9" ht="18" customHeight="1" x14ac:dyDescent="0.2">
      <c r="I25" s="59"/>
    </row>
    <row r="26" spans="1:9" ht="18" customHeight="1" x14ac:dyDescent="0.2">
      <c r="I26" s="59"/>
    </row>
    <row r="27" spans="1:9" ht="18" customHeight="1" x14ac:dyDescent="0.2">
      <c r="I27" s="59"/>
    </row>
    <row r="28" spans="1:9" ht="18" customHeight="1" x14ac:dyDescent="0.2">
      <c r="I28" s="59"/>
    </row>
    <row r="29" spans="1:9" ht="18" customHeight="1" x14ac:dyDescent="0.2">
      <c r="I29" s="59"/>
    </row>
    <row r="30" spans="1:9" ht="18" customHeight="1" x14ac:dyDescent="0.2">
      <c r="I30" s="59"/>
    </row>
    <row r="31" spans="1:9" ht="18" customHeight="1" x14ac:dyDescent="0.2">
      <c r="I31" s="59"/>
    </row>
    <row r="33" spans="1:1" x14ac:dyDescent="0.2">
      <c r="A33" t="s">
        <v>39</v>
      </c>
    </row>
  </sheetData>
  <mergeCells count="6">
    <mergeCell ref="B21:I21"/>
    <mergeCell ref="B3:I3"/>
    <mergeCell ref="H1:I1"/>
    <mergeCell ref="B2:I2"/>
    <mergeCell ref="B5:I5"/>
    <mergeCell ref="B4:I4"/>
  </mergeCells>
  <phoneticPr fontId="27" type="noConversion"/>
  <pageMargins left="0.75" right="0.75" top="1" bottom="1" header="0.5" footer="0.5"/>
  <pageSetup scale="36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4"/>
  <sheetViews>
    <sheetView tabSelected="1" view="pageBreakPreview" zoomScale="50" zoomScaleNormal="50" workbookViewId="0">
      <selection activeCell="B5" sqref="B5:I5"/>
    </sheetView>
  </sheetViews>
  <sheetFormatPr defaultColWidth="8.85546875" defaultRowHeight="18" x14ac:dyDescent="0.2"/>
  <cols>
    <col min="1" max="1" width="8.85546875" style="2" customWidth="1"/>
    <col min="2" max="2" width="14.7109375" style="2" customWidth="1"/>
    <col min="3" max="3" width="9.7109375" style="2" customWidth="1"/>
    <col min="4" max="4" width="57.7109375" style="2" customWidth="1"/>
    <col min="5" max="5" width="86.28515625" style="2" customWidth="1"/>
    <col min="6" max="6" width="27.7109375" style="2" hidden="1" customWidth="1"/>
    <col min="7" max="7" width="27" style="2" customWidth="1"/>
    <col min="8" max="8" width="26.140625" style="2" bestFit="1" customWidth="1"/>
    <col min="9" max="9" width="30.28515625" style="2" customWidth="1"/>
    <col min="10" max="10" width="8.85546875" style="2" customWidth="1"/>
    <col min="11" max="16384" width="8.85546875" style="2"/>
  </cols>
  <sheetData>
    <row r="1" spans="2:12" ht="30" customHeight="1" thickBot="1" x14ac:dyDescent="0.25">
      <c r="H1" s="103"/>
      <c r="I1" s="98"/>
    </row>
    <row r="2" spans="2:12" ht="45" customHeight="1" thickTop="1" x14ac:dyDescent="0.2">
      <c r="B2" s="107" t="s">
        <v>40</v>
      </c>
      <c r="C2" s="100"/>
      <c r="D2" s="100"/>
      <c r="E2" s="100"/>
      <c r="F2" s="100"/>
      <c r="G2" s="100"/>
      <c r="H2" s="100"/>
      <c r="I2" s="101"/>
    </row>
    <row r="3" spans="2:12" ht="37.5" customHeight="1" x14ac:dyDescent="0.2">
      <c r="B3" s="108" t="s">
        <v>41</v>
      </c>
      <c r="C3" s="105"/>
      <c r="D3" s="105"/>
      <c r="E3" s="105"/>
      <c r="F3" s="105"/>
      <c r="G3" s="105"/>
      <c r="H3" s="105"/>
      <c r="I3" s="96"/>
    </row>
    <row r="4" spans="2:12" ht="53.25" customHeight="1" x14ac:dyDescent="0.2">
      <c r="B4" s="104" t="s">
        <v>42</v>
      </c>
      <c r="C4" s="105"/>
      <c r="D4" s="105"/>
      <c r="E4" s="105"/>
      <c r="F4" s="105"/>
      <c r="G4" s="105"/>
      <c r="H4" s="105"/>
      <c r="I4" s="96"/>
    </row>
    <row r="5" spans="2:12" ht="46.15" customHeight="1" thickBot="1" x14ac:dyDescent="0.25">
      <c r="B5" s="109" t="s">
        <v>3</v>
      </c>
      <c r="C5" s="98"/>
      <c r="D5" s="98"/>
      <c r="E5" s="98"/>
      <c r="F5" s="98"/>
      <c r="G5" s="98"/>
      <c r="H5" s="98"/>
      <c r="I5" s="110"/>
      <c r="L5" s="3"/>
    </row>
    <row r="6" spans="2:12" ht="95.45" customHeight="1" thickTop="1" thickBot="1" x14ac:dyDescent="0.25">
      <c r="B6" s="39" t="s">
        <v>4</v>
      </c>
      <c r="C6" s="39" t="s">
        <v>5</v>
      </c>
      <c r="D6" s="39" t="s">
        <v>6</v>
      </c>
      <c r="E6" s="39" t="s">
        <v>7</v>
      </c>
      <c r="F6" s="9" t="s">
        <v>43</v>
      </c>
      <c r="G6" s="9" t="s">
        <v>44</v>
      </c>
      <c r="H6" s="9" t="s">
        <v>45</v>
      </c>
      <c r="I6" s="39" t="s">
        <v>46</v>
      </c>
    </row>
    <row r="7" spans="2:12" ht="24" customHeight="1" thickTop="1" x14ac:dyDescent="0.2">
      <c r="B7" s="29">
        <v>4</v>
      </c>
      <c r="C7" s="29">
        <v>208</v>
      </c>
      <c r="D7" s="29" t="s">
        <v>47</v>
      </c>
      <c r="E7" s="29" t="s">
        <v>48</v>
      </c>
      <c r="F7" s="29" t="s">
        <v>49</v>
      </c>
      <c r="G7" s="60">
        <v>96500</v>
      </c>
      <c r="H7" s="60">
        <v>96500</v>
      </c>
      <c r="I7" s="61">
        <f>H7</f>
        <v>96500</v>
      </c>
    </row>
    <row r="8" spans="2:12" ht="46.5" customHeight="1" x14ac:dyDescent="0.2">
      <c r="B8" s="27">
        <v>9</v>
      </c>
      <c r="C8" s="27">
        <v>166</v>
      </c>
      <c r="D8" s="27" t="s">
        <v>50</v>
      </c>
      <c r="E8" s="27" t="s">
        <v>51</v>
      </c>
      <c r="F8" s="27" t="s">
        <v>49</v>
      </c>
      <c r="G8" s="62">
        <v>2244000</v>
      </c>
      <c r="H8" s="62">
        <v>2244000</v>
      </c>
      <c r="I8" s="55">
        <f t="shared" ref="I8:I32" si="0">I7+H8</f>
        <v>2340500</v>
      </c>
    </row>
    <row r="9" spans="2:12" ht="46.5" customHeight="1" x14ac:dyDescent="0.2">
      <c r="B9" s="27">
        <v>8</v>
      </c>
      <c r="C9" s="27">
        <v>190</v>
      </c>
      <c r="D9" s="27" t="s">
        <v>52</v>
      </c>
      <c r="E9" s="27" t="s">
        <v>53</v>
      </c>
      <c r="F9" s="27" t="s">
        <v>49</v>
      </c>
      <c r="G9" s="62">
        <v>306000</v>
      </c>
      <c r="H9" s="62">
        <v>306000</v>
      </c>
      <c r="I9" s="55">
        <f t="shared" si="0"/>
        <v>2646500</v>
      </c>
    </row>
    <row r="10" spans="2:12" ht="46.5" customHeight="1" x14ac:dyDescent="0.2">
      <c r="B10" s="27">
        <v>4</v>
      </c>
      <c r="C10" s="27">
        <v>520</v>
      </c>
      <c r="D10" s="27" t="s">
        <v>54</v>
      </c>
      <c r="E10" s="27" t="s">
        <v>55</v>
      </c>
      <c r="F10" s="27" t="s">
        <v>49</v>
      </c>
      <c r="G10" s="62">
        <v>100000</v>
      </c>
      <c r="H10" s="62">
        <v>100000</v>
      </c>
      <c r="I10" s="55">
        <f t="shared" si="0"/>
        <v>2746500</v>
      </c>
    </row>
    <row r="11" spans="2:12" ht="46.5" customHeight="1" x14ac:dyDescent="0.2">
      <c r="B11" s="27">
        <v>6</v>
      </c>
      <c r="C11" s="27">
        <v>3</v>
      </c>
      <c r="D11" s="27" t="s">
        <v>56</v>
      </c>
      <c r="E11" s="27" t="s">
        <v>57</v>
      </c>
      <c r="F11" s="27" t="s">
        <v>49</v>
      </c>
      <c r="G11" s="62">
        <v>389692</v>
      </c>
      <c r="H11" s="62">
        <v>389692</v>
      </c>
      <c r="I11" s="55">
        <f t="shared" si="0"/>
        <v>3136192</v>
      </c>
    </row>
    <row r="12" spans="2:12" ht="23.25" customHeight="1" x14ac:dyDescent="0.2">
      <c r="B12" s="27">
        <v>7</v>
      </c>
      <c r="C12" s="27">
        <v>383</v>
      </c>
      <c r="D12" s="27" t="s">
        <v>58</v>
      </c>
      <c r="E12" s="27" t="s">
        <v>59</v>
      </c>
      <c r="F12" s="27" t="s">
        <v>49</v>
      </c>
      <c r="G12" s="62">
        <v>2809000</v>
      </c>
      <c r="H12" s="62">
        <v>2809000</v>
      </c>
      <c r="I12" s="55">
        <f t="shared" si="0"/>
        <v>5945192</v>
      </c>
    </row>
    <row r="13" spans="2:12" ht="46.5" customHeight="1" x14ac:dyDescent="0.2">
      <c r="B13" s="27">
        <v>8</v>
      </c>
      <c r="C13" s="27">
        <v>405</v>
      </c>
      <c r="D13" s="27" t="s">
        <v>60</v>
      </c>
      <c r="E13" s="27" t="s">
        <v>61</v>
      </c>
      <c r="F13" s="27" t="s">
        <v>49</v>
      </c>
      <c r="G13" s="62">
        <v>1200000</v>
      </c>
      <c r="H13" s="62">
        <v>1200000</v>
      </c>
      <c r="I13" s="55">
        <f t="shared" si="0"/>
        <v>7145192</v>
      </c>
    </row>
    <row r="14" spans="2:12" ht="46.5" customHeight="1" x14ac:dyDescent="0.2">
      <c r="B14" s="27">
        <v>4</v>
      </c>
      <c r="C14" s="27">
        <v>463</v>
      </c>
      <c r="D14" s="27" t="s">
        <v>62</v>
      </c>
      <c r="E14" s="27" t="s">
        <v>63</v>
      </c>
      <c r="F14" s="27" t="s">
        <v>49</v>
      </c>
      <c r="G14" s="62">
        <v>621500</v>
      </c>
      <c r="H14" s="62">
        <v>621500</v>
      </c>
      <c r="I14" s="55">
        <f t="shared" si="0"/>
        <v>7766692</v>
      </c>
    </row>
    <row r="15" spans="2:12" ht="46.5" customHeight="1" x14ac:dyDescent="0.2">
      <c r="B15" s="27">
        <v>8</v>
      </c>
      <c r="C15" s="27">
        <v>436</v>
      </c>
      <c r="D15" s="27" t="s">
        <v>64</v>
      </c>
      <c r="E15" s="27" t="s">
        <v>65</v>
      </c>
      <c r="F15" s="27" t="s">
        <v>49</v>
      </c>
      <c r="G15" s="62">
        <v>375000</v>
      </c>
      <c r="H15" s="62">
        <v>375000</v>
      </c>
      <c r="I15" s="55">
        <f t="shared" si="0"/>
        <v>8141692</v>
      </c>
    </row>
    <row r="16" spans="2:12" ht="23.25" customHeight="1" x14ac:dyDescent="0.2">
      <c r="B16" s="27">
        <v>7</v>
      </c>
      <c r="C16" s="27">
        <v>28</v>
      </c>
      <c r="D16" s="27" t="s">
        <v>66</v>
      </c>
      <c r="E16" s="27" t="s">
        <v>67</v>
      </c>
      <c r="F16" s="27" t="s">
        <v>49</v>
      </c>
      <c r="G16" s="62">
        <v>2200000</v>
      </c>
      <c r="H16" s="62">
        <v>2200000</v>
      </c>
      <c r="I16" s="55">
        <f t="shared" si="0"/>
        <v>10341692</v>
      </c>
    </row>
    <row r="17" spans="1:10" ht="23.25" customHeight="1" x14ac:dyDescent="0.2">
      <c r="B17" s="27">
        <v>9</v>
      </c>
      <c r="C17" s="27">
        <v>562</v>
      </c>
      <c r="D17" s="27" t="s">
        <v>68</v>
      </c>
      <c r="E17" s="27" t="s">
        <v>69</v>
      </c>
      <c r="F17" s="27" t="s">
        <v>49</v>
      </c>
      <c r="G17" s="62">
        <v>928723</v>
      </c>
      <c r="H17" s="62">
        <v>928723</v>
      </c>
      <c r="I17" s="55">
        <f t="shared" si="0"/>
        <v>11270415</v>
      </c>
    </row>
    <row r="18" spans="1:10" ht="23.25" customHeight="1" x14ac:dyDescent="0.2">
      <c r="B18" s="27">
        <v>9</v>
      </c>
      <c r="C18" s="27">
        <v>170</v>
      </c>
      <c r="D18" s="27" t="s">
        <v>70</v>
      </c>
      <c r="E18" s="27" t="s">
        <v>71</v>
      </c>
      <c r="F18" s="27" t="s">
        <v>49</v>
      </c>
      <c r="G18" s="62">
        <v>1102000</v>
      </c>
      <c r="H18" s="62">
        <v>1102000</v>
      </c>
      <c r="I18" s="55">
        <f t="shared" si="0"/>
        <v>12372415</v>
      </c>
    </row>
    <row r="19" spans="1:10" ht="46.5" customHeight="1" x14ac:dyDescent="0.2">
      <c r="B19" s="27">
        <v>4</v>
      </c>
      <c r="C19" s="27">
        <v>137</v>
      </c>
      <c r="D19" s="27" t="s">
        <v>72</v>
      </c>
      <c r="E19" s="27" t="s">
        <v>73</v>
      </c>
      <c r="F19" s="27" t="s">
        <v>49</v>
      </c>
      <c r="G19" s="62">
        <v>1500000</v>
      </c>
      <c r="H19" s="62">
        <v>1500000</v>
      </c>
      <c r="I19" s="55">
        <f t="shared" si="0"/>
        <v>13872415</v>
      </c>
    </row>
    <row r="20" spans="1:10" ht="46.5" customHeight="1" x14ac:dyDescent="0.2">
      <c r="B20" s="27">
        <v>4</v>
      </c>
      <c r="C20" s="27">
        <v>464</v>
      </c>
      <c r="D20" s="27" t="s">
        <v>62</v>
      </c>
      <c r="E20" s="27" t="s">
        <v>74</v>
      </c>
      <c r="F20" s="27" t="s">
        <v>49</v>
      </c>
      <c r="G20" s="62">
        <v>625500</v>
      </c>
      <c r="H20" s="62">
        <v>625500</v>
      </c>
      <c r="I20" s="55">
        <f t="shared" si="0"/>
        <v>14497915</v>
      </c>
    </row>
    <row r="21" spans="1:10" ht="46.5" customHeight="1" x14ac:dyDescent="0.2">
      <c r="B21" s="27">
        <v>8</v>
      </c>
      <c r="C21" s="27">
        <v>320</v>
      </c>
      <c r="D21" s="27" t="s">
        <v>75</v>
      </c>
      <c r="E21" s="27" t="s">
        <v>76</v>
      </c>
      <c r="F21" s="27" t="s">
        <v>49</v>
      </c>
      <c r="G21" s="62">
        <v>774340</v>
      </c>
      <c r="H21" s="62">
        <v>774340</v>
      </c>
      <c r="I21" s="55">
        <f t="shared" si="0"/>
        <v>15272255</v>
      </c>
    </row>
    <row r="22" spans="1:10" ht="46.5" customHeight="1" x14ac:dyDescent="0.2">
      <c r="B22" s="27">
        <v>4</v>
      </c>
      <c r="C22" s="27">
        <v>156</v>
      </c>
      <c r="D22" s="27" t="s">
        <v>77</v>
      </c>
      <c r="E22" s="27" t="s">
        <v>78</v>
      </c>
      <c r="F22" s="27" t="s">
        <v>49</v>
      </c>
      <c r="G22" s="62">
        <v>122214</v>
      </c>
      <c r="H22" s="62">
        <v>122214</v>
      </c>
      <c r="I22" s="55">
        <f t="shared" si="0"/>
        <v>15394469</v>
      </c>
    </row>
    <row r="23" spans="1:10" ht="23.25" customHeight="1" x14ac:dyDescent="0.2">
      <c r="B23" s="27">
        <v>4</v>
      </c>
      <c r="C23" s="27">
        <v>264</v>
      </c>
      <c r="D23" s="27" t="s">
        <v>79</v>
      </c>
      <c r="E23" s="27" t="s">
        <v>80</v>
      </c>
      <c r="F23" s="27" t="s">
        <v>49</v>
      </c>
      <c r="G23" s="62">
        <v>336481</v>
      </c>
      <c r="H23" s="62">
        <v>336481</v>
      </c>
      <c r="I23" s="55">
        <f t="shared" si="0"/>
        <v>15730950</v>
      </c>
    </row>
    <row r="24" spans="1:10" ht="23.25" customHeight="1" x14ac:dyDescent="0.2">
      <c r="B24" s="27">
        <v>8</v>
      </c>
      <c r="C24" s="27">
        <v>35</v>
      </c>
      <c r="D24" s="27" t="s">
        <v>81</v>
      </c>
      <c r="E24" s="27" t="s">
        <v>82</v>
      </c>
      <c r="F24" s="27" t="s">
        <v>49</v>
      </c>
      <c r="G24" s="62">
        <v>1000000</v>
      </c>
      <c r="H24" s="62">
        <v>1000000</v>
      </c>
      <c r="I24" s="55">
        <f t="shared" si="0"/>
        <v>16730950</v>
      </c>
    </row>
    <row r="25" spans="1:10" ht="23.25" customHeight="1" x14ac:dyDescent="0.2">
      <c r="B25" s="27">
        <v>8</v>
      </c>
      <c r="C25" s="27">
        <v>437</v>
      </c>
      <c r="D25" s="27" t="s">
        <v>64</v>
      </c>
      <c r="E25" s="27" t="s">
        <v>83</v>
      </c>
      <c r="F25" s="27" t="s">
        <v>49</v>
      </c>
      <c r="G25" s="62">
        <v>93000</v>
      </c>
      <c r="H25" s="62">
        <v>93000</v>
      </c>
      <c r="I25" s="55">
        <f t="shared" si="0"/>
        <v>16823950</v>
      </c>
    </row>
    <row r="26" spans="1:10" ht="46.5" customHeight="1" x14ac:dyDescent="0.2">
      <c r="B26" s="27">
        <v>9</v>
      </c>
      <c r="C26" s="27">
        <v>334</v>
      </c>
      <c r="D26" s="27" t="s">
        <v>84</v>
      </c>
      <c r="E26" s="27" t="s">
        <v>85</v>
      </c>
      <c r="F26" s="27" t="s">
        <v>49</v>
      </c>
      <c r="G26" s="62">
        <v>1955000</v>
      </c>
      <c r="H26" s="62">
        <v>1955000</v>
      </c>
      <c r="I26" s="55">
        <f t="shared" si="0"/>
        <v>18778950</v>
      </c>
    </row>
    <row r="27" spans="1:10" ht="46.5" customHeight="1" x14ac:dyDescent="0.2">
      <c r="B27" s="27">
        <v>9</v>
      </c>
      <c r="C27" s="27">
        <v>323</v>
      </c>
      <c r="D27" s="27" t="s">
        <v>86</v>
      </c>
      <c r="E27" s="27" t="s">
        <v>87</v>
      </c>
      <c r="F27" s="27" t="s">
        <v>49</v>
      </c>
      <c r="G27" s="62">
        <v>402000</v>
      </c>
      <c r="H27" s="62">
        <v>402000</v>
      </c>
      <c r="I27" s="55">
        <f t="shared" si="0"/>
        <v>19180950</v>
      </c>
    </row>
    <row r="28" spans="1:10" ht="23.25" customHeight="1" x14ac:dyDescent="0.2">
      <c r="B28" s="27">
        <v>4</v>
      </c>
      <c r="C28" s="27">
        <v>32</v>
      </c>
      <c r="D28" s="27" t="s">
        <v>88</v>
      </c>
      <c r="E28" s="27" t="s">
        <v>89</v>
      </c>
      <c r="F28" s="27" t="s">
        <v>49</v>
      </c>
      <c r="G28" s="62">
        <v>962000</v>
      </c>
      <c r="H28" s="62">
        <v>962000</v>
      </c>
      <c r="I28" s="55">
        <f t="shared" si="0"/>
        <v>20142950</v>
      </c>
    </row>
    <row r="29" spans="1:10" ht="46.5" customHeight="1" x14ac:dyDescent="0.2">
      <c r="B29" s="27">
        <v>9</v>
      </c>
      <c r="C29" s="27">
        <v>579</v>
      </c>
      <c r="D29" s="27" t="s">
        <v>90</v>
      </c>
      <c r="E29" s="27" t="s">
        <v>91</v>
      </c>
      <c r="F29" s="27" t="s">
        <v>49</v>
      </c>
      <c r="G29" s="62">
        <v>1500000</v>
      </c>
      <c r="H29" s="62">
        <v>1500000</v>
      </c>
      <c r="I29" s="55">
        <f t="shared" si="0"/>
        <v>21642950</v>
      </c>
    </row>
    <row r="30" spans="1:10" ht="46.5" customHeight="1" x14ac:dyDescent="0.2">
      <c r="B30" s="27">
        <v>4</v>
      </c>
      <c r="C30" s="27">
        <v>110</v>
      </c>
      <c r="D30" s="27" t="s">
        <v>92</v>
      </c>
      <c r="E30" s="27" t="s">
        <v>93</v>
      </c>
      <c r="F30" s="27" t="s">
        <v>49</v>
      </c>
      <c r="G30" s="62">
        <v>219235</v>
      </c>
      <c r="H30" s="62">
        <v>219235</v>
      </c>
      <c r="I30" s="55">
        <f t="shared" si="0"/>
        <v>21862185</v>
      </c>
    </row>
    <row r="31" spans="1:10" ht="49.5" customHeight="1" x14ac:dyDescent="0.2">
      <c r="B31" s="27">
        <v>4</v>
      </c>
      <c r="C31" s="27">
        <v>152</v>
      </c>
      <c r="D31" s="27" t="s">
        <v>94</v>
      </c>
      <c r="E31" s="27" t="s">
        <v>95</v>
      </c>
      <c r="F31" s="27" t="s">
        <v>49</v>
      </c>
      <c r="G31" s="62">
        <v>199700</v>
      </c>
      <c r="H31" s="62">
        <v>199700</v>
      </c>
      <c r="I31" s="55">
        <f t="shared" si="0"/>
        <v>22061885</v>
      </c>
      <c r="J31" s="51"/>
    </row>
    <row r="32" spans="1:10" s="24" customFormat="1" ht="50.25" customHeight="1" x14ac:dyDescent="0.2">
      <c r="A32" s="50" t="s">
        <v>96</v>
      </c>
      <c r="B32" s="42">
        <v>8</v>
      </c>
      <c r="C32" s="42">
        <v>612</v>
      </c>
      <c r="D32" s="42" t="s">
        <v>52</v>
      </c>
      <c r="E32" s="42" t="s">
        <v>97</v>
      </c>
      <c r="F32" s="42" t="s">
        <v>49</v>
      </c>
      <c r="G32" s="63">
        <v>722500</v>
      </c>
      <c r="H32" s="63">
        <v>238115</v>
      </c>
      <c r="I32" s="55">
        <f t="shared" si="0"/>
        <v>22300000</v>
      </c>
    </row>
    <row r="33" spans="1:9" ht="23.25" customHeight="1" x14ac:dyDescent="0.2">
      <c r="B33" s="27">
        <v>8</v>
      </c>
      <c r="C33" s="27">
        <v>459</v>
      </c>
      <c r="D33" s="27" t="s">
        <v>98</v>
      </c>
      <c r="E33" s="27" t="s">
        <v>99</v>
      </c>
      <c r="F33" s="27" t="s">
        <v>100</v>
      </c>
      <c r="G33" s="62">
        <v>1000000</v>
      </c>
      <c r="H33" s="62">
        <v>0</v>
      </c>
      <c r="I33" s="63"/>
    </row>
    <row r="34" spans="1:9" ht="23.25" customHeight="1" x14ac:dyDescent="0.2">
      <c r="B34" s="27">
        <v>4</v>
      </c>
      <c r="C34" s="27">
        <v>55</v>
      </c>
      <c r="D34" s="27" t="s">
        <v>101</v>
      </c>
      <c r="E34" s="27" t="s">
        <v>102</v>
      </c>
      <c r="F34" s="27" t="s">
        <v>100</v>
      </c>
      <c r="G34" s="62">
        <v>1397000</v>
      </c>
      <c r="H34" s="62">
        <v>0</v>
      </c>
      <c r="I34" s="63"/>
    </row>
    <row r="35" spans="1:9" ht="23.25" customHeight="1" x14ac:dyDescent="0.2">
      <c r="B35" s="35">
        <v>7</v>
      </c>
      <c r="C35" s="35">
        <v>438</v>
      </c>
      <c r="D35" s="27" t="s">
        <v>103</v>
      </c>
      <c r="E35" s="27" t="s">
        <v>104</v>
      </c>
      <c r="F35" s="27" t="s">
        <v>100</v>
      </c>
      <c r="G35" s="64">
        <v>397257</v>
      </c>
      <c r="H35" s="62">
        <v>0</v>
      </c>
      <c r="I35" s="62"/>
    </row>
    <row r="36" spans="1:9" ht="23.25" customHeight="1" x14ac:dyDescent="0.2">
      <c r="B36" s="35">
        <v>8</v>
      </c>
      <c r="C36" s="35">
        <v>228</v>
      </c>
      <c r="D36" s="27" t="s">
        <v>98</v>
      </c>
      <c r="E36" s="27" t="s">
        <v>105</v>
      </c>
      <c r="F36" s="27" t="s">
        <v>100</v>
      </c>
      <c r="G36" s="64">
        <v>1101000</v>
      </c>
      <c r="H36" s="62">
        <v>0</v>
      </c>
      <c r="I36" s="62"/>
    </row>
    <row r="37" spans="1:9" ht="23.25" customHeight="1" x14ac:dyDescent="0.2">
      <c r="B37" s="35">
        <v>9</v>
      </c>
      <c r="C37" s="35">
        <v>195</v>
      </c>
      <c r="D37" s="27" t="s">
        <v>106</v>
      </c>
      <c r="E37" s="27" t="s">
        <v>107</v>
      </c>
      <c r="F37" s="27" t="s">
        <v>100</v>
      </c>
      <c r="G37" s="64">
        <v>2287640</v>
      </c>
      <c r="H37" s="62">
        <v>0</v>
      </c>
      <c r="I37" s="62"/>
    </row>
    <row r="38" spans="1:9" ht="46.5" customHeight="1" x14ac:dyDescent="0.2">
      <c r="B38" s="35">
        <v>8</v>
      </c>
      <c r="C38" s="35">
        <v>362</v>
      </c>
      <c r="D38" s="27" t="s">
        <v>108</v>
      </c>
      <c r="E38" s="27" t="s">
        <v>109</v>
      </c>
      <c r="F38" s="27" t="s">
        <v>100</v>
      </c>
      <c r="G38" s="64">
        <v>5000000</v>
      </c>
      <c r="H38" s="62">
        <v>0</v>
      </c>
      <c r="I38" s="62"/>
    </row>
    <row r="39" spans="1:9" ht="46.5" customHeight="1" x14ac:dyDescent="0.2">
      <c r="B39" s="35">
        <v>6</v>
      </c>
      <c r="C39" s="35">
        <v>120</v>
      </c>
      <c r="D39" s="27" t="s">
        <v>110</v>
      </c>
      <c r="E39" s="27" t="s">
        <v>111</v>
      </c>
      <c r="F39" s="27" t="s">
        <v>100</v>
      </c>
      <c r="G39" s="64">
        <v>759000</v>
      </c>
      <c r="H39" s="62">
        <v>0</v>
      </c>
      <c r="I39" s="62"/>
    </row>
    <row r="40" spans="1:9" ht="23.25" customHeight="1" x14ac:dyDescent="0.2">
      <c r="B40" s="35">
        <v>9</v>
      </c>
      <c r="C40" s="35">
        <v>367</v>
      </c>
      <c r="D40" s="27" t="s">
        <v>112</v>
      </c>
      <c r="E40" s="27" t="s">
        <v>113</v>
      </c>
      <c r="F40" s="27" t="s">
        <v>100</v>
      </c>
      <c r="G40" s="64">
        <v>300000</v>
      </c>
      <c r="H40" s="62">
        <v>0</v>
      </c>
      <c r="I40" s="62"/>
    </row>
    <row r="41" spans="1:9" ht="23.25" customHeight="1" x14ac:dyDescent="0.2">
      <c r="B41" s="35">
        <v>8</v>
      </c>
      <c r="C41" s="35">
        <v>95</v>
      </c>
      <c r="D41" s="27" t="s">
        <v>98</v>
      </c>
      <c r="E41" s="27" t="s">
        <v>114</v>
      </c>
      <c r="F41" s="27" t="s">
        <v>100</v>
      </c>
      <c r="G41" s="64">
        <v>1500000</v>
      </c>
      <c r="H41" s="62">
        <v>0</v>
      </c>
      <c r="I41" s="62"/>
    </row>
    <row r="42" spans="1:9" ht="47.25" customHeight="1" thickBot="1" x14ac:dyDescent="0.25">
      <c r="B42" s="36">
        <v>4</v>
      </c>
      <c r="C42" s="36">
        <v>72</v>
      </c>
      <c r="D42" s="28" t="s">
        <v>115</v>
      </c>
      <c r="E42" s="28" t="s">
        <v>116</v>
      </c>
      <c r="F42" s="28" t="s">
        <v>100</v>
      </c>
      <c r="G42" s="65">
        <v>3724275</v>
      </c>
      <c r="H42" s="66">
        <v>0</v>
      </c>
      <c r="I42" s="66"/>
    </row>
    <row r="43" spans="1:9" ht="55.9" customHeight="1" thickTop="1" x14ac:dyDescent="0.2">
      <c r="B43" s="106" t="s">
        <v>117</v>
      </c>
      <c r="C43" s="105"/>
      <c r="D43" s="105"/>
      <c r="E43" s="105"/>
      <c r="F43" s="105"/>
      <c r="G43" s="105"/>
      <c r="H43" s="105"/>
      <c r="I43" s="105"/>
    </row>
    <row r="44" spans="1:9" x14ac:dyDescent="0.2">
      <c r="A44" t="s">
        <v>39</v>
      </c>
    </row>
  </sheetData>
  <mergeCells count="6">
    <mergeCell ref="H1:I1"/>
    <mergeCell ref="B4:I4"/>
    <mergeCell ref="B43:I43"/>
    <mergeCell ref="B2:I2"/>
    <mergeCell ref="B3:I3"/>
    <mergeCell ref="B5:I5"/>
  </mergeCells>
  <phoneticPr fontId="27" type="noConversion"/>
  <pageMargins left="0.75" right="0.75" top="1" bottom="1" header="0.5" footer="0.5"/>
  <pageSetup scale="33" fitToHeight="2" orientation="portrait" r:id="rId1"/>
  <rowBreaks count="1" manualBreakCount="1">
    <brk id="43" max="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39"/>
  <sheetViews>
    <sheetView view="pageBreakPreview" zoomScale="50" zoomScaleNormal="75" workbookViewId="0">
      <selection activeCell="B5" sqref="B5:I5"/>
    </sheetView>
  </sheetViews>
  <sheetFormatPr defaultColWidth="8.85546875" defaultRowHeight="18" x14ac:dyDescent="0.2"/>
  <cols>
    <col min="1" max="1" width="8.85546875" style="5" customWidth="1"/>
    <col min="2" max="2" width="14.7109375" style="8" customWidth="1"/>
    <col min="3" max="3" width="9.7109375" style="5" customWidth="1"/>
    <col min="4" max="4" width="67.42578125" style="5" customWidth="1"/>
    <col min="5" max="5" width="84.42578125" style="5" customWidth="1"/>
    <col min="6" max="6" width="20.7109375" style="5" hidden="1" customWidth="1"/>
    <col min="7" max="7" width="25.7109375" style="5" customWidth="1"/>
    <col min="8" max="8" width="21.85546875" style="5" customWidth="1"/>
    <col min="9" max="9" width="25.7109375" style="22" customWidth="1"/>
    <col min="10" max="10" width="8.85546875" style="5" customWidth="1"/>
    <col min="11" max="16384" width="8.85546875" style="5"/>
  </cols>
  <sheetData>
    <row r="1" spans="2:9" ht="31.15" customHeight="1" thickBot="1" x14ac:dyDescent="0.25">
      <c r="H1" s="97"/>
      <c r="I1" s="98"/>
    </row>
    <row r="2" spans="2:9" ht="30.75" customHeight="1" thickTop="1" x14ac:dyDescent="0.2">
      <c r="B2" s="99" t="s">
        <v>40</v>
      </c>
      <c r="C2" s="100"/>
      <c r="D2" s="100"/>
      <c r="E2" s="100"/>
      <c r="F2" s="100"/>
      <c r="G2" s="100"/>
      <c r="H2" s="100"/>
      <c r="I2" s="101"/>
    </row>
    <row r="3" spans="2:9" ht="37.5" customHeight="1" x14ac:dyDescent="0.2">
      <c r="B3" s="95" t="s">
        <v>118</v>
      </c>
      <c r="C3" s="93"/>
      <c r="D3" s="93"/>
      <c r="E3" s="93"/>
      <c r="F3" s="93"/>
      <c r="G3" s="93"/>
      <c r="H3" s="93"/>
      <c r="I3" s="96"/>
    </row>
    <row r="4" spans="2:9" ht="37.5" customHeight="1" x14ac:dyDescent="0.2">
      <c r="B4" s="102" t="s">
        <v>119</v>
      </c>
      <c r="C4" s="93"/>
      <c r="D4" s="93"/>
      <c r="E4" s="93"/>
      <c r="F4" s="93"/>
      <c r="G4" s="93"/>
      <c r="H4" s="93"/>
      <c r="I4" s="96"/>
    </row>
    <row r="5" spans="2:9" ht="38.25" customHeight="1" thickBot="1" x14ac:dyDescent="0.25">
      <c r="B5" s="111" t="s">
        <v>120</v>
      </c>
      <c r="C5" s="93"/>
      <c r="D5" s="93"/>
      <c r="E5" s="93"/>
      <c r="F5" s="93"/>
      <c r="G5" s="93"/>
      <c r="H5" s="93"/>
      <c r="I5" s="96"/>
    </row>
    <row r="6" spans="2:9" ht="107.25" customHeight="1" thickTop="1" thickBot="1" x14ac:dyDescent="0.25">
      <c r="B6" s="7" t="s">
        <v>4</v>
      </c>
      <c r="C6" s="7" t="s">
        <v>5</v>
      </c>
      <c r="D6" s="7" t="s">
        <v>6</v>
      </c>
      <c r="E6" s="7" t="s">
        <v>7</v>
      </c>
      <c r="F6" s="7" t="s">
        <v>121</v>
      </c>
      <c r="G6" s="7" t="s">
        <v>44</v>
      </c>
      <c r="H6" s="7" t="s">
        <v>10</v>
      </c>
      <c r="I6" s="7" t="s">
        <v>11</v>
      </c>
    </row>
    <row r="7" spans="2:9" ht="55.9" customHeight="1" thickTop="1" x14ac:dyDescent="0.2">
      <c r="B7" s="19" t="s">
        <v>122</v>
      </c>
      <c r="C7" s="19">
        <v>21</v>
      </c>
      <c r="D7" s="19" t="s">
        <v>123</v>
      </c>
      <c r="E7" s="19" t="s">
        <v>124</v>
      </c>
      <c r="F7" s="47" t="s">
        <v>15</v>
      </c>
      <c r="G7" s="67">
        <v>170000</v>
      </c>
      <c r="H7" s="68">
        <v>170000</v>
      </c>
      <c r="I7" s="69">
        <f>H7</f>
        <v>170000</v>
      </c>
    </row>
    <row r="8" spans="2:9" ht="69.75" customHeight="1" x14ac:dyDescent="0.2">
      <c r="B8" s="20" t="s">
        <v>122</v>
      </c>
      <c r="C8" s="20">
        <v>25</v>
      </c>
      <c r="D8" s="20" t="s">
        <v>125</v>
      </c>
      <c r="E8" s="20" t="s">
        <v>126</v>
      </c>
      <c r="F8" s="18" t="s">
        <v>15</v>
      </c>
      <c r="G8" s="53">
        <v>355451</v>
      </c>
      <c r="H8" s="56">
        <v>175000</v>
      </c>
      <c r="I8" s="70">
        <f t="shared" ref="I8:I36" si="0">I7+H8</f>
        <v>345000</v>
      </c>
    </row>
    <row r="9" spans="2:9" ht="55.15" customHeight="1" x14ac:dyDescent="0.2">
      <c r="B9" s="20" t="s">
        <v>122</v>
      </c>
      <c r="C9" s="20">
        <v>53</v>
      </c>
      <c r="D9" s="20" t="s">
        <v>127</v>
      </c>
      <c r="E9" s="20" t="s">
        <v>128</v>
      </c>
      <c r="F9" s="18" t="s">
        <v>15</v>
      </c>
      <c r="G9" s="53">
        <v>200000</v>
      </c>
      <c r="H9" s="56">
        <v>200000</v>
      </c>
      <c r="I9" s="70">
        <f t="shared" si="0"/>
        <v>545000</v>
      </c>
    </row>
    <row r="10" spans="2:9" ht="46.5" customHeight="1" x14ac:dyDescent="0.2">
      <c r="B10" s="20" t="s">
        <v>122</v>
      </c>
      <c r="C10" s="20">
        <v>61</v>
      </c>
      <c r="D10" s="20" t="s">
        <v>129</v>
      </c>
      <c r="E10" s="20" t="s">
        <v>130</v>
      </c>
      <c r="F10" s="18" t="s">
        <v>15</v>
      </c>
      <c r="G10" s="53">
        <v>423000</v>
      </c>
      <c r="H10" s="56">
        <v>360000</v>
      </c>
      <c r="I10" s="70">
        <f t="shared" si="0"/>
        <v>905000</v>
      </c>
    </row>
    <row r="11" spans="2:9" ht="31.15" customHeight="1" x14ac:dyDescent="0.2">
      <c r="B11" s="20" t="s">
        <v>122</v>
      </c>
      <c r="C11" s="20">
        <v>77</v>
      </c>
      <c r="D11" s="20" t="s">
        <v>131</v>
      </c>
      <c r="E11" s="20" t="s">
        <v>132</v>
      </c>
      <c r="F11" s="18" t="s">
        <v>15</v>
      </c>
      <c r="G11" s="53">
        <v>215005</v>
      </c>
      <c r="H11" s="56">
        <v>215000</v>
      </c>
      <c r="I11" s="70">
        <f t="shared" si="0"/>
        <v>1120000</v>
      </c>
    </row>
    <row r="12" spans="2:9" ht="46.5" customHeight="1" x14ac:dyDescent="0.2">
      <c r="B12" s="20" t="s">
        <v>122</v>
      </c>
      <c r="C12" s="20">
        <v>104</v>
      </c>
      <c r="D12" s="20" t="s">
        <v>133</v>
      </c>
      <c r="E12" s="20" t="s">
        <v>134</v>
      </c>
      <c r="F12" s="18" t="s">
        <v>15</v>
      </c>
      <c r="G12" s="53">
        <v>181262</v>
      </c>
      <c r="H12" s="56">
        <v>181262</v>
      </c>
      <c r="I12" s="70">
        <f t="shared" si="0"/>
        <v>1301262</v>
      </c>
    </row>
    <row r="13" spans="2:9" ht="40.9" customHeight="1" x14ac:dyDescent="0.2">
      <c r="B13" s="20" t="s">
        <v>122</v>
      </c>
      <c r="C13" s="20">
        <v>117</v>
      </c>
      <c r="D13" s="20" t="s">
        <v>135</v>
      </c>
      <c r="E13" s="20" t="s">
        <v>136</v>
      </c>
      <c r="F13" s="18" t="s">
        <v>15</v>
      </c>
      <c r="G13" s="53">
        <v>750000</v>
      </c>
      <c r="H13" s="56">
        <v>750000</v>
      </c>
      <c r="I13" s="70">
        <f t="shared" si="0"/>
        <v>2051262</v>
      </c>
    </row>
    <row r="14" spans="2:9" ht="46.5" customHeight="1" x14ac:dyDescent="0.2">
      <c r="B14" s="20" t="s">
        <v>122</v>
      </c>
      <c r="C14" s="20">
        <v>146</v>
      </c>
      <c r="D14" s="20" t="s">
        <v>137</v>
      </c>
      <c r="E14" s="20" t="s">
        <v>138</v>
      </c>
      <c r="F14" s="18" t="s">
        <v>15</v>
      </c>
      <c r="G14" s="53">
        <v>908238</v>
      </c>
      <c r="H14" s="56">
        <v>200000</v>
      </c>
      <c r="I14" s="70">
        <f t="shared" si="0"/>
        <v>2251262</v>
      </c>
    </row>
    <row r="15" spans="2:9" ht="46.5" customHeight="1" x14ac:dyDescent="0.2">
      <c r="B15" s="20" t="s">
        <v>122</v>
      </c>
      <c r="C15" s="20">
        <v>159</v>
      </c>
      <c r="D15" s="20" t="s">
        <v>139</v>
      </c>
      <c r="E15" s="20" t="s">
        <v>140</v>
      </c>
      <c r="F15" s="18" t="s">
        <v>15</v>
      </c>
      <c r="G15" s="53">
        <v>140806</v>
      </c>
      <c r="H15" s="56">
        <v>140806</v>
      </c>
      <c r="I15" s="70">
        <f t="shared" si="0"/>
        <v>2392068</v>
      </c>
    </row>
    <row r="16" spans="2:9" ht="23.25" customHeight="1" x14ac:dyDescent="0.2">
      <c r="B16" s="20" t="s">
        <v>122</v>
      </c>
      <c r="C16" s="20">
        <v>214</v>
      </c>
      <c r="D16" s="20" t="s">
        <v>141</v>
      </c>
      <c r="E16" s="20" t="s">
        <v>142</v>
      </c>
      <c r="F16" s="18" t="s">
        <v>15</v>
      </c>
      <c r="G16" s="53">
        <v>200000</v>
      </c>
      <c r="H16" s="56">
        <v>200000</v>
      </c>
      <c r="I16" s="70">
        <f t="shared" si="0"/>
        <v>2592068</v>
      </c>
    </row>
    <row r="17" spans="2:9" ht="46.5" customHeight="1" x14ac:dyDescent="0.2">
      <c r="B17" s="20" t="s">
        <v>122</v>
      </c>
      <c r="C17" s="20">
        <v>235</v>
      </c>
      <c r="D17" s="20" t="s">
        <v>143</v>
      </c>
      <c r="E17" s="20" t="s">
        <v>144</v>
      </c>
      <c r="F17" s="18" t="s">
        <v>15</v>
      </c>
      <c r="G17" s="53">
        <v>625780</v>
      </c>
      <c r="H17" s="56">
        <v>493175</v>
      </c>
      <c r="I17" s="70">
        <f t="shared" si="0"/>
        <v>3085243</v>
      </c>
    </row>
    <row r="18" spans="2:9" ht="33.6" customHeight="1" x14ac:dyDescent="0.2">
      <c r="B18" s="20" t="s">
        <v>122</v>
      </c>
      <c r="C18" s="20">
        <v>247</v>
      </c>
      <c r="D18" s="20" t="s">
        <v>145</v>
      </c>
      <c r="E18" s="20" t="s">
        <v>146</v>
      </c>
      <c r="F18" s="18" t="s">
        <v>15</v>
      </c>
      <c r="G18" s="53">
        <v>109388</v>
      </c>
      <c r="H18" s="56">
        <v>109388</v>
      </c>
      <c r="I18" s="70">
        <f t="shared" si="0"/>
        <v>3194631</v>
      </c>
    </row>
    <row r="19" spans="2:9" ht="46.5" customHeight="1" x14ac:dyDescent="0.2">
      <c r="B19" s="20" t="s">
        <v>122</v>
      </c>
      <c r="C19" s="20">
        <v>258</v>
      </c>
      <c r="D19" s="20" t="s">
        <v>147</v>
      </c>
      <c r="E19" s="20" t="s">
        <v>148</v>
      </c>
      <c r="F19" s="18" t="s">
        <v>15</v>
      </c>
      <c r="G19" s="53">
        <v>199825</v>
      </c>
      <c r="H19" s="56">
        <v>199825</v>
      </c>
      <c r="I19" s="70">
        <f t="shared" si="0"/>
        <v>3394456</v>
      </c>
    </row>
    <row r="20" spans="2:9" ht="46.5" customHeight="1" x14ac:dyDescent="0.2">
      <c r="B20" s="20" t="s">
        <v>122</v>
      </c>
      <c r="C20" s="20">
        <v>307</v>
      </c>
      <c r="D20" s="20" t="s">
        <v>139</v>
      </c>
      <c r="E20" s="20" t="s">
        <v>149</v>
      </c>
      <c r="F20" s="18" t="s">
        <v>15</v>
      </c>
      <c r="G20" s="53">
        <v>335489</v>
      </c>
      <c r="H20" s="56">
        <v>335489</v>
      </c>
      <c r="I20" s="70">
        <f t="shared" si="0"/>
        <v>3729945</v>
      </c>
    </row>
    <row r="21" spans="2:9" ht="46.5" customHeight="1" x14ac:dyDescent="0.2">
      <c r="B21" s="20" t="s">
        <v>122</v>
      </c>
      <c r="C21" s="20">
        <v>308</v>
      </c>
      <c r="D21" s="20" t="s">
        <v>139</v>
      </c>
      <c r="E21" s="20" t="s">
        <v>150</v>
      </c>
      <c r="F21" s="18" t="s">
        <v>15</v>
      </c>
      <c r="G21" s="53">
        <v>67160</v>
      </c>
      <c r="H21" s="56">
        <v>67160</v>
      </c>
      <c r="I21" s="70">
        <f t="shared" si="0"/>
        <v>3797105</v>
      </c>
    </row>
    <row r="22" spans="2:9" ht="46.5" customHeight="1" x14ac:dyDescent="0.2">
      <c r="B22" s="20" t="s">
        <v>122</v>
      </c>
      <c r="C22" s="20">
        <v>336</v>
      </c>
      <c r="D22" s="20" t="s">
        <v>151</v>
      </c>
      <c r="E22" s="20" t="s">
        <v>152</v>
      </c>
      <c r="F22" s="18" t="s">
        <v>15</v>
      </c>
      <c r="G22" s="53">
        <v>585580</v>
      </c>
      <c r="H22" s="56">
        <v>585580</v>
      </c>
      <c r="I22" s="70">
        <f t="shared" si="0"/>
        <v>4382685</v>
      </c>
    </row>
    <row r="23" spans="2:9" ht="93" customHeight="1" x14ac:dyDescent="0.2">
      <c r="B23" s="20" t="s">
        <v>122</v>
      </c>
      <c r="C23" s="20">
        <v>369</v>
      </c>
      <c r="D23" s="20" t="s">
        <v>153</v>
      </c>
      <c r="E23" s="20" t="s">
        <v>154</v>
      </c>
      <c r="F23" s="18" t="s">
        <v>15</v>
      </c>
      <c r="G23" s="53">
        <v>440870</v>
      </c>
      <c r="H23" s="56">
        <v>440870</v>
      </c>
      <c r="I23" s="70">
        <f t="shared" si="0"/>
        <v>4823555</v>
      </c>
    </row>
    <row r="24" spans="2:9" ht="46.5" customHeight="1" x14ac:dyDescent="0.2">
      <c r="B24" s="20" t="s">
        <v>122</v>
      </c>
      <c r="C24" s="20">
        <v>408</v>
      </c>
      <c r="D24" s="20" t="s">
        <v>31</v>
      </c>
      <c r="E24" s="20" t="s">
        <v>155</v>
      </c>
      <c r="F24" s="18" t="s">
        <v>15</v>
      </c>
      <c r="G24" s="53">
        <v>55000</v>
      </c>
      <c r="H24" s="56">
        <v>55000</v>
      </c>
      <c r="I24" s="70">
        <f t="shared" si="0"/>
        <v>4878555</v>
      </c>
    </row>
    <row r="25" spans="2:9" ht="46.5" customHeight="1" x14ac:dyDescent="0.2">
      <c r="B25" s="20" t="s">
        <v>122</v>
      </c>
      <c r="C25" s="20">
        <v>415</v>
      </c>
      <c r="D25" s="20" t="s">
        <v>156</v>
      </c>
      <c r="E25" s="20" t="s">
        <v>157</v>
      </c>
      <c r="F25" s="18" t="s">
        <v>15</v>
      </c>
      <c r="G25" s="53">
        <v>217000</v>
      </c>
      <c r="H25" s="56">
        <v>217000</v>
      </c>
      <c r="I25" s="70">
        <f t="shared" si="0"/>
        <v>5095555</v>
      </c>
    </row>
    <row r="26" spans="2:9" ht="36" customHeight="1" x14ac:dyDescent="0.2">
      <c r="B26" s="20" t="s">
        <v>122</v>
      </c>
      <c r="C26" s="20">
        <v>419</v>
      </c>
      <c r="D26" s="20" t="s">
        <v>158</v>
      </c>
      <c r="E26" s="20" t="s">
        <v>159</v>
      </c>
      <c r="F26" s="18" t="s">
        <v>15</v>
      </c>
      <c r="G26" s="53">
        <v>275000</v>
      </c>
      <c r="H26" s="56">
        <v>275000</v>
      </c>
      <c r="I26" s="70">
        <f t="shared" si="0"/>
        <v>5370555</v>
      </c>
    </row>
    <row r="27" spans="2:9" ht="36" customHeight="1" x14ac:dyDescent="0.2">
      <c r="B27" s="20" t="s">
        <v>122</v>
      </c>
      <c r="C27" s="20">
        <v>451</v>
      </c>
      <c r="D27" s="20" t="s">
        <v>160</v>
      </c>
      <c r="E27" s="20" t="s">
        <v>161</v>
      </c>
      <c r="F27" s="18" t="s">
        <v>15</v>
      </c>
      <c r="G27" s="53">
        <v>360000</v>
      </c>
      <c r="H27" s="56">
        <v>350000</v>
      </c>
      <c r="I27" s="70">
        <f t="shared" si="0"/>
        <v>5720555</v>
      </c>
    </row>
    <row r="28" spans="2:9" ht="36" customHeight="1" x14ac:dyDescent="0.2">
      <c r="B28" s="20" t="s">
        <v>122</v>
      </c>
      <c r="C28" s="20">
        <v>517</v>
      </c>
      <c r="D28" s="20" t="s">
        <v>31</v>
      </c>
      <c r="E28" s="20" t="s">
        <v>162</v>
      </c>
      <c r="F28" s="18" t="s">
        <v>15</v>
      </c>
      <c r="G28" s="53">
        <v>605100</v>
      </c>
      <c r="H28" s="56">
        <v>200000</v>
      </c>
      <c r="I28" s="70">
        <f t="shared" si="0"/>
        <v>5920555</v>
      </c>
    </row>
    <row r="29" spans="2:9" ht="46.5" customHeight="1" x14ac:dyDescent="0.2">
      <c r="B29" s="20" t="s">
        <v>122</v>
      </c>
      <c r="C29" s="20">
        <v>535</v>
      </c>
      <c r="D29" s="20" t="s">
        <v>163</v>
      </c>
      <c r="E29" s="20" t="s">
        <v>164</v>
      </c>
      <c r="F29" s="18" t="s">
        <v>15</v>
      </c>
      <c r="G29" s="53">
        <v>199500</v>
      </c>
      <c r="H29" s="56">
        <v>199500</v>
      </c>
      <c r="I29" s="70">
        <f t="shared" si="0"/>
        <v>6120055</v>
      </c>
    </row>
    <row r="30" spans="2:9" ht="46.5" customHeight="1" x14ac:dyDescent="0.2">
      <c r="B30" s="20" t="s">
        <v>122</v>
      </c>
      <c r="C30" s="20">
        <v>540</v>
      </c>
      <c r="D30" s="20" t="s">
        <v>165</v>
      </c>
      <c r="E30" s="20" t="s">
        <v>166</v>
      </c>
      <c r="F30" s="18" t="s">
        <v>15</v>
      </c>
      <c r="G30" s="53">
        <v>99700</v>
      </c>
      <c r="H30" s="56">
        <v>99700</v>
      </c>
      <c r="I30" s="70">
        <f t="shared" si="0"/>
        <v>6219755</v>
      </c>
    </row>
    <row r="31" spans="2:9" ht="38.450000000000003" customHeight="1" x14ac:dyDescent="0.2">
      <c r="B31" s="20" t="s">
        <v>122</v>
      </c>
      <c r="C31" s="20">
        <v>556</v>
      </c>
      <c r="D31" s="20" t="s">
        <v>19</v>
      </c>
      <c r="E31" s="20" t="s">
        <v>167</v>
      </c>
      <c r="F31" s="18" t="s">
        <v>15</v>
      </c>
      <c r="G31" s="53">
        <v>279655</v>
      </c>
      <c r="H31" s="56">
        <v>279655</v>
      </c>
      <c r="I31" s="70">
        <f t="shared" si="0"/>
        <v>6499410</v>
      </c>
    </row>
    <row r="32" spans="2:9" ht="79.150000000000006" customHeight="1" x14ac:dyDescent="0.2">
      <c r="B32" s="20" t="s">
        <v>122</v>
      </c>
      <c r="C32" s="20">
        <v>563</v>
      </c>
      <c r="D32" s="20" t="s">
        <v>153</v>
      </c>
      <c r="E32" s="20" t="s">
        <v>168</v>
      </c>
      <c r="F32" s="18" t="s">
        <v>15</v>
      </c>
      <c r="G32" s="53">
        <v>183500</v>
      </c>
      <c r="H32" s="56">
        <v>183500</v>
      </c>
      <c r="I32" s="70">
        <f t="shared" si="0"/>
        <v>6682910</v>
      </c>
    </row>
    <row r="33" spans="1:9" ht="46.5" customHeight="1" x14ac:dyDescent="0.2">
      <c r="B33" s="20" t="s">
        <v>122</v>
      </c>
      <c r="C33" s="20">
        <v>595</v>
      </c>
      <c r="D33" s="20" t="s">
        <v>169</v>
      </c>
      <c r="E33" s="20" t="s">
        <v>170</v>
      </c>
      <c r="F33" s="18" t="s">
        <v>15</v>
      </c>
      <c r="G33" s="53">
        <v>500000</v>
      </c>
      <c r="H33" s="56">
        <v>487000</v>
      </c>
      <c r="I33" s="70">
        <f t="shared" si="0"/>
        <v>7169910</v>
      </c>
    </row>
    <row r="34" spans="1:9" ht="46.5" customHeight="1" x14ac:dyDescent="0.2">
      <c r="B34" s="20" t="s">
        <v>122</v>
      </c>
      <c r="C34" s="20">
        <v>609</v>
      </c>
      <c r="D34" s="20" t="s">
        <v>171</v>
      </c>
      <c r="E34" s="20" t="s">
        <v>172</v>
      </c>
      <c r="F34" s="18" t="s">
        <v>15</v>
      </c>
      <c r="G34" s="53">
        <v>200000</v>
      </c>
      <c r="H34" s="56">
        <v>200000</v>
      </c>
      <c r="I34" s="70">
        <f t="shared" si="0"/>
        <v>7369910</v>
      </c>
    </row>
    <row r="35" spans="1:9" ht="38.450000000000003" customHeight="1" x14ac:dyDescent="0.2">
      <c r="B35" s="20" t="s">
        <v>122</v>
      </c>
      <c r="C35" s="20">
        <v>626</v>
      </c>
      <c r="D35" s="20" t="s">
        <v>173</v>
      </c>
      <c r="E35" s="20" t="s">
        <v>174</v>
      </c>
      <c r="F35" s="18" t="s">
        <v>15</v>
      </c>
      <c r="G35" s="53">
        <v>1011575</v>
      </c>
      <c r="H35" s="56">
        <v>300536</v>
      </c>
      <c r="I35" s="70">
        <f t="shared" si="0"/>
        <v>7670446</v>
      </c>
    </row>
    <row r="36" spans="1:9" ht="50.25" customHeight="1" thickBot="1" x14ac:dyDescent="0.25">
      <c r="A36" s="4"/>
      <c r="B36" s="21" t="s">
        <v>122</v>
      </c>
      <c r="C36" s="21">
        <v>635</v>
      </c>
      <c r="D36" s="21" t="s">
        <v>175</v>
      </c>
      <c r="E36" s="21" t="s">
        <v>176</v>
      </c>
      <c r="F36" s="46" t="s">
        <v>15</v>
      </c>
      <c r="G36" s="57">
        <v>147182</v>
      </c>
      <c r="H36" s="71">
        <v>147182</v>
      </c>
      <c r="I36" s="72">
        <f t="shared" si="0"/>
        <v>7817628</v>
      </c>
    </row>
    <row r="37" spans="1:9" ht="51" customHeight="1" thickTop="1" x14ac:dyDescent="0.2">
      <c r="B37" s="92"/>
      <c r="C37" s="93"/>
      <c r="D37" s="93"/>
      <c r="E37" s="93"/>
      <c r="F37" s="93"/>
      <c r="G37" s="93"/>
      <c r="H37" s="93"/>
      <c r="I37" s="94"/>
    </row>
    <row r="38" spans="1:9" x14ac:dyDescent="0.2">
      <c r="B38" s="6"/>
      <c r="C38" s="6"/>
      <c r="D38" s="6"/>
      <c r="E38" s="6"/>
      <c r="F38" s="73"/>
      <c r="G38" s="73"/>
      <c r="H38" s="73"/>
      <c r="I38" s="59"/>
    </row>
    <row r="39" spans="1:9" x14ac:dyDescent="0.2">
      <c r="B39" s="6"/>
      <c r="C39" s="6"/>
      <c r="D39" s="6"/>
      <c r="E39" s="6"/>
      <c r="F39" s="73"/>
      <c r="G39" s="73"/>
      <c r="H39" s="73"/>
      <c r="I39" s="59"/>
    </row>
    <row r="40" spans="1:9" x14ac:dyDescent="0.2">
      <c r="B40" s="6"/>
      <c r="C40" s="6"/>
      <c r="D40" s="6"/>
      <c r="E40" s="6"/>
      <c r="F40" s="73"/>
      <c r="G40" s="73"/>
      <c r="H40" s="73"/>
      <c r="I40" s="59"/>
    </row>
    <row r="41" spans="1:9" x14ac:dyDescent="0.2">
      <c r="B41" s="6"/>
      <c r="C41" s="6"/>
      <c r="D41" s="6"/>
      <c r="E41" s="6"/>
      <c r="F41" s="73"/>
      <c r="G41" s="73"/>
      <c r="H41" s="73"/>
      <c r="I41" s="59"/>
    </row>
    <row r="42" spans="1:9" x14ac:dyDescent="0.2">
      <c r="B42" s="6"/>
      <c r="C42" s="6"/>
      <c r="D42" s="6"/>
      <c r="E42" s="6"/>
      <c r="F42" s="73"/>
      <c r="G42" s="73"/>
      <c r="H42" s="73"/>
      <c r="I42" s="59"/>
    </row>
    <row r="43" spans="1:9" x14ac:dyDescent="0.2">
      <c r="B43" s="6"/>
      <c r="C43" s="6"/>
      <c r="D43" s="6"/>
      <c r="E43" s="6"/>
      <c r="F43" s="73"/>
      <c r="G43" s="73"/>
      <c r="H43" s="73"/>
      <c r="I43" s="59"/>
    </row>
    <row r="44" spans="1:9" x14ac:dyDescent="0.2">
      <c r="B44" s="6"/>
      <c r="C44" s="6"/>
      <c r="D44" s="6"/>
      <c r="E44" s="6"/>
      <c r="F44" s="73"/>
      <c r="G44" s="73"/>
      <c r="H44" s="73"/>
      <c r="I44" s="59"/>
    </row>
    <row r="45" spans="1:9" x14ac:dyDescent="0.2">
      <c r="B45" s="6"/>
      <c r="C45" s="6"/>
      <c r="D45" s="6"/>
      <c r="E45" s="6"/>
      <c r="F45" s="73"/>
      <c r="G45" s="73"/>
      <c r="H45" s="73"/>
      <c r="I45" s="59"/>
    </row>
    <row r="46" spans="1:9" x14ac:dyDescent="0.2">
      <c r="B46" s="6"/>
      <c r="C46" s="6"/>
      <c r="D46" s="6"/>
      <c r="E46" s="6"/>
      <c r="F46" s="73"/>
      <c r="G46" s="73"/>
      <c r="H46" s="73"/>
      <c r="I46" s="59"/>
    </row>
    <row r="47" spans="1:9" x14ac:dyDescent="0.2">
      <c r="B47" s="6"/>
      <c r="C47" s="6"/>
      <c r="D47" s="6"/>
      <c r="E47" s="6"/>
      <c r="F47" s="73"/>
      <c r="G47" s="73"/>
      <c r="H47" s="73"/>
      <c r="I47" s="59"/>
    </row>
    <row r="48" spans="1:9" x14ac:dyDescent="0.2">
      <c r="B48" s="6"/>
      <c r="C48" s="6"/>
      <c r="D48" s="6"/>
      <c r="E48" s="6"/>
      <c r="F48" s="73"/>
      <c r="G48" s="73"/>
      <c r="H48" s="73"/>
      <c r="I48" s="59"/>
    </row>
    <row r="49" spans="2:9" x14ac:dyDescent="0.2">
      <c r="B49" s="6"/>
      <c r="C49" s="6"/>
      <c r="D49" s="6"/>
      <c r="E49" s="6"/>
      <c r="F49" s="73"/>
      <c r="G49" s="73"/>
      <c r="H49" s="73"/>
      <c r="I49" s="59"/>
    </row>
    <row r="50" spans="2:9" x14ac:dyDescent="0.2">
      <c r="B50" s="6"/>
      <c r="C50" s="6"/>
      <c r="D50" s="6"/>
      <c r="E50" s="6"/>
      <c r="F50" s="73"/>
      <c r="G50" s="73"/>
      <c r="H50" s="73"/>
      <c r="I50" s="59"/>
    </row>
    <row r="51" spans="2:9" x14ac:dyDescent="0.2">
      <c r="B51" s="6"/>
      <c r="C51" s="6"/>
      <c r="D51" s="6"/>
      <c r="E51" s="6"/>
      <c r="F51" s="73"/>
      <c r="G51" s="73"/>
      <c r="H51" s="73"/>
      <c r="I51" s="59"/>
    </row>
    <row r="52" spans="2:9" x14ac:dyDescent="0.2">
      <c r="B52" s="6"/>
      <c r="C52" s="6"/>
      <c r="D52" s="6"/>
      <c r="E52" s="6"/>
      <c r="F52" s="73"/>
      <c r="G52" s="73"/>
      <c r="H52" s="73"/>
      <c r="I52" s="59"/>
    </row>
    <row r="53" spans="2:9" x14ac:dyDescent="0.2">
      <c r="B53" s="6"/>
      <c r="C53" s="6"/>
      <c r="D53" s="6"/>
      <c r="E53" s="6"/>
      <c r="F53" s="73"/>
      <c r="G53" s="73"/>
      <c r="H53" s="73"/>
      <c r="I53" s="59"/>
    </row>
    <row r="54" spans="2:9" x14ac:dyDescent="0.2">
      <c r="B54" s="6"/>
      <c r="C54" s="6"/>
      <c r="D54" s="6"/>
      <c r="E54" s="6"/>
      <c r="F54" s="73"/>
      <c r="G54" s="73"/>
      <c r="H54" s="73"/>
      <c r="I54" s="59"/>
    </row>
    <row r="55" spans="2:9" x14ac:dyDescent="0.2">
      <c r="B55" s="6"/>
      <c r="C55" s="6"/>
      <c r="D55" s="6"/>
      <c r="E55" s="6"/>
      <c r="F55" s="73"/>
      <c r="G55" s="73"/>
      <c r="H55" s="73"/>
      <c r="I55" s="59"/>
    </row>
    <row r="56" spans="2:9" x14ac:dyDescent="0.2">
      <c r="B56" s="6"/>
      <c r="C56" s="6"/>
      <c r="D56" s="6"/>
      <c r="E56" s="6"/>
      <c r="F56" s="73"/>
      <c r="G56" s="73"/>
      <c r="H56" s="73"/>
      <c r="I56" s="59"/>
    </row>
    <row r="57" spans="2:9" x14ac:dyDescent="0.2">
      <c r="B57" s="6"/>
      <c r="C57" s="6"/>
      <c r="D57" s="6"/>
      <c r="E57" s="6"/>
      <c r="F57" s="73"/>
      <c r="G57" s="73"/>
      <c r="H57" s="73"/>
      <c r="I57" s="59"/>
    </row>
    <row r="58" spans="2:9" x14ac:dyDescent="0.2">
      <c r="B58" s="6"/>
      <c r="C58" s="6"/>
      <c r="D58" s="6"/>
      <c r="E58" s="6"/>
      <c r="F58" s="73"/>
      <c r="G58" s="73"/>
      <c r="H58" s="73"/>
      <c r="I58" s="59"/>
    </row>
    <row r="59" spans="2:9" x14ac:dyDescent="0.2">
      <c r="B59" s="6"/>
      <c r="C59" s="6"/>
      <c r="D59" s="6"/>
      <c r="E59" s="6"/>
      <c r="F59" s="73"/>
      <c r="G59" s="73"/>
      <c r="H59" s="73"/>
      <c r="I59" s="59"/>
    </row>
    <row r="60" spans="2:9" x14ac:dyDescent="0.2">
      <c r="B60" s="6"/>
      <c r="C60" s="6"/>
      <c r="D60" s="6"/>
      <c r="E60" s="6"/>
      <c r="F60" s="73"/>
      <c r="G60" s="73"/>
      <c r="H60" s="73"/>
      <c r="I60" s="59"/>
    </row>
    <row r="61" spans="2:9" x14ac:dyDescent="0.2">
      <c r="B61" s="6"/>
      <c r="C61" s="6"/>
      <c r="D61" s="6"/>
      <c r="E61" s="6"/>
      <c r="F61" s="73"/>
      <c r="G61" s="73"/>
      <c r="H61" s="73"/>
      <c r="I61" s="59"/>
    </row>
    <row r="62" spans="2:9" x14ac:dyDescent="0.2">
      <c r="B62" s="6"/>
      <c r="C62" s="6"/>
      <c r="D62" s="6"/>
      <c r="E62" s="6"/>
      <c r="F62" s="73"/>
      <c r="G62" s="73"/>
      <c r="H62" s="73"/>
      <c r="I62" s="59"/>
    </row>
    <row r="63" spans="2:9" x14ac:dyDescent="0.2">
      <c r="B63" s="6"/>
      <c r="C63" s="6"/>
      <c r="D63" s="6"/>
      <c r="E63" s="6"/>
      <c r="F63" s="73"/>
      <c r="G63" s="73"/>
      <c r="H63" s="73"/>
      <c r="I63" s="59"/>
    </row>
    <row r="64" spans="2:9" x14ac:dyDescent="0.2">
      <c r="B64" s="6"/>
      <c r="C64" s="6"/>
      <c r="D64" s="6"/>
      <c r="E64" s="6"/>
      <c r="F64" s="73"/>
      <c r="G64" s="73"/>
      <c r="H64" s="73"/>
      <c r="I64" s="59"/>
    </row>
    <row r="65" spans="2:9" x14ac:dyDescent="0.2">
      <c r="B65" s="6"/>
      <c r="C65" s="6"/>
      <c r="D65" s="6"/>
      <c r="E65" s="6"/>
      <c r="F65" s="73"/>
      <c r="G65" s="73"/>
      <c r="H65" s="73"/>
      <c r="I65" s="59"/>
    </row>
    <row r="66" spans="2:9" x14ac:dyDescent="0.2">
      <c r="B66" s="6"/>
      <c r="C66" s="6"/>
      <c r="D66" s="6"/>
      <c r="E66" s="6"/>
      <c r="F66" s="73"/>
      <c r="G66" s="73"/>
      <c r="H66" s="73"/>
      <c r="I66" s="59"/>
    </row>
    <row r="67" spans="2:9" x14ac:dyDescent="0.2">
      <c r="C67" s="8"/>
      <c r="D67" s="8"/>
      <c r="E67" s="8"/>
      <c r="F67" s="8"/>
      <c r="G67" s="8"/>
      <c r="H67" s="8"/>
      <c r="I67" s="23"/>
    </row>
    <row r="68" spans="2:9" x14ac:dyDescent="0.2">
      <c r="C68" s="8"/>
      <c r="D68" s="8"/>
      <c r="E68" s="8"/>
      <c r="F68" s="8"/>
      <c r="G68" s="8"/>
      <c r="H68" s="8"/>
      <c r="I68" s="23"/>
    </row>
    <row r="69" spans="2:9" x14ac:dyDescent="0.2">
      <c r="C69" s="8"/>
      <c r="D69" s="8"/>
      <c r="E69" s="8"/>
      <c r="F69" s="8"/>
      <c r="G69" s="8"/>
      <c r="H69" s="8"/>
      <c r="I69" s="23"/>
    </row>
    <row r="70" spans="2:9" x14ac:dyDescent="0.2">
      <c r="C70" s="8"/>
      <c r="D70" s="8"/>
      <c r="E70" s="8"/>
      <c r="F70" s="8"/>
      <c r="G70" s="8"/>
      <c r="H70" s="8"/>
      <c r="I70" s="23"/>
    </row>
    <row r="71" spans="2:9" x14ac:dyDescent="0.2">
      <c r="C71" s="8"/>
      <c r="D71" s="8"/>
      <c r="E71" s="8"/>
      <c r="F71" s="8"/>
      <c r="G71" s="8"/>
      <c r="H71" s="8"/>
      <c r="I71" s="23"/>
    </row>
    <row r="72" spans="2:9" x14ac:dyDescent="0.2">
      <c r="C72" s="8"/>
      <c r="D72" s="8"/>
      <c r="E72" s="8"/>
      <c r="F72" s="8"/>
      <c r="G72" s="8"/>
      <c r="H72" s="8"/>
      <c r="I72" s="23"/>
    </row>
    <row r="73" spans="2:9" x14ac:dyDescent="0.2">
      <c r="C73" s="8"/>
      <c r="D73" s="8"/>
      <c r="E73" s="8"/>
      <c r="F73" s="8"/>
      <c r="G73" s="8"/>
      <c r="H73" s="8"/>
      <c r="I73" s="23"/>
    </row>
    <row r="74" spans="2:9" x14ac:dyDescent="0.2">
      <c r="C74" s="8"/>
      <c r="D74" s="8"/>
      <c r="E74" s="8"/>
      <c r="F74" s="8"/>
      <c r="G74" s="8"/>
      <c r="H74" s="8"/>
      <c r="I74" s="23"/>
    </row>
    <row r="75" spans="2:9" x14ac:dyDescent="0.2">
      <c r="C75" s="8"/>
      <c r="D75" s="8"/>
      <c r="E75" s="8"/>
      <c r="F75" s="8"/>
      <c r="G75" s="8"/>
      <c r="H75" s="8"/>
      <c r="I75" s="23"/>
    </row>
    <row r="76" spans="2:9" x14ac:dyDescent="0.2">
      <c r="C76" s="8"/>
      <c r="D76" s="8"/>
      <c r="E76" s="8"/>
      <c r="F76" s="8"/>
      <c r="G76" s="8"/>
      <c r="H76" s="8"/>
      <c r="I76" s="23"/>
    </row>
    <row r="77" spans="2:9" x14ac:dyDescent="0.2">
      <c r="C77" s="8"/>
      <c r="D77" s="8"/>
      <c r="E77" s="8"/>
      <c r="F77" s="8"/>
      <c r="G77" s="8"/>
      <c r="H77" s="8"/>
      <c r="I77" s="23"/>
    </row>
    <row r="78" spans="2:9" x14ac:dyDescent="0.2">
      <c r="C78" s="8"/>
      <c r="D78" s="8"/>
      <c r="E78" s="8"/>
      <c r="F78" s="8"/>
      <c r="G78" s="8"/>
      <c r="H78" s="8"/>
      <c r="I78" s="23"/>
    </row>
    <row r="79" spans="2:9" x14ac:dyDescent="0.2">
      <c r="C79" s="8"/>
      <c r="D79" s="8"/>
      <c r="E79" s="8"/>
      <c r="F79" s="8"/>
      <c r="G79" s="8"/>
      <c r="H79" s="8"/>
      <c r="I79" s="23"/>
    </row>
    <row r="80" spans="2:9" x14ac:dyDescent="0.2">
      <c r="C80" s="8"/>
      <c r="D80" s="8"/>
      <c r="E80" s="8"/>
      <c r="F80" s="8"/>
      <c r="G80" s="8"/>
      <c r="H80" s="8"/>
      <c r="I80" s="23"/>
    </row>
    <row r="81" spans="3:9" x14ac:dyDescent="0.2">
      <c r="C81" s="8"/>
      <c r="D81" s="8"/>
      <c r="E81" s="8"/>
      <c r="F81" s="8"/>
      <c r="G81" s="8"/>
      <c r="H81" s="8"/>
      <c r="I81" s="23"/>
    </row>
    <row r="82" spans="3:9" x14ac:dyDescent="0.2">
      <c r="C82" s="8"/>
      <c r="D82" s="8"/>
      <c r="E82" s="8"/>
      <c r="F82" s="8"/>
      <c r="G82" s="8"/>
      <c r="H82" s="8"/>
      <c r="I82" s="23"/>
    </row>
    <row r="83" spans="3:9" x14ac:dyDescent="0.2">
      <c r="C83" s="8"/>
      <c r="D83" s="8"/>
      <c r="E83" s="8"/>
      <c r="F83" s="8"/>
      <c r="G83" s="8"/>
      <c r="H83" s="8"/>
      <c r="I83" s="23"/>
    </row>
    <row r="84" spans="3:9" x14ac:dyDescent="0.2">
      <c r="C84" s="8"/>
      <c r="D84" s="8"/>
      <c r="E84" s="8"/>
      <c r="F84" s="8"/>
      <c r="G84" s="8"/>
      <c r="H84" s="8"/>
      <c r="I84" s="23"/>
    </row>
    <row r="85" spans="3:9" x14ac:dyDescent="0.2">
      <c r="C85" s="8"/>
      <c r="D85" s="8"/>
      <c r="E85" s="8"/>
      <c r="F85" s="8"/>
      <c r="G85" s="8"/>
      <c r="H85" s="8"/>
      <c r="I85" s="23"/>
    </row>
    <row r="86" spans="3:9" x14ac:dyDescent="0.2">
      <c r="C86" s="8"/>
      <c r="D86" s="8"/>
      <c r="E86" s="8"/>
      <c r="F86" s="8"/>
      <c r="G86" s="8"/>
      <c r="H86" s="8"/>
      <c r="I86" s="23"/>
    </row>
    <row r="87" spans="3:9" x14ac:dyDescent="0.2">
      <c r="C87" s="8"/>
      <c r="D87" s="8"/>
      <c r="E87" s="8"/>
      <c r="F87" s="8"/>
      <c r="G87" s="8"/>
      <c r="H87" s="8"/>
      <c r="I87" s="23"/>
    </row>
    <row r="88" spans="3:9" x14ac:dyDescent="0.2">
      <c r="C88" s="8"/>
      <c r="D88" s="8"/>
      <c r="E88" s="8"/>
      <c r="F88" s="8"/>
      <c r="G88" s="8"/>
      <c r="H88" s="8"/>
      <c r="I88" s="23"/>
    </row>
    <row r="89" spans="3:9" x14ac:dyDescent="0.2">
      <c r="C89" s="8"/>
      <c r="D89" s="8"/>
      <c r="E89" s="8"/>
      <c r="F89" s="8"/>
      <c r="G89" s="8"/>
      <c r="H89" s="8"/>
      <c r="I89" s="23"/>
    </row>
    <row r="90" spans="3:9" x14ac:dyDescent="0.2">
      <c r="C90" s="8"/>
      <c r="D90" s="8"/>
      <c r="E90" s="8"/>
      <c r="F90" s="8"/>
      <c r="G90" s="8"/>
      <c r="H90" s="8"/>
      <c r="I90" s="23"/>
    </row>
    <row r="91" spans="3:9" x14ac:dyDescent="0.2">
      <c r="C91" s="8"/>
      <c r="D91" s="8"/>
      <c r="E91" s="8"/>
      <c r="F91" s="8"/>
      <c r="G91" s="8"/>
      <c r="H91" s="8"/>
      <c r="I91" s="23"/>
    </row>
    <row r="92" spans="3:9" x14ac:dyDescent="0.2">
      <c r="C92" s="8"/>
      <c r="D92" s="8"/>
      <c r="E92" s="8"/>
      <c r="F92" s="8"/>
      <c r="G92" s="8"/>
      <c r="H92" s="8"/>
      <c r="I92" s="23"/>
    </row>
    <row r="93" spans="3:9" x14ac:dyDescent="0.2">
      <c r="C93" s="8"/>
      <c r="D93" s="8"/>
      <c r="E93" s="8"/>
      <c r="F93" s="8"/>
      <c r="G93" s="8"/>
      <c r="H93" s="8"/>
      <c r="I93" s="23"/>
    </row>
    <row r="94" spans="3:9" x14ac:dyDescent="0.2">
      <c r="C94" s="8"/>
      <c r="D94" s="8"/>
      <c r="E94" s="8"/>
      <c r="F94" s="8"/>
      <c r="G94" s="8"/>
      <c r="H94" s="8"/>
      <c r="I94" s="23"/>
    </row>
    <row r="95" spans="3:9" x14ac:dyDescent="0.2">
      <c r="C95" s="8"/>
      <c r="D95" s="8"/>
      <c r="E95" s="8"/>
      <c r="F95" s="8"/>
      <c r="G95" s="8"/>
      <c r="H95" s="8"/>
      <c r="I95" s="23"/>
    </row>
    <row r="96" spans="3:9" x14ac:dyDescent="0.2">
      <c r="C96" s="8"/>
      <c r="D96" s="8"/>
      <c r="E96" s="8"/>
      <c r="F96" s="8"/>
      <c r="G96" s="8"/>
      <c r="H96" s="8"/>
      <c r="I96" s="23"/>
    </row>
    <row r="97" spans="3:9" x14ac:dyDescent="0.2">
      <c r="C97" s="8"/>
      <c r="D97" s="8"/>
      <c r="E97" s="8"/>
      <c r="F97" s="8"/>
      <c r="G97" s="8"/>
      <c r="H97" s="8"/>
      <c r="I97" s="23"/>
    </row>
    <row r="98" spans="3:9" x14ac:dyDescent="0.2">
      <c r="C98" s="8"/>
      <c r="D98" s="8"/>
      <c r="E98" s="8"/>
      <c r="F98" s="8"/>
      <c r="G98" s="8"/>
      <c r="H98" s="8"/>
      <c r="I98" s="23"/>
    </row>
    <row r="99" spans="3:9" x14ac:dyDescent="0.2">
      <c r="C99" s="8"/>
      <c r="D99" s="8"/>
      <c r="E99" s="8"/>
      <c r="F99" s="8"/>
      <c r="G99" s="8"/>
      <c r="H99" s="8"/>
      <c r="I99" s="23"/>
    </row>
    <row r="100" spans="3:9" x14ac:dyDescent="0.2">
      <c r="C100" s="8"/>
      <c r="D100" s="8"/>
      <c r="E100" s="8"/>
      <c r="F100" s="8"/>
      <c r="G100" s="8"/>
      <c r="H100" s="8"/>
      <c r="I100" s="23"/>
    </row>
    <row r="101" spans="3:9" x14ac:dyDescent="0.2">
      <c r="C101" s="8"/>
      <c r="D101" s="8"/>
      <c r="E101" s="8"/>
      <c r="F101" s="8"/>
      <c r="G101" s="8"/>
      <c r="H101" s="8"/>
      <c r="I101" s="23"/>
    </row>
    <row r="102" spans="3:9" x14ac:dyDescent="0.2">
      <c r="C102" s="8"/>
      <c r="D102" s="8"/>
      <c r="E102" s="8"/>
      <c r="F102" s="8"/>
      <c r="G102" s="8"/>
      <c r="H102" s="8"/>
      <c r="I102" s="23"/>
    </row>
    <row r="103" spans="3:9" x14ac:dyDescent="0.2">
      <c r="C103" s="8"/>
      <c r="D103" s="8"/>
      <c r="E103" s="8"/>
      <c r="F103" s="8"/>
      <c r="G103" s="8"/>
      <c r="H103" s="8"/>
      <c r="I103" s="23"/>
    </row>
    <row r="104" spans="3:9" x14ac:dyDescent="0.2">
      <c r="C104" s="8"/>
      <c r="D104" s="8"/>
      <c r="E104" s="8"/>
      <c r="F104" s="8"/>
      <c r="G104" s="8"/>
      <c r="H104" s="8"/>
      <c r="I104" s="23"/>
    </row>
    <row r="105" spans="3:9" x14ac:dyDescent="0.2">
      <c r="C105" s="8"/>
      <c r="D105" s="8"/>
      <c r="E105" s="8"/>
      <c r="F105" s="8"/>
      <c r="G105" s="8"/>
      <c r="H105" s="8"/>
      <c r="I105" s="23"/>
    </row>
    <row r="106" spans="3:9" x14ac:dyDescent="0.2">
      <c r="C106" s="8"/>
      <c r="D106" s="8"/>
      <c r="E106" s="8"/>
      <c r="F106" s="8"/>
      <c r="G106" s="8"/>
      <c r="H106" s="8"/>
      <c r="I106" s="23"/>
    </row>
    <row r="107" spans="3:9" x14ac:dyDescent="0.2">
      <c r="C107" s="8"/>
      <c r="D107" s="8"/>
      <c r="E107" s="8"/>
      <c r="F107" s="8"/>
      <c r="G107" s="8"/>
      <c r="H107" s="8"/>
      <c r="I107" s="23"/>
    </row>
    <row r="108" spans="3:9" x14ac:dyDescent="0.2">
      <c r="C108" s="8"/>
      <c r="D108" s="8"/>
      <c r="E108" s="8"/>
      <c r="F108" s="8"/>
      <c r="G108" s="8"/>
      <c r="H108" s="8"/>
      <c r="I108" s="23"/>
    </row>
    <row r="109" spans="3:9" x14ac:dyDescent="0.2">
      <c r="C109" s="8"/>
      <c r="D109" s="8"/>
      <c r="E109" s="8"/>
      <c r="F109" s="8"/>
      <c r="G109" s="8"/>
      <c r="H109" s="8"/>
      <c r="I109" s="23"/>
    </row>
    <row r="110" spans="3:9" x14ac:dyDescent="0.2">
      <c r="C110" s="8"/>
      <c r="D110" s="8"/>
      <c r="E110" s="8"/>
      <c r="F110" s="8"/>
      <c r="G110" s="8"/>
      <c r="H110" s="8"/>
      <c r="I110" s="23"/>
    </row>
    <row r="111" spans="3:9" x14ac:dyDescent="0.2">
      <c r="C111" s="8"/>
      <c r="D111" s="8"/>
      <c r="E111" s="8"/>
      <c r="F111" s="8"/>
      <c r="G111" s="8"/>
      <c r="H111" s="8"/>
      <c r="I111" s="23"/>
    </row>
    <row r="112" spans="3:9" x14ac:dyDescent="0.2">
      <c r="C112" s="8"/>
      <c r="D112" s="8"/>
      <c r="E112" s="8"/>
      <c r="F112" s="8"/>
      <c r="G112" s="8"/>
      <c r="H112" s="8"/>
      <c r="I112" s="23"/>
    </row>
    <row r="113" spans="3:9" x14ac:dyDescent="0.2">
      <c r="C113" s="8"/>
      <c r="D113" s="8"/>
      <c r="E113" s="8"/>
      <c r="F113" s="8"/>
      <c r="G113" s="8"/>
      <c r="H113" s="8"/>
      <c r="I113" s="23"/>
    </row>
    <row r="114" spans="3:9" x14ac:dyDescent="0.2">
      <c r="C114" s="8"/>
      <c r="D114" s="8"/>
      <c r="E114" s="8"/>
      <c r="F114" s="8"/>
      <c r="G114" s="8"/>
      <c r="H114" s="8"/>
      <c r="I114" s="23"/>
    </row>
    <row r="115" spans="3:9" x14ac:dyDescent="0.2">
      <c r="C115" s="8"/>
      <c r="D115" s="8"/>
      <c r="E115" s="8"/>
      <c r="F115" s="8"/>
      <c r="G115" s="8"/>
      <c r="H115" s="8"/>
      <c r="I115" s="23"/>
    </row>
    <row r="116" spans="3:9" x14ac:dyDescent="0.2">
      <c r="C116" s="8"/>
      <c r="D116" s="8"/>
      <c r="E116" s="8"/>
      <c r="F116" s="8"/>
      <c r="G116" s="8"/>
      <c r="H116" s="8"/>
      <c r="I116" s="23"/>
    </row>
    <row r="117" spans="3:9" x14ac:dyDescent="0.2">
      <c r="C117" s="8"/>
      <c r="D117" s="8"/>
      <c r="E117" s="8"/>
      <c r="F117" s="8"/>
      <c r="G117" s="8"/>
      <c r="H117" s="8"/>
      <c r="I117" s="23"/>
    </row>
    <row r="118" spans="3:9" x14ac:dyDescent="0.2">
      <c r="C118" s="8"/>
      <c r="D118" s="8"/>
      <c r="E118" s="8"/>
      <c r="F118" s="8"/>
      <c r="G118" s="8"/>
      <c r="H118" s="8"/>
      <c r="I118" s="23"/>
    </row>
    <row r="119" spans="3:9" x14ac:dyDescent="0.2">
      <c r="C119" s="8"/>
      <c r="D119" s="8"/>
      <c r="E119" s="8"/>
      <c r="F119" s="8"/>
      <c r="G119" s="8"/>
      <c r="H119" s="8"/>
      <c r="I119" s="23"/>
    </row>
    <row r="120" spans="3:9" x14ac:dyDescent="0.2">
      <c r="C120" s="8"/>
      <c r="D120" s="8"/>
      <c r="E120" s="8"/>
      <c r="F120" s="8"/>
      <c r="G120" s="8"/>
      <c r="H120" s="8"/>
      <c r="I120" s="23"/>
    </row>
    <row r="121" spans="3:9" x14ac:dyDescent="0.2">
      <c r="C121" s="8"/>
      <c r="D121" s="8"/>
      <c r="E121" s="8"/>
      <c r="F121" s="8"/>
      <c r="G121" s="8"/>
      <c r="H121" s="8"/>
      <c r="I121" s="23"/>
    </row>
    <row r="122" spans="3:9" x14ac:dyDescent="0.2">
      <c r="C122" s="8"/>
      <c r="D122" s="8"/>
      <c r="E122" s="8"/>
      <c r="F122" s="8"/>
      <c r="G122" s="8"/>
      <c r="H122" s="8"/>
      <c r="I122" s="23"/>
    </row>
    <row r="123" spans="3:9" x14ac:dyDescent="0.2">
      <c r="C123" s="8"/>
      <c r="D123" s="8"/>
      <c r="E123" s="8"/>
      <c r="F123" s="8"/>
      <c r="G123" s="8"/>
      <c r="H123" s="8"/>
      <c r="I123" s="23"/>
    </row>
    <row r="124" spans="3:9" x14ac:dyDescent="0.2">
      <c r="C124" s="8"/>
      <c r="D124" s="8"/>
      <c r="E124" s="8"/>
      <c r="F124" s="8"/>
      <c r="G124" s="8"/>
      <c r="H124" s="8"/>
      <c r="I124" s="23"/>
    </row>
    <row r="125" spans="3:9" x14ac:dyDescent="0.2">
      <c r="C125" s="8"/>
      <c r="D125" s="8"/>
      <c r="E125" s="8"/>
      <c r="F125" s="8"/>
      <c r="G125" s="8"/>
      <c r="H125" s="8"/>
      <c r="I125" s="23"/>
    </row>
    <row r="126" spans="3:9" x14ac:dyDescent="0.2">
      <c r="C126" s="8"/>
      <c r="D126" s="8"/>
      <c r="E126" s="8"/>
      <c r="F126" s="8"/>
      <c r="G126" s="8"/>
      <c r="H126" s="8"/>
      <c r="I126" s="23"/>
    </row>
    <row r="127" spans="3:9" x14ac:dyDescent="0.2">
      <c r="C127" s="8"/>
      <c r="D127" s="8"/>
      <c r="E127" s="8"/>
      <c r="F127" s="8"/>
      <c r="G127" s="8"/>
      <c r="H127" s="8"/>
      <c r="I127" s="23"/>
    </row>
    <row r="128" spans="3:9" x14ac:dyDescent="0.2">
      <c r="C128" s="8"/>
      <c r="D128" s="8"/>
      <c r="E128" s="8"/>
      <c r="F128" s="8"/>
      <c r="G128" s="8"/>
      <c r="H128" s="8"/>
      <c r="I128" s="23"/>
    </row>
    <row r="129" spans="3:9" x14ac:dyDescent="0.2">
      <c r="C129" s="8"/>
      <c r="D129" s="8"/>
      <c r="E129" s="8"/>
      <c r="F129" s="8"/>
      <c r="G129" s="8"/>
      <c r="H129" s="8"/>
      <c r="I129" s="23"/>
    </row>
    <row r="130" spans="3:9" x14ac:dyDescent="0.2">
      <c r="C130" s="8"/>
      <c r="D130" s="8"/>
      <c r="E130" s="8"/>
      <c r="F130" s="8"/>
      <c r="G130" s="8"/>
      <c r="H130" s="8"/>
      <c r="I130" s="23"/>
    </row>
    <row r="131" spans="3:9" x14ac:dyDescent="0.2">
      <c r="C131" s="8"/>
      <c r="D131" s="8"/>
      <c r="E131" s="8"/>
      <c r="F131" s="8"/>
      <c r="G131" s="8"/>
      <c r="H131" s="8"/>
      <c r="I131" s="23"/>
    </row>
    <row r="132" spans="3:9" x14ac:dyDescent="0.2">
      <c r="C132" s="8"/>
      <c r="D132" s="8"/>
      <c r="E132" s="8"/>
      <c r="F132" s="8"/>
      <c r="G132" s="8"/>
      <c r="H132" s="8"/>
      <c r="I132" s="23"/>
    </row>
    <row r="133" spans="3:9" x14ac:dyDescent="0.2">
      <c r="C133" s="8"/>
      <c r="D133" s="8"/>
      <c r="E133" s="8"/>
      <c r="F133" s="8"/>
      <c r="G133" s="8"/>
      <c r="H133" s="8"/>
      <c r="I133" s="23"/>
    </row>
    <row r="134" spans="3:9" x14ac:dyDescent="0.2">
      <c r="C134" s="8"/>
      <c r="D134" s="8"/>
      <c r="E134" s="8"/>
      <c r="F134" s="8"/>
      <c r="G134" s="8"/>
      <c r="H134" s="8"/>
      <c r="I134" s="23"/>
    </row>
    <row r="135" spans="3:9" x14ac:dyDescent="0.2">
      <c r="C135" s="8"/>
      <c r="D135" s="8"/>
      <c r="E135" s="8"/>
      <c r="F135" s="8"/>
      <c r="G135" s="8"/>
      <c r="H135" s="8"/>
      <c r="I135" s="23"/>
    </row>
    <row r="136" spans="3:9" x14ac:dyDescent="0.2">
      <c r="C136" s="8"/>
      <c r="D136" s="8"/>
      <c r="E136" s="8"/>
      <c r="F136" s="8"/>
      <c r="G136" s="8"/>
      <c r="H136" s="8"/>
      <c r="I136" s="23"/>
    </row>
    <row r="137" spans="3:9" x14ac:dyDescent="0.2">
      <c r="C137" s="8"/>
      <c r="D137" s="8"/>
      <c r="E137" s="8"/>
      <c r="F137" s="8"/>
      <c r="G137" s="8"/>
      <c r="H137" s="8"/>
      <c r="I137" s="23"/>
    </row>
    <row r="138" spans="3:9" x14ac:dyDescent="0.2">
      <c r="C138" s="8"/>
      <c r="D138" s="8"/>
      <c r="E138" s="8"/>
      <c r="F138" s="8"/>
      <c r="G138" s="8"/>
      <c r="H138" s="8"/>
      <c r="I138" s="23"/>
    </row>
    <row r="139" spans="3:9" x14ac:dyDescent="0.2">
      <c r="C139" s="8"/>
      <c r="D139" s="8"/>
      <c r="E139" s="8"/>
      <c r="F139" s="8"/>
      <c r="G139" s="8"/>
      <c r="H139" s="8"/>
      <c r="I139" s="23"/>
    </row>
    <row r="239" spans="1:1" x14ac:dyDescent="0.2">
      <c r="A239" t="s">
        <v>39</v>
      </c>
    </row>
  </sheetData>
  <mergeCells count="6">
    <mergeCell ref="B37:I37"/>
    <mergeCell ref="H1:I1"/>
    <mergeCell ref="B3:I3"/>
    <mergeCell ref="B2:I2"/>
    <mergeCell ref="B5:I5"/>
    <mergeCell ref="B4:I4"/>
  </mergeCells>
  <phoneticPr fontId="27" type="noConversion"/>
  <pageMargins left="0.75" right="0.75" top="1" bottom="1" header="0.5" footer="0.5"/>
  <pageSetup scale="32" fitToHeight="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22"/>
  <sheetViews>
    <sheetView view="pageBreakPreview" zoomScale="50" zoomScaleNormal="75" workbookViewId="0">
      <selection activeCell="B5" sqref="B5:I5"/>
    </sheetView>
  </sheetViews>
  <sheetFormatPr defaultColWidth="13.7109375" defaultRowHeight="18" x14ac:dyDescent="0.2"/>
  <cols>
    <col min="1" max="1" width="8.85546875" style="49" customWidth="1"/>
    <col min="2" max="2" width="14.7109375" style="49" customWidth="1"/>
    <col min="3" max="3" width="9.7109375" style="49" customWidth="1"/>
    <col min="4" max="4" width="58.7109375" style="49" customWidth="1"/>
    <col min="5" max="5" width="81.7109375" style="49" customWidth="1"/>
    <col min="6" max="6" width="21.140625" style="49" hidden="1" customWidth="1"/>
    <col min="7" max="7" width="28.28515625" style="49" customWidth="1"/>
    <col min="8" max="8" width="26.42578125" style="49" customWidth="1"/>
    <col min="9" max="9" width="37.28515625" style="49" customWidth="1"/>
    <col min="10" max="10" width="13.7109375" style="49" customWidth="1"/>
    <col min="11" max="16384" width="13.7109375" style="49"/>
  </cols>
  <sheetData>
    <row r="1" spans="2:19" ht="34.9" customHeight="1" thickBot="1" x14ac:dyDescent="0.25">
      <c r="H1" s="114"/>
      <c r="I1" s="115"/>
    </row>
    <row r="2" spans="2:19" s="2" customFormat="1" ht="46.15" customHeight="1" thickTop="1" x14ac:dyDescent="0.2">
      <c r="B2" s="107" t="s">
        <v>40</v>
      </c>
      <c r="C2" s="100"/>
      <c r="D2" s="100"/>
      <c r="E2" s="100"/>
      <c r="F2" s="100"/>
      <c r="G2" s="100"/>
      <c r="H2" s="100"/>
      <c r="I2" s="101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2:19" s="2" customFormat="1" ht="43.15" customHeight="1" x14ac:dyDescent="0.2">
      <c r="B3" s="108" t="s">
        <v>177</v>
      </c>
      <c r="C3" s="105"/>
      <c r="D3" s="105"/>
      <c r="E3" s="105"/>
      <c r="F3" s="105"/>
      <c r="G3" s="105"/>
      <c r="H3" s="105"/>
      <c r="I3" s="96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2:19" s="2" customFormat="1" ht="48" customHeight="1" x14ac:dyDescent="0.2">
      <c r="B4" s="104" t="s">
        <v>42</v>
      </c>
      <c r="C4" s="105"/>
      <c r="D4" s="105"/>
      <c r="E4" s="105"/>
      <c r="F4" s="105"/>
      <c r="G4" s="105"/>
      <c r="H4" s="105"/>
      <c r="I4" s="96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2:19" s="2" customFormat="1" ht="48" customHeight="1" thickBot="1" x14ac:dyDescent="0.25">
      <c r="B5" s="109" t="s">
        <v>3</v>
      </c>
      <c r="C5" s="98"/>
      <c r="D5" s="98"/>
      <c r="E5" s="98"/>
      <c r="F5" s="98"/>
      <c r="G5" s="98"/>
      <c r="H5" s="98"/>
      <c r="I5" s="110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2:19" s="24" customFormat="1" ht="90.6" customHeight="1" thickTop="1" thickBot="1" x14ac:dyDescent="0.25">
      <c r="B6" s="40" t="s">
        <v>4</v>
      </c>
      <c r="C6" s="44" t="s">
        <v>5</v>
      </c>
      <c r="D6" s="44" t="s">
        <v>6</v>
      </c>
      <c r="E6" s="44" t="s">
        <v>7</v>
      </c>
      <c r="F6" s="12" t="s">
        <v>178</v>
      </c>
      <c r="G6" s="12" t="s">
        <v>44</v>
      </c>
      <c r="H6" s="12" t="s">
        <v>45</v>
      </c>
      <c r="I6" s="44" t="s">
        <v>179</v>
      </c>
    </row>
    <row r="7" spans="2:19" ht="64.150000000000006" customHeight="1" thickTop="1" x14ac:dyDescent="0.2">
      <c r="B7" s="30">
        <v>4</v>
      </c>
      <c r="C7" s="29">
        <v>222</v>
      </c>
      <c r="D7" s="29" t="s">
        <v>180</v>
      </c>
      <c r="E7" s="29" t="s">
        <v>181</v>
      </c>
      <c r="F7" s="29" t="s">
        <v>15</v>
      </c>
      <c r="G7" s="60">
        <v>790000</v>
      </c>
      <c r="H7" s="60">
        <v>790000</v>
      </c>
      <c r="I7" s="61">
        <f>G7</f>
        <v>790000</v>
      </c>
    </row>
    <row r="8" spans="2:19" ht="54" customHeight="1" x14ac:dyDescent="0.2">
      <c r="B8" s="27">
        <v>7</v>
      </c>
      <c r="C8" s="27">
        <v>560</v>
      </c>
      <c r="D8" s="27" t="s">
        <v>182</v>
      </c>
      <c r="E8" s="27" t="s">
        <v>183</v>
      </c>
      <c r="F8" s="27" t="s">
        <v>15</v>
      </c>
      <c r="G8" s="62">
        <v>150000</v>
      </c>
      <c r="H8" s="62">
        <v>150000</v>
      </c>
      <c r="I8" s="55">
        <f>I7+G8</f>
        <v>940000</v>
      </c>
    </row>
    <row r="9" spans="2:19" ht="51.6" customHeight="1" x14ac:dyDescent="0.2">
      <c r="B9" s="27">
        <v>8</v>
      </c>
      <c r="C9" s="27">
        <v>547</v>
      </c>
      <c r="D9" s="27" t="s">
        <v>184</v>
      </c>
      <c r="E9" s="27" t="s">
        <v>185</v>
      </c>
      <c r="F9" s="27" t="s">
        <v>15</v>
      </c>
      <c r="G9" s="62">
        <v>80000</v>
      </c>
      <c r="H9" s="62">
        <v>80000</v>
      </c>
      <c r="I9" s="55">
        <f>I8+G9</f>
        <v>1020000</v>
      </c>
    </row>
    <row r="10" spans="2:19" ht="55.15" customHeight="1" x14ac:dyDescent="0.2">
      <c r="B10" s="25">
        <v>9</v>
      </c>
      <c r="C10" s="43">
        <v>326</v>
      </c>
      <c r="D10" s="43" t="s">
        <v>186</v>
      </c>
      <c r="E10" s="43" t="s">
        <v>187</v>
      </c>
      <c r="F10" s="27" t="s">
        <v>15</v>
      </c>
      <c r="G10" s="74">
        <v>911000</v>
      </c>
      <c r="H10" s="74">
        <v>911000</v>
      </c>
      <c r="I10" s="75">
        <f>2</f>
        <v>2</v>
      </c>
    </row>
    <row r="11" spans="2:19" ht="48" customHeight="1" x14ac:dyDescent="0.2">
      <c r="B11" s="27">
        <v>4</v>
      </c>
      <c r="C11" s="27">
        <v>482</v>
      </c>
      <c r="D11" s="27" t="s">
        <v>188</v>
      </c>
      <c r="E11" s="27" t="s">
        <v>189</v>
      </c>
      <c r="F11" s="27" t="s">
        <v>15</v>
      </c>
      <c r="G11" s="62">
        <v>205275</v>
      </c>
      <c r="H11" s="62">
        <v>205275</v>
      </c>
      <c r="I11" s="55">
        <f>I10+G11</f>
        <v>205277</v>
      </c>
    </row>
    <row r="12" spans="2:19" ht="54" customHeight="1" x14ac:dyDescent="0.2">
      <c r="B12" s="27">
        <v>8</v>
      </c>
      <c r="C12" s="27">
        <v>548</v>
      </c>
      <c r="D12" s="27" t="s">
        <v>184</v>
      </c>
      <c r="E12" s="27" t="s">
        <v>190</v>
      </c>
      <c r="F12" s="27" t="s">
        <v>15</v>
      </c>
      <c r="G12" s="62">
        <v>1500000</v>
      </c>
      <c r="H12" s="62">
        <v>500000</v>
      </c>
      <c r="I12" s="75">
        <f>I11+H12</f>
        <v>705277</v>
      </c>
    </row>
    <row r="13" spans="2:19" ht="48" customHeight="1" x14ac:dyDescent="0.2">
      <c r="B13" s="27">
        <v>7</v>
      </c>
      <c r="C13" s="27">
        <v>298</v>
      </c>
      <c r="D13" s="27" t="s">
        <v>191</v>
      </c>
      <c r="E13" s="27" t="s">
        <v>192</v>
      </c>
      <c r="F13" s="27" t="s">
        <v>15</v>
      </c>
      <c r="G13" s="62">
        <v>900000</v>
      </c>
      <c r="H13" s="62">
        <v>900000</v>
      </c>
      <c r="I13" s="55">
        <f>I12+G13</f>
        <v>1605277</v>
      </c>
    </row>
    <row r="14" spans="2:19" ht="28.9" customHeight="1" x14ac:dyDescent="0.2">
      <c r="B14" s="27">
        <v>4</v>
      </c>
      <c r="C14" s="27">
        <v>171</v>
      </c>
      <c r="D14" s="25" t="s">
        <v>193</v>
      </c>
      <c r="E14" s="27" t="s">
        <v>194</v>
      </c>
      <c r="F14" s="27" t="s">
        <v>15</v>
      </c>
      <c r="G14" s="62">
        <v>2500000</v>
      </c>
      <c r="H14" s="62">
        <v>2500000</v>
      </c>
      <c r="I14" s="55">
        <f>I13+G14</f>
        <v>4105277</v>
      </c>
    </row>
    <row r="15" spans="2:19" ht="67.900000000000006" customHeight="1" x14ac:dyDescent="0.2">
      <c r="B15" s="43">
        <v>9</v>
      </c>
      <c r="C15" s="43">
        <v>109</v>
      </c>
      <c r="D15" s="43" t="s">
        <v>195</v>
      </c>
      <c r="E15" s="43" t="s">
        <v>196</v>
      </c>
      <c r="F15" s="27" t="s">
        <v>15</v>
      </c>
      <c r="G15" s="74">
        <v>2000000</v>
      </c>
      <c r="H15" s="74">
        <v>1290725</v>
      </c>
      <c r="I15" s="75">
        <f>I14+H15</f>
        <v>5396002</v>
      </c>
    </row>
    <row r="16" spans="2:19" ht="54" customHeight="1" x14ac:dyDescent="0.2">
      <c r="B16" s="27">
        <v>4</v>
      </c>
      <c r="C16" s="27">
        <v>314</v>
      </c>
      <c r="D16" s="27" t="s">
        <v>197</v>
      </c>
      <c r="E16" s="27" t="s">
        <v>198</v>
      </c>
      <c r="F16" s="27" t="s">
        <v>15</v>
      </c>
      <c r="G16" s="62">
        <v>2000000</v>
      </c>
      <c r="H16" s="62">
        <v>2000000</v>
      </c>
      <c r="I16" s="55">
        <f>I15+G16</f>
        <v>7396002</v>
      </c>
    </row>
    <row r="17" spans="1:19" ht="28.9" customHeight="1" x14ac:dyDescent="0.2">
      <c r="B17" s="43">
        <v>4</v>
      </c>
      <c r="C17" s="43">
        <v>388</v>
      </c>
      <c r="D17" s="43" t="s">
        <v>199</v>
      </c>
      <c r="E17" s="43" t="s">
        <v>200</v>
      </c>
      <c r="F17" s="27" t="s">
        <v>15</v>
      </c>
      <c r="G17" s="74">
        <v>783000</v>
      </c>
      <c r="H17" s="74">
        <v>783000</v>
      </c>
      <c r="I17" s="55">
        <f>I16+G17</f>
        <v>8179002</v>
      </c>
    </row>
    <row r="18" spans="1:19" s="11" customFormat="1" ht="75.599999999999994" customHeight="1" thickBot="1" x14ac:dyDescent="0.25">
      <c r="A18" s="10" t="s">
        <v>96</v>
      </c>
      <c r="B18" s="76">
        <v>8</v>
      </c>
      <c r="C18" s="76">
        <v>546</v>
      </c>
      <c r="D18" s="77" t="s">
        <v>201</v>
      </c>
      <c r="E18" s="77" t="s">
        <v>202</v>
      </c>
      <c r="F18" s="28" t="s">
        <v>15</v>
      </c>
      <c r="G18" s="78">
        <v>490000</v>
      </c>
      <c r="H18" s="78">
        <v>490000</v>
      </c>
      <c r="I18" s="58">
        <f>I17+G18</f>
        <v>8669002</v>
      </c>
      <c r="J18" s="38"/>
      <c r="K18" s="38"/>
      <c r="L18" s="38"/>
      <c r="M18" s="79"/>
      <c r="O18" s="1"/>
    </row>
    <row r="19" spans="1:19" s="11" customFormat="1" ht="75.599999999999994" customHeight="1" thickTop="1" x14ac:dyDescent="0.2">
      <c r="A19" s="10"/>
      <c r="B19" s="112" t="s">
        <v>203</v>
      </c>
      <c r="C19" s="100"/>
      <c r="D19" s="100"/>
      <c r="E19" s="100"/>
      <c r="F19" s="100"/>
      <c r="G19" s="100"/>
      <c r="H19" s="100"/>
      <c r="I19" s="113"/>
      <c r="J19" s="38"/>
      <c r="K19" s="38"/>
      <c r="L19" s="38"/>
      <c r="M19" s="79"/>
      <c r="O19" s="1"/>
    </row>
    <row r="21" spans="1:19" ht="39" customHeight="1" x14ac:dyDescent="0.2"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 x14ac:dyDescent="0.2">
      <c r="A22" t="s">
        <v>204</v>
      </c>
    </row>
  </sheetData>
  <mergeCells count="6">
    <mergeCell ref="B19:I19"/>
    <mergeCell ref="H1:I1"/>
    <mergeCell ref="B5:I5"/>
    <mergeCell ref="B4:I4"/>
    <mergeCell ref="B2:I2"/>
    <mergeCell ref="B3:I3"/>
  </mergeCells>
  <phoneticPr fontId="27" type="noConversion"/>
  <pageMargins left="0.75" right="0.75" top="1" bottom="1" header="0.5" footer="0.5"/>
  <pageSetup scale="34" fitToHeight="2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52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28515625" defaultRowHeight="18" x14ac:dyDescent="0.2"/>
  <cols>
    <col min="1" max="1" width="8.85546875" style="49" customWidth="1"/>
    <col min="2" max="2" width="14.7109375" style="2" customWidth="1"/>
    <col min="3" max="3" width="9.7109375" style="2" customWidth="1"/>
    <col min="4" max="4" width="60.7109375" style="49" customWidth="1"/>
    <col min="5" max="5" width="98.140625" style="49" customWidth="1"/>
    <col min="6" max="6" width="29.5703125" style="49" hidden="1" customWidth="1"/>
    <col min="7" max="7" width="27.28515625" style="2" customWidth="1"/>
    <col min="8" max="8" width="27.5703125" style="2" customWidth="1"/>
    <col min="9" max="9" width="29.85546875" style="1" customWidth="1"/>
    <col min="10" max="10" width="46.28515625" style="49" customWidth="1"/>
    <col min="11" max="16384" width="46.28515625" style="49"/>
  </cols>
  <sheetData>
    <row r="1" spans="2:10" ht="36" customHeight="1" thickBot="1" x14ac:dyDescent="0.25">
      <c r="H1" s="103"/>
      <c r="I1" s="98"/>
    </row>
    <row r="2" spans="2:10" ht="41.25" customHeight="1" thickTop="1" x14ac:dyDescent="0.2">
      <c r="B2" s="116" t="s">
        <v>40</v>
      </c>
      <c r="C2" s="100"/>
      <c r="D2" s="100"/>
      <c r="E2" s="100"/>
      <c r="F2" s="100"/>
      <c r="G2" s="100"/>
      <c r="H2" s="100"/>
      <c r="I2" s="101"/>
      <c r="J2" s="26"/>
    </row>
    <row r="3" spans="2:10" ht="52.5" customHeight="1" x14ac:dyDescent="0.2">
      <c r="B3" s="117" t="s">
        <v>205</v>
      </c>
      <c r="C3" s="115"/>
      <c r="D3" s="115"/>
      <c r="E3" s="115"/>
      <c r="F3" s="115"/>
      <c r="G3" s="115"/>
      <c r="H3" s="115"/>
      <c r="I3" s="96"/>
      <c r="J3" s="26"/>
    </row>
    <row r="4" spans="2:10" ht="52.5" customHeight="1" x14ac:dyDescent="0.2">
      <c r="B4" s="121" t="s">
        <v>206</v>
      </c>
      <c r="C4" s="115"/>
      <c r="D4" s="115"/>
      <c r="E4" s="115"/>
      <c r="F4" s="115"/>
      <c r="G4" s="115"/>
      <c r="H4" s="115"/>
      <c r="I4" s="96"/>
      <c r="J4" s="26"/>
    </row>
    <row r="5" spans="2:10" ht="46.5" customHeight="1" thickBot="1" x14ac:dyDescent="0.25">
      <c r="B5" s="118" t="s">
        <v>3</v>
      </c>
      <c r="C5" s="119"/>
      <c r="D5" s="119"/>
      <c r="E5" s="119"/>
      <c r="F5" s="119"/>
      <c r="G5" s="119"/>
      <c r="H5" s="119"/>
      <c r="I5" s="120"/>
      <c r="J5" s="26"/>
    </row>
    <row r="6" spans="2:10" s="2" customFormat="1" ht="117" customHeight="1" thickBot="1" x14ac:dyDescent="0.25">
      <c r="B6" s="17" t="s">
        <v>4</v>
      </c>
      <c r="C6" s="17" t="s">
        <v>5</v>
      </c>
      <c r="D6" s="17" t="s">
        <v>6</v>
      </c>
      <c r="E6" s="17" t="s">
        <v>7</v>
      </c>
      <c r="F6" s="17" t="s">
        <v>178</v>
      </c>
      <c r="G6" s="17" t="s">
        <v>44</v>
      </c>
      <c r="H6" s="17" t="s">
        <v>45</v>
      </c>
      <c r="I6" s="17" t="s">
        <v>207</v>
      </c>
    </row>
    <row r="7" spans="2:10" ht="45" customHeight="1" thickTop="1" x14ac:dyDescent="0.2">
      <c r="B7" s="29">
        <v>9</v>
      </c>
      <c r="C7" s="29">
        <v>377</v>
      </c>
      <c r="D7" s="29" t="s">
        <v>208</v>
      </c>
      <c r="E7" s="29" t="s">
        <v>209</v>
      </c>
      <c r="F7" s="29" t="s">
        <v>15</v>
      </c>
      <c r="G7" s="80">
        <v>367000</v>
      </c>
      <c r="H7" s="80">
        <v>367000</v>
      </c>
      <c r="I7" s="61">
        <f>H7</f>
        <v>367000</v>
      </c>
    </row>
    <row r="8" spans="2:10" ht="79.150000000000006" customHeight="1" x14ac:dyDescent="0.2">
      <c r="B8" s="27">
        <v>4</v>
      </c>
      <c r="C8" s="27">
        <v>293</v>
      </c>
      <c r="D8" s="27" t="s">
        <v>210</v>
      </c>
      <c r="E8" s="27" t="s">
        <v>211</v>
      </c>
      <c r="F8" s="27" t="s">
        <v>15</v>
      </c>
      <c r="G8" s="81">
        <v>2678765</v>
      </c>
      <c r="H8" s="81">
        <v>2678765</v>
      </c>
      <c r="I8" s="55">
        <f t="shared" ref="I8:I22" si="0">I7+H8</f>
        <v>3045765</v>
      </c>
    </row>
    <row r="9" spans="2:10" ht="45.6" customHeight="1" x14ac:dyDescent="0.2">
      <c r="B9" s="27">
        <v>8</v>
      </c>
      <c r="C9" s="27">
        <v>493</v>
      </c>
      <c r="D9" s="27" t="s">
        <v>212</v>
      </c>
      <c r="E9" s="27" t="s">
        <v>213</v>
      </c>
      <c r="F9" s="27" t="s">
        <v>15</v>
      </c>
      <c r="G9" s="81">
        <v>1100000</v>
      </c>
      <c r="H9" s="81">
        <v>1100000</v>
      </c>
      <c r="I9" s="55">
        <f t="shared" si="0"/>
        <v>4145765</v>
      </c>
    </row>
    <row r="10" spans="2:10" ht="44.45" customHeight="1" x14ac:dyDescent="0.2">
      <c r="B10" s="27">
        <v>4</v>
      </c>
      <c r="C10" s="27">
        <v>100</v>
      </c>
      <c r="D10" s="27" t="s">
        <v>214</v>
      </c>
      <c r="E10" s="27" t="s">
        <v>215</v>
      </c>
      <c r="F10" s="27" t="s">
        <v>15</v>
      </c>
      <c r="G10" s="81">
        <v>631757</v>
      </c>
      <c r="H10" s="81">
        <v>509543</v>
      </c>
      <c r="I10" s="55">
        <f t="shared" si="0"/>
        <v>4655308</v>
      </c>
    </row>
    <row r="11" spans="2:10" ht="84" customHeight="1" x14ac:dyDescent="0.2">
      <c r="B11" s="27">
        <v>9</v>
      </c>
      <c r="C11" s="27">
        <v>647</v>
      </c>
      <c r="D11" s="27" t="s">
        <v>216</v>
      </c>
      <c r="E11" s="27" t="s">
        <v>217</v>
      </c>
      <c r="F11" s="27" t="s">
        <v>15</v>
      </c>
      <c r="G11" s="81">
        <v>800000</v>
      </c>
      <c r="H11" s="81">
        <v>800000</v>
      </c>
      <c r="I11" s="55">
        <f t="shared" si="0"/>
        <v>5455308</v>
      </c>
    </row>
    <row r="12" spans="2:10" ht="45.6" customHeight="1" x14ac:dyDescent="0.2">
      <c r="B12" s="27">
        <v>4</v>
      </c>
      <c r="C12" s="27">
        <v>359</v>
      </c>
      <c r="D12" s="27" t="s">
        <v>218</v>
      </c>
      <c r="E12" s="27" t="s">
        <v>219</v>
      </c>
      <c r="F12" s="27" t="s">
        <v>15</v>
      </c>
      <c r="G12" s="81">
        <v>825000</v>
      </c>
      <c r="H12" s="81">
        <v>825000</v>
      </c>
      <c r="I12" s="55">
        <f t="shared" si="0"/>
        <v>6280308</v>
      </c>
    </row>
    <row r="13" spans="2:10" ht="46.5" customHeight="1" x14ac:dyDescent="0.2">
      <c r="B13" s="27">
        <v>8</v>
      </c>
      <c r="C13" s="27">
        <v>45</v>
      </c>
      <c r="D13" s="27" t="s">
        <v>220</v>
      </c>
      <c r="E13" s="27" t="s">
        <v>221</v>
      </c>
      <c r="F13" s="27" t="s">
        <v>15</v>
      </c>
      <c r="G13" s="81">
        <v>313938</v>
      </c>
      <c r="H13" s="81">
        <v>313938</v>
      </c>
      <c r="I13" s="55">
        <f t="shared" si="0"/>
        <v>6594246</v>
      </c>
    </row>
    <row r="14" spans="2:10" ht="72" customHeight="1" x14ac:dyDescent="0.2">
      <c r="B14" s="27">
        <v>4</v>
      </c>
      <c r="C14" s="27">
        <v>637</v>
      </c>
      <c r="D14" s="27" t="s">
        <v>222</v>
      </c>
      <c r="E14" s="27" t="s">
        <v>223</v>
      </c>
      <c r="F14" s="27" t="s">
        <v>15</v>
      </c>
      <c r="G14" s="81">
        <v>482182</v>
      </c>
      <c r="H14" s="81">
        <v>482182</v>
      </c>
      <c r="I14" s="55">
        <f t="shared" si="0"/>
        <v>7076428</v>
      </c>
    </row>
    <row r="15" spans="2:10" ht="88.9" customHeight="1" x14ac:dyDescent="0.2">
      <c r="B15" s="27">
        <v>4</v>
      </c>
      <c r="C15" s="27">
        <v>267</v>
      </c>
      <c r="D15" s="27" t="s">
        <v>224</v>
      </c>
      <c r="E15" s="27" t="s">
        <v>225</v>
      </c>
      <c r="F15" s="27" t="s">
        <v>15</v>
      </c>
      <c r="G15" s="81">
        <v>1300000</v>
      </c>
      <c r="H15" s="81">
        <v>1300000</v>
      </c>
      <c r="I15" s="55">
        <f t="shared" si="0"/>
        <v>8376428</v>
      </c>
    </row>
    <row r="16" spans="2:10" ht="42" customHeight="1" x14ac:dyDescent="0.2">
      <c r="B16" s="27">
        <v>8</v>
      </c>
      <c r="C16" s="27">
        <v>646</v>
      </c>
      <c r="D16" s="27" t="s">
        <v>226</v>
      </c>
      <c r="E16" s="27" t="s">
        <v>227</v>
      </c>
      <c r="F16" s="27" t="s">
        <v>15</v>
      </c>
      <c r="G16" s="81">
        <v>372000</v>
      </c>
      <c r="H16" s="81">
        <v>372000</v>
      </c>
      <c r="I16" s="55">
        <f t="shared" si="0"/>
        <v>8748428</v>
      </c>
    </row>
    <row r="17" spans="1:9" ht="72" customHeight="1" x14ac:dyDescent="0.2">
      <c r="B17" s="27">
        <v>4</v>
      </c>
      <c r="C17" s="27">
        <v>620</v>
      </c>
      <c r="D17" s="27" t="s">
        <v>220</v>
      </c>
      <c r="E17" s="27" t="s">
        <v>228</v>
      </c>
      <c r="F17" s="27" t="s">
        <v>15</v>
      </c>
      <c r="G17" s="81">
        <v>800000</v>
      </c>
      <c r="H17" s="81">
        <v>800000</v>
      </c>
      <c r="I17" s="55">
        <f t="shared" si="0"/>
        <v>9548428</v>
      </c>
    </row>
    <row r="18" spans="1:9" ht="79.150000000000006" customHeight="1" x14ac:dyDescent="0.2">
      <c r="B18" s="27">
        <v>8</v>
      </c>
      <c r="C18" s="27">
        <v>223</v>
      </c>
      <c r="D18" s="27" t="s">
        <v>229</v>
      </c>
      <c r="E18" s="27" t="s">
        <v>230</v>
      </c>
      <c r="F18" s="27" t="s">
        <v>15</v>
      </c>
      <c r="G18" s="81">
        <v>311280.25</v>
      </c>
      <c r="H18" s="81">
        <v>311280</v>
      </c>
      <c r="I18" s="55">
        <f t="shared" si="0"/>
        <v>9859708</v>
      </c>
    </row>
    <row r="19" spans="1:9" ht="62.45" customHeight="1" x14ac:dyDescent="0.2">
      <c r="B19" s="27">
        <v>8</v>
      </c>
      <c r="C19" s="27">
        <v>580</v>
      </c>
      <c r="D19" s="27" t="s">
        <v>231</v>
      </c>
      <c r="E19" s="27" t="s">
        <v>232</v>
      </c>
      <c r="F19" s="27" t="s">
        <v>15</v>
      </c>
      <c r="G19" s="81">
        <v>218070</v>
      </c>
      <c r="H19" s="81">
        <v>218070</v>
      </c>
      <c r="I19" s="55">
        <f t="shared" si="0"/>
        <v>10077778</v>
      </c>
    </row>
    <row r="20" spans="1:9" ht="57.6" customHeight="1" x14ac:dyDescent="0.2">
      <c r="B20" s="27">
        <v>8</v>
      </c>
      <c r="C20" s="27">
        <v>497</v>
      </c>
      <c r="D20" s="27" t="s">
        <v>233</v>
      </c>
      <c r="E20" s="27" t="s">
        <v>234</v>
      </c>
      <c r="F20" s="27" t="s">
        <v>15</v>
      </c>
      <c r="G20" s="81">
        <v>1303803</v>
      </c>
      <c r="H20" s="81">
        <v>1303803</v>
      </c>
      <c r="I20" s="55">
        <f t="shared" si="0"/>
        <v>11381581</v>
      </c>
    </row>
    <row r="21" spans="1:9" ht="54" customHeight="1" x14ac:dyDescent="0.2">
      <c r="B21" s="27">
        <v>9</v>
      </c>
      <c r="C21" s="27">
        <v>346</v>
      </c>
      <c r="D21" s="27" t="s">
        <v>235</v>
      </c>
      <c r="E21" s="27" t="s">
        <v>236</v>
      </c>
      <c r="F21" s="27" t="s">
        <v>15</v>
      </c>
      <c r="G21" s="81">
        <v>236000</v>
      </c>
      <c r="H21" s="81">
        <v>236000</v>
      </c>
      <c r="I21" s="55">
        <f t="shared" si="0"/>
        <v>11617581</v>
      </c>
    </row>
    <row r="22" spans="1:9" s="24" customFormat="1" ht="62.45" customHeight="1" x14ac:dyDescent="0.2">
      <c r="A22" s="50" t="s">
        <v>96</v>
      </c>
      <c r="B22" s="42">
        <v>8</v>
      </c>
      <c r="C22" s="42">
        <v>76</v>
      </c>
      <c r="D22" s="42" t="s">
        <v>237</v>
      </c>
      <c r="E22" s="42" t="s">
        <v>238</v>
      </c>
      <c r="F22" s="42" t="s">
        <v>15</v>
      </c>
      <c r="G22" s="82">
        <v>330000</v>
      </c>
      <c r="H22" s="82">
        <v>182419</v>
      </c>
      <c r="I22" s="55">
        <f t="shared" si="0"/>
        <v>11800000</v>
      </c>
    </row>
    <row r="23" spans="1:9" ht="57.6" customHeight="1" x14ac:dyDescent="0.2">
      <c r="B23" s="27">
        <v>8</v>
      </c>
      <c r="C23" s="27">
        <v>550</v>
      </c>
      <c r="D23" s="27" t="s">
        <v>233</v>
      </c>
      <c r="E23" s="27" t="s">
        <v>239</v>
      </c>
      <c r="F23" s="27" t="s">
        <v>100</v>
      </c>
      <c r="G23" s="81">
        <v>844000</v>
      </c>
      <c r="H23" s="62">
        <v>0</v>
      </c>
      <c r="I23" s="63"/>
    </row>
    <row r="24" spans="1:9" ht="69.599999999999994" customHeight="1" x14ac:dyDescent="0.2">
      <c r="B24" s="27">
        <v>4</v>
      </c>
      <c r="C24" s="27">
        <v>315</v>
      </c>
      <c r="D24" s="27" t="s">
        <v>240</v>
      </c>
      <c r="E24" s="27" t="s">
        <v>241</v>
      </c>
      <c r="F24" s="27" t="s">
        <v>100</v>
      </c>
      <c r="G24" s="81">
        <v>605000</v>
      </c>
      <c r="H24" s="62">
        <v>0</v>
      </c>
      <c r="I24" s="63"/>
    </row>
    <row r="25" spans="1:9" ht="38.450000000000003" customHeight="1" x14ac:dyDescent="0.2">
      <c r="B25" s="27" t="s">
        <v>242</v>
      </c>
      <c r="C25" s="27">
        <v>130</v>
      </c>
      <c r="D25" s="27" t="s">
        <v>243</v>
      </c>
      <c r="E25" s="27" t="s">
        <v>244</v>
      </c>
      <c r="F25" s="27" t="s">
        <v>100</v>
      </c>
      <c r="G25" s="81">
        <v>800000</v>
      </c>
      <c r="H25" s="62">
        <v>0</v>
      </c>
      <c r="I25" s="63"/>
    </row>
    <row r="26" spans="1:9" ht="45.6" customHeight="1" x14ac:dyDescent="0.2">
      <c r="B26" s="27">
        <v>4</v>
      </c>
      <c r="C26" s="27">
        <v>102</v>
      </c>
      <c r="D26" s="27" t="s">
        <v>245</v>
      </c>
      <c r="E26" s="27" t="s">
        <v>246</v>
      </c>
      <c r="F26" s="27" t="s">
        <v>100</v>
      </c>
      <c r="G26" s="81">
        <v>97200</v>
      </c>
      <c r="H26" s="62">
        <v>0</v>
      </c>
      <c r="I26" s="63"/>
    </row>
    <row r="27" spans="1:9" ht="62.45" customHeight="1" x14ac:dyDescent="0.2">
      <c r="B27" s="27">
        <v>9</v>
      </c>
      <c r="C27" s="27">
        <v>485</v>
      </c>
      <c r="D27" s="27" t="s">
        <v>247</v>
      </c>
      <c r="E27" s="27" t="s">
        <v>248</v>
      </c>
      <c r="F27" s="27" t="s">
        <v>100</v>
      </c>
      <c r="G27" s="81">
        <v>181200</v>
      </c>
      <c r="H27" s="62">
        <v>0</v>
      </c>
      <c r="I27" s="63"/>
    </row>
    <row r="28" spans="1:9" ht="70.900000000000006" customHeight="1" x14ac:dyDescent="0.2">
      <c r="B28" s="27">
        <v>8</v>
      </c>
      <c r="C28" s="27">
        <v>88</v>
      </c>
      <c r="D28" s="27" t="s">
        <v>249</v>
      </c>
      <c r="E28" s="27" t="s">
        <v>250</v>
      </c>
      <c r="F28" s="27" t="s">
        <v>100</v>
      </c>
      <c r="G28" s="81">
        <v>3041760</v>
      </c>
      <c r="H28" s="62">
        <v>0</v>
      </c>
      <c r="I28" s="63"/>
    </row>
    <row r="29" spans="1:9" ht="70.900000000000006" customHeight="1" x14ac:dyDescent="0.2">
      <c r="B29" s="27">
        <v>9</v>
      </c>
      <c r="C29" s="27">
        <v>177</v>
      </c>
      <c r="D29" s="27" t="s">
        <v>251</v>
      </c>
      <c r="E29" s="27" t="s">
        <v>252</v>
      </c>
      <c r="F29" s="27" t="s">
        <v>100</v>
      </c>
      <c r="G29" s="81">
        <v>285000</v>
      </c>
      <c r="H29" s="62">
        <v>0</v>
      </c>
      <c r="I29" s="63"/>
    </row>
    <row r="30" spans="1:9" ht="49.15" customHeight="1" x14ac:dyDescent="0.2">
      <c r="B30" s="27">
        <v>4</v>
      </c>
      <c r="C30" s="27">
        <v>148</v>
      </c>
      <c r="D30" s="27" t="s">
        <v>253</v>
      </c>
      <c r="E30" s="27" t="s">
        <v>254</v>
      </c>
      <c r="F30" s="27" t="s">
        <v>100</v>
      </c>
      <c r="G30" s="81">
        <v>157000</v>
      </c>
      <c r="H30" s="62">
        <v>0</v>
      </c>
      <c r="I30" s="63"/>
    </row>
    <row r="31" spans="1:9" ht="43.15" customHeight="1" x14ac:dyDescent="0.2">
      <c r="B31" s="27">
        <v>4</v>
      </c>
      <c r="C31" s="27">
        <v>473</v>
      </c>
      <c r="D31" s="27" t="s">
        <v>255</v>
      </c>
      <c r="E31" s="27" t="s">
        <v>256</v>
      </c>
      <c r="F31" s="27" t="s">
        <v>100</v>
      </c>
      <c r="G31" s="81">
        <v>849500</v>
      </c>
      <c r="H31" s="62">
        <v>0</v>
      </c>
      <c r="I31" s="63"/>
    </row>
    <row r="32" spans="1:9" ht="42" customHeight="1" x14ac:dyDescent="0.2">
      <c r="B32" s="27">
        <v>4</v>
      </c>
      <c r="C32" s="27">
        <v>472</v>
      </c>
      <c r="D32" s="27" t="s">
        <v>255</v>
      </c>
      <c r="E32" s="27" t="s">
        <v>257</v>
      </c>
      <c r="F32" s="27" t="s">
        <v>100</v>
      </c>
      <c r="G32" s="81">
        <v>395500</v>
      </c>
      <c r="H32" s="62">
        <v>0</v>
      </c>
      <c r="I32" s="63"/>
    </row>
    <row r="33" spans="1:21" ht="98.45" customHeight="1" x14ac:dyDescent="0.2">
      <c r="B33" s="27">
        <v>8</v>
      </c>
      <c r="C33" s="27">
        <v>17</v>
      </c>
      <c r="D33" s="27" t="s">
        <v>258</v>
      </c>
      <c r="E33" s="27" t="s">
        <v>259</v>
      </c>
      <c r="F33" s="27" t="s">
        <v>100</v>
      </c>
      <c r="G33" s="81">
        <v>193750</v>
      </c>
      <c r="H33" s="62">
        <v>0</v>
      </c>
      <c r="I33" s="63"/>
    </row>
    <row r="34" spans="1:21" ht="55.15" customHeight="1" x14ac:dyDescent="0.2">
      <c r="B34" s="27">
        <v>8</v>
      </c>
      <c r="C34" s="27">
        <v>340</v>
      </c>
      <c r="D34" s="27" t="s">
        <v>260</v>
      </c>
      <c r="E34" s="27" t="s">
        <v>261</v>
      </c>
      <c r="F34" s="27" t="s">
        <v>100</v>
      </c>
      <c r="G34" s="81">
        <v>774197</v>
      </c>
      <c r="H34" s="62">
        <v>0</v>
      </c>
      <c r="I34" s="63"/>
    </row>
    <row r="35" spans="1:21" ht="60" customHeight="1" x14ac:dyDescent="0.2">
      <c r="B35" s="27">
        <v>8</v>
      </c>
      <c r="C35" s="27">
        <v>492</v>
      </c>
      <c r="D35" s="27" t="s">
        <v>212</v>
      </c>
      <c r="E35" s="27" t="s">
        <v>262</v>
      </c>
      <c r="F35" s="27" t="s">
        <v>100</v>
      </c>
      <c r="G35" s="81">
        <v>920000</v>
      </c>
      <c r="H35" s="62">
        <v>0</v>
      </c>
      <c r="I35" s="63"/>
    </row>
    <row r="36" spans="1:21" ht="34.9" customHeight="1" x14ac:dyDescent="0.2">
      <c r="B36" s="27">
        <v>4</v>
      </c>
      <c r="C36" s="27">
        <v>474</v>
      </c>
      <c r="D36" s="27" t="s">
        <v>255</v>
      </c>
      <c r="E36" s="27" t="s">
        <v>263</v>
      </c>
      <c r="F36" s="27" t="s">
        <v>100</v>
      </c>
      <c r="G36" s="81">
        <v>148000</v>
      </c>
      <c r="H36" s="62">
        <v>0</v>
      </c>
      <c r="I36" s="63"/>
    </row>
    <row r="37" spans="1:21" ht="225.75" customHeight="1" x14ac:dyDescent="0.2">
      <c r="B37" s="122" t="s">
        <v>264</v>
      </c>
      <c r="C37" s="123"/>
      <c r="D37" s="123"/>
      <c r="E37" s="123"/>
      <c r="F37" s="123"/>
      <c r="G37" s="123"/>
      <c r="H37" s="123"/>
      <c r="I37" s="123"/>
    </row>
    <row r="38" spans="1:21" ht="36" customHeight="1" thickBot="1" x14ac:dyDescent="0.25">
      <c r="B38" s="51"/>
      <c r="C38" s="51"/>
      <c r="D38" s="51"/>
      <c r="E38" s="51"/>
      <c r="F38" s="51"/>
      <c r="G38" s="51"/>
      <c r="H38" s="103"/>
      <c r="I38" s="98"/>
    </row>
    <row r="39" spans="1:21" ht="41.25" customHeight="1" thickTop="1" x14ac:dyDescent="0.2">
      <c r="B39" s="116" t="s">
        <v>40</v>
      </c>
      <c r="C39" s="100"/>
      <c r="D39" s="100"/>
      <c r="E39" s="100"/>
      <c r="F39" s="100"/>
      <c r="G39" s="100"/>
      <c r="H39" s="100"/>
      <c r="I39" s="101"/>
    </row>
    <row r="40" spans="1:21" ht="52.5" customHeight="1" x14ac:dyDescent="0.2">
      <c r="B40" s="117" t="s">
        <v>205</v>
      </c>
      <c r="C40" s="115"/>
      <c r="D40" s="115"/>
      <c r="E40" s="115"/>
      <c r="F40" s="115"/>
      <c r="G40" s="115"/>
      <c r="H40" s="115"/>
      <c r="I40" s="96"/>
    </row>
    <row r="41" spans="1:21" ht="46.5" customHeight="1" x14ac:dyDescent="0.2">
      <c r="B41" s="121" t="s">
        <v>206</v>
      </c>
      <c r="C41" s="115"/>
      <c r="D41" s="115"/>
      <c r="E41" s="115"/>
      <c r="F41" s="115"/>
      <c r="G41" s="115"/>
      <c r="H41" s="115"/>
      <c r="I41" s="96"/>
    </row>
    <row r="42" spans="1:21" ht="46.5" customHeight="1" thickBot="1" x14ac:dyDescent="0.25">
      <c r="B42" s="118" t="s">
        <v>3</v>
      </c>
      <c r="C42" s="119"/>
      <c r="D42" s="119"/>
      <c r="E42" s="119"/>
      <c r="F42" s="119"/>
      <c r="G42" s="119"/>
      <c r="H42" s="119"/>
      <c r="I42" s="120"/>
    </row>
    <row r="43" spans="1:21" ht="117" customHeight="1" thickBot="1" x14ac:dyDescent="0.25">
      <c r="A43" s="2"/>
      <c r="B43" s="34" t="s">
        <v>4</v>
      </c>
      <c r="C43" s="34" t="s">
        <v>5</v>
      </c>
      <c r="D43" s="34" t="s">
        <v>6</v>
      </c>
      <c r="E43" s="34" t="s">
        <v>7</v>
      </c>
      <c r="F43" s="34" t="s">
        <v>178</v>
      </c>
      <c r="G43" s="34" t="s">
        <v>44</v>
      </c>
      <c r="H43" s="34" t="s">
        <v>45</v>
      </c>
      <c r="I43" s="34" t="s">
        <v>207</v>
      </c>
    </row>
    <row r="44" spans="1:21" ht="79.150000000000006" customHeight="1" thickTop="1" x14ac:dyDescent="0.2">
      <c r="B44" s="32">
        <v>8</v>
      </c>
      <c r="C44" s="32">
        <v>407</v>
      </c>
      <c r="D44" s="32" t="s">
        <v>60</v>
      </c>
      <c r="E44" s="32" t="s">
        <v>265</v>
      </c>
      <c r="F44" s="32" t="s">
        <v>100</v>
      </c>
      <c r="G44" s="83">
        <v>380000</v>
      </c>
      <c r="H44" s="84">
        <v>0</v>
      </c>
      <c r="I44" s="85"/>
    </row>
    <row r="45" spans="1:21" ht="46.5" customHeight="1" x14ac:dyDescent="0.2">
      <c r="B45" s="27">
        <v>4</v>
      </c>
      <c r="C45" s="27">
        <v>430</v>
      </c>
      <c r="D45" s="27" t="s">
        <v>266</v>
      </c>
      <c r="E45" s="27" t="s">
        <v>267</v>
      </c>
      <c r="F45" s="27" t="s">
        <v>100</v>
      </c>
      <c r="G45" s="81">
        <v>1000000</v>
      </c>
      <c r="H45" s="62">
        <v>0</v>
      </c>
      <c r="I45" s="63"/>
    </row>
    <row r="46" spans="1:21" ht="46.5" customHeight="1" x14ac:dyDescent="0.2">
      <c r="B46" s="27">
        <v>4</v>
      </c>
      <c r="C46" s="27">
        <v>429</v>
      </c>
      <c r="D46" s="27" t="s">
        <v>266</v>
      </c>
      <c r="E46" s="27" t="s">
        <v>268</v>
      </c>
      <c r="F46" s="27" t="s">
        <v>100</v>
      </c>
      <c r="G46" s="81">
        <v>600000</v>
      </c>
      <c r="H46" s="62">
        <v>0</v>
      </c>
      <c r="I46" s="63"/>
    </row>
    <row r="47" spans="1:21" ht="40.9" customHeight="1" x14ac:dyDescent="0.2">
      <c r="B47" s="49"/>
      <c r="C47" s="49"/>
      <c r="G47" s="49"/>
      <c r="H47" s="49"/>
      <c r="I47" s="49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</row>
    <row r="48" spans="1:21" s="2" customFormat="1" ht="36.6" customHeight="1" x14ac:dyDescent="0.2">
      <c r="I48" s="24"/>
    </row>
    <row r="49" spans="1:9" s="2" customFormat="1" ht="36.6" customHeight="1" x14ac:dyDescent="0.2">
      <c r="I49" s="24"/>
    </row>
    <row r="50" spans="1:9" s="2" customFormat="1" ht="36.6" customHeight="1" x14ac:dyDescent="0.2">
      <c r="I50" s="24"/>
    </row>
    <row r="51" spans="1:9" s="2" customFormat="1" ht="36.6" customHeight="1" x14ac:dyDescent="0.2">
      <c r="I51" s="24"/>
    </row>
    <row r="52" spans="1:9" x14ac:dyDescent="0.2">
      <c r="A52" t="s">
        <v>39</v>
      </c>
    </row>
  </sheetData>
  <mergeCells count="11">
    <mergeCell ref="B37:I37"/>
    <mergeCell ref="B39:I39"/>
    <mergeCell ref="B40:I40"/>
    <mergeCell ref="B42:I42"/>
    <mergeCell ref="H38:I38"/>
    <mergeCell ref="B41:I41"/>
    <mergeCell ref="H1:I1"/>
    <mergeCell ref="B2:I2"/>
    <mergeCell ref="B3:I3"/>
    <mergeCell ref="B5:I5"/>
    <mergeCell ref="B4:I4"/>
  </mergeCells>
  <phoneticPr fontId="27" type="noConversion"/>
  <printOptions horizontalCentered="1"/>
  <pageMargins left="0.75" right="0.75" top="1" bottom="0.47" header="0.5" footer="0.5"/>
  <pageSetup scale="30" fitToHeight="2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1737"/>
  <sheetViews>
    <sheetView view="pageBreakPreview" topLeftCell="A52" zoomScale="50" zoomScaleNormal="50" zoomScaleSheetLayoutView="50" workbookViewId="0">
      <selection activeCell="B41" sqref="B41:I41"/>
    </sheetView>
  </sheetViews>
  <sheetFormatPr defaultColWidth="8.85546875" defaultRowHeight="19.5" x14ac:dyDescent="0.2"/>
  <cols>
    <col min="1" max="1" width="10.28515625" style="49" customWidth="1"/>
    <col min="2" max="2" width="12.7109375" style="49" customWidth="1"/>
    <col min="3" max="3" width="9.7109375" style="49" customWidth="1"/>
    <col min="4" max="4" width="57.140625" style="49" customWidth="1"/>
    <col min="5" max="5" width="89.28515625" style="49" customWidth="1"/>
    <col min="6" max="6" width="0.28515625" style="49" customWidth="1"/>
    <col min="7" max="7" width="26.28515625" style="49" customWidth="1"/>
    <col min="8" max="8" width="24.28515625" style="49" customWidth="1"/>
    <col min="9" max="9" width="27.85546875" style="1" customWidth="1"/>
    <col min="10" max="10" width="9.140625" style="26" customWidth="1"/>
    <col min="11" max="11" width="18.7109375" style="49" customWidth="1"/>
    <col min="12" max="14" width="8.85546875" style="49" customWidth="1"/>
    <col min="15" max="16384" width="8.85546875" style="49"/>
  </cols>
  <sheetData>
    <row r="1" spans="2:10" ht="29.1" customHeight="1" thickBot="1" x14ac:dyDescent="0.25">
      <c r="H1" s="103"/>
      <c r="I1" s="98"/>
    </row>
    <row r="2" spans="2:10" ht="41.45" customHeight="1" thickTop="1" x14ac:dyDescent="0.2">
      <c r="B2" s="116" t="s">
        <v>40</v>
      </c>
      <c r="C2" s="100"/>
      <c r="D2" s="100"/>
      <c r="E2" s="100"/>
      <c r="F2" s="100"/>
      <c r="G2" s="100"/>
      <c r="H2" s="100"/>
      <c r="I2" s="101"/>
    </row>
    <row r="3" spans="2:10" ht="68.099999999999994" customHeight="1" x14ac:dyDescent="0.2">
      <c r="B3" s="127" t="s">
        <v>205</v>
      </c>
      <c r="C3" s="115"/>
      <c r="D3" s="115"/>
      <c r="E3" s="115"/>
      <c r="F3" s="115"/>
      <c r="G3" s="115"/>
      <c r="H3" s="115"/>
      <c r="I3" s="96"/>
    </row>
    <row r="4" spans="2:10" ht="41.45" customHeight="1" x14ac:dyDescent="0.2">
      <c r="B4" s="121" t="s">
        <v>269</v>
      </c>
      <c r="C4" s="115"/>
      <c r="D4" s="115"/>
      <c r="E4" s="115"/>
      <c r="F4" s="115"/>
      <c r="G4" s="115"/>
      <c r="H4" s="115"/>
      <c r="I4" s="96"/>
    </row>
    <row r="5" spans="2:10" ht="41.45" customHeight="1" thickBot="1" x14ac:dyDescent="0.25">
      <c r="B5" s="118" t="s">
        <v>3</v>
      </c>
      <c r="C5" s="119"/>
      <c r="D5" s="119"/>
      <c r="E5" s="119"/>
      <c r="F5" s="119"/>
      <c r="G5" s="119"/>
      <c r="H5" s="119"/>
      <c r="I5" s="120"/>
    </row>
    <row r="6" spans="2:10" s="16" customFormat="1" ht="117" customHeight="1" thickBot="1" x14ac:dyDescent="0.25">
      <c r="B6" s="13" t="s">
        <v>4</v>
      </c>
      <c r="C6" s="14" t="s">
        <v>5</v>
      </c>
      <c r="D6" s="14" t="s">
        <v>6</v>
      </c>
      <c r="E6" s="14" t="s">
        <v>7</v>
      </c>
      <c r="F6" s="14" t="s">
        <v>270</v>
      </c>
      <c r="G6" s="14" t="s">
        <v>44</v>
      </c>
      <c r="H6" s="14" t="s">
        <v>45</v>
      </c>
      <c r="I6" s="15" t="s">
        <v>271</v>
      </c>
    </row>
    <row r="7" spans="2:10" ht="54.75" customHeight="1" thickTop="1" x14ac:dyDescent="0.2">
      <c r="B7" s="29">
        <v>1</v>
      </c>
      <c r="C7" s="29">
        <v>351</v>
      </c>
      <c r="D7" s="29" t="s">
        <v>272</v>
      </c>
      <c r="E7" s="29" t="s">
        <v>273</v>
      </c>
      <c r="F7" s="29" t="s">
        <v>15</v>
      </c>
      <c r="G7" s="80">
        <v>506000</v>
      </c>
      <c r="H7" s="80">
        <v>506000</v>
      </c>
      <c r="I7" s="61">
        <f>H7</f>
        <v>506000</v>
      </c>
      <c r="J7" s="49"/>
    </row>
    <row r="8" spans="2:10" ht="39" customHeight="1" x14ac:dyDescent="0.2">
      <c r="B8" s="27">
        <v>3</v>
      </c>
      <c r="C8" s="27">
        <v>123</v>
      </c>
      <c r="D8" s="27" t="s">
        <v>274</v>
      </c>
      <c r="E8" s="27" t="s">
        <v>275</v>
      </c>
      <c r="F8" s="27" t="s">
        <v>15</v>
      </c>
      <c r="G8" s="81">
        <v>1400184</v>
      </c>
      <c r="H8" s="81">
        <v>1400184</v>
      </c>
      <c r="I8" s="55">
        <f t="shared" ref="I8:I36" si="0">I7+H8</f>
        <v>1906184</v>
      </c>
      <c r="J8" s="49"/>
    </row>
    <row r="9" spans="2:10" ht="45" customHeight="1" x14ac:dyDescent="0.2">
      <c r="B9" s="27">
        <v>1</v>
      </c>
      <c r="C9" s="27">
        <v>172</v>
      </c>
      <c r="D9" s="27" t="s">
        <v>276</v>
      </c>
      <c r="E9" s="27" t="s">
        <v>277</v>
      </c>
      <c r="F9" s="27" t="s">
        <v>15</v>
      </c>
      <c r="G9" s="81">
        <v>801080</v>
      </c>
      <c r="H9" s="81">
        <v>650000</v>
      </c>
      <c r="I9" s="55">
        <f t="shared" si="0"/>
        <v>2556184</v>
      </c>
      <c r="J9" s="49"/>
    </row>
    <row r="10" spans="2:10" ht="46.5" customHeight="1" x14ac:dyDescent="0.2">
      <c r="B10" s="27">
        <v>2</v>
      </c>
      <c r="C10" s="27">
        <v>130</v>
      </c>
      <c r="D10" s="27" t="s">
        <v>243</v>
      </c>
      <c r="E10" s="27" t="s">
        <v>278</v>
      </c>
      <c r="F10" s="27" t="s">
        <v>15</v>
      </c>
      <c r="G10" s="81">
        <v>800000</v>
      </c>
      <c r="H10" s="81">
        <v>700000</v>
      </c>
      <c r="I10" s="55">
        <f t="shared" si="0"/>
        <v>3256184</v>
      </c>
      <c r="J10" s="49"/>
    </row>
    <row r="11" spans="2:10" ht="54" customHeight="1" x14ac:dyDescent="0.2">
      <c r="B11" s="27">
        <v>2</v>
      </c>
      <c r="C11" s="27">
        <v>46</v>
      </c>
      <c r="D11" s="27" t="s">
        <v>279</v>
      </c>
      <c r="E11" s="27" t="s">
        <v>280</v>
      </c>
      <c r="F11" s="27" t="s">
        <v>15</v>
      </c>
      <c r="G11" s="81">
        <v>500000</v>
      </c>
      <c r="H11" s="81">
        <v>500000</v>
      </c>
      <c r="I11" s="55">
        <f t="shared" si="0"/>
        <v>3756184</v>
      </c>
      <c r="J11" s="49"/>
    </row>
    <row r="12" spans="2:10" ht="52.5" customHeight="1" x14ac:dyDescent="0.2">
      <c r="B12" s="27">
        <v>2</v>
      </c>
      <c r="C12" s="27">
        <v>37</v>
      </c>
      <c r="D12" s="27" t="s">
        <v>281</v>
      </c>
      <c r="E12" s="27" t="s">
        <v>282</v>
      </c>
      <c r="F12" s="27" t="s">
        <v>15</v>
      </c>
      <c r="G12" s="81">
        <v>500000</v>
      </c>
      <c r="H12" s="81">
        <v>500000</v>
      </c>
      <c r="I12" s="55">
        <f t="shared" si="0"/>
        <v>4256184</v>
      </c>
      <c r="J12" s="49"/>
    </row>
    <row r="13" spans="2:10" ht="54" customHeight="1" x14ac:dyDescent="0.2">
      <c r="B13" s="27">
        <v>2</v>
      </c>
      <c r="C13" s="27">
        <v>212</v>
      </c>
      <c r="D13" s="27" t="s">
        <v>283</v>
      </c>
      <c r="E13" s="27" t="s">
        <v>284</v>
      </c>
      <c r="F13" s="27" t="s">
        <v>15</v>
      </c>
      <c r="G13" s="81">
        <v>1074080</v>
      </c>
      <c r="H13" s="81">
        <v>339000</v>
      </c>
      <c r="I13" s="55">
        <f t="shared" si="0"/>
        <v>4595184</v>
      </c>
      <c r="J13" s="49"/>
    </row>
    <row r="14" spans="2:10" ht="93" customHeight="1" x14ac:dyDescent="0.2">
      <c r="B14" s="27">
        <v>1</v>
      </c>
      <c r="C14" s="27">
        <v>259</v>
      </c>
      <c r="D14" s="27" t="s">
        <v>285</v>
      </c>
      <c r="E14" s="27" t="s">
        <v>286</v>
      </c>
      <c r="F14" s="27" t="s">
        <v>15</v>
      </c>
      <c r="G14" s="81">
        <v>306736</v>
      </c>
      <c r="H14" s="81">
        <v>306736</v>
      </c>
      <c r="I14" s="55">
        <f t="shared" si="0"/>
        <v>4901920</v>
      </c>
      <c r="J14" s="49"/>
    </row>
    <row r="15" spans="2:10" ht="58.5" customHeight="1" x14ac:dyDescent="0.2">
      <c r="B15" s="27">
        <v>2</v>
      </c>
      <c r="C15" s="27">
        <v>203</v>
      </c>
      <c r="D15" s="27" t="s">
        <v>287</v>
      </c>
      <c r="E15" s="27" t="s">
        <v>288</v>
      </c>
      <c r="F15" s="27" t="s">
        <v>15</v>
      </c>
      <c r="G15" s="81">
        <v>652214</v>
      </c>
      <c r="H15" s="81">
        <v>652214</v>
      </c>
      <c r="I15" s="55">
        <f t="shared" si="0"/>
        <v>5554134</v>
      </c>
      <c r="J15" s="49"/>
    </row>
    <row r="16" spans="2:10" ht="39" customHeight="1" x14ac:dyDescent="0.2">
      <c r="B16" s="27">
        <v>3</v>
      </c>
      <c r="C16" s="27">
        <v>513</v>
      </c>
      <c r="D16" s="27" t="s">
        <v>289</v>
      </c>
      <c r="E16" s="27" t="s">
        <v>290</v>
      </c>
      <c r="F16" s="27" t="s">
        <v>15</v>
      </c>
      <c r="G16" s="81">
        <v>625000</v>
      </c>
      <c r="H16" s="81">
        <v>625000</v>
      </c>
      <c r="I16" s="55">
        <f t="shared" si="0"/>
        <v>6179134</v>
      </c>
      <c r="J16" s="49"/>
    </row>
    <row r="17" spans="2:10" ht="54" customHeight="1" x14ac:dyDescent="0.2">
      <c r="B17" s="27">
        <v>3</v>
      </c>
      <c r="C17" s="27">
        <v>587</v>
      </c>
      <c r="D17" s="27" t="s">
        <v>291</v>
      </c>
      <c r="E17" s="27" t="s">
        <v>292</v>
      </c>
      <c r="F17" s="27" t="s">
        <v>15</v>
      </c>
      <c r="G17" s="81">
        <v>73000</v>
      </c>
      <c r="H17" s="81">
        <v>73000</v>
      </c>
      <c r="I17" s="55">
        <f t="shared" si="0"/>
        <v>6252134</v>
      </c>
      <c r="J17" s="49"/>
    </row>
    <row r="18" spans="2:10" ht="69" customHeight="1" x14ac:dyDescent="0.2">
      <c r="B18" s="27">
        <v>2</v>
      </c>
      <c r="C18" s="27">
        <v>332</v>
      </c>
      <c r="D18" s="27" t="s">
        <v>293</v>
      </c>
      <c r="E18" s="27" t="s">
        <v>294</v>
      </c>
      <c r="F18" s="27" t="s">
        <v>15</v>
      </c>
      <c r="G18" s="81">
        <v>1000000</v>
      </c>
      <c r="H18" s="81">
        <v>1000000</v>
      </c>
      <c r="I18" s="55">
        <f t="shared" si="0"/>
        <v>7252134</v>
      </c>
      <c r="J18" s="49"/>
    </row>
    <row r="19" spans="2:10" ht="54" customHeight="1" x14ac:dyDescent="0.2">
      <c r="B19" s="27">
        <v>3</v>
      </c>
      <c r="C19" s="27">
        <v>202</v>
      </c>
      <c r="D19" s="27" t="s">
        <v>295</v>
      </c>
      <c r="E19" s="27" t="s">
        <v>296</v>
      </c>
      <c r="F19" s="27" t="s">
        <v>15</v>
      </c>
      <c r="G19" s="81">
        <v>1242000</v>
      </c>
      <c r="H19" s="81">
        <v>858000</v>
      </c>
      <c r="I19" s="55">
        <f t="shared" si="0"/>
        <v>8110134</v>
      </c>
      <c r="J19" s="49"/>
    </row>
    <row r="20" spans="2:10" ht="39" customHeight="1" x14ac:dyDescent="0.2">
      <c r="B20" s="27">
        <v>1</v>
      </c>
      <c r="C20" s="27">
        <v>567</v>
      </c>
      <c r="D20" s="27" t="s">
        <v>297</v>
      </c>
      <c r="E20" s="27" t="s">
        <v>298</v>
      </c>
      <c r="F20" s="27" t="s">
        <v>15</v>
      </c>
      <c r="G20" s="81">
        <v>500000</v>
      </c>
      <c r="H20" s="81">
        <v>500000</v>
      </c>
      <c r="I20" s="55">
        <f t="shared" si="0"/>
        <v>8610134</v>
      </c>
      <c r="J20" s="49"/>
    </row>
    <row r="21" spans="2:10" ht="49.5" customHeight="1" x14ac:dyDescent="0.2">
      <c r="B21" s="27">
        <v>1</v>
      </c>
      <c r="C21" s="27">
        <v>444</v>
      </c>
      <c r="D21" s="27" t="s">
        <v>299</v>
      </c>
      <c r="E21" s="27" t="s">
        <v>300</v>
      </c>
      <c r="F21" s="27" t="s">
        <v>15</v>
      </c>
      <c r="G21" s="81">
        <v>94000</v>
      </c>
      <c r="H21" s="81">
        <v>94000</v>
      </c>
      <c r="I21" s="55">
        <f t="shared" si="0"/>
        <v>8704134</v>
      </c>
      <c r="J21" s="49"/>
    </row>
    <row r="22" spans="2:10" ht="93" customHeight="1" x14ac:dyDescent="0.2">
      <c r="B22" s="27">
        <v>3</v>
      </c>
      <c r="C22" s="27">
        <v>455</v>
      </c>
      <c r="D22" s="27" t="s">
        <v>301</v>
      </c>
      <c r="E22" s="27" t="s">
        <v>302</v>
      </c>
      <c r="F22" s="27" t="s">
        <v>15</v>
      </c>
      <c r="G22" s="81">
        <v>426616</v>
      </c>
      <c r="H22" s="81">
        <v>426616</v>
      </c>
      <c r="I22" s="55">
        <f t="shared" si="0"/>
        <v>9130750</v>
      </c>
      <c r="J22" s="49"/>
    </row>
    <row r="23" spans="2:10" ht="52.5" customHeight="1" x14ac:dyDescent="0.2">
      <c r="B23" s="27">
        <v>1</v>
      </c>
      <c r="C23" s="27">
        <v>6</v>
      </c>
      <c r="D23" s="27" t="s">
        <v>303</v>
      </c>
      <c r="E23" s="27" t="s">
        <v>304</v>
      </c>
      <c r="F23" s="27" t="s">
        <v>15</v>
      </c>
      <c r="G23" s="81">
        <v>252713</v>
      </c>
      <c r="H23" s="81">
        <v>252713</v>
      </c>
      <c r="I23" s="55">
        <f t="shared" si="0"/>
        <v>9383463</v>
      </c>
      <c r="J23" s="49"/>
    </row>
    <row r="24" spans="2:10" ht="60" customHeight="1" x14ac:dyDescent="0.2">
      <c r="B24" s="27">
        <v>3</v>
      </c>
      <c r="C24" s="27">
        <v>552</v>
      </c>
      <c r="D24" s="27" t="s">
        <v>305</v>
      </c>
      <c r="E24" s="27" t="s">
        <v>306</v>
      </c>
      <c r="F24" s="27" t="s">
        <v>15</v>
      </c>
      <c r="G24" s="81">
        <v>2271877.6</v>
      </c>
      <c r="H24" s="81">
        <v>2271877.6</v>
      </c>
      <c r="I24" s="55">
        <f t="shared" si="0"/>
        <v>11655340.6</v>
      </c>
      <c r="J24" s="49"/>
    </row>
    <row r="25" spans="2:10" ht="43.5" customHeight="1" x14ac:dyDescent="0.2">
      <c r="B25" s="27">
        <v>2</v>
      </c>
      <c r="C25" s="27">
        <v>376</v>
      </c>
      <c r="D25" s="27" t="s">
        <v>307</v>
      </c>
      <c r="E25" s="27" t="s">
        <v>308</v>
      </c>
      <c r="F25" s="27" t="s">
        <v>15</v>
      </c>
      <c r="G25" s="81">
        <v>100000</v>
      </c>
      <c r="H25" s="81">
        <v>100000</v>
      </c>
      <c r="I25" s="55">
        <f t="shared" si="0"/>
        <v>11755340.6</v>
      </c>
      <c r="J25" s="49"/>
    </row>
    <row r="26" spans="2:10" ht="93" customHeight="1" x14ac:dyDescent="0.2">
      <c r="B26" s="27">
        <v>1</v>
      </c>
      <c r="C26" s="27">
        <v>219</v>
      </c>
      <c r="D26" s="27" t="s">
        <v>309</v>
      </c>
      <c r="E26" s="27" t="s">
        <v>310</v>
      </c>
      <c r="F26" s="27" t="s">
        <v>15</v>
      </c>
      <c r="G26" s="81">
        <v>1000000</v>
      </c>
      <c r="H26" s="81">
        <v>1000000</v>
      </c>
      <c r="I26" s="55">
        <f t="shared" si="0"/>
        <v>12755340.6</v>
      </c>
      <c r="J26" s="49"/>
    </row>
    <row r="27" spans="2:10" ht="63" customHeight="1" x14ac:dyDescent="0.2">
      <c r="B27" s="27">
        <v>1</v>
      </c>
      <c r="C27" s="27">
        <v>239</v>
      </c>
      <c r="D27" s="27" t="s">
        <v>311</v>
      </c>
      <c r="E27" s="27" t="s">
        <v>312</v>
      </c>
      <c r="F27" s="27" t="s">
        <v>15</v>
      </c>
      <c r="G27" s="81">
        <v>812938</v>
      </c>
      <c r="H27" s="81">
        <v>400000</v>
      </c>
      <c r="I27" s="55">
        <f t="shared" si="0"/>
        <v>13155340.6</v>
      </c>
      <c r="J27" s="49"/>
    </row>
    <row r="28" spans="2:10" ht="64.5" customHeight="1" x14ac:dyDescent="0.2">
      <c r="B28" s="27">
        <v>1</v>
      </c>
      <c r="C28" s="27">
        <v>299</v>
      </c>
      <c r="D28" s="27" t="s">
        <v>313</v>
      </c>
      <c r="E28" s="27" t="s">
        <v>314</v>
      </c>
      <c r="F28" s="27" t="s">
        <v>15</v>
      </c>
      <c r="G28" s="81">
        <v>550000</v>
      </c>
      <c r="H28" s="81">
        <v>250000</v>
      </c>
      <c r="I28" s="55">
        <f t="shared" si="0"/>
        <v>13405340.6</v>
      </c>
      <c r="J28" s="49"/>
    </row>
    <row r="29" spans="2:10" ht="57" customHeight="1" x14ac:dyDescent="0.2">
      <c r="B29" s="27">
        <v>2</v>
      </c>
      <c r="C29" s="27">
        <v>58</v>
      </c>
      <c r="D29" s="27" t="s">
        <v>315</v>
      </c>
      <c r="E29" s="27" t="s">
        <v>316</v>
      </c>
      <c r="F29" s="27" t="s">
        <v>15</v>
      </c>
      <c r="G29" s="81">
        <v>908050</v>
      </c>
      <c r="H29" s="81">
        <v>401000</v>
      </c>
      <c r="I29" s="55">
        <f t="shared" si="0"/>
        <v>13806340.6</v>
      </c>
      <c r="J29" s="49"/>
    </row>
    <row r="30" spans="2:10" ht="73.5" customHeight="1" x14ac:dyDescent="0.2">
      <c r="B30" s="27">
        <v>1</v>
      </c>
      <c r="C30" s="27">
        <v>350</v>
      </c>
      <c r="D30" s="27" t="s">
        <v>317</v>
      </c>
      <c r="E30" s="27" t="s">
        <v>318</v>
      </c>
      <c r="F30" s="27" t="s">
        <v>15</v>
      </c>
      <c r="G30" s="81">
        <v>200000</v>
      </c>
      <c r="H30" s="81">
        <v>200000</v>
      </c>
      <c r="I30" s="55">
        <f t="shared" si="0"/>
        <v>14006340.6</v>
      </c>
      <c r="J30" s="49"/>
    </row>
    <row r="31" spans="2:10" ht="93" customHeight="1" x14ac:dyDescent="0.2">
      <c r="B31" s="27">
        <v>2</v>
      </c>
      <c r="C31" s="27">
        <v>182</v>
      </c>
      <c r="D31" s="27" t="s">
        <v>319</v>
      </c>
      <c r="E31" s="27" t="s">
        <v>320</v>
      </c>
      <c r="F31" s="27" t="s">
        <v>15</v>
      </c>
      <c r="G31" s="81">
        <v>800000</v>
      </c>
      <c r="H31" s="81">
        <v>800000</v>
      </c>
      <c r="I31" s="55">
        <f t="shared" si="0"/>
        <v>14806340.6</v>
      </c>
      <c r="J31" s="49"/>
    </row>
    <row r="32" spans="2:10" ht="79.5" customHeight="1" x14ac:dyDescent="0.2">
      <c r="B32" s="27">
        <v>1</v>
      </c>
      <c r="C32" s="27">
        <v>465</v>
      </c>
      <c r="D32" s="27" t="s">
        <v>321</v>
      </c>
      <c r="E32" s="27" t="s">
        <v>322</v>
      </c>
      <c r="F32" s="27" t="s">
        <v>15</v>
      </c>
      <c r="G32" s="81">
        <v>239000</v>
      </c>
      <c r="H32" s="81">
        <v>239000</v>
      </c>
      <c r="I32" s="55">
        <f t="shared" si="0"/>
        <v>15045340.6</v>
      </c>
      <c r="J32" s="49"/>
    </row>
    <row r="33" spans="2:10" ht="72" customHeight="1" x14ac:dyDescent="0.2">
      <c r="B33" s="27">
        <v>1</v>
      </c>
      <c r="C33" s="27">
        <v>196</v>
      </c>
      <c r="D33" s="27" t="s">
        <v>323</v>
      </c>
      <c r="E33" s="27" t="s">
        <v>324</v>
      </c>
      <c r="F33" s="27" t="s">
        <v>15</v>
      </c>
      <c r="G33" s="81">
        <v>576640</v>
      </c>
      <c r="H33" s="81">
        <v>400000</v>
      </c>
      <c r="I33" s="55">
        <f t="shared" si="0"/>
        <v>15445340.6</v>
      </c>
      <c r="J33" s="49"/>
    </row>
    <row r="34" spans="2:10" ht="61.5" customHeight="1" x14ac:dyDescent="0.2">
      <c r="B34" s="27">
        <v>2</v>
      </c>
      <c r="C34" s="27">
        <v>230</v>
      </c>
      <c r="D34" s="27" t="s">
        <v>325</v>
      </c>
      <c r="E34" s="27" t="s">
        <v>326</v>
      </c>
      <c r="F34" s="27" t="s">
        <v>15</v>
      </c>
      <c r="G34" s="81">
        <v>460000</v>
      </c>
      <c r="H34" s="81">
        <v>460000</v>
      </c>
      <c r="I34" s="55">
        <f t="shared" si="0"/>
        <v>15905340.6</v>
      </c>
      <c r="J34" s="49"/>
    </row>
    <row r="35" spans="2:10" ht="64.5" customHeight="1" x14ac:dyDescent="0.2">
      <c r="B35" s="27">
        <v>1</v>
      </c>
      <c r="C35" s="27">
        <v>295</v>
      </c>
      <c r="D35" s="27" t="s">
        <v>327</v>
      </c>
      <c r="E35" s="27" t="s">
        <v>328</v>
      </c>
      <c r="F35" s="27" t="s">
        <v>15</v>
      </c>
      <c r="G35" s="81">
        <v>693280</v>
      </c>
      <c r="H35" s="81">
        <v>400000</v>
      </c>
      <c r="I35" s="55">
        <f t="shared" si="0"/>
        <v>16305340.6</v>
      </c>
      <c r="J35" s="49"/>
    </row>
    <row r="36" spans="2:10" ht="76.5" customHeight="1" thickBot="1" x14ac:dyDescent="0.25">
      <c r="B36" s="28">
        <v>1</v>
      </c>
      <c r="C36" s="28">
        <v>330</v>
      </c>
      <c r="D36" s="28" t="s">
        <v>329</v>
      </c>
      <c r="E36" s="28" t="s">
        <v>330</v>
      </c>
      <c r="F36" s="27" t="s">
        <v>15</v>
      </c>
      <c r="G36" s="81">
        <v>400000</v>
      </c>
      <c r="H36" s="81">
        <v>200000</v>
      </c>
      <c r="I36" s="55">
        <f t="shared" si="0"/>
        <v>16505340.6</v>
      </c>
      <c r="J36" s="49"/>
    </row>
    <row r="37" spans="2:10" ht="29.1" customHeight="1" thickTop="1" thickBot="1" x14ac:dyDescent="0.25">
      <c r="B37" s="124"/>
      <c r="C37" s="98"/>
      <c r="D37" s="98"/>
      <c r="E37" s="48"/>
      <c r="F37" s="48"/>
      <c r="G37" s="86"/>
      <c r="H37" s="103"/>
      <c r="I37" s="98"/>
      <c r="J37" s="49"/>
    </row>
    <row r="38" spans="2:10" ht="41.45" customHeight="1" thickTop="1" x14ac:dyDescent="0.2">
      <c r="B38" s="116" t="s">
        <v>40</v>
      </c>
      <c r="C38" s="100"/>
      <c r="D38" s="100"/>
      <c r="E38" s="100"/>
      <c r="F38" s="100"/>
      <c r="G38" s="100"/>
      <c r="H38" s="100"/>
      <c r="I38" s="101"/>
      <c r="J38" s="49"/>
    </row>
    <row r="39" spans="2:10" ht="68.099999999999994" customHeight="1" x14ac:dyDescent="0.2">
      <c r="B39" s="127" t="s">
        <v>205</v>
      </c>
      <c r="C39" s="115"/>
      <c r="D39" s="115"/>
      <c r="E39" s="115"/>
      <c r="F39" s="115"/>
      <c r="G39" s="115"/>
      <c r="H39" s="115"/>
      <c r="I39" s="96"/>
      <c r="J39" s="49"/>
    </row>
    <row r="40" spans="2:10" ht="41.45" customHeight="1" x14ac:dyDescent="0.2">
      <c r="B40" s="121" t="s">
        <v>269</v>
      </c>
      <c r="C40" s="115"/>
      <c r="D40" s="115"/>
      <c r="E40" s="115"/>
      <c r="F40" s="115"/>
      <c r="G40" s="115"/>
      <c r="H40" s="115"/>
      <c r="I40" s="96"/>
      <c r="J40" s="49"/>
    </row>
    <row r="41" spans="2:10" ht="41.45" customHeight="1" thickBot="1" x14ac:dyDescent="0.25">
      <c r="B41" s="118" t="s">
        <v>3</v>
      </c>
      <c r="C41" s="119"/>
      <c r="D41" s="119"/>
      <c r="E41" s="119"/>
      <c r="F41" s="119"/>
      <c r="G41" s="119"/>
      <c r="H41" s="119"/>
      <c r="I41" s="120"/>
      <c r="J41" s="49"/>
    </row>
    <row r="42" spans="2:10" ht="117" customHeight="1" x14ac:dyDescent="0.2">
      <c r="B42" s="13" t="s">
        <v>4</v>
      </c>
      <c r="C42" s="14" t="s">
        <v>5</v>
      </c>
      <c r="D42" s="14" t="s">
        <v>6</v>
      </c>
      <c r="E42" s="14" t="s">
        <v>7</v>
      </c>
      <c r="F42" s="14" t="s">
        <v>270</v>
      </c>
      <c r="G42" s="14" t="s">
        <v>44</v>
      </c>
      <c r="H42" s="14" t="s">
        <v>45</v>
      </c>
      <c r="I42" s="15" t="s">
        <v>271</v>
      </c>
      <c r="J42" s="49"/>
    </row>
    <row r="43" spans="2:10" ht="73.5" customHeight="1" x14ac:dyDescent="0.2">
      <c r="B43" s="27">
        <v>2</v>
      </c>
      <c r="C43" s="27">
        <v>26</v>
      </c>
      <c r="D43" s="27" t="s">
        <v>331</v>
      </c>
      <c r="E43" s="27" t="s">
        <v>332</v>
      </c>
      <c r="F43" s="27" t="s">
        <v>15</v>
      </c>
      <c r="G43" s="81">
        <v>250000</v>
      </c>
      <c r="H43" s="81">
        <v>250000</v>
      </c>
      <c r="I43" s="75">
        <f>I36+H43</f>
        <v>16755340.6</v>
      </c>
      <c r="J43" s="49"/>
    </row>
    <row r="44" spans="2:10" ht="61.5" customHeight="1" x14ac:dyDescent="0.2">
      <c r="B44" s="27">
        <v>2</v>
      </c>
      <c r="C44" s="27">
        <v>510</v>
      </c>
      <c r="D44" s="27" t="s">
        <v>333</v>
      </c>
      <c r="E44" s="27" t="s">
        <v>334</v>
      </c>
      <c r="F44" s="27" t="s">
        <v>15</v>
      </c>
      <c r="G44" s="81">
        <v>500000</v>
      </c>
      <c r="H44" s="81">
        <v>300000</v>
      </c>
      <c r="I44" s="55">
        <f t="shared" ref="I44:I49" si="1">I43+H44</f>
        <v>17055340.600000001</v>
      </c>
      <c r="J44" s="49"/>
    </row>
    <row r="45" spans="2:10" ht="54" customHeight="1" x14ac:dyDescent="0.2">
      <c r="B45" s="27">
        <v>2</v>
      </c>
      <c r="C45" s="27">
        <v>142</v>
      </c>
      <c r="D45" s="27" t="s">
        <v>335</v>
      </c>
      <c r="E45" s="27" t="s">
        <v>336</v>
      </c>
      <c r="F45" s="27" t="s">
        <v>15</v>
      </c>
      <c r="G45" s="81">
        <v>240000</v>
      </c>
      <c r="H45" s="81">
        <v>240000</v>
      </c>
      <c r="I45" s="55">
        <f t="shared" si="1"/>
        <v>17295340.600000001</v>
      </c>
      <c r="J45" s="49"/>
    </row>
    <row r="46" spans="2:10" ht="58.5" customHeight="1" x14ac:dyDescent="0.2">
      <c r="B46" s="27">
        <v>1</v>
      </c>
      <c r="C46" s="27">
        <v>381</v>
      </c>
      <c r="D46" s="27" t="s">
        <v>337</v>
      </c>
      <c r="E46" s="27" t="s">
        <v>338</v>
      </c>
      <c r="F46" s="27" t="s">
        <v>15</v>
      </c>
      <c r="G46" s="81">
        <v>50000</v>
      </c>
      <c r="H46" s="81">
        <v>50000</v>
      </c>
      <c r="I46" s="55">
        <f t="shared" si="1"/>
        <v>17345340.600000001</v>
      </c>
      <c r="J46" s="49"/>
    </row>
    <row r="47" spans="2:10" ht="70.5" customHeight="1" x14ac:dyDescent="0.2">
      <c r="B47" s="27">
        <v>3</v>
      </c>
      <c r="C47" s="27">
        <v>273</v>
      </c>
      <c r="D47" s="27" t="s">
        <v>339</v>
      </c>
      <c r="E47" s="27" t="s">
        <v>340</v>
      </c>
      <c r="F47" s="27" t="s">
        <v>15</v>
      </c>
      <c r="G47" s="81">
        <v>344900</v>
      </c>
      <c r="H47" s="81">
        <v>344900</v>
      </c>
      <c r="I47" s="55">
        <f t="shared" si="1"/>
        <v>17690240.600000001</v>
      </c>
      <c r="J47" s="49"/>
    </row>
    <row r="48" spans="2:10" ht="55.5" customHeight="1" x14ac:dyDescent="0.2">
      <c r="B48" s="31">
        <v>2</v>
      </c>
      <c r="C48" s="31">
        <v>537</v>
      </c>
      <c r="D48" s="31" t="s">
        <v>341</v>
      </c>
      <c r="E48" s="31" t="s">
        <v>342</v>
      </c>
      <c r="F48" s="31" t="s">
        <v>15</v>
      </c>
      <c r="G48" s="87">
        <v>100000</v>
      </c>
      <c r="H48" s="87">
        <v>100000</v>
      </c>
      <c r="I48" s="88">
        <f t="shared" si="1"/>
        <v>17790240.600000001</v>
      </c>
      <c r="J48" s="49"/>
    </row>
    <row r="49" spans="1:11" s="24" customFormat="1" ht="68.25" customHeight="1" x14ac:dyDescent="0.2">
      <c r="A49" s="41" t="s">
        <v>96</v>
      </c>
      <c r="B49" s="42">
        <v>2</v>
      </c>
      <c r="C49" s="42">
        <v>477</v>
      </c>
      <c r="D49" s="42" t="s">
        <v>343</v>
      </c>
      <c r="E49" s="42" t="s">
        <v>344</v>
      </c>
      <c r="F49" s="42" t="s">
        <v>345</v>
      </c>
      <c r="G49" s="82">
        <v>800000</v>
      </c>
      <c r="H49" s="82">
        <v>509759.4</v>
      </c>
      <c r="I49" s="55">
        <f t="shared" si="1"/>
        <v>18300000</v>
      </c>
    </row>
    <row r="50" spans="1:11" ht="69.75" customHeight="1" x14ac:dyDescent="0.2">
      <c r="B50" s="32">
        <v>2</v>
      </c>
      <c r="C50" s="32">
        <v>524</v>
      </c>
      <c r="D50" s="32" t="s">
        <v>346</v>
      </c>
      <c r="E50" s="32" t="s">
        <v>347</v>
      </c>
      <c r="F50" s="32" t="s">
        <v>100</v>
      </c>
      <c r="G50" s="83">
        <v>50000</v>
      </c>
      <c r="H50" s="84">
        <v>0</v>
      </c>
      <c r="I50" s="85"/>
      <c r="J50" s="49"/>
    </row>
    <row r="51" spans="1:11" ht="59.25" customHeight="1" x14ac:dyDescent="0.2">
      <c r="B51" s="27">
        <v>3</v>
      </c>
      <c r="C51" s="27">
        <v>588</v>
      </c>
      <c r="D51" s="27" t="s">
        <v>291</v>
      </c>
      <c r="E51" s="27" t="s">
        <v>348</v>
      </c>
      <c r="F51" s="27" t="s">
        <v>100</v>
      </c>
      <c r="G51" s="81">
        <v>60000</v>
      </c>
      <c r="H51" s="62">
        <v>0</v>
      </c>
      <c r="I51" s="63"/>
      <c r="J51" s="49"/>
    </row>
    <row r="52" spans="1:11" ht="47.25" customHeight="1" x14ac:dyDescent="0.2">
      <c r="B52" s="27">
        <v>2</v>
      </c>
      <c r="C52" s="27">
        <v>439</v>
      </c>
      <c r="D52" s="27" t="s">
        <v>349</v>
      </c>
      <c r="E52" s="27" t="s">
        <v>350</v>
      </c>
      <c r="F52" s="27" t="s">
        <v>100</v>
      </c>
      <c r="G52" s="81">
        <v>655730</v>
      </c>
      <c r="H52" s="62">
        <v>0</v>
      </c>
      <c r="I52" s="63"/>
      <c r="J52" s="49"/>
    </row>
    <row r="53" spans="1:11" ht="56.25" customHeight="1" x14ac:dyDescent="0.2">
      <c r="B53" s="27">
        <v>3</v>
      </c>
      <c r="C53" s="27">
        <v>568</v>
      </c>
      <c r="D53" s="27" t="s">
        <v>351</v>
      </c>
      <c r="E53" s="27" t="s">
        <v>352</v>
      </c>
      <c r="F53" s="27" t="s">
        <v>100</v>
      </c>
      <c r="G53" s="81">
        <v>543000</v>
      </c>
      <c r="H53" s="62">
        <v>0</v>
      </c>
      <c r="I53" s="63"/>
      <c r="J53" s="49"/>
    </row>
    <row r="54" spans="1:11" ht="57.75" customHeight="1" x14ac:dyDescent="0.2">
      <c r="B54" s="27">
        <v>2</v>
      </c>
      <c r="C54" s="27">
        <v>205</v>
      </c>
      <c r="D54" s="27" t="s">
        <v>353</v>
      </c>
      <c r="E54" s="27" t="s">
        <v>354</v>
      </c>
      <c r="F54" s="27" t="s">
        <v>100</v>
      </c>
      <c r="G54" s="81">
        <v>750000</v>
      </c>
      <c r="H54" s="62">
        <v>0</v>
      </c>
      <c r="I54" s="63"/>
      <c r="J54" s="49"/>
    </row>
    <row r="55" spans="1:11" ht="71.25" customHeight="1" x14ac:dyDescent="0.2">
      <c r="B55" s="27">
        <v>3</v>
      </c>
      <c r="C55" s="27">
        <v>191</v>
      </c>
      <c r="D55" s="27" t="s">
        <v>305</v>
      </c>
      <c r="E55" s="27" t="s">
        <v>355</v>
      </c>
      <c r="F55" s="27" t="s">
        <v>100</v>
      </c>
      <c r="G55" s="81">
        <v>696589</v>
      </c>
      <c r="H55" s="62">
        <v>0</v>
      </c>
      <c r="I55" s="63"/>
      <c r="J55" s="49"/>
    </row>
    <row r="56" spans="1:11" ht="53.25" customHeight="1" x14ac:dyDescent="0.2">
      <c r="B56" s="27">
        <v>2</v>
      </c>
      <c r="C56" s="27">
        <v>229</v>
      </c>
      <c r="D56" s="27" t="s">
        <v>325</v>
      </c>
      <c r="E56" s="27" t="s">
        <v>356</v>
      </c>
      <c r="F56" s="27" t="s">
        <v>100</v>
      </c>
      <c r="G56" s="81">
        <v>330000</v>
      </c>
      <c r="H56" s="62">
        <v>0</v>
      </c>
      <c r="I56" s="63"/>
      <c r="J56" s="49"/>
    </row>
    <row r="57" spans="1:11" ht="63.75" customHeight="1" x14ac:dyDescent="0.2">
      <c r="B57" s="27">
        <v>1</v>
      </c>
      <c r="C57" s="27">
        <v>242</v>
      </c>
      <c r="D57" s="27" t="s">
        <v>357</v>
      </c>
      <c r="E57" s="27" t="s">
        <v>358</v>
      </c>
      <c r="F57" s="27" t="s">
        <v>100</v>
      </c>
      <c r="G57" s="81">
        <v>480588</v>
      </c>
      <c r="H57" s="62">
        <v>0</v>
      </c>
      <c r="I57" s="63"/>
      <c r="J57" s="49"/>
    </row>
    <row r="58" spans="1:11" ht="80.25" customHeight="1" x14ac:dyDescent="0.2">
      <c r="B58" s="27">
        <v>3</v>
      </c>
      <c r="C58" s="27">
        <v>255</v>
      </c>
      <c r="D58" s="27" t="s">
        <v>359</v>
      </c>
      <c r="E58" s="27" t="s">
        <v>360</v>
      </c>
      <c r="F58" s="27" t="s">
        <v>100</v>
      </c>
      <c r="G58" s="81">
        <v>1600000</v>
      </c>
      <c r="H58" s="62">
        <v>0</v>
      </c>
      <c r="I58" s="63"/>
      <c r="J58" s="49"/>
    </row>
    <row r="59" spans="1:11" ht="84" customHeight="1" thickBot="1" x14ac:dyDescent="0.25">
      <c r="B59" s="28">
        <v>1</v>
      </c>
      <c r="C59" s="28">
        <v>313</v>
      </c>
      <c r="D59" s="28" t="s">
        <v>361</v>
      </c>
      <c r="E59" s="28" t="s">
        <v>362</v>
      </c>
      <c r="F59" s="28" t="s">
        <v>100</v>
      </c>
      <c r="G59" s="89">
        <v>1200000</v>
      </c>
      <c r="H59" s="66">
        <v>0</v>
      </c>
      <c r="I59" s="90"/>
      <c r="J59" s="49"/>
    </row>
    <row r="60" spans="1:11" ht="34.5" customHeight="1" thickTop="1" x14ac:dyDescent="0.2">
      <c r="B60" s="125" t="s">
        <v>363</v>
      </c>
      <c r="C60" s="115"/>
      <c r="D60" s="115"/>
      <c r="E60" s="115"/>
      <c r="F60" s="115"/>
      <c r="G60" s="115"/>
      <c r="H60" s="115"/>
      <c r="I60" s="126"/>
      <c r="J60" s="49"/>
    </row>
    <row r="62" spans="1:11" x14ac:dyDescent="0.2">
      <c r="I62" s="49"/>
      <c r="J62" s="33"/>
      <c r="K62" s="91"/>
    </row>
    <row r="1737" spans="1:1" x14ac:dyDescent="0.2">
      <c r="A1737" t="s">
        <v>364</v>
      </c>
    </row>
  </sheetData>
  <mergeCells count="12">
    <mergeCell ref="H1:I1"/>
    <mergeCell ref="B4:I4"/>
    <mergeCell ref="B40:I40"/>
    <mergeCell ref="B2:I2"/>
    <mergeCell ref="B3:I3"/>
    <mergeCell ref="B5:I5"/>
    <mergeCell ref="H37:I37"/>
    <mergeCell ref="B37:D37"/>
    <mergeCell ref="B60:I60"/>
    <mergeCell ref="B38:I38"/>
    <mergeCell ref="B39:I39"/>
    <mergeCell ref="B41:I41"/>
  </mergeCells>
  <phoneticPr fontId="27" type="noConversion"/>
  <printOptions horizontalCentered="1"/>
  <pageMargins left="0.75" right="0.75" top="0.39" bottom="0.4" header="0.3" footer="0.24"/>
  <pageSetup scale="30" fitToHeight="3" orientation="portrait" r:id="rId1"/>
  <rowBreaks count="1" manualBreakCount="1">
    <brk id="36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xbany</cp:lastModifiedBy>
  <cp:lastPrinted>2002-10-29T22:24:24Z</cp:lastPrinted>
  <dcterms:created xsi:type="dcterms:W3CDTF">2002-08-08T18:01:33Z</dcterms:created>
  <dcterms:modified xsi:type="dcterms:W3CDTF">2021-01-12T06:28:27Z</dcterms:modified>
</cp:coreProperties>
</file>