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A4258254-12D4-4564-9A47-D0E406EC8A36}" xr6:coauthVersionLast="46" xr6:coauthVersionMax="46" xr10:uidLastSave="{00000000-0000-0000-0000-000000000000}"/>
  <bookViews>
    <workbookView xWindow="2340" yWindow="0" windowWidth="21750" windowHeight="15750" xr2:uid="{00000000-000D-0000-FFFF-FFFF00000000}"/>
  </bookViews>
  <sheets>
    <sheet name="PART Qs &amp; Section Scoring" sheetId="1"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81029"/>
</workbook>
</file>

<file path=xl/calcChain.xml><?xml version="1.0" encoding="utf-8"?>
<calcChain xmlns="http://schemas.openxmlformats.org/spreadsheetml/2006/main">
  <c r="F56" i="1" l="1"/>
  <c r="G53" i="1"/>
  <c r="G56" i="1" s="1"/>
  <c r="G45" i="1"/>
  <c r="G41" i="1"/>
  <c r="F36" i="1"/>
  <c r="G34" i="1"/>
  <c r="G33" i="1"/>
  <c r="G32" i="1"/>
  <c r="G31" i="1"/>
  <c r="G30" i="1"/>
  <c r="G29" i="1"/>
  <c r="G28" i="1"/>
  <c r="G36" i="1" s="1"/>
  <c r="F24" i="1"/>
  <c r="G22" i="1"/>
  <c r="G21" i="1"/>
  <c r="G20" i="1"/>
  <c r="G19" i="1"/>
  <c r="G18" i="1"/>
  <c r="G17" i="1"/>
  <c r="G16" i="1"/>
  <c r="G24" i="1" s="1"/>
  <c r="F12" i="1"/>
  <c r="G10" i="1"/>
  <c r="G9" i="1"/>
  <c r="G8" i="1"/>
  <c r="G7" i="1"/>
  <c r="G6" i="1"/>
  <c r="G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STRASSER_J</author>
    <author>mr</author>
  </authors>
  <commentList>
    <comment ref="C4" authorId="0" shapeId="0" xr:uid="{00000000-0006-0000-0000-000001000000}">
      <text>
        <r>
          <rPr>
            <sz val="10"/>
            <rFont val="Arial"/>
          </rPr>
          <t xml:space="preserve">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
</t>
        </r>
      </text>
    </comment>
    <comment ref="B6" authorId="0" shapeId="0" xr:uid="{00000000-0006-0000-0000-000002000000}">
      <text>
        <r>
          <rPr>
            <sz val="10"/>
            <rFont val="Arial"/>
          </rPr>
          <t xml:space="preserve">1. Is the program purpose clear? 
Purpose of the question: to determine whether the program has a focused and well-defined mission.
Elements of a Yes answer: 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
Evidence/Data: evidence can include program authorizing legislation, program documentation or mission statement.
</t>
        </r>
      </text>
    </comment>
    <comment ref="G6" authorId="1" shapeId="0" xr:uid="{00000000-0006-0000-0000-000003000000}">
      <text>
        <r>
          <rPr>
            <sz val="10"/>
            <rFont val="Arial"/>
          </rPr>
          <t>reference:C6,C6,F6,F6
mrs:
Rotate:True</t>
        </r>
      </text>
    </comment>
    <comment ref="B7" authorId="0" shapeId="0" xr:uid="{00000000-0006-0000-0000-000004000000}">
      <text>
        <r>
          <rPr>
            <sz val="10"/>
            <rFont val="Arial"/>
          </rPr>
          <t>2. Does the program address a specific interest, problem or need? 
Purpose of the question: to determine whether the program addresses a specific interest, problem or need that can be clearly defined and presently exists.
Elements of a Yes answer: 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
Evidence/Data: evidence can include documentation of the problem, interest or need that the program is designed to address. An example could be the number and income levels of uninsured individuals for a program that provides care to those without health insurance. 
For research and development programs, relevance to agency mission should be based on specific ways that the program addresses an important aspect of the agency mission. This question corresponds to Relevance criteria I.C and I.D of the R&amp;D criteria.</t>
        </r>
      </text>
    </comment>
    <comment ref="G7" authorId="1" shapeId="0" xr:uid="{00000000-0006-0000-0000-000005000000}">
      <text>
        <r>
          <rPr>
            <sz val="10"/>
            <rFont val="Arial"/>
          </rPr>
          <t>reference:C7,C7,F7,F7
mrs:
Rotate:True</t>
        </r>
      </text>
    </comment>
    <comment ref="B8" authorId="0" shapeId="0" xr:uid="{00000000-0006-0000-0000-000006000000}">
      <text>
        <r>
          <rPr>
            <sz val="10"/>
            <rFont val="Arial"/>
          </rPr>
          <t xml:space="preserve">3. Is the program designed to have a significant impact in addressing the interest, problem or need? 
Purpose of the question: to determine whether the program is designed to have a significant impact that is reasonably known and can be measured.
Elements of a Yes answer: 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Evidence/Data: evidence can include the percentage of total resources and requirements directed at the problem that come from the program and the relative impact of those resources and requirements, or the resources and behavior that the Federal contribution leverages. 
</t>
        </r>
      </text>
    </comment>
    <comment ref="G8" authorId="1" shapeId="0" xr:uid="{00000000-0006-0000-0000-000007000000}">
      <text>
        <r>
          <rPr>
            <sz val="10"/>
            <rFont val="Arial"/>
          </rPr>
          <t>reference:C8,C8,F8,F8
mrs:
Rotate:True</t>
        </r>
      </text>
    </comment>
    <comment ref="B9" authorId="0" shapeId="0" xr:uid="{00000000-0006-0000-0000-000008000000}">
      <text>
        <r>
          <rPr>
            <sz val="10"/>
            <rFont val="Arial"/>
          </rPr>
          <t xml:space="preserve">4. Is the program designed to make a unique contribution in addressing the interest, problem or need (i.e., is not needlessly redundant of any other Federal, state, local or private effort)? 
Purpose of the question: to determine whether the program is designed to fill a defensible gap or whether it instead duplicates or even competes with other Federal or non-federal programs. 
Elements of a Yes answer: 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
Evidence/Data: 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
</t>
        </r>
      </text>
    </comment>
    <comment ref="G9" authorId="1" shapeId="0" xr:uid="{00000000-0006-0000-0000-000009000000}">
      <text>
        <r>
          <rPr>
            <sz val="10"/>
            <rFont val="Arial"/>
          </rPr>
          <t>reference:C9,C9,F9,F9
mrs:
Rotate:True</t>
        </r>
      </text>
    </comment>
    <comment ref="B10" authorId="0" shapeId="0" xr:uid="{00000000-0006-0000-0000-00000A000000}">
      <text>
        <r>
          <rPr>
            <sz val="10"/>
            <rFont val="Arial"/>
          </rPr>
          <t xml:space="preserve">5. Is the program optimally designed to address the interest, problem or need?
Purpose of the question: to determine whether the program design is logical given the current conditions and nature of the problem and whether the design is likely to yield the intended outcomes. This question addresses many elements.
Elements of a Yes answer: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Evidence/Data: evidence can include cost effectiveness studies comparing alternative mechanisms such as a regulation versus a grant or data on the current form of the problem.
</t>
        </r>
      </text>
    </comment>
    <comment ref="G10" authorId="1" shapeId="0" xr:uid="{00000000-0006-0000-0000-00000B000000}">
      <text>
        <r>
          <rPr>
            <sz val="10"/>
            <rFont val="Arial"/>
          </rPr>
          <t>reference:C10,C10,F10,F10
mrs:
Rotate:True</t>
        </r>
      </text>
    </comment>
    <comment ref="F12" authorId="1" shapeId="0" xr:uid="{00000000-0006-0000-0000-00000C000000}">
      <text>
        <r>
          <rPr>
            <sz val="10"/>
            <rFont val="Arial"/>
          </rPr>
          <t>reference:F6,F7,F8,F9,F10
mrs:
Rotate:True</t>
        </r>
      </text>
    </comment>
    <comment ref="G12" authorId="1" shapeId="0" xr:uid="{00000000-0006-0000-0000-00000D000000}">
      <text>
        <r>
          <rPr>
            <sz val="10"/>
            <rFont val="Arial"/>
          </rPr>
          <t>reference:G6,G7,G8,G9,G10
mrs:
Rotate:True</t>
        </r>
      </text>
    </comment>
    <comment ref="C14" authorId="0" shapeId="0" xr:uid="{00000000-0006-0000-0000-00000E000000}">
      <text>
        <r>
          <rPr>
            <sz val="10"/>
            <rFont val="Arial"/>
          </rPr>
          <t xml:space="preserve">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
</t>
        </r>
      </text>
    </comment>
    <comment ref="B16" authorId="0" shapeId="0" xr:uid="{00000000-0006-0000-0000-00000F000000}">
      <text>
        <r>
          <rPr>
            <sz val="10"/>
            <rFont val="Arial"/>
          </rPr>
          <t xml:space="preserve">1. Does the program have a limited number of specific, ambitious long-term performance goals that focus on outcomes and meaningfully reflect the purpose of the program?
Purpose of the question: to determine if focused, long-term performance planning is used to guide program management and performance. This question seeks to assess whether the program goals used are salient, meaningful, and capture the most important aspects of program purpose and mission.
Elements of a Yes answer: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Agency goals should be listed in the evidence/data section of the PART. 
For credit programs, customer service benchmarks for timeliness and quality of service and utilization or participation rates may be appropriate long-term outcome goals.
Evidence/Data: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G16" authorId="1" shapeId="0" xr:uid="{00000000-0006-0000-0000-000010000000}">
      <text>
        <r>
          <rPr>
            <sz val="10"/>
            <rFont val="Arial"/>
          </rPr>
          <t>reference:C16,C16,F16,F16
mrs:
Rotate:True</t>
        </r>
      </text>
    </comment>
    <comment ref="B17" authorId="0" shapeId="0" xr:uid="{00000000-0006-0000-0000-000011000000}">
      <text>
        <r>
          <rPr>
            <sz val="10"/>
            <rFont val="Arial"/>
          </rPr>
          <t xml:space="preserve">2. Does the program have a limited number of annual performance goals that demonstrate progress toward achieving the long-term goals?
Purpose of the question: to determine whether a limited number of annual performance goals have been identified that directly support the long-term goals evaluated in Question 1 of Section II above.
Elements of a Yes answer: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
</t>
        </r>
      </text>
    </comment>
    <comment ref="G17" authorId="1" shapeId="0" xr:uid="{00000000-0006-0000-0000-000012000000}">
      <text>
        <r>
          <rPr>
            <sz val="10"/>
            <rFont val="Arial"/>
          </rPr>
          <t>reference:C17,C17,F17,F17
mrs:
Rotate:True</t>
        </r>
      </text>
    </comment>
    <comment ref="B18" authorId="0" shapeId="0" xr:uid="{00000000-0006-0000-0000-000013000000}">
      <text>
        <r>
          <rPr>
            <sz val="10"/>
            <rFont val="Arial"/>
          </rPr>
          <t xml:space="preserve">3. Do all partners (grantees, sub-grantees, contractors, etc.) support program planning efforts by committing to the annual and/or long-term goals of the program? 
Purpose of the question: to determine whether program efforts carried out by program partners also support the annual and long-term goals of the program. 
Elements of a Yes answer: 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If the program received a No for both Questions 1 and 2 of Section II above, the program must receive a No for this question. 
In the case of regulatory programs, all regulated entities are not necessarily defined as program partners.
Evidence/Data: evidence can include procedures the program uses to get partners to commit to, measure, and report on performance related to the program's goals.
</t>
        </r>
      </text>
    </comment>
    <comment ref="G18" authorId="1" shapeId="0" xr:uid="{00000000-0006-0000-0000-000014000000}">
      <text>
        <r>
          <rPr>
            <sz val="10"/>
            <rFont val="Arial"/>
          </rPr>
          <t>reference:C18,C18,F18,F18
mrs:
Rotate:True</t>
        </r>
      </text>
    </comment>
    <comment ref="B19" authorId="0" shapeId="0" xr:uid="{00000000-0006-0000-0000-000015000000}">
      <text>
        <r>
          <rPr>
            <sz val="10"/>
            <rFont val="Arial"/>
          </rPr>
          <t xml:space="preserve">4. Does the program collaborate and coordinate effectively with related programs that share similar goals and objectives?
Purpose of the question: to determine whether a Federal program that shares a common purpose or goal with another program(s) collaborates with the other program(s) in a meaningful way. 
Elements of a Yes answer: 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
Evidence/Data: evidence of meaningful collaboration could include joint grant announcements, planning documents, or referral systems.
</t>
        </r>
      </text>
    </comment>
    <comment ref="G19" authorId="1" shapeId="0" xr:uid="{00000000-0006-0000-0000-000016000000}">
      <text>
        <r>
          <rPr>
            <sz val="10"/>
            <rFont val="Arial"/>
          </rPr>
          <t>reference:C19,C19,F19,F19
mrs:
Rotate:True</t>
        </r>
      </text>
    </comment>
    <comment ref="B20" authorId="0" shapeId="0" xr:uid="{00000000-0006-0000-0000-000017000000}">
      <text>
        <r>
          <rPr>
            <sz val="10"/>
            <rFont val="Arial"/>
          </rPr>
          <t xml:space="preserve">5. Are independent and quality evaluations of sufficient scope conducted on a regular basis or as needed to fill gaps in performance information to support program improvements and evaluate effectiveness?
Purpose of the question: 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Elements of a Yes answer: 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Evidence/Data: 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G20" authorId="1" shapeId="0" xr:uid="{00000000-0006-0000-0000-000018000000}">
      <text>
        <r>
          <rPr>
            <sz val="10"/>
            <rFont val="Arial"/>
          </rPr>
          <t>reference:C20,C20,F20,F20
mrs:
Rotate:True</t>
        </r>
      </text>
    </comment>
    <comment ref="B21" authorId="0" shapeId="0" xr:uid="{00000000-0006-0000-0000-000019000000}">
      <text>
        <r>
          <rPr>
            <sz val="10"/>
            <rFont val="Arial"/>
          </rPr>
          <t xml:space="preserve">6. Is the program budget aligned with the program goals in such a way that the impact of funding, policy, and legislative changes on performance is readily known?
Purpose of the question: to establish whether or not the budget planning and performance planning processes are integrated.
Elements of a Yes answer: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Evidence/Data: 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text>
    </comment>
    <comment ref="B22" authorId="0" shapeId="0" xr:uid="{00000000-0006-0000-0000-00001A000000}">
      <text>
        <r>
          <rPr>
            <sz val="10"/>
            <rFont val="Arial"/>
          </rPr>
          <t xml:space="preserve">7. Has the program taken meaningful steps to address its strategic planning deficiencies?
Purpose of the question: to determine whether the program has developed a system of evaluating the effectiveness of its strategic planning efforts and to correct deficiencies when they are identified. 
Elements of a Yes answer: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Evidence/Data: evidence can include a description of how deficiencies in the strategic planning of a program are identified and corrected as well as examples of such changes.
</t>
        </r>
      </text>
    </comment>
    <comment ref="G22" authorId="1" shapeId="0" xr:uid="{00000000-0006-0000-0000-00001B000000}">
      <text>
        <r>
          <rPr>
            <sz val="10"/>
            <rFont val="Arial"/>
          </rPr>
          <t>reference:C22,C22,F22,F22
mrs:
Rotate:True</t>
        </r>
      </text>
    </comment>
    <comment ref="F24" authorId="1" shapeId="0" xr:uid="{00000000-0006-0000-0000-00001C000000}">
      <text>
        <r>
          <rPr>
            <sz val="10"/>
            <rFont val="Arial"/>
          </rPr>
          <t>reference:F16,F17,F18,F19,F20,F21,F22
mrs:
Rotate:True</t>
        </r>
      </text>
    </comment>
    <comment ref="G24" authorId="1" shapeId="0" xr:uid="{00000000-0006-0000-0000-00001D000000}">
      <text>
        <r>
          <rPr>
            <sz val="10"/>
            <rFont val="Arial"/>
          </rPr>
          <t>reference:G16,G17,G18,G19,G20,G21,G22
mrs:
Rotate:True</t>
        </r>
      </text>
    </comment>
    <comment ref="C26" authorId="0" shapeId="0" xr:uid="{00000000-0006-0000-0000-00001E000000}">
      <text>
        <r>
          <rPr>
            <sz val="10"/>
            <rFont val="Arial"/>
          </rPr>
          <t xml:space="preserve">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
</t>
        </r>
      </text>
    </comment>
    <comment ref="B28" authorId="0" shapeId="0" xr:uid="{00000000-0006-0000-0000-00001F000000}">
      <text>
        <r>
          <rPr>
            <sz val="10"/>
            <rFont val="Arial"/>
          </rPr>
          <t xml:space="preserve">1. Does the agency regularly collect timely and credible performance information, including information from key program partners, and use it to manage the program and improve performance?
Purpose of the question: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Elements of a Yes answer: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text>
    </comment>
    <comment ref="G28" authorId="1" shapeId="0" xr:uid="{00000000-0006-0000-0000-000020000000}">
      <text>
        <r>
          <rPr>
            <sz val="10"/>
            <rFont val="Arial"/>
          </rPr>
          <t>reference:C28,C28,F28,F28
mrs:
Rotate:True</t>
        </r>
      </text>
    </comment>
    <comment ref="B29" authorId="0" shapeId="0" xr:uid="{00000000-0006-0000-0000-000021000000}">
      <text>
        <r>
          <rPr>
            <sz val="10"/>
            <rFont val="Arial"/>
          </rPr>
          <t xml:space="preserve">2. Are Federal managers and program partners (grantees, sub-grantees, contractors, etc.) held accountable for cost, schedule and performance results?
Purpose of the question: to determine whether the program managers and partners are accountable for achieving program results. 
Elements of a Yes answer: 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text>
    </comment>
    <comment ref="G29" authorId="1" shapeId="0" xr:uid="{00000000-0006-0000-0000-000022000000}">
      <text>
        <r>
          <rPr>
            <sz val="10"/>
            <rFont val="Arial"/>
          </rPr>
          <t>reference:C29,C29,F29,F29
mrs:
Rotate:True</t>
        </r>
      </text>
    </comment>
    <comment ref="B30" authorId="0" shapeId="0" xr:uid="{00000000-0006-0000-0000-000023000000}">
      <text>
        <r>
          <rPr>
            <sz val="10"/>
            <rFont val="Arial"/>
          </rPr>
          <t xml:space="preserve">3. Are all funds (Federal and partners’) obligated in a timely manner and spent for the intended purpose?
Purpose of the question: to determine whether funds are administered efficiently and obligated in accordance with planned schedules and spent for the intended purposes.
Elements of a Yes answer: 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
Evidence/Data: 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
</t>
        </r>
      </text>
    </comment>
    <comment ref="G30" authorId="1" shapeId="0" xr:uid="{00000000-0006-0000-0000-000024000000}">
      <text>
        <r>
          <rPr>
            <sz val="10"/>
            <rFont val="Arial"/>
          </rPr>
          <t>reference:C30,C30,F30,F30
mrs:
Rotate:True</t>
        </r>
      </text>
    </comment>
    <comment ref="B31" authorId="0" shapeId="0" xr:uid="{00000000-0006-0000-0000-000025000000}">
      <text>
        <r>
          <rPr>
            <sz val="10"/>
            <rFont val="Arial"/>
          </rPr>
          <t xml:space="preserve"> 4. Does the program have incentives and procedures (e.g. competitive sourcing/cost comparisons, IT improvements) to measure and achieve efficiencies and cost effectiveness in program execution?
Purpose of the question: to determine whether the program has effective management procedures in place to ensure the most efficient use of each dollar spent on program execution. 
Elements of a Yes answer: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Evidence/Data: evidence can include performance measurements for efficiency and IT improvement plans designed to produce tangible productivity and efficiency gains, or IT business cases that document how particular projects improve efficiency.
</t>
        </r>
      </text>
    </comment>
    <comment ref="G31" authorId="1" shapeId="0" xr:uid="{00000000-0006-0000-0000-000026000000}">
      <text>
        <r>
          <rPr>
            <sz val="10"/>
            <rFont val="Arial"/>
          </rPr>
          <t>reference:C31,C31,F31,F31
mrs:
Rotate:True</t>
        </r>
      </text>
    </comment>
    <comment ref="B32" authorId="0" shapeId="0" xr:uid="{00000000-0006-0000-0000-000027000000}">
      <text>
        <r>
          <rPr>
            <sz val="10"/>
            <rFont val="Arial"/>
          </rPr>
          <t xml:space="preserve">5. Does the agency estimate and budget for the full annual costs of operating the program (including all administrative costs and allocated overhead) so that program performance changes are identified with changes in funding levels?
Purpose of the question: to determine whether the full costs of the program are known and are budgeted.
Elements of a Yes answer: 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
Evidence/Data: evidence can include an agency program budget estimate that identified all spending categories in sufficient detail to demonstrate that all relevant costs had been included or a report that shows the allocation of overhead and other program costs to the program.
</t>
        </r>
      </text>
    </comment>
    <comment ref="G32" authorId="1" shapeId="0" xr:uid="{00000000-0006-0000-0000-000028000000}">
      <text>
        <r>
          <rPr>
            <sz val="10"/>
            <rFont val="Arial"/>
          </rPr>
          <t>reference:C32,C32,F32,F32
mrs:
Rotate:True</t>
        </r>
      </text>
    </comment>
    <comment ref="B33" authorId="0" shapeId="0" xr:uid="{00000000-0006-0000-0000-000029000000}">
      <text>
        <r>
          <rPr>
            <sz val="10"/>
            <rFont val="Arial"/>
          </rPr>
          <t xml:space="preserve">6. Does the program use strong financial management practices?
Purpose of the question: to determine whether the program uses effective financial management practices in administering program funds.
Elements of a Yes answer: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Evidence/Data: evidence can include recent audit reports and existence of procedures to identify and measure improper payments.
</t>
        </r>
      </text>
    </comment>
    <comment ref="G33" authorId="1" shapeId="0" xr:uid="{00000000-0006-0000-0000-00002A000000}">
      <text>
        <r>
          <rPr>
            <sz val="10"/>
            <rFont val="Arial"/>
          </rPr>
          <t>reference:C33,C33,F33,F33
mrs:
Rotate:True</t>
        </r>
      </text>
    </comment>
    <comment ref="B34" authorId="0" shapeId="0" xr:uid="{00000000-0006-0000-0000-00002B000000}">
      <text>
        <r>
          <rPr>
            <sz val="10"/>
            <rFont val="Arial"/>
          </rPr>
          <t xml:space="preserve">7. Has the program taken meaningful steps to address its management deficiencies?
Purpose of the question: to determine whether the program has developed a system of evaluating program management effectiveness and means to correct deficiencies when they are identified.
Elements of a Yes answer: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Evidence/Data: evidence can include a description of how deficiencies in the program management are identified and corrected as well as examples of such changes.
</t>
        </r>
      </text>
    </comment>
    <comment ref="G34" authorId="1" shapeId="0" xr:uid="{00000000-0006-0000-0000-00002C000000}">
      <text>
        <r>
          <rPr>
            <sz val="10"/>
            <rFont val="Arial"/>
          </rPr>
          <t>reference:C34,C34,F34,F34
mrs:
Rotate:True</t>
        </r>
      </text>
    </comment>
    <comment ref="F36" authorId="1" shapeId="0" xr:uid="{00000000-0006-0000-0000-00002D000000}">
      <text>
        <r>
          <rPr>
            <sz val="10"/>
            <rFont val="Arial"/>
          </rPr>
          <t>reference:F28,F29,F30,F31,F32,F33,F34
mrs:
Rotate:True</t>
        </r>
      </text>
    </comment>
    <comment ref="G36" authorId="1" shapeId="0" xr:uid="{00000000-0006-0000-0000-00002E000000}">
      <text>
        <r>
          <rPr>
            <sz val="10"/>
            <rFont val="Arial"/>
          </rPr>
          <t>reference:G28,G29,G30,G31,G32,G33,G34
mrs:
Rotate:True</t>
        </r>
      </text>
    </comment>
    <comment ref="D38" authorId="0" shapeId="0" xr:uid="{00000000-0006-0000-0000-00002F000000}">
      <text>
        <r>
          <rPr>
            <sz val="10"/>
            <rFont val="Arial"/>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text>
    </comment>
    <comment ref="B41" authorId="0" shapeId="0" xr:uid="{00000000-0006-0000-0000-000030000000}">
      <text>
        <r>
          <rPr>
            <sz val="10"/>
            <rFont val="Arial"/>
          </rPr>
          <t xml:space="preserve">1. Has the program demonstrated adequate progress in achieving its long-term outcome goal(s)?
Purpose of the question: 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
Elements of a Yes answer: 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Space is provided in the PART worksheet to list and document goals, targets and achieved results. If adequate goals are not available and a program received a No in Question 1 of Section II, the program must receive a No answer to this question.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
</t>
        </r>
      </text>
    </comment>
    <comment ref="G41" authorId="1" shapeId="0" xr:uid="{00000000-0006-0000-0000-000031000000}">
      <text>
        <r>
          <rPr>
            <sz val="10"/>
            <rFont val="Arial"/>
          </rPr>
          <t>reference:C41,C41,C41,C41,F41,F41,F41,F41
mrs:
Rotate:True</t>
        </r>
      </text>
    </comment>
    <comment ref="B45" authorId="0" shapeId="0" xr:uid="{00000000-0006-0000-0000-000032000000}">
      <text>
        <r>
          <rPr>
            <sz val="10"/>
            <rFont val="Arial"/>
          </rPr>
          <t xml:space="preserve">2. Does the program (including program partners) achieve its annual performance goals?
Purpose of the question: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Elements of a Yes answer: 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Space is provided in the PART worksheet to list and document goals, targets and achieved results. If adequate goals are not available and a program received a No in Question 2 of Section II, the program must receive a No answer to this question.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text>
    </comment>
    <comment ref="G45" authorId="1" shapeId="0" xr:uid="{00000000-0006-0000-0000-000033000000}">
      <text>
        <r>
          <rPr>
            <sz val="10"/>
            <rFont val="Arial"/>
          </rPr>
          <t>reference:C45,C45,C45,C45,F45,F45,F45,F45
mrs:
Rotate:True</t>
        </r>
      </text>
    </comment>
    <comment ref="B53" authorId="0" shapeId="0" xr:uid="{00000000-0006-0000-0000-000034000000}">
      <text>
        <r>
          <rPr>
            <sz val="10"/>
            <rFont val="Arial"/>
          </rPr>
          <t xml:space="preserve">3. Does the program demonstrate improved efficiencies and cost effectiveness in achieving program goals each year?
Purpose of the question: to determine whether management practices have resulted in efficiency gains over the past year.
Elements of a Yes answer: A Yes would require that the program demonstrate improved efficiency over the prior year. Program’s that have undergone a A-76 competitions would also be eligible for yes answer, independent of the outcome. A program would normally not be eligible for a Yes answer to this question if the program received a No in Question 4 of Section III.
Evidence/Data: evidence can include meeting performance targets to reduce per unit costs, meeting production and schedule targets, or meeting other targets that result in tangible productivity and efficiency gains. 
</t>
        </r>
      </text>
    </comment>
    <comment ref="G53" authorId="1" shapeId="0" xr:uid="{00000000-0006-0000-0000-000035000000}">
      <text>
        <r>
          <rPr>
            <sz val="10"/>
            <rFont val="Arial"/>
          </rPr>
          <t>reference:C53,C53,C53,C53,F53,F53,F53,F53
mrs:
Rotate:True</t>
        </r>
      </text>
    </comment>
    <comment ref="B54" authorId="0" shapeId="0" xr:uid="{00000000-0006-0000-0000-000036000000}">
      <text>
        <r>
          <rPr>
            <sz val="10"/>
            <rFont val="Arial"/>
          </rPr>
          <t xml:space="preserve">4.  Does the performance of this program compare favorably to other programs with similar purpose and goals?
Purpose of the question: to determine how well the program performs relative to other Federal programs engaged in a similar activity.
Elements of a Yes answer: 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
Evidence/Data: evidence can include evaluations and documentation comparing similar programs, including, if applicable, the six common measures. 
For research and development programs, this question corresponds in part to Performance criterion III.C of the R&amp;D criteria.
</t>
        </r>
      </text>
    </comment>
    <comment ref="B55" authorId="0" shapeId="0" xr:uid="{00000000-0006-0000-0000-000037000000}">
      <text>
        <r>
          <rPr>
            <sz val="10"/>
            <rFont val="Arial"/>
          </rPr>
          <t xml:space="preserve">5.  Do independent and quality evaluations of this program indicate that the program is effective and achieving results?
Purpose of the question: to determine whether the program is effective based on independent and comprehensive evaluations. 
Elements of a Yes answer: 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
Evidence/Data: 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
</t>
        </r>
      </text>
    </comment>
    <comment ref="F56" authorId="1" shapeId="0" xr:uid="{00000000-0006-0000-0000-000038000000}">
      <text>
        <r>
          <rPr>
            <sz val="10"/>
            <rFont val="Arial"/>
          </rPr>
          <t>reference:F41,F45,F53,F54,F55
mrs:
Rotate:True</t>
        </r>
      </text>
    </comment>
    <comment ref="G56" authorId="1" shapeId="0" xr:uid="{00000000-0006-0000-0000-000039000000}">
      <text>
        <r>
          <rPr>
            <sz val="10"/>
            <rFont val="Arial"/>
          </rPr>
          <t>reference:G41,G45,G53,G54,G55
mrs:
Rotate:True</t>
        </r>
      </text>
    </comment>
  </commentList>
</comments>
</file>

<file path=xl/sharedStrings.xml><?xml version="1.0" encoding="utf-8"?>
<sst xmlns="http://schemas.openxmlformats.org/spreadsheetml/2006/main" count="148" uniqueCount="103">
  <si>
    <t xml:space="preserve">OMB Program Assessment Rating Tool (PART) </t>
  </si>
  <si>
    <t>Direct Federal Programs</t>
  </si>
  <si>
    <t>Name of Program: Superfund Removal</t>
  </si>
  <si>
    <t>Section I:  Program Purpose &amp; Design   (Yes,No, N/A)</t>
  </si>
  <si>
    <t>Questions</t>
  </si>
  <si>
    <t>Ans.</t>
  </si>
  <si>
    <t xml:space="preserve">Explanation </t>
  </si>
  <si>
    <t>Evidence/Data</t>
  </si>
  <si>
    <t>Weighting</t>
  </si>
  <si>
    <t>Weighted Score</t>
  </si>
  <si>
    <t>Is the program purpose clear?</t>
  </si>
  <si>
    <t>Yes</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</si>
  <si>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</si>
  <si>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Comprehensive Environmental Response, Compensation and Liability Act (CERCLA), Subchapter I, Section 9604(a)(1), and Federal Response Plan (Emergency Support Function #10).</t>
  </si>
  <si>
    <t xml:space="preserve">Does the program address a specific interest, problem or need? </t>
  </si>
  <si>
    <t>The program addresses releases of hazardous substance into the environment that may present an imminent and substantial danger to the public health or welfare.</t>
  </si>
  <si>
    <t>The National Response Center receives over 25,000 notifications annually, and about 14,000 are referred to EPA.  Of these, EPA directly addresses 300 of the most serious and EPA also provides technical support and oversight for many other responses.</t>
  </si>
  <si>
    <t>Is the program designed to have a significant impact in addressing the interest, problem or need?</t>
  </si>
  <si>
    <t xml:space="preserve">The program acts as a safety net for removals beyond the abilities of other government entities or private parties. </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</si>
  <si>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</si>
  <si>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Is the program designed to make a unique contribution in addressing the interest, problem or need (i.e., not needlessly redundant of any other Federal, state, local or private efforts)?</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</si>
  <si>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</si>
  <si>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</si>
  <si>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Is the program optimally designed to address the interest, problem or need?</t>
  </si>
  <si>
    <t xml:space="preserve">No conclusive evidence that another mechanism would be more efficient/effective to achieve the intended purpose. </t>
  </si>
  <si>
    <t xml:space="preserve">None. </t>
  </si>
  <si>
    <t>Total Section Score</t>
  </si>
  <si>
    <t>Section II:  Strategic Planning   (Yes,No, N/A)</t>
  </si>
  <si>
    <t xml:space="preserve">Does the program have a limited number of specific, ambitious long-term performance goals that focus on outcomes and meaningfully reflect the purpose of the program?  </t>
  </si>
  <si>
    <t>No</t>
  </si>
  <si>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more mundane measures may focus on such things as "acres returned to use".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</si>
  <si>
    <t>None.</t>
  </si>
  <si>
    <t xml:space="preserve">Does the program have a limited number of annual performance goals that demonstrate progress toward achieving the long-term goals? </t>
  </si>
  <si>
    <t>EPA's output based performance measure of 300 removals each year does demonstrate site cleanup output achievements.  An intuitive linkisk reduction to people and the environment is presumed.  Please refer to Section 4, question 2 for a discussion of goals and progress.</t>
  </si>
  <si>
    <t>Annual Plans, Congressional Justifications, FY04 Annual Performance Goal (APG) draft documents</t>
  </si>
  <si>
    <t>Do all partners (grantees, sub-grantees, contractors, etc.) support program planning efforts by committing to the annual and/or long-term goals of the program?</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</si>
  <si>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</si>
  <si>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National Response Team documents, Contract Performance Evaluations, and CERCLIS</t>
  </si>
  <si>
    <t>Does the program collaborate and coordinate effectively with related programs that share similar goals and objectives?</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</si>
  <si>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</si>
  <si>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</si>
  <si>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 xml:space="preserve">Are independent and quality evaluations of sufficient scope conducted on a regular basis or as needed to fill gaps in performance information to support program improvements and evaluate effectiveness?
</t>
  </si>
  <si>
    <t>Although a few independent evaluations have been conducted, most notably a 2001 RFF report (that focused more on expected future cost of the of the entire Superfund program rather than performance), no process is in place to include the Removal Program as part of any regular, independent evaluation.</t>
  </si>
  <si>
    <t xml:space="preserve">None.  One large impediment to performance reviews is the lack of qualit data.  Reliance on current databases and information may lead to incorrect conclussions about the program.  </t>
  </si>
  <si>
    <t>Is the program budget aligned with the program goals in such a way that the impact of funding, policy, and legislative changes on performance is readily known?</t>
  </si>
  <si>
    <t xml:space="preserve">EPA has had success in integrating its budget requests with outputs.  EPA has shown flexibility in shifting funds between parts of the Superfund program to optimize outputs.  </t>
  </si>
  <si>
    <t>Budget Submission and Congressional Justifications show alignment of program, Annual Plans, FY04 APG draft documents, Two supplemental appropriations in FY02</t>
  </si>
  <si>
    <t>Has the program taken meaningful steps to address its strategic planning deficiencies?</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</si>
  <si>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</si>
  <si>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FY01 pilot and FY02 baseline for Core Emergency Response evaluations.</t>
  </si>
  <si>
    <t>Section III:  Program Management  (Yes,No, N/A)</t>
  </si>
  <si>
    <t>Does the agency regularly collect timely and credible performance information, including information from key program partners, and use it to manage the program and improve performance?</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</si>
  <si>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</si>
  <si>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Are Federal managers and program partners (grantees, subgrantees, contractors, etc.) held accountable for cost, schedule and performance results?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</si>
  <si>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</si>
  <si>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 xml:space="preserve">Removal Cost Management System, Annual reports,  Performance agreements. </t>
  </si>
  <si>
    <t>Are all funds (Federal and partners’) obligated in a timely manner and spent for the intended purpose?</t>
  </si>
  <si>
    <t>Removal advice of allowance (AOA) funds are distributed to EPA Regions quarterly and fully obligated each year for taking removal actions and maintaining EPA's response readiness. Expenditures are tracked in EPA's Integrated Financial Management System (IFMS) database.</t>
  </si>
  <si>
    <t>Reprogramming records</t>
  </si>
  <si>
    <t>Does the program have incentives and procedures (e.g., competitive sourcing/cost comparisons, IT improvements) to measure and achieve efficiencies and cost effectiveness in program execution?</t>
  </si>
  <si>
    <t xml:space="preserve">While the majority of activities are conducted through competitive contracts, and other efforts to achieve efficiencies, the program lacks overall efficiency measures.  It is unclear if the unit cost per removal is rising or falling. </t>
  </si>
  <si>
    <t>Contract records, Performance Evaluation Reports</t>
  </si>
  <si>
    <t>Does the agency estimate and budget for the full annual costs of operating the program (including all administrative costs and allocated overhead) so that program performance changes are identified with changes in funding levels?</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</si>
  <si>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</si>
  <si>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EPA breaks down the cost of each activity and links them to the existing GPRA goal structure.  Budget Automation System (BAS) reports - show rent, utilities, WCF, for key programs, including the Removal program.</t>
  </si>
  <si>
    <t>Does the program use strong financial management practices?</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</si>
  <si>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</si>
  <si>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t>2001 Integrity Act Report; Planning, budget, and performance reporting documents.</t>
  </si>
  <si>
    <t xml:space="preserve">Has the program taken meaningful steps to address its management deficiencies?  </t>
  </si>
  <si>
    <t>The program has developed a work plan for FY 03 and beyond to implement recommendations of lessons learned reports and strategic plans.</t>
  </si>
  <si>
    <t>OERR Workplan, Homeland Security Strategic Plan.  World Trade Center and Anthrax Lessons Learned Reports</t>
  </si>
  <si>
    <t>Section IV:  Program Results   (Yes, Large Extent, Small Extent, No)</t>
  </si>
  <si>
    <t xml:space="preserve">Has the program demonstrated adequate progress in achieving its long-term outcome goal(s)?  </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</si>
  <si>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</si>
  <si>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GAO:  Managing for Results, EPA Faces Challenges in Developing Results-Oriented Performance Goals and Measures.  Output measures are highlighted in EPA's Congressional Budget Justifications and Annual Reports.</t>
  </si>
  <si>
    <t xml:space="preserve">Long-Term Goal 1:                                                  </t>
  </si>
  <si>
    <t>Measure under development.</t>
  </si>
  <si>
    <t>Target:</t>
  </si>
  <si>
    <t>Actual Progress achieved toward goal:</t>
  </si>
  <si>
    <t xml:space="preserve">Does the program (including program partners) achieve its annual performance goals?  </t>
  </si>
  <si>
    <t xml:space="preserve">EPA's removal program has had good success in achieving its targeted removal output goals each year. </t>
  </si>
  <si>
    <t xml:space="preserve">Key Goal I:                                                                                                                          </t>
  </si>
  <si>
    <t>Removal response actions</t>
  </si>
  <si>
    <t xml:space="preserve">Performance Target:                                                                           </t>
  </si>
  <si>
    <t>FY00 target 195; FY01 target 300; fy02 target 275, FY 03 target 350</t>
  </si>
  <si>
    <t>Actual Performance:</t>
  </si>
  <si>
    <t>FY00 actual 375; FY01 actual 302; FY 02 actual 426</t>
  </si>
  <si>
    <t xml:space="preserve">Key Goal II:                                                                                                                          </t>
  </si>
  <si>
    <t>Emergency response and homeland security readiness</t>
  </si>
  <si>
    <t>FY02 or FY03 baseline established, subsequent year will show 10% improvement</t>
  </si>
  <si>
    <t>Unknown</t>
  </si>
  <si>
    <t>Does the program demonstrate improved efficiencies and cost effectiveness in achieving program goals each year?</t>
  </si>
  <si>
    <t>Small Extent</t>
  </si>
  <si>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</si>
  <si>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</si>
  <si>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Does the performance of this program compare favorably to other programs with similar purpose and goals?</t>
  </si>
  <si>
    <t>N/A</t>
  </si>
  <si>
    <t xml:space="preserve">EPA’s oil spill removal program and the US Coast Guard’s CERCLA and Oil Pollution Act programs both have similar functions and goals and are integrated with EPA’s removal program. Although DOD and DOE have similar environmental programs, direct comparisons are difficult as their programs focus more on remediation of long-term Superfund projects than emergency removals.   All have similar output oriented performance measures and accomplishments, but removal actions are typically grouped together with other remedial activity. </t>
  </si>
  <si>
    <t>Agency Annual plans, Annual Reports to Congress on CERCLA implementation</t>
  </si>
  <si>
    <t>Do independent and quality evaluations of this program indicate that the program is effective and achieving results?</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</si>
  <si>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</si>
  <si>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Resources for the Future’s 2001 Report, “Superfund’s Future: What will it cost?</t>
  </si>
  <si>
    <t xml:space="preserve">suspicious:G21,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</si>
</sst>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5" x14ac:knownFonts="1">
    <font>
      <sz val="10"/>
      <name val="Arial"/>
    </font>
    <font>
      <sz val="10"/>
      <name val="Arial"/>
      <family val="2"/>
    </font>
    <font>
      <b/>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8.5"/>
      <name val="Arial"/>
      <family val="2"/>
    </font>
    <font>
      <b/>
      <sz val="11"/>
      <color indexed="10"/>
      <name val="Arial"/>
      <family val="2"/>
    </font>
    <font>
      <sz val="8.5"/>
      <name val="Arial"/>
      <family val="2"/>
    </font>
    <font>
      <sz val="10"/>
      <color indexed="8"/>
      <name val="Arial"/>
      <family val="2"/>
    </font>
    <font>
      <sz val="10"/>
      <color indexed="12"/>
      <name val="Arial"/>
      <family val="2"/>
    </font>
    <font>
      <sz val="9"/>
      <name val="宋体"/>
      <family val="3"/>
      <charset val="134"/>
    </font>
  </fonts>
  <fills count="11">
    <fill>
      <patternFill patternType="none"/>
    </fill>
    <fill>
      <patternFill patternType="gray125"/>
    </fill>
    <fill>
      <patternFill patternType="solid">
        <fgColor indexed="22"/>
        <bgColor indexed="64"/>
      </patternFill>
    </fill>
    <fill>
      <patternFill patternType="solid">
        <fgColor indexed="24"/>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lightGrid">
        <fgColor rgb="FFFF00FF"/>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cellStyleXfs>
  <cellXfs count="86">
    <xf numFmtId="0" fontId="0" fillId="0" borderId="0" xfId="0"/>
    <xf numFmtId="0" fontId="5" fillId="0" borderId="0" xfId="0" applyFont="1" applyAlignment="1">
      <alignment horizontal="center"/>
    </xf>
    <xf numFmtId="37" fontId="3" fillId="2" borderId="0" xfId="0" applyNumberFormat="1" applyFont="1" applyFill="1" applyAlignment="1">
      <alignment horizontal="center" wrapText="1"/>
    </xf>
    <xf numFmtId="0" fontId="10" fillId="0" borderId="0" xfId="0" applyFont="1"/>
    <xf numFmtId="0" fontId="10" fillId="0" borderId="0" xfId="0" applyFont="1" applyAlignment="1">
      <alignment wrapText="1"/>
    </xf>
    <xf numFmtId="0" fontId="10" fillId="0" borderId="0" xfId="0" applyFont="1" applyAlignment="1">
      <alignment horizontal="center"/>
    </xf>
    <xf numFmtId="0" fontId="10" fillId="0" borderId="0" xfId="0" applyFont="1" applyAlignment="1">
      <alignment horizontal="center" wrapText="1"/>
    </xf>
    <xf numFmtId="0" fontId="1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center" wrapText="1"/>
    </xf>
    <xf numFmtId="0" fontId="14" fillId="0" borderId="0" xfId="0" applyFont="1" applyAlignment="1">
      <alignment wrapText="1"/>
    </xf>
    <xf numFmtId="0" fontId="19" fillId="0" borderId="0" xfId="0" applyFont="1" applyAlignment="1">
      <alignment horizontal="left" vertical="top" wrapText="1"/>
    </xf>
    <xf numFmtId="0" fontId="14" fillId="0" borderId="0" xfId="0" applyFont="1" applyAlignment="1">
      <alignment horizontal="center" vertical="top"/>
    </xf>
    <xf numFmtId="0" fontId="21" fillId="0" borderId="1" xfId="0" applyFont="1" applyBorder="1" applyAlignment="1">
      <alignment horizontal="right" vertical="top" wrapText="1"/>
    </xf>
    <xf numFmtId="0" fontId="21" fillId="0" borderId="2" xfId="0" applyFont="1" applyBorder="1" applyAlignment="1">
      <alignment horizontal="right" vertical="top" wrapText="1"/>
    </xf>
    <xf numFmtId="0" fontId="21" fillId="0" borderId="3" xfId="0" applyFont="1" applyBorder="1" applyAlignment="1">
      <alignment horizontal="right" vertical="top" wrapText="1"/>
    </xf>
    <xf numFmtId="0" fontId="14" fillId="0" borderId="0" xfId="0" applyFont="1" applyAlignment="1">
      <alignment horizontal="right" vertical="top" wrapText="1"/>
    </xf>
    <xf numFmtId="37" fontId="7" fillId="3" borderId="0" xfId="0" applyNumberFormat="1" applyFont="1" applyFill="1" applyAlignment="1">
      <alignment horizontal="center"/>
    </xf>
    <xf numFmtId="37" fontId="8" fillId="3" borderId="0" xfId="0" applyNumberFormat="1" applyFont="1" applyFill="1" applyAlignment="1">
      <alignment horizontal="left"/>
    </xf>
    <xf numFmtId="37" fontId="8" fillId="3" borderId="0" xfId="0" applyNumberFormat="1" applyFont="1" applyFill="1" applyAlignment="1">
      <alignment horizontal="left" wrapText="1"/>
    </xf>
    <xf numFmtId="0" fontId="9" fillId="3" borderId="0" xfId="0" applyFont="1" applyFill="1" applyAlignment="1">
      <alignment horizontal="left"/>
    </xf>
    <xf numFmtId="0" fontId="6" fillId="3" borderId="0" xfId="0" applyFont="1" applyFill="1" applyAlignment="1">
      <alignment wrapText="1"/>
    </xf>
    <xf numFmtId="0" fontId="6" fillId="3" borderId="0" xfId="0" applyFont="1" applyFill="1" applyAlignment="1">
      <alignment horizontal="center"/>
    </xf>
    <xf numFmtId="0" fontId="6" fillId="3" borderId="0" xfId="0" applyFont="1" applyFill="1" applyAlignment="1">
      <alignment horizontal="center" wrapText="1"/>
    </xf>
    <xf numFmtId="37" fontId="6" fillId="3" borderId="0" xfId="0" applyNumberFormat="1" applyFont="1" applyFill="1" applyAlignment="1">
      <alignment horizontal="left" wrapText="1"/>
    </xf>
    <xf numFmtId="37" fontId="6" fillId="3" borderId="0" xfId="0" applyNumberFormat="1" applyFont="1" applyFill="1" applyAlignment="1">
      <alignment horizontal="center"/>
    </xf>
    <xf numFmtId="37" fontId="6" fillId="3" borderId="0" xfId="0" applyNumberFormat="1" applyFont="1" applyFill="1" applyAlignment="1">
      <alignment horizontal="center" wrapText="1"/>
    </xf>
    <xf numFmtId="0" fontId="15" fillId="3" borderId="0" xfId="0" applyFont="1" applyFill="1" applyAlignment="1">
      <alignment horizontal="center"/>
    </xf>
    <xf numFmtId="37" fontId="20" fillId="3" borderId="0" xfId="0" applyNumberFormat="1" applyFont="1" applyFill="1" applyAlignment="1">
      <alignment horizontal="center"/>
    </xf>
    <xf numFmtId="37" fontId="20" fillId="3" borderId="0" xfId="0" applyNumberFormat="1" applyFont="1" applyFill="1" applyAlignment="1">
      <alignment horizontal="center" wrapText="1"/>
    </xf>
    <xf numFmtId="37" fontId="3" fillId="3" borderId="0" xfId="0" applyNumberFormat="1" applyFont="1" applyFill="1" applyAlignment="1">
      <alignment horizontal="left"/>
    </xf>
    <xf numFmtId="0" fontId="3" fillId="3" borderId="0" xfId="0" applyFont="1" applyFill="1"/>
    <xf numFmtId="0" fontId="3" fillId="3" borderId="0" xfId="0" applyFont="1" applyFill="1" applyAlignment="1">
      <alignment wrapText="1"/>
    </xf>
    <xf numFmtId="0" fontId="3" fillId="3" borderId="0" xfId="0" applyFont="1" applyFill="1" applyAlignment="1">
      <alignment horizontal="center"/>
    </xf>
    <xf numFmtId="0" fontId="3" fillId="3" borderId="0" xfId="0" applyFont="1" applyFill="1" applyAlignment="1">
      <alignment horizontal="center" wrapText="1"/>
    </xf>
    <xf numFmtId="0" fontId="10" fillId="0" borderId="0" xfId="0" applyFont="1" applyAlignment="1">
      <alignment horizontal="center" vertical="top"/>
    </xf>
    <xf numFmtId="0" fontId="11" fillId="0" borderId="0" xfId="0" applyFont="1" applyAlignment="1">
      <alignment horizontal="left" vertical="top" wrapText="1"/>
    </xf>
    <xf numFmtId="0" fontId="12" fillId="0" borderId="0" xfId="0" applyFont="1" applyAlignment="1" applyProtection="1">
      <alignment horizontal="center" vertical="top"/>
      <protection locked="0"/>
    </xf>
    <xf numFmtId="9" fontId="13" fillId="0" borderId="0" xfId="1" applyFont="1" applyAlignment="1" applyProtection="1">
      <alignment horizontal="center" vertical="top"/>
      <protection locked="0"/>
    </xf>
    <xf numFmtId="0" fontId="0" fillId="0" borderId="0" xfId="0"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6" fillId="0" borderId="6" xfId="0" applyFont="1" applyBorder="1"/>
    <xf numFmtId="0" fontId="16" fillId="0" borderId="7" xfId="0" applyFont="1" applyBorder="1"/>
    <xf numFmtId="0" fontId="16" fillId="0" borderId="8" xfId="0" applyFont="1" applyBorder="1"/>
    <xf numFmtId="0" fontId="16"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17" fillId="0" borderId="4" xfId="0" applyFont="1" applyBorder="1"/>
    <xf numFmtId="0" fontId="13" fillId="0" borderId="0" xfId="0" applyFont="1" applyAlignment="1">
      <alignment vertical="top" wrapText="1"/>
    </xf>
    <xf numFmtId="0" fontId="12" fillId="0" borderId="0" xfId="0" applyFont="1" applyAlignment="1" applyProtection="1">
      <alignment horizontal="left" vertical="top" wrapText="1"/>
      <protection locked="0"/>
    </xf>
    <xf numFmtId="0" fontId="23" fillId="0" borderId="0" xfId="0" applyFont="1" applyAlignment="1">
      <alignment vertical="top" wrapText="1"/>
    </xf>
    <xf numFmtId="0" fontId="3" fillId="2" borderId="0" xfId="0" applyFont="1" applyFill="1" applyAlignment="1">
      <alignment horizontal="center" wrapText="1"/>
    </xf>
    <xf numFmtId="0" fontId="0" fillId="0" borderId="0" xfId="0"/>
    <xf numFmtId="0" fontId="13" fillId="0" borderId="0" xfId="0" applyFont="1" applyAlignment="1" applyProtection="1">
      <alignment horizontal="center" vertical="top"/>
      <protection locked="0"/>
    </xf>
    <xf numFmtId="176" fontId="14" fillId="4" borderId="0" xfId="0" applyNumberFormat="1" applyFont="1" applyFill="1" applyAlignment="1">
      <alignment horizontal="center" vertical="top"/>
    </xf>
    <xf numFmtId="9" fontId="3" fillId="5" borderId="0" xfId="1" applyFont="1" applyFill="1" applyAlignment="1">
      <alignment horizontal="center"/>
    </xf>
    <xf numFmtId="176" fontId="22" fillId="10" borderId="0" xfId="0" applyNumberFormat="1" applyFont="1" applyFill="1" applyAlignment="1">
      <alignment horizontal="center" vertical="top"/>
    </xf>
    <xf numFmtId="9" fontId="3" fillId="6" borderId="0" xfId="1" applyFont="1" applyFill="1" applyAlignment="1">
      <alignment horizontal="center"/>
    </xf>
    <xf numFmtId="9" fontId="3" fillId="7" borderId="0" xfId="1" applyFont="1" applyFill="1" applyAlignment="1">
      <alignment horizontal="center"/>
    </xf>
    <xf numFmtId="176" fontId="14" fillId="8" borderId="0" xfId="0" applyNumberFormat="1" applyFont="1" applyFill="1" applyAlignment="1">
      <alignment horizontal="center" vertical="top"/>
    </xf>
    <xf numFmtId="176" fontId="14" fillId="0" borderId="0" xfId="0" applyNumberFormat="1" applyFont="1" applyAlignment="1">
      <alignment horizontal="center" vertical="top"/>
    </xf>
    <xf numFmtId="9" fontId="3" fillId="9" borderId="0" xfId="1" applyFont="1" applyFill="1" applyAlignment="1">
      <alignment horizontal="center"/>
    </xf>
    <xf numFmtId="0" fontId="12" fillId="0" borderId="10" xfId="0" applyFont="1" applyBorder="1" applyAlignment="1" applyProtection="1">
      <alignment horizontal="center" vertical="top" wrapText="1"/>
      <protection locked="0"/>
    </xf>
    <xf numFmtId="0" fontId="0" fillId="0" borderId="9" xfId="0" applyBorder="1"/>
    <xf numFmtId="0" fontId="0" fillId="0" borderId="10" xfId="0" applyBorder="1"/>
    <xf numFmtId="0" fontId="21" fillId="0" borderId="11" xfId="0" applyFont="1" applyBorder="1" applyAlignment="1" applyProtection="1">
      <alignment horizontal="left" vertical="top"/>
      <protection locked="0"/>
    </xf>
    <xf numFmtId="0" fontId="0" fillId="0" borderId="11" xfId="0" applyBorder="1"/>
    <xf numFmtId="0" fontId="13" fillId="0" borderId="12" xfId="0" applyFont="1" applyBorder="1" applyAlignment="1" applyProtection="1">
      <alignment horizontal="center" vertical="top"/>
      <protection locked="0"/>
    </xf>
    <xf numFmtId="0" fontId="0" fillId="0" borderId="12" xfId="0" applyBorder="1"/>
    <xf numFmtId="0" fontId="13" fillId="0" borderId="13" xfId="0" applyFont="1" applyBorder="1" applyAlignment="1" applyProtection="1">
      <alignment horizontal="center" vertical="top"/>
      <protection locked="0"/>
    </xf>
    <xf numFmtId="0" fontId="0" fillId="0" borderId="0" xfId="0"/>
    <xf numFmtId="0" fontId="0" fillId="0" borderId="13" xfId="0" applyBorder="1"/>
    <xf numFmtId="0" fontId="3" fillId="2" borderId="0" xfId="0" applyFont="1" applyFill="1" applyAlignment="1">
      <alignment horizontal="center" wrapText="1"/>
    </xf>
    <xf numFmtId="0" fontId="13" fillId="0" borderId="10" xfId="0" applyFont="1" applyBorder="1" applyAlignment="1" applyProtection="1">
      <alignment horizontal="center" vertical="top"/>
      <protection locked="0"/>
    </xf>
    <xf numFmtId="0" fontId="12" fillId="0" borderId="13" xfId="0" applyFont="1" applyBorder="1" applyAlignment="1" applyProtection="1">
      <alignment horizontal="left" vertical="top" indent="3"/>
      <protection locked="0"/>
    </xf>
    <xf numFmtId="0" fontId="12" fillId="0" borderId="10" xfId="0" applyFont="1" applyBorder="1" applyAlignment="1" applyProtection="1">
      <alignment horizontal="left" vertical="top" wrapText="1" indent="3"/>
      <protection locked="0"/>
    </xf>
    <xf numFmtId="0" fontId="2" fillId="0" borderId="0" xfId="0" applyFont="1" applyAlignment="1">
      <alignment horizontal="center" wrapText="1"/>
    </xf>
    <xf numFmtId="0" fontId="18" fillId="0" borderId="0" xfId="0" applyFont="1" applyAlignment="1">
      <alignment horizontal="center" wrapText="1"/>
    </xf>
    <xf numFmtId="0" fontId="4" fillId="0" borderId="0" xfId="0" applyFont="1" applyAlignment="1" applyProtection="1">
      <alignment horizontal="left"/>
      <protection locked="0"/>
    </xf>
    <xf numFmtId="0" fontId="12" fillId="0" borderId="12" xfId="0" applyFont="1" applyBorder="1" applyAlignment="1" applyProtection="1">
      <alignment horizontal="center" vertical="top" wrapText="1"/>
      <protection locked="0"/>
    </xf>
    <xf numFmtId="0" fontId="12" fillId="0" borderId="13" xfId="0" applyFont="1" applyBorder="1" applyAlignment="1" applyProtection="1">
      <alignment horizontal="center" vertical="top" wrapText="1"/>
      <protection locked="0"/>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0"/>
  <sheetViews>
    <sheetView tabSelected="1" zoomScaleNormal="75" workbookViewId="0">
      <selection sqref="A1:G1"/>
    </sheetView>
  </sheetViews>
  <sheetFormatPr defaultRowHeight="12.75" x14ac:dyDescent="0.2"/>
  <cols>
    <col min="1" max="1" width="3.140625" style="57" customWidth="1"/>
    <col min="2" max="2" width="26.85546875" style="57" customWidth="1"/>
    <col min="3" max="3" width="13.28515625" style="57" customWidth="1"/>
    <col min="4" max="4" width="34.85546875" style="57" customWidth="1"/>
    <col min="5" max="5" width="31" style="57" customWidth="1"/>
    <col min="6" max="6" width="14.42578125" style="57" customWidth="1"/>
    <col min="7" max="7" width="13.85546875" style="57" customWidth="1"/>
    <col min="9" max="9" width="19.5703125" style="57" bestFit="1" customWidth="1"/>
    <col min="10" max="10" width="7.7109375" style="51" bestFit="1" customWidth="1"/>
    <col min="11" max="11" width="11.140625" style="57" bestFit="1" customWidth="1"/>
    <col min="12" max="12" width="12.5703125" style="57" bestFit="1" customWidth="1"/>
  </cols>
  <sheetData>
    <row r="1" spans="1:12" ht="21.75" customHeight="1" thickBot="1" x14ac:dyDescent="0.3">
      <c r="A1" s="81" t="s">
        <v>0</v>
      </c>
      <c r="B1" s="75"/>
      <c r="C1" s="75"/>
      <c r="D1" s="75"/>
      <c r="E1" s="75"/>
      <c r="F1" s="75"/>
      <c r="G1" s="75"/>
      <c r="I1" s="45"/>
      <c r="J1" s="48"/>
      <c r="K1" s="46"/>
      <c r="L1" s="47"/>
    </row>
    <row r="2" spans="1:12" ht="21" customHeight="1" thickTop="1" x14ac:dyDescent="0.2">
      <c r="A2" s="82" t="s">
        <v>1</v>
      </c>
      <c r="B2" s="75"/>
      <c r="C2" s="75"/>
      <c r="D2" s="75"/>
      <c r="E2" s="75"/>
      <c r="F2" s="75"/>
      <c r="G2" s="75"/>
      <c r="I2" s="43"/>
      <c r="J2" s="49"/>
      <c r="K2" s="44"/>
      <c r="L2" s="43"/>
    </row>
    <row r="3" spans="1:12" ht="25.5" customHeight="1" x14ac:dyDescent="0.25">
      <c r="A3" s="83" t="s">
        <v>2</v>
      </c>
      <c r="B3" s="75"/>
      <c r="C3" s="75"/>
      <c r="D3" s="75"/>
      <c r="E3" s="75"/>
      <c r="F3" s="75"/>
      <c r="G3" s="75"/>
      <c r="I3" s="41"/>
      <c r="J3" s="50"/>
      <c r="K3" s="42"/>
      <c r="L3" s="41"/>
    </row>
    <row r="4" spans="1:12" ht="24" customHeight="1" x14ac:dyDescent="0.25">
      <c r="A4" s="31" t="s">
        <v>3</v>
      </c>
      <c r="B4" s="18"/>
      <c r="C4" s="19"/>
      <c r="D4" s="20"/>
      <c r="E4" s="20"/>
      <c r="F4" s="21"/>
      <c r="G4" s="21"/>
      <c r="I4" s="41"/>
      <c r="J4" s="50"/>
      <c r="K4" s="42"/>
      <c r="L4" s="41"/>
    </row>
    <row r="5" spans="1:12" ht="30.75" customHeight="1" x14ac:dyDescent="0.25">
      <c r="A5" s="77" t="s">
        <v>4</v>
      </c>
      <c r="B5" s="75"/>
      <c r="C5" s="2" t="s">
        <v>5</v>
      </c>
      <c r="D5" s="2" t="s">
        <v>6</v>
      </c>
      <c r="E5" s="2" t="s">
        <v>7</v>
      </c>
      <c r="F5" s="56" t="s">
        <v>8</v>
      </c>
      <c r="G5" s="56" t="s">
        <v>9</v>
      </c>
      <c r="I5" s="52"/>
      <c r="J5" s="50"/>
      <c r="K5" s="41"/>
      <c r="L5" s="41"/>
    </row>
    <row r="6" spans="1:12" ht="132" customHeight="1" x14ac:dyDescent="0.2">
      <c r="A6" s="36">
        <v>1</v>
      </c>
      <c r="B6" s="37" t="s">
        <v>10</v>
      </c>
      <c r="C6" s="38" t="s">
        <v>11</v>
      </c>
      <c r="D6" s="54" t="s">
        <v>12</v>
      </c>
      <c r="E6" s="54" t="s">
        <v>13</v>
      </c>
      <c r="F6" s="39">
        <v>0.2</v>
      </c>
      <c r="G6" s="59">
        <f>IF(C6="yes",(1*F6),IF(C6="no",(0*F6),""))</f>
        <v>0.2</v>
      </c>
    </row>
    <row r="7" spans="1:12" ht="96.75" customHeight="1" x14ac:dyDescent="0.2">
      <c r="A7" s="36">
        <v>2</v>
      </c>
      <c r="B7" s="37" t="s">
        <v>14</v>
      </c>
      <c r="C7" s="38" t="s">
        <v>11</v>
      </c>
      <c r="D7" s="54" t="s">
        <v>15</v>
      </c>
      <c r="E7" s="54" t="s">
        <v>16</v>
      </c>
      <c r="F7" s="39">
        <v>0.2</v>
      </c>
      <c r="G7" s="59">
        <f>IF(C7="yes",(1*F7),IF(C7="no",(0*F7),""))</f>
        <v>0.2</v>
      </c>
    </row>
    <row r="8" spans="1:12" ht="115.5" customHeight="1" x14ac:dyDescent="0.2">
      <c r="A8" s="36">
        <v>3</v>
      </c>
      <c r="B8" s="37" t="s">
        <v>17</v>
      </c>
      <c r="C8" s="38" t="s">
        <v>11</v>
      </c>
      <c r="D8" s="54" t="s">
        <v>18</v>
      </c>
      <c r="E8" s="54" t="s">
        <v>19</v>
      </c>
      <c r="F8" s="39">
        <v>0.2</v>
      </c>
      <c r="G8" s="59">
        <f>IF(C8="yes",(1*F8),IF(C8="no",(0*F8),""))</f>
        <v>0.2</v>
      </c>
      <c r="I8" s="40"/>
    </row>
    <row r="9" spans="1:12" ht="207.75" customHeight="1" x14ac:dyDescent="0.2">
      <c r="A9" s="36">
        <v>4</v>
      </c>
      <c r="B9" s="37" t="s">
        <v>20</v>
      </c>
      <c r="C9" s="38" t="s">
        <v>11</v>
      </c>
      <c r="D9" s="54" t="s">
        <v>21</v>
      </c>
      <c r="E9" s="54" t="s">
        <v>22</v>
      </c>
      <c r="F9" s="39">
        <v>0.2</v>
      </c>
      <c r="G9" s="59">
        <f>IF(C9="yes",(1*F9),IF(C9="no",(0*F9),""))</f>
        <v>0.2</v>
      </c>
    </row>
    <row r="10" spans="1:12" ht="60" customHeight="1" x14ac:dyDescent="0.2">
      <c r="A10" s="36">
        <v>5</v>
      </c>
      <c r="B10" s="37" t="s">
        <v>23</v>
      </c>
      <c r="C10" s="38" t="s">
        <v>11</v>
      </c>
      <c r="D10" s="54" t="s">
        <v>24</v>
      </c>
      <c r="E10" s="54" t="s">
        <v>25</v>
      </c>
      <c r="F10" s="39">
        <v>0.2</v>
      </c>
      <c r="G10" s="59">
        <f>IF(C10="yes",(1*F10),IF(C10="no",(0*F10),""))</f>
        <v>0.2</v>
      </c>
    </row>
    <row r="11" spans="1:12" x14ac:dyDescent="0.2">
      <c r="A11" s="3"/>
      <c r="B11" s="4"/>
      <c r="C11" s="5"/>
      <c r="D11" s="6"/>
      <c r="E11" s="6"/>
      <c r="F11" s="7"/>
      <c r="G11" s="7"/>
    </row>
    <row r="12" spans="1:12" ht="15" customHeight="1" x14ac:dyDescent="0.25">
      <c r="A12" s="32" t="s">
        <v>26</v>
      </c>
      <c r="B12" s="22"/>
      <c r="C12" s="23"/>
      <c r="D12" s="24"/>
      <c r="E12" s="24"/>
      <c r="F12" s="60" t="str">
        <f>IF(SUM(F6:F10)&lt;&gt;100%,"ERROR","100%")</f>
        <v>100%</v>
      </c>
      <c r="G12" s="60">
        <f>SUM(G6:G10)</f>
        <v>1</v>
      </c>
    </row>
    <row r="13" spans="1:12" ht="14.25" customHeight="1" x14ac:dyDescent="0.2">
      <c r="A13" s="8"/>
      <c r="B13" s="9"/>
      <c r="C13" s="1"/>
      <c r="D13" s="10"/>
      <c r="E13" s="10"/>
      <c r="F13" s="8"/>
      <c r="G13" s="8"/>
    </row>
    <row r="14" spans="1:12" ht="24" customHeight="1" x14ac:dyDescent="0.25">
      <c r="A14" s="31" t="s">
        <v>27</v>
      </c>
      <c r="B14" s="25"/>
      <c r="C14" s="26"/>
      <c r="D14" s="27"/>
      <c r="E14" s="27"/>
      <c r="F14" s="28"/>
      <c r="G14" s="28"/>
    </row>
    <row r="15" spans="1:12" ht="30.75" customHeight="1" x14ac:dyDescent="0.25">
      <c r="A15" s="77" t="s">
        <v>4</v>
      </c>
      <c r="B15" s="75"/>
      <c r="C15" s="2" t="s">
        <v>5</v>
      </c>
      <c r="D15" s="2" t="s">
        <v>6</v>
      </c>
      <c r="E15" s="2" t="s">
        <v>7</v>
      </c>
      <c r="F15" s="56" t="s">
        <v>8</v>
      </c>
      <c r="G15" s="56" t="s">
        <v>9</v>
      </c>
    </row>
    <row r="16" spans="1:12" ht="276.75" customHeight="1" x14ac:dyDescent="0.2">
      <c r="A16" s="36">
        <v>1</v>
      </c>
      <c r="B16" s="37" t="s">
        <v>28</v>
      </c>
      <c r="C16" s="38" t="s">
        <v>29</v>
      </c>
      <c r="D16" s="54" t="s">
        <v>30</v>
      </c>
      <c r="E16" s="54" t="s">
        <v>31</v>
      </c>
      <c r="F16" s="39">
        <v>0.14280000000000001</v>
      </c>
      <c r="G16" s="59">
        <f>IF(C16="yes",(1*F16),IF(C16="no",(0*F16),""))</f>
        <v>0</v>
      </c>
    </row>
    <row r="17" spans="1:7" ht="90" customHeight="1" x14ac:dyDescent="0.2">
      <c r="A17" s="36">
        <v>2</v>
      </c>
      <c r="B17" s="37" t="s">
        <v>32</v>
      </c>
      <c r="C17" s="38" t="s">
        <v>11</v>
      </c>
      <c r="D17" s="54" t="s">
        <v>33</v>
      </c>
      <c r="E17" s="54" t="s">
        <v>34</v>
      </c>
      <c r="F17" s="39">
        <v>0.14280000000000001</v>
      </c>
      <c r="G17" s="59">
        <f>IF(C17="yes",(1*F17),IF(C17="no",(0*F17),""))</f>
        <v>0.14280000000000001</v>
      </c>
    </row>
    <row r="18" spans="1:7" ht="141" customHeight="1" x14ac:dyDescent="0.2">
      <c r="A18" s="36">
        <v>3</v>
      </c>
      <c r="B18" s="37" t="s">
        <v>35</v>
      </c>
      <c r="C18" s="38" t="s">
        <v>11</v>
      </c>
      <c r="D18" s="54" t="s">
        <v>36</v>
      </c>
      <c r="E18" s="54" t="s">
        <v>37</v>
      </c>
      <c r="F18" s="39">
        <v>0.14280000000000001</v>
      </c>
      <c r="G18" s="59">
        <f>IF(C18="yes",(1*F18),IF(C18="no",(0*F18),""))</f>
        <v>0.14280000000000001</v>
      </c>
    </row>
    <row r="19" spans="1:7" ht="132" customHeight="1" x14ac:dyDescent="0.2">
      <c r="A19" s="36">
        <v>4</v>
      </c>
      <c r="B19" s="37" t="s">
        <v>38</v>
      </c>
      <c r="C19" s="38" t="s">
        <v>11</v>
      </c>
      <c r="D19" s="54" t="s">
        <v>39</v>
      </c>
      <c r="E19" s="54" t="s">
        <v>40</v>
      </c>
      <c r="F19" s="39">
        <v>0.14299999999999999</v>
      </c>
      <c r="G19" s="59">
        <f>IF(C19="yes",(1*F19),IF(C19="no",(0*F19),""))</f>
        <v>0.14299999999999999</v>
      </c>
    </row>
    <row r="20" spans="1:7" ht="96" customHeight="1" x14ac:dyDescent="0.2">
      <c r="A20" s="36">
        <v>5</v>
      </c>
      <c r="B20" s="37" t="s">
        <v>41</v>
      </c>
      <c r="C20" s="38" t="s">
        <v>29</v>
      </c>
      <c r="D20" s="54" t="s">
        <v>42</v>
      </c>
      <c r="E20" s="54" t="s">
        <v>43</v>
      </c>
      <c r="F20" s="39">
        <v>0.14280000000000001</v>
      </c>
      <c r="G20" s="59">
        <f>IF(C20="yes",(1*F20),IF(C20="no",(0*F20),""))</f>
        <v>0</v>
      </c>
    </row>
    <row r="21" spans="1:7" ht="85.5" customHeight="1" x14ac:dyDescent="0.2">
      <c r="A21" s="36">
        <v>6</v>
      </c>
      <c r="B21" s="37" t="s">
        <v>44</v>
      </c>
      <c r="C21" s="38" t="s">
        <v>11</v>
      </c>
      <c r="D21" s="54" t="s">
        <v>45</v>
      </c>
      <c r="E21" s="54" t="s">
        <v>46</v>
      </c>
      <c r="F21" s="39">
        <v>0.14299999999999999</v>
      </c>
      <c r="G21" s="61">
        <f>1</f>
        <v>1</v>
      </c>
    </row>
    <row r="22" spans="1:7" ht="243.75" customHeight="1" x14ac:dyDescent="0.2">
      <c r="A22" s="36">
        <v>7</v>
      </c>
      <c r="B22" s="37" t="s">
        <v>47</v>
      </c>
      <c r="C22" s="38" t="s">
        <v>29</v>
      </c>
      <c r="D22" s="54" t="s">
        <v>48</v>
      </c>
      <c r="E22" s="54" t="s">
        <v>49</v>
      </c>
      <c r="F22" s="39">
        <v>0.14280000000000001</v>
      </c>
      <c r="G22" s="59">
        <f>IF(C22="yes",(1*F22),IF(C22="no",(0*F22),""))</f>
        <v>0</v>
      </c>
    </row>
    <row r="23" spans="1:7" x14ac:dyDescent="0.2">
      <c r="A23" s="7"/>
      <c r="B23" s="11"/>
      <c r="C23" s="5"/>
      <c r="D23" s="6"/>
      <c r="E23" s="6"/>
      <c r="F23" s="7"/>
      <c r="G23" s="7"/>
    </row>
    <row r="24" spans="1:7" ht="15" customHeight="1" x14ac:dyDescent="0.25">
      <c r="A24" s="32" t="s">
        <v>26</v>
      </c>
      <c r="B24" s="22"/>
      <c r="C24" s="23"/>
      <c r="D24" s="24"/>
      <c r="E24" s="24"/>
      <c r="F24" s="62" t="str">
        <f>IF(SUM(F16:F22)&lt;&gt;100%,"ERROR","100%")</f>
        <v>100%</v>
      </c>
      <c r="G24" s="62">
        <f>SUM(G16:G22)</f>
        <v>1.4285999999999999</v>
      </c>
    </row>
    <row r="25" spans="1:7" ht="14.25" customHeight="1" x14ac:dyDescent="0.2">
      <c r="A25" s="8"/>
      <c r="B25" s="9"/>
      <c r="C25" s="1"/>
      <c r="D25" s="10"/>
      <c r="E25" s="10"/>
      <c r="F25" s="8"/>
      <c r="G25" s="8"/>
    </row>
    <row r="26" spans="1:7" ht="24" customHeight="1" x14ac:dyDescent="0.25">
      <c r="A26" s="31" t="s">
        <v>50</v>
      </c>
      <c r="B26" s="25"/>
      <c r="C26" s="26"/>
      <c r="D26" s="27"/>
      <c r="E26" s="27"/>
      <c r="F26" s="28"/>
      <c r="G26" s="28"/>
    </row>
    <row r="27" spans="1:7" ht="30.75" customHeight="1" x14ac:dyDescent="0.25">
      <c r="A27" s="77" t="s">
        <v>4</v>
      </c>
      <c r="B27" s="75"/>
      <c r="C27" s="2" t="s">
        <v>5</v>
      </c>
      <c r="D27" s="2" t="s">
        <v>6</v>
      </c>
      <c r="E27" s="2" t="s">
        <v>7</v>
      </c>
      <c r="F27" s="56" t="s">
        <v>8</v>
      </c>
      <c r="G27" s="56" t="s">
        <v>9</v>
      </c>
    </row>
    <row r="28" spans="1:7" ht="144" customHeight="1" x14ac:dyDescent="0.2">
      <c r="A28" s="36">
        <v>1</v>
      </c>
      <c r="B28" s="37" t="s">
        <v>51</v>
      </c>
      <c r="C28" s="38" t="s">
        <v>29</v>
      </c>
      <c r="D28" s="54" t="s">
        <v>52</v>
      </c>
      <c r="E28" s="54" t="s">
        <v>31</v>
      </c>
      <c r="F28" s="39">
        <v>0.14280000000000001</v>
      </c>
      <c r="G28" s="59">
        <f t="shared" ref="G28:G34" si="0">IF(C28="yes",(1*F28),IF(C28="no",(0*F28),""))</f>
        <v>0</v>
      </c>
    </row>
    <row r="29" spans="1:7" ht="159" customHeight="1" x14ac:dyDescent="0.2">
      <c r="A29" s="36">
        <v>2</v>
      </c>
      <c r="B29" s="37" t="s">
        <v>53</v>
      </c>
      <c r="C29" s="38" t="s">
        <v>11</v>
      </c>
      <c r="D29" s="54" t="s">
        <v>54</v>
      </c>
      <c r="E29" s="54" t="s">
        <v>55</v>
      </c>
      <c r="F29" s="39">
        <v>0.14280000000000001</v>
      </c>
      <c r="G29" s="59">
        <f t="shared" si="0"/>
        <v>0.14280000000000001</v>
      </c>
    </row>
    <row r="30" spans="1:7" ht="91.5" customHeight="1" x14ac:dyDescent="0.2">
      <c r="A30" s="36">
        <v>3</v>
      </c>
      <c r="B30" s="37" t="s">
        <v>56</v>
      </c>
      <c r="C30" s="38" t="s">
        <v>11</v>
      </c>
      <c r="D30" s="54" t="s">
        <v>57</v>
      </c>
      <c r="E30" s="54" t="s">
        <v>58</v>
      </c>
      <c r="F30" s="39">
        <v>0.14299999999999999</v>
      </c>
      <c r="G30" s="59">
        <f t="shared" si="0"/>
        <v>0.14299999999999999</v>
      </c>
    </row>
    <row r="31" spans="1:7" ht="116.25" customHeight="1" x14ac:dyDescent="0.2">
      <c r="A31" s="36">
        <v>4</v>
      </c>
      <c r="B31" s="37" t="s">
        <v>59</v>
      </c>
      <c r="C31" s="38" t="s">
        <v>29</v>
      </c>
      <c r="D31" s="54" t="s">
        <v>60</v>
      </c>
      <c r="E31" s="54" t="s">
        <v>61</v>
      </c>
      <c r="F31" s="39">
        <v>0.14280000000000001</v>
      </c>
      <c r="G31" s="59">
        <f t="shared" si="0"/>
        <v>0</v>
      </c>
    </row>
    <row r="32" spans="1:7" ht="111.75" customHeight="1" x14ac:dyDescent="0.2">
      <c r="A32" s="36">
        <v>5</v>
      </c>
      <c r="B32" s="37" t="s">
        <v>62</v>
      </c>
      <c r="C32" s="38" t="s">
        <v>11</v>
      </c>
      <c r="D32" s="54" t="s">
        <v>63</v>
      </c>
      <c r="E32" s="54" t="s">
        <v>64</v>
      </c>
      <c r="F32" s="39">
        <v>0.14299999999999999</v>
      </c>
      <c r="G32" s="59">
        <f t="shared" si="0"/>
        <v>0.14299999999999999</v>
      </c>
    </row>
    <row r="33" spans="1:16" ht="84" customHeight="1" x14ac:dyDescent="0.2">
      <c r="A33" s="36">
        <v>6</v>
      </c>
      <c r="B33" s="37" t="s">
        <v>65</v>
      </c>
      <c r="C33" s="38" t="s">
        <v>11</v>
      </c>
      <c r="D33" s="54" t="s">
        <v>66</v>
      </c>
      <c r="E33" s="54" t="s">
        <v>67</v>
      </c>
      <c r="F33" s="39">
        <v>0.14280000000000001</v>
      </c>
      <c r="G33" s="59">
        <f t="shared" si="0"/>
        <v>0.14280000000000001</v>
      </c>
    </row>
    <row r="34" spans="1:16" ht="51.75" customHeight="1" x14ac:dyDescent="0.2">
      <c r="A34" s="36">
        <v>7</v>
      </c>
      <c r="B34" s="37" t="s">
        <v>68</v>
      </c>
      <c r="C34" s="38" t="s">
        <v>11</v>
      </c>
      <c r="D34" s="54" t="s">
        <v>69</v>
      </c>
      <c r="E34" s="54" t="s">
        <v>70</v>
      </c>
      <c r="F34" s="39">
        <v>0.14280000000000001</v>
      </c>
      <c r="G34" s="59">
        <f t="shared" si="0"/>
        <v>0.14280000000000001</v>
      </c>
    </row>
    <row r="35" spans="1:16" x14ac:dyDescent="0.2">
      <c r="A35" s="7"/>
      <c r="B35" s="11"/>
      <c r="C35" s="5"/>
      <c r="D35" s="6"/>
      <c r="E35" s="6"/>
      <c r="F35" s="7"/>
      <c r="G35" s="7"/>
    </row>
    <row r="36" spans="1:16" ht="15" customHeight="1" x14ac:dyDescent="0.25">
      <c r="A36" s="32" t="s">
        <v>26</v>
      </c>
      <c r="B36" s="22"/>
      <c r="C36" s="23"/>
      <c r="D36" s="24"/>
      <c r="E36" s="24"/>
      <c r="F36" s="63" t="str">
        <f>IF(SUM(F28:F34)&lt;&gt;100%,"ERROR","100%")</f>
        <v>100%</v>
      </c>
      <c r="G36" s="63">
        <f>SUM(G28:G34)</f>
        <v>0.71440000000000003</v>
      </c>
    </row>
    <row r="37" spans="1:16" ht="14.25" customHeight="1" x14ac:dyDescent="0.2">
      <c r="A37" s="8"/>
      <c r="B37" s="9"/>
      <c r="C37" s="1"/>
      <c r="D37" s="10"/>
      <c r="E37" s="10"/>
      <c r="F37" s="8"/>
      <c r="G37" s="8"/>
    </row>
    <row r="38" spans="1:16" ht="24" customHeight="1" x14ac:dyDescent="0.25">
      <c r="A38" s="31" t="s">
        <v>71</v>
      </c>
      <c r="B38" s="25"/>
      <c r="C38" s="29"/>
      <c r="D38" s="30"/>
      <c r="E38" s="27"/>
      <c r="F38" s="28"/>
      <c r="G38" s="28"/>
    </row>
    <row r="39" spans="1:16" ht="30.75" customHeight="1" x14ac:dyDescent="0.25">
      <c r="A39" s="77" t="s">
        <v>4</v>
      </c>
      <c r="B39" s="75"/>
      <c r="C39" s="2" t="s">
        <v>5</v>
      </c>
      <c r="D39" s="2" t="s">
        <v>6</v>
      </c>
      <c r="E39" s="2" t="s">
        <v>7</v>
      </c>
      <c r="F39" s="56" t="s">
        <v>8</v>
      </c>
      <c r="G39" s="56" t="s">
        <v>9</v>
      </c>
    </row>
    <row r="40" spans="1:16" ht="12.75" customHeight="1" x14ac:dyDescent="0.2">
      <c r="A40" s="7"/>
      <c r="B40" s="37"/>
      <c r="C40" s="5"/>
      <c r="D40" s="6"/>
      <c r="E40" s="6"/>
      <c r="F40" s="7"/>
      <c r="G40" s="7"/>
    </row>
    <row r="41" spans="1:16" ht="315.75" customHeight="1" x14ac:dyDescent="0.2">
      <c r="A41" s="36">
        <v>1</v>
      </c>
      <c r="B41" s="12" t="s">
        <v>72</v>
      </c>
      <c r="C41" s="38" t="s">
        <v>29</v>
      </c>
      <c r="D41" s="54" t="s">
        <v>73</v>
      </c>
      <c r="E41" s="54" t="s">
        <v>74</v>
      </c>
      <c r="F41" s="39">
        <v>0.33400000000000002</v>
      </c>
      <c r="G41" s="64">
        <f>IF(C41="yes",(1*F41),IF(C41="no",(0*F41),IF(C41="small extent",(0.33*F41),IF(C41="large extent",(0.67*F41),""))))</f>
        <v>0</v>
      </c>
    </row>
    <row r="42" spans="1:16" ht="34.5" customHeight="1" x14ac:dyDescent="0.2">
      <c r="A42" s="36"/>
      <c r="B42" s="14" t="s">
        <v>75</v>
      </c>
      <c r="C42" s="84" t="s">
        <v>76</v>
      </c>
      <c r="D42" s="71"/>
      <c r="E42" s="71"/>
      <c r="F42" s="71"/>
      <c r="G42" s="73"/>
    </row>
    <row r="43" spans="1:16" ht="13.5" customHeight="1" x14ac:dyDescent="0.2">
      <c r="A43" s="36"/>
      <c r="B43" s="15" t="s">
        <v>77</v>
      </c>
      <c r="C43" s="85"/>
      <c r="D43" s="75"/>
      <c r="E43" s="75"/>
      <c r="F43" s="75"/>
      <c r="G43" s="76"/>
    </row>
    <row r="44" spans="1:16" ht="26.25" customHeight="1" x14ac:dyDescent="0.2">
      <c r="A44" s="36"/>
      <c r="B44" s="16" t="s">
        <v>78</v>
      </c>
      <c r="C44" s="67"/>
      <c r="D44" s="68"/>
      <c r="E44" s="68"/>
      <c r="F44" s="68"/>
      <c r="G44" s="69"/>
    </row>
    <row r="45" spans="1:16" ht="73.5" customHeight="1" x14ac:dyDescent="0.2">
      <c r="A45" s="36">
        <v>2</v>
      </c>
      <c r="B45" s="12" t="s">
        <v>79</v>
      </c>
      <c r="C45" s="38" t="s">
        <v>11</v>
      </c>
      <c r="D45" s="53" t="s">
        <v>80</v>
      </c>
      <c r="E45" s="54" t="s">
        <v>34</v>
      </c>
      <c r="F45" s="39">
        <v>0.33300000000000002</v>
      </c>
      <c r="G45" s="64">
        <f>IF(C45="yes",(1*F45),IF(C45="no",(0*F45),IF(C45="small extent",(0.33*F45),IF(C45="large extent",(0.67*F45),""))))</f>
        <v>0.33300000000000002</v>
      </c>
      <c r="L45" s="79"/>
      <c r="M45" s="75"/>
      <c r="N45" s="75"/>
      <c r="O45" s="75"/>
      <c r="P45" s="76"/>
    </row>
    <row r="46" spans="1:16" ht="12" customHeight="1" x14ac:dyDescent="0.2">
      <c r="A46" s="36"/>
      <c r="B46" s="14" t="s">
        <v>81</v>
      </c>
      <c r="C46" s="72" t="s">
        <v>82</v>
      </c>
      <c r="D46" s="71"/>
      <c r="E46" s="71"/>
      <c r="F46" s="71"/>
      <c r="G46" s="73"/>
      <c r="L46" s="80"/>
      <c r="M46" s="68"/>
      <c r="N46" s="68"/>
      <c r="O46" s="68"/>
      <c r="P46" s="69"/>
    </row>
    <row r="47" spans="1:16" ht="12.75" customHeight="1" x14ac:dyDescent="0.2">
      <c r="A47" s="36"/>
      <c r="B47" s="15" t="s">
        <v>83</v>
      </c>
      <c r="C47" s="74" t="s">
        <v>84</v>
      </c>
      <c r="D47" s="75"/>
      <c r="E47" s="75"/>
      <c r="F47" s="75"/>
      <c r="G47" s="76"/>
    </row>
    <row r="48" spans="1:16" ht="10.5" customHeight="1" x14ac:dyDescent="0.2">
      <c r="A48" s="36"/>
      <c r="B48" s="16" t="s">
        <v>85</v>
      </c>
      <c r="C48" s="78" t="s">
        <v>86</v>
      </c>
      <c r="D48" s="68"/>
      <c r="E48" s="68"/>
      <c r="F48" s="68"/>
      <c r="G48" s="69"/>
    </row>
    <row r="49" spans="1:7" ht="12" customHeight="1" x14ac:dyDescent="0.2">
      <c r="A49" s="36"/>
      <c r="B49" s="15" t="s">
        <v>87</v>
      </c>
      <c r="C49" s="74" t="s">
        <v>88</v>
      </c>
      <c r="D49" s="75"/>
      <c r="E49" s="75"/>
      <c r="F49" s="75"/>
      <c r="G49" s="76"/>
    </row>
    <row r="50" spans="1:7" ht="12.75" customHeight="1" x14ac:dyDescent="0.2">
      <c r="A50" s="36"/>
      <c r="B50" s="15" t="s">
        <v>83</v>
      </c>
      <c r="C50" s="74" t="s">
        <v>89</v>
      </c>
      <c r="D50" s="75"/>
      <c r="E50" s="75"/>
      <c r="F50" s="75"/>
      <c r="G50" s="76"/>
    </row>
    <row r="51" spans="1:7" ht="14.25" customHeight="1" x14ac:dyDescent="0.2">
      <c r="A51" s="36"/>
      <c r="B51" s="16" t="s">
        <v>85</v>
      </c>
      <c r="C51" s="78" t="s">
        <v>90</v>
      </c>
      <c r="D51" s="68"/>
      <c r="E51" s="68"/>
      <c r="F51" s="68"/>
      <c r="G51" s="69"/>
    </row>
    <row r="52" spans="1:7" ht="17.25" customHeight="1" x14ac:dyDescent="0.2">
      <c r="A52" s="36"/>
      <c r="B52" s="17"/>
      <c r="C52" s="70"/>
      <c r="D52" s="71"/>
      <c r="E52" s="71"/>
      <c r="F52" s="71"/>
      <c r="G52" s="71"/>
    </row>
    <row r="53" spans="1:7" ht="136.5" customHeight="1" x14ac:dyDescent="0.2">
      <c r="A53" s="36">
        <v>3</v>
      </c>
      <c r="B53" s="37" t="s">
        <v>91</v>
      </c>
      <c r="C53" s="58" t="s">
        <v>92</v>
      </c>
      <c r="D53" s="54" t="s">
        <v>93</v>
      </c>
      <c r="E53" s="55" t="s">
        <v>94</v>
      </c>
      <c r="F53" s="39">
        <v>0.33300000000000002</v>
      </c>
      <c r="G53" s="64">
        <f>IF(C53="yes",(1*F53),IF(C53="no",(0*F53),IF(C53="small extent",(0.33*F53),IF(C53="large extent",(0.67*F53),""))))</f>
        <v>0.10989000000000002</v>
      </c>
    </row>
    <row r="54" spans="1:7" ht="169.5" customHeight="1" x14ac:dyDescent="0.2">
      <c r="A54" s="36">
        <v>4</v>
      </c>
      <c r="B54" s="37" t="s">
        <v>95</v>
      </c>
      <c r="C54" s="38" t="s">
        <v>96</v>
      </c>
      <c r="D54" s="54" t="s">
        <v>97</v>
      </c>
      <c r="E54" s="54" t="s">
        <v>98</v>
      </c>
      <c r="F54" s="39">
        <v>0</v>
      </c>
      <c r="G54" s="65">
        <v>0</v>
      </c>
    </row>
    <row r="55" spans="1:7" ht="96" customHeight="1" x14ac:dyDescent="0.2">
      <c r="A55" s="13">
        <v>5</v>
      </c>
      <c r="B55" s="37" t="s">
        <v>99</v>
      </c>
      <c r="C55" s="38" t="s">
        <v>96</v>
      </c>
      <c r="D55" s="54" t="s">
        <v>100</v>
      </c>
      <c r="E55" s="54" t="s">
        <v>101</v>
      </c>
      <c r="F55" s="39">
        <v>0</v>
      </c>
      <c r="G55" s="65">
        <v>0</v>
      </c>
    </row>
    <row r="56" spans="1:7" ht="15.75" customHeight="1" x14ac:dyDescent="0.25">
      <c r="A56" s="32" t="s">
        <v>26</v>
      </c>
      <c r="B56" s="33"/>
      <c r="C56" s="34"/>
      <c r="D56" s="35"/>
      <c r="E56" s="35"/>
      <c r="F56" s="66" t="str">
        <f>IF((F55+F54+F53+F45+F41)&lt;&gt;100%,"ERROR","100%")</f>
        <v>100%</v>
      </c>
      <c r="G56" s="66">
        <f>G55+G54+G53+G45+G41</f>
        <v>0.44289000000000001</v>
      </c>
    </row>
    <row r="57" spans="1:7" ht="17.25" customHeight="1" x14ac:dyDescent="0.2">
      <c r="A57" t="s">
        <v>102</v>
      </c>
    </row>
    <row r="58" spans="1:7" ht="54" customHeight="1" x14ac:dyDescent="0.2"/>
    <row r="59" spans="1:7" ht="52.5" customHeight="1" x14ac:dyDescent="0.2"/>
    <row r="60" spans="1:7" ht="63" customHeight="1" x14ac:dyDescent="0.2"/>
  </sheetData>
  <mergeCells count="19">
    <mergeCell ref="L45:P45"/>
    <mergeCell ref="L46:P46"/>
    <mergeCell ref="A1:G1"/>
    <mergeCell ref="A5:B5"/>
    <mergeCell ref="A15:B15"/>
    <mergeCell ref="A27:B27"/>
    <mergeCell ref="A2:G2"/>
    <mergeCell ref="A3:G3"/>
    <mergeCell ref="C42:G42"/>
    <mergeCell ref="C43:G43"/>
    <mergeCell ref="C44:G44"/>
    <mergeCell ref="C52:G52"/>
    <mergeCell ref="C46:G46"/>
    <mergeCell ref="C47:G47"/>
    <mergeCell ref="A39:B39"/>
    <mergeCell ref="C48:G48"/>
    <mergeCell ref="C49:G49"/>
    <mergeCell ref="C50:G50"/>
    <mergeCell ref="C51:G51"/>
  </mergeCells>
  <phoneticPr fontId="24" type="noConversion"/>
  <pageMargins left="0.75" right="0.75" top="1" bottom="1" header="0.5" footer="0.5"/>
  <pageSetup scale="90" orientation="landscape"/>
  <headerFooter alignWithMargins="0">
    <oddFooter>&amp;C&amp;P&amp;R&amp;"Arial,Bold"FY  2004 Budget
Fall Review</oddFooter>
  </headerFooter>
  <rowBreaks count="1" manualBreakCount="1">
    <brk id="37" max="6" man="1"/>
  </row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xbany</cp:lastModifiedBy>
  <cp:lastPrinted>2003-01-22T18:23:45Z</cp:lastPrinted>
  <dcterms:created xsi:type="dcterms:W3CDTF">2002-04-18T17:14:40Z</dcterms:created>
  <dcterms:modified xsi:type="dcterms:W3CDTF">2021-01-12T02:41:54Z</dcterms:modified>
</cp:coreProperties>
</file>