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mrot/Desktop/"/>
    </mc:Choice>
  </mc:AlternateContent>
  <xr:revisionPtr revIDLastSave="0" documentId="8_{B64C241B-BF9D-1041-961B-E543A2F766E1}" xr6:coauthVersionLast="43" xr6:coauthVersionMax="43" xr10:uidLastSave="{00000000-0000-0000-0000-000000000000}"/>
  <bookViews>
    <workbookView xWindow="0" yWindow="460" windowWidth="28800" windowHeight="16600" firstSheet="9" activeTab="21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81029"/>
  <pivotCaches>
    <pivotCache cacheId="4" r:id="rId33"/>
    <pivotCache cacheId="5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8" i="81" l="1"/>
  <c r="E9" i="69"/>
  <c r="E10" i="69"/>
  <c r="E11" i="69"/>
  <c r="E12" i="69"/>
  <c r="E13" i="69"/>
  <c r="E14" i="69"/>
  <c r="E15" i="69"/>
  <c r="E16" i="69"/>
  <c r="E17" i="69"/>
  <c r="E18" i="69"/>
  <c r="E19" i="69"/>
  <c r="E8" i="69"/>
  <c r="G4" i="67"/>
  <c r="G4" i="79"/>
  <c r="G5" i="67"/>
  <c r="G6" i="67"/>
  <c r="G7" i="67"/>
  <c r="H19" i="66"/>
  <c r="H20" i="66"/>
  <c r="H21" i="66"/>
  <c r="H18" i="66"/>
  <c r="H18" i="78"/>
  <c r="H17" i="65"/>
  <c r="H16" i="65"/>
  <c r="H15" i="65"/>
  <c r="H14" i="65"/>
  <c r="H12" i="64"/>
  <c r="I12" i="62"/>
  <c r="I12" i="59"/>
  <c r="I12" i="58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F3" i="79"/>
  <c r="H21" i="78"/>
  <c r="H20" i="78"/>
  <c r="H19" i="78"/>
  <c r="G17" i="78"/>
  <c r="G14" i="78"/>
  <c r="G7" i="78" s="1"/>
  <c r="G11" i="78"/>
  <c r="G9" i="78"/>
  <c r="G6" i="78"/>
  <c r="H17" i="77"/>
  <c r="H16" i="77"/>
  <c r="H15" i="77"/>
  <c r="H14" i="77"/>
  <c r="G13" i="77"/>
  <c r="G1" i="77" s="1"/>
  <c r="G10" i="77"/>
  <c r="G5" i="77" s="1"/>
  <c r="G4" i="77"/>
  <c r="H12" i="76"/>
  <c r="G12" i="76"/>
  <c r="H10" i="76"/>
  <c r="G7" i="76" s="1"/>
  <c r="G10" i="76"/>
  <c r="G5" i="76" s="1"/>
  <c r="G4" i="76"/>
  <c r="G1" i="76"/>
  <c r="I12" i="75"/>
  <c r="I10" i="75"/>
  <c r="H10" i="75"/>
  <c r="H7" i="75"/>
  <c r="H5" i="75"/>
  <c r="H4" i="75"/>
  <c r="H1" i="75"/>
  <c r="I12" i="74"/>
  <c r="H12" i="74"/>
  <c r="I10" i="74"/>
  <c r="H10" i="74"/>
  <c r="H7" i="74"/>
  <c r="H5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H11" i="70"/>
  <c r="H8" i="70"/>
  <c r="G8" i="69"/>
  <c r="I4" i="67"/>
  <c r="H11" i="81"/>
  <c r="H8" i="81"/>
  <c r="J18" i="78"/>
  <c r="G8" i="80"/>
  <c r="I4" i="79"/>
  <c r="J12" i="74"/>
  <c r="J14" i="77"/>
  <c r="J12" i="73"/>
  <c r="J12" i="75"/>
  <c r="I12" i="76"/>
  <c r="G7" i="77" l="1"/>
  <c r="G17" i="66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8" i="66"/>
  <c r="J14" i="65"/>
  <c r="I12" i="64"/>
  <c r="J12" i="62"/>
  <c r="J12" i="59"/>
  <c r="J12" i="58"/>
  <c r="G1" i="65" l="1"/>
  <c r="L9" i="1" s="1"/>
  <c r="G7" i="65"/>
  <c r="G5" i="57"/>
  <c r="G4" i="57"/>
  <c r="G3" i="57"/>
  <c r="F3" i="54"/>
  <c r="I3" i="57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<sst xmlns="http://schemas.openxmlformats.org/spreadsheetml/2006/main" count="9086" uniqueCount="147">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</sst>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0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4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34" headerRowBorderDxfId="33" tableBorderDxfId="32" totalsRowBorderDxfId="31">
  <autoFilter ref="A1:D13" xr:uid="{92CDCB75-563F-4233-89BB-25BA276EF4E3}"/>
  <tableColumns count="4">
    <tableColumn id="1" xr3:uid="{E30D16F2-96BB-4774-B4F8-06C791312E69}" name="Date" dataDxfId="30"/>
    <tableColumn id="2" xr3:uid="{F413D8EA-02C4-45EE-8965-A28AC4D329FC}" name="Product" dataDxfId="29"/>
    <tableColumn id="3" xr3:uid="{78F7AC72-50D0-4D84-BBC2-0F1257113770}" name="Sales" dataDxfId="28"/>
    <tableColumn id="4" xr3:uid="{5D299350-21EB-4016-B632-370A5267695F}" name="COG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25" headerRowBorderDxfId="24" tableBorderDxfId="23" totalsRowBorderDxfId="22">
  <autoFilter ref="A1:D17" xr:uid="{92CDCB75-563F-4233-89BB-25BA276EF4E3}"/>
  <tableColumns count="4">
    <tableColumn id="1" xr3:uid="{C4440C7B-8E40-4FDB-9344-A9A81FD0C966}" name="Date" dataDxfId="21"/>
    <tableColumn id="2" xr3:uid="{F06A7558-4569-477B-8563-1E701FB91434}" name="Product" dataDxfId="20"/>
    <tableColumn id="3" xr3:uid="{056A49FC-83BF-457D-9B01-C762A3EFE58A}" name="Sales" dataDxfId="19"/>
    <tableColumn id="4" xr3:uid="{3656D4F5-1478-4D2C-A824-B189D15D7399}" name="COGS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17" tableBorderDxfId="16" totalsRowBorderDxfId="15">
  <autoFilter ref="A3:B591" xr:uid="{F9FBB523-FC0F-4259-9575-051ADE35D548}"/>
  <tableColumns count="2">
    <tableColumn id="1" xr3:uid="{4FF9953C-A07D-415B-A8FE-F711266E20AB}" name="Post" dataDxfId="14"/>
    <tableColumn id="2" xr3:uid="{28849368-7F7D-418F-BA81-D7CAC739C263}" name="Seconds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12" tableBorderDxfId="11" totalsRowBorderDxfId="10">
  <autoFilter ref="A3:B591" xr:uid="{F9FBB523-FC0F-4259-9575-051ADE35D548}"/>
  <tableColumns count="2">
    <tableColumn id="1" xr3:uid="{7A08A741-9103-48B8-B3FE-FC74220F9B4B}" name="Post" dataDxfId="9"/>
    <tableColumn id="2" xr3:uid="{CC105BA9-1B7F-4B13-972B-B99C08FC3649}" name="Seconds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6" zoomScale="108" zoomScaleNormal="108" workbookViewId="0">
      <selection activeCell="U36" sqref="U36"/>
    </sheetView>
  </sheetViews>
  <sheetFormatPr baseColWidth="10" defaultColWidth="8.83203125" defaultRowHeight="15" x14ac:dyDescent="0.2"/>
  <cols>
    <col min="11" max="11" width="30.5" customWidth="1"/>
    <col min="17" max="17" width="2.83203125" customWidth="1"/>
  </cols>
  <sheetData>
    <row r="1" spans="1:20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2" thickTop="1" x14ac:dyDescent="0.2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4" x14ac:dyDescent="0.3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4" x14ac:dyDescent="0.3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3" x14ac:dyDescent="0.3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3" x14ac:dyDescent="0.3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6" x14ac:dyDescent="0.2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6" x14ac:dyDescent="0.2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6" x14ac:dyDescent="0.2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3" x14ac:dyDescent="0.3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3" x14ac:dyDescent="0.3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3" x14ac:dyDescent="0.3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3" x14ac:dyDescent="0.3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3" x14ac:dyDescent="0.3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3" x14ac:dyDescent="0.3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3" x14ac:dyDescent="0.3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3" x14ac:dyDescent="0.3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3" x14ac:dyDescent="0.3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3" x14ac:dyDescent="0.3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3" x14ac:dyDescent="0.3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3" x14ac:dyDescent="0.3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3" x14ac:dyDescent="0.3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3" x14ac:dyDescent="0.3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3" x14ac:dyDescent="0.3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6" thickBot="1" x14ac:dyDescent="0.2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6" thickTop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8" sqref="F8"/>
    </sheetView>
  </sheetViews>
  <sheetFormatPr baseColWidth="10" defaultColWidth="8.83203125" defaultRowHeight="15" x14ac:dyDescent="0.2"/>
  <cols>
    <col min="1" max="1" width="15.6640625" customWidth="1"/>
    <col min="2" max="2" width="12.33203125" customWidth="1"/>
    <col min="3" max="3" width="10.5" customWidth="1"/>
    <col min="4" max="4" width="3.1640625" customWidth="1"/>
    <col min="5" max="5" width="11.6640625" customWidth="1"/>
    <col min="6" max="6" width="15.83203125" customWidth="1"/>
    <col min="7" max="7" width="32.5" customWidth="1"/>
  </cols>
  <sheetData>
    <row r="1" spans="1:7" x14ac:dyDescent="0.2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">
      <c r="A5" s="24">
        <v>43032</v>
      </c>
      <c r="B5" s="23" t="s">
        <v>5</v>
      </c>
      <c r="C5" s="25">
        <v>300</v>
      </c>
    </row>
    <row r="6" spans="1:7" x14ac:dyDescent="0.2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">
      <c r="A10" s="24">
        <v>43031</v>
      </c>
      <c r="B10" s="23" t="s">
        <v>4</v>
      </c>
      <c r="C10" s="25">
        <v>200</v>
      </c>
    </row>
    <row r="14" spans="1:7" x14ac:dyDescent="0.2">
      <c r="A14" s="55" t="s">
        <v>18</v>
      </c>
      <c r="B14" s="23" t="s">
        <v>4</v>
      </c>
    </row>
  </sheetData>
  <conditionalFormatting sqref="A2:C10">
    <cfRule type="expression" dxfId="53" priority="8">
      <formula>$B2=$B$14</formula>
    </cfRule>
    <cfRule type="expression" dxfId="52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baseColWidth="10" defaultColWidth="8.83203125" defaultRowHeight="15" x14ac:dyDescent="0.2"/>
  <cols>
    <col min="2" max="2" width="13.5" customWidth="1"/>
    <col min="5" max="5" width="2.5" customWidth="1"/>
    <col min="6" max="6" width="15.6640625" customWidth="1"/>
    <col min="7" max="7" width="15.83203125" customWidth="1"/>
    <col min="8" max="8" width="17" customWidth="1"/>
    <col min="9" max="9" width="18.6640625" customWidth="1"/>
    <col min="10" max="10" width="17" customWidth="1"/>
    <col min="11" max="11" width="10.1640625" customWidth="1"/>
  </cols>
  <sheetData>
    <row r="1" spans="1:9" x14ac:dyDescent="0.2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">
      <c r="F24" s="71" t="s">
        <v>86</v>
      </c>
    </row>
    <row r="26" spans="1:7" x14ac:dyDescent="0.2">
      <c r="F26" s="66" t="s">
        <v>22</v>
      </c>
      <c r="G26" t="s">
        <v>82</v>
      </c>
    </row>
    <row r="27" spans="1:7" x14ac:dyDescent="0.2">
      <c r="F27" t="s">
        <v>25</v>
      </c>
      <c r="G27" s="69">
        <v>4791</v>
      </c>
    </row>
    <row r="28" spans="1:7" x14ac:dyDescent="0.2">
      <c r="F28" t="s">
        <v>26</v>
      </c>
      <c r="G28" s="69">
        <v>3117</v>
      </c>
    </row>
    <row r="29" spans="1:7" x14ac:dyDescent="0.2">
      <c r="F29" t="s">
        <v>24</v>
      </c>
      <c r="G29" s="69">
        <v>6215</v>
      </c>
    </row>
    <row r="30" spans="1:7" x14ac:dyDescent="0.2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baseColWidth="10" defaultColWidth="8.83203125" defaultRowHeight="15" x14ac:dyDescent="0.2"/>
  <cols>
    <col min="1" max="1" width="11.1640625" customWidth="1"/>
    <col min="2" max="2" width="9.5" customWidth="1"/>
    <col min="3" max="3" width="2.83203125" customWidth="1"/>
    <col min="4" max="4" width="17.5" customWidth="1"/>
    <col min="5" max="5" width="11.1640625" customWidth="1"/>
    <col min="6" max="7" width="16.6640625" customWidth="1"/>
  </cols>
  <sheetData>
    <row r="1" spans="1:7" x14ac:dyDescent="0.2">
      <c r="A1" s="40" t="s">
        <v>29</v>
      </c>
      <c r="B1" s="40" t="s">
        <v>2</v>
      </c>
      <c r="D1" s="27" t="s">
        <v>69</v>
      </c>
    </row>
    <row r="2" spans="1:7" x14ac:dyDescent="0.2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">
      <c r="A6" s="41" t="s">
        <v>32</v>
      </c>
      <c r="B6" s="42">
        <v>19.95</v>
      </c>
    </row>
    <row r="7" spans="1:7" x14ac:dyDescent="0.2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8" sqref="G8"/>
    </sheetView>
  </sheetViews>
  <sheetFormatPr baseColWidth="10" defaultColWidth="8.83203125" defaultRowHeight="15" x14ac:dyDescent="0.2"/>
  <cols>
    <col min="1" max="1" width="13.5" customWidth="1"/>
    <col min="2" max="2" width="10.83203125" customWidth="1"/>
    <col min="3" max="3" width="9.5" customWidth="1"/>
    <col min="4" max="4" width="9" customWidth="1"/>
    <col min="5" max="5" width="2.5" customWidth="1"/>
    <col min="7" max="7" width="13.6640625" customWidth="1"/>
    <col min="8" max="8" width="2.5" customWidth="1"/>
    <col min="9" max="10" width="15.1640625" customWidth="1"/>
    <col min="11" max="11" width="10.83203125" customWidth="1"/>
  </cols>
  <sheetData>
    <row r="1" spans="1:10" ht="16" x14ac:dyDescent="0.2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ht="16" x14ac:dyDescent="0.2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220" zoomScaleNormal="220" workbookViewId="0">
      <selection activeCell="A6" sqref="A6"/>
    </sheetView>
  </sheetViews>
  <sheetFormatPr baseColWidth="10" defaultColWidth="8.83203125" defaultRowHeight="15" x14ac:dyDescent="0.2"/>
  <sheetData>
    <row r="1" spans="1:1" x14ac:dyDescent="0.2">
      <c r="A1" s="27" t="s">
        <v>11</v>
      </c>
    </row>
    <row r="2" spans="1:1" x14ac:dyDescent="0.2">
      <c r="A2" s="28" t="s">
        <v>8</v>
      </c>
    </row>
    <row r="3" spans="1:1" x14ac:dyDescent="0.2">
      <c r="A3" s="28" t="s">
        <v>9</v>
      </c>
    </row>
    <row r="4" spans="1:1" x14ac:dyDescent="0.2">
      <c r="A4" s="28" t="s">
        <v>10</v>
      </c>
    </row>
    <row r="5" spans="1:1" x14ac:dyDescent="0.2">
      <c r="A5" s="28" t="s">
        <v>7</v>
      </c>
    </row>
    <row r="7" spans="1:1" x14ac:dyDescent="0.2">
      <c r="A7" s="27" t="s">
        <v>12</v>
      </c>
    </row>
    <row r="8" spans="1:1" x14ac:dyDescent="0.2">
      <c r="A8" t="s">
        <v>13</v>
      </c>
    </row>
    <row r="9" spans="1:1" x14ac:dyDescent="0.2">
      <c r="A9" t="s">
        <v>14</v>
      </c>
    </row>
    <row r="10" spans="1:1" x14ac:dyDescent="0.2">
      <c r="A10" t="s">
        <v>15</v>
      </c>
    </row>
    <row r="11" spans="1:1" x14ac:dyDescent="0.2">
      <c r="A11" t="s">
        <v>16</v>
      </c>
    </row>
    <row r="12" spans="1:1" x14ac:dyDescent="0.2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B28" sqref="B28"/>
    </sheetView>
  </sheetViews>
  <sheetFormatPr baseColWidth="10" defaultColWidth="8.83203125" defaultRowHeight="15" x14ac:dyDescent="0.2"/>
  <cols>
    <col min="1" max="1" width="3.5" customWidth="1"/>
    <col min="2" max="2" width="13.1640625" customWidth="1"/>
    <col min="3" max="3" width="12.83203125" customWidth="1"/>
    <col min="4" max="4" width="13.1640625" customWidth="1"/>
    <col min="5" max="7" width="11.1640625" customWidth="1"/>
    <col min="8" max="8" width="16.5" customWidth="1"/>
    <col min="9" max="11" width="11.1640625" customWidth="1"/>
    <col min="12" max="17" width="12.1640625" customWidth="1"/>
  </cols>
  <sheetData>
    <row r="2" spans="2:17" x14ac:dyDescent="0.2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">
      <c r="B10" s="59" t="s">
        <v>73</v>
      </c>
      <c r="C10" s="60"/>
      <c r="D10" s="60"/>
      <c r="E10" s="60"/>
      <c r="F10" s="60"/>
      <c r="G10" s="60"/>
      <c r="H10" s="61"/>
    </row>
    <row r="11" spans="2:17" x14ac:dyDescent="0.2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"/>
    <row r="13" spans="2:17" x14ac:dyDescent="0.2">
      <c r="B13" s="90" t="s">
        <v>49</v>
      </c>
      <c r="C13" s="90"/>
    </row>
    <row r="14" spans="2:17" x14ac:dyDescent="0.2">
      <c r="B14" s="55" t="s">
        <v>47</v>
      </c>
      <c r="C14" s="55" t="s">
        <v>95</v>
      </c>
    </row>
    <row r="15" spans="2:17" x14ac:dyDescent="0.2">
      <c r="B15" s="23" t="s">
        <v>59</v>
      </c>
      <c r="C15" s="23" t="s">
        <v>64</v>
      </c>
    </row>
    <row r="16" spans="2:17" ht="5.25" customHeight="1" x14ac:dyDescent="0.2"/>
    <row r="17" spans="2:7" x14ac:dyDescent="0.2">
      <c r="B17" s="27" t="s">
        <v>111</v>
      </c>
    </row>
    <row r="18" spans="2:7" ht="5.25" customHeight="1" x14ac:dyDescent="0.2"/>
    <row r="19" spans="2:7" x14ac:dyDescent="0.2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"/>
    <row r="25" spans="2:7" x14ac:dyDescent="0.2">
      <c r="B25" s="91" t="s">
        <v>110</v>
      </c>
    </row>
    <row r="26" spans="2:7" ht="5.25" customHeight="1" x14ac:dyDescent="0.2"/>
    <row r="27" spans="2:7" x14ac:dyDescent="0.2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51" priority="40">
      <formula>AND($D20=$B$15,$G20&gt;=RIGHT($C$15,LEN($C$15)-2)+0)</formula>
    </cfRule>
  </conditionalFormatting>
  <conditionalFormatting sqref="B28:G31">
    <cfRule type="expression" dxfId="50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49" priority="23">
      <formula>AND($C2=$H$11,$F2&gt;=RIGHT($I$11,LEN($I$11)-2)+0)</formula>
    </cfRule>
  </conditionalFormatting>
  <conditionalFormatting sqref="A43:G65">
    <cfRule type="expression" dxfId="48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47" priority="1">
      <formula>AND($C2=$H$11,$F2&gt;=RIGHT($I$11,LEN($I$11)-2)+0)</formula>
    </cfRule>
  </conditionalFormatting>
  <conditionalFormatting sqref="A43:G65">
    <cfRule type="expression" dxfId="46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5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4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3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2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1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0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topLeftCell="C1"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SUMIFS(D2:D665,C2:C665,G14,B2:B665,H10)</f>
        <v>65927.280000000013</v>
      </c>
      <c r="J14" t="str">
        <f ca="1">IF(_xlfn.ISFORMULA(H14),_xlfn.FORMULATEXT(H14),"")</f>
        <v>=SUMIFS(D2:D665,C2:C665,G14,B2:B665,H10)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SUMIFS(D2:D665,C2:C665,G15,B2:B665,H10)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SUMIFS(D2:D665,C2:C665,G16,B2:B665,H10)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SUMIFS(D2:D665,C2:C665,G17,B2:B665,H10)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9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8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topLeftCell="A2"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 t="shared" ref="H19:H21" si="0"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 t="shared" si="0"/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 t="shared" si="0"/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7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topLeftCell="A3"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6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SUMIFS(MySales[Sales],MySales[Product],F4)</f>
        <v>4830.7199999999993</v>
      </c>
      <c r="I4" t="str">
        <f ca="1">IF(_xlfn.ISFORMULA(G4),_xlfn.FORMULATEXT(G4),"")</f>
        <v>=SUMIFS(MySales[Sales],MySales[Product],F4)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SUMIFS(MySales[Sales],MySales[Product],F5)</f>
        <v>5288.3700000000008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SUMIFS(MySales[Sales],MySales[Product],F6)</f>
        <v>4620.8599999999997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SUMIFS(MySales[Sales],MySales[Product],F7)</f>
        <v>2194.92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7" spans="9:12" x14ac:dyDescent="0.2">
      <c r="I17" t="s">
        <v>146</v>
      </c>
    </row>
    <row r="19" spans="9:12" x14ac:dyDescent="0.2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9:12" x14ac:dyDescent="0.2">
      <c r="I20" s="73">
        <v>43055</v>
      </c>
      <c r="J20" s="23" t="s">
        <v>31</v>
      </c>
      <c r="K20" s="23">
        <v>687.24</v>
      </c>
      <c r="L20" s="74">
        <v>349.87</v>
      </c>
    </row>
    <row r="21" spans="9:12" x14ac:dyDescent="0.2">
      <c r="I21" s="73">
        <v>43055</v>
      </c>
      <c r="J21" s="23" t="s">
        <v>77</v>
      </c>
      <c r="K21" s="23">
        <v>500.12</v>
      </c>
      <c r="L21" s="74">
        <v>241.45</v>
      </c>
    </row>
    <row r="22" spans="9:12" x14ac:dyDescent="0.2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3">
    <cfRule type="expression" dxfId="35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26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tabSelected="1"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7.8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ref="E9:E19" si="0">COUNTIFS($A$2:$A$589,D9,$B$2:$B$589,$E$5)</f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8.1999999999999993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9.1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/>
      <c r="F8" s="26"/>
      <c r="H8" t="str">
        <f ca="1">"In Cell "&amp;ADDRESS(ROW(E8),COLUMN(E8),4)&amp;" is: "&amp;IF(_xlfn.ISFORMULA(E8),_xlfn.FORMULATEXT(E8),"")</f>
        <v xml:space="preserve">In Cell E8 is: 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/>
      <c r="F9" s="26"/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/>
      <c r="F10" s="26"/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/>
      <c r="F11" s="26"/>
      <c r="H11" t="str">
        <f ca="1">"In Cell "&amp;ADDRESS(ROW(F8),COLUMN(F8),4)&amp;" is: "&amp;IF(_xlfn.ISFORMULA(F8),_xlfn.FORMULATEXT(F8),"")</f>
        <v xml:space="preserve">In Cell F8 is: 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/>
      <c r="F12" s="26"/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/>
      <c r="F13" s="26"/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/>
      <c r="F14" s="26"/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/>
      <c r="F15" s="26"/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/>
      <c r="F16" s="26"/>
    </row>
    <row r="17" spans="1:6" x14ac:dyDescent="0.2">
      <c r="A17" s="84">
        <v>2</v>
      </c>
      <c r="B17" s="74">
        <v>8.6</v>
      </c>
      <c r="D17" s="23">
        <v>10</v>
      </c>
      <c r="E17" s="26"/>
      <c r="F17" s="26"/>
    </row>
    <row r="18" spans="1:6" x14ac:dyDescent="0.2">
      <c r="A18" s="84">
        <v>3</v>
      </c>
      <c r="B18" s="74">
        <v>9.1</v>
      </c>
      <c r="D18" s="23">
        <v>11</v>
      </c>
      <c r="E18" s="26"/>
      <c r="F18" s="26"/>
    </row>
    <row r="19" spans="1:6" x14ac:dyDescent="0.2">
      <c r="A19" s="84">
        <v>4</v>
      </c>
      <c r="B19" s="74">
        <v>8.3000000000000007</v>
      </c>
      <c r="D19" s="23">
        <v>12</v>
      </c>
      <c r="E19" s="26"/>
      <c r="F19" s="26"/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B4" sqref="B4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8.1999999999999993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 t="e">
        <f ca="1">MINIFS(AssemblyTimes6[Seconds],AssemblyTimes6[Post],D8)</f>
        <v>#NAME?</v>
      </c>
      <c r="F8" s="26" t="e">
        <f ca="1">_xlfn.MAXIFS(AssemblyTimes6[Seconds],AssemblyTimes6[Post],D8)</f>
        <v>#NAME?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 t="e">
        <f ca="1">_xlfn.MINIFS(AssemblyTimes6[Seconds],AssemblyTimes6[Post],D9)</f>
        <v>#NAME?</v>
      </c>
      <c r="F9" s="26" t="e">
        <f ca="1">_xlfn.MAXIFS(AssemblyTimes6[Seconds],AssemblyTimes6[Post],D9)</f>
        <v>#NAME?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 t="e">
        <f ca="1">_xlfn.MINIFS(AssemblyTimes6[Seconds],AssemblyTimes6[Post],D10)</f>
        <v>#NAME?</v>
      </c>
      <c r="F10" s="26" t="e">
        <f ca="1">_xlfn.MAXIFS(AssemblyTimes6[Seconds],AssemblyTimes6[Post],D10)</f>
        <v>#NAME?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 t="e">
        <f ca="1">_xlfn.MINIFS(AssemblyTimes6[Seconds],AssemblyTimes6[Post],D11)</f>
        <v>#NAME?</v>
      </c>
      <c r="F11" s="26" t="e">
        <f ca="1">_xlfn.MAXIFS(AssemblyTimes6[Seconds],AssemblyTimes6[Post],D11)</f>
        <v>#NAME?</v>
      </c>
      <c r="H11" t="str">
        <f ca="1">"In Cell "&amp;ADDRESS(ROW(F8),COLUMN(F8),4)&amp;" is: "&amp;IF(_xlfn.ISFORMULA(F8),_xlfn.FORMULATEXT(F8),"")</f>
        <v>In Cell F8 is: =_xlfn.MAXIFS(AssemblyTimes6[Seconds],AssemblyTimes6[Post],D8)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 t="e">
        <f ca="1">_xlfn.MINIFS(AssemblyTimes6[Seconds],AssemblyTimes6[Post],D12)</f>
        <v>#NAME?</v>
      </c>
      <c r="F12" s="26" t="e">
        <f ca="1">_xlfn.MAXIFS(AssemblyTimes6[Seconds],AssemblyTimes6[Post],D12)</f>
        <v>#NAME?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 t="e">
        <f ca="1">_xlfn.MINIFS(AssemblyTimes6[Seconds],AssemblyTimes6[Post],D13)</f>
        <v>#NAME?</v>
      </c>
      <c r="F13" s="26" t="e">
        <f ca="1">_xlfn.MAXIFS(AssemblyTimes6[Seconds],AssemblyTimes6[Post],D13)</f>
        <v>#NAME?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 t="e">
        <f ca="1">_xlfn.MINIFS(AssemblyTimes6[Seconds],AssemblyTimes6[Post],D14)</f>
        <v>#NAME?</v>
      </c>
      <c r="F14" s="26" t="e">
        <f ca="1">_xlfn.MAXIFS(AssemblyTimes6[Seconds],AssemblyTimes6[Post],D14)</f>
        <v>#NAME?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 t="e">
        <f ca="1">_xlfn.MINIFS(AssemblyTimes6[Seconds],AssemblyTimes6[Post],D15)</f>
        <v>#NAME?</v>
      </c>
      <c r="F15" s="26" t="e">
        <f ca="1">_xlfn.MAXIFS(AssemblyTimes6[Seconds],AssemblyTimes6[Post],D15)</f>
        <v>#NAME?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 t="e">
        <f ca="1">_xlfn.MINIFS(AssemblyTimes6[Seconds],AssemblyTimes6[Post],D16)</f>
        <v>#NAME?</v>
      </c>
      <c r="F16" s="26" t="e">
        <f ca="1">_xlfn.MAXIFS(AssemblyTimes6[Seconds],AssemblyTimes6[Post],D16)</f>
        <v>#NAME?</v>
      </c>
    </row>
    <row r="17" spans="1:6" x14ac:dyDescent="0.2">
      <c r="A17" s="84">
        <v>2</v>
      </c>
      <c r="B17" s="74">
        <v>8.6</v>
      </c>
      <c r="D17" s="23">
        <v>10</v>
      </c>
      <c r="E17" s="26" t="e">
        <f ca="1">_xlfn.MINIFS(AssemblyTimes6[Seconds],AssemblyTimes6[Post],D17)</f>
        <v>#NAME?</v>
      </c>
      <c r="F17" s="26" t="e">
        <f ca="1">_xlfn.MAXIFS(AssemblyTimes6[Seconds],AssemblyTimes6[Post],D17)</f>
        <v>#NAME?</v>
      </c>
    </row>
    <row r="18" spans="1:6" x14ac:dyDescent="0.2">
      <c r="A18" s="84">
        <v>3</v>
      </c>
      <c r="B18" s="74">
        <v>9.1</v>
      </c>
      <c r="D18" s="23">
        <v>11</v>
      </c>
      <c r="E18" s="26" t="e">
        <f ca="1">_xlfn.MINIFS(AssemblyTimes6[Seconds],AssemblyTimes6[Post],D18)</f>
        <v>#NAME?</v>
      </c>
      <c r="F18" s="26" t="e">
        <f ca="1">_xlfn.MAXIFS(AssemblyTimes6[Seconds],AssemblyTimes6[Post],D18)</f>
        <v>#NAME?</v>
      </c>
    </row>
    <row r="19" spans="1:6" x14ac:dyDescent="0.2">
      <c r="A19" s="84">
        <v>4</v>
      </c>
      <c r="B19" s="74">
        <v>8.3000000000000007</v>
      </c>
      <c r="D19" s="23">
        <v>12</v>
      </c>
      <c r="E19" s="26" t="e">
        <f ca="1">_xlfn.MINIFS(AssemblyTimes6[Seconds],AssemblyTimes6[Post],D19)</f>
        <v>#NAME?</v>
      </c>
      <c r="F19" s="26" t="e">
        <f ca="1">_xlfn.MAXIFS(AssemblyTimes6[Seconds],AssemblyTimes6[Post],D19)</f>
        <v>#NAME?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zoomScale="160" zoomScaleNormal="160" workbookViewId="0">
      <selection activeCell="J9" sqref="J9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15" max="15" width="15.1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9.332031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G8" sqref="G8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20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/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/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/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/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Yamrot Negusu</cp:lastModifiedBy>
  <dcterms:created xsi:type="dcterms:W3CDTF">2017-11-06T17:31:13Z</dcterms:created>
  <dcterms:modified xsi:type="dcterms:W3CDTF">2019-10-03T19:46:03Z</dcterms:modified>
</cp:coreProperties>
</file>