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rot/Desktop/assessment/"/>
    </mc:Choice>
  </mc:AlternateContent>
  <xr:revisionPtr revIDLastSave="0" documentId="13_ncr:1_{B40D90CB-9574-2646-9235-6008231AF13D}" xr6:coauthVersionLast="43" xr6:coauthVersionMax="45" xr10:uidLastSave="{00000000-0000-0000-0000-000000000000}"/>
  <bookViews>
    <workbookView xWindow="0" yWindow="460" windowWidth="28800" windowHeight="16920" firstSheet="1" activeTab="1" xr2:uid="{00000000-000D-0000-FFFF-FFFF00000000}"/>
  </bookViews>
  <sheets>
    <sheet name="Notes" sheetId="4" r:id="rId1"/>
    <sheet name="problem1" sheetId="1" r:id="rId2"/>
    <sheet name="problem2" sheetId="2" r:id="rId3"/>
    <sheet name="problem3" sheetId="3" r:id="rId4"/>
    <sheet name="problem4" sheetId="5" r:id="rId5"/>
    <sheet name="problem5" sheetId="6" r:id="rId6"/>
    <sheet name="problem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7" l="1"/>
  <c r="D12" i="6"/>
  <c r="D9" i="6"/>
  <c r="B6" i="6"/>
  <c r="C6" i="6"/>
  <c r="D6" i="6"/>
  <c r="D5" i="6"/>
  <c r="D4" i="6"/>
  <c r="E22" i="5"/>
  <c r="H17" i="5"/>
  <c r="H16" i="5"/>
  <c r="G17" i="5"/>
  <c r="G16" i="5"/>
  <c r="F17" i="5"/>
  <c r="F16" i="5"/>
  <c r="E20" i="5"/>
  <c r="E17" i="5"/>
  <c r="E16" i="5"/>
  <c r="D17" i="5"/>
  <c r="D16" i="5"/>
  <c r="L6" i="2"/>
  <c r="L7" i="2"/>
  <c r="L8" i="2"/>
  <c r="L9" i="2"/>
  <c r="L5" i="2"/>
  <c r="C24" i="3"/>
  <c r="C28" i="3"/>
  <c r="C29" i="3"/>
  <c r="C30" i="3"/>
  <c r="C31" i="3"/>
  <c r="C32" i="3"/>
  <c r="C33" i="3"/>
  <c r="C34" i="3"/>
  <c r="C35" i="3"/>
  <c r="C36" i="3"/>
  <c r="C27" i="3"/>
  <c r="M6" i="2"/>
  <c r="M7" i="2"/>
  <c r="M8" i="2"/>
  <c r="M9" i="2"/>
  <c r="M5" i="2"/>
  <c r="C38" i="3" l="1"/>
  <c r="D28" i="3"/>
  <c r="E28" i="3" s="1"/>
  <c r="D32" i="3"/>
  <c r="E32" i="3" s="1"/>
  <c r="D36" i="3"/>
  <c r="E36" i="3" s="1"/>
  <c r="D29" i="3"/>
  <c r="E29" i="3" s="1"/>
  <c r="D33" i="3"/>
  <c r="E33" i="3" s="1"/>
  <c r="D27" i="3"/>
  <c r="E27" i="3" s="1"/>
  <c r="D31" i="3"/>
  <c r="E31" i="3" s="1"/>
  <c r="D35" i="3"/>
  <c r="E35" i="3" s="1"/>
  <c r="D30" i="3"/>
  <c r="E30" i="3" s="1"/>
  <c r="D34" i="3"/>
  <c r="E34" i="3" s="1"/>
  <c r="M10" i="2"/>
  <c r="M12" i="2" s="1"/>
  <c r="M13" i="2" s="1"/>
  <c r="K11" i="2"/>
  <c r="K6" i="2"/>
  <c r="K7" i="2"/>
  <c r="K8" i="2"/>
  <c r="K9" i="2"/>
  <c r="K5" i="2"/>
  <c r="F13" i="1"/>
  <c r="E38" i="3" l="1"/>
  <c r="E39" i="3" s="1"/>
  <c r="F9" i="1"/>
  <c r="F8" i="1"/>
  <c r="D12" i="5"/>
  <c r="E10" i="2" l="1"/>
  <c r="F10" i="2" s="1"/>
  <c r="C11" i="7"/>
  <c r="C10" i="7"/>
  <c r="C9" i="7"/>
  <c r="B11" i="7"/>
  <c r="A11" i="7"/>
  <c r="A23" i="3"/>
</calcChain>
</file>

<file path=xl/sharedStrings.xml><?xml version="1.0" encoding="utf-8"?>
<sst xmlns="http://schemas.openxmlformats.org/spreadsheetml/2006/main" count="86" uniqueCount="81">
  <si>
    <t xml:space="preserve">Your assessment score will be based on whether you know how to use EXCEL to calculate mean, median,variance, standard deviation, IQR,etc. w/o using Excel's internal functions for these measures. </t>
  </si>
  <si>
    <t>However, you ARE allowed to use these  EXCEL functions  if/when they are needed:</t>
  </si>
  <si>
    <t>SUMPRODUCT</t>
  </si>
  <si>
    <t>COMBIN</t>
  </si>
  <si>
    <t>PERMUT</t>
  </si>
  <si>
    <t>PLEASE LOOK THROUGH ALL PROBLEMS AND DO ONES EASIEST FOR YOU FIRST!!</t>
  </si>
  <si>
    <t>you are dealt four cards from a standard 52 card deck.</t>
  </si>
  <si>
    <t>1-1</t>
  </si>
  <si>
    <t>what is probability of getting exactly one pair?</t>
  </si>
  <si>
    <t>1-2</t>
  </si>
  <si>
    <t>what is probability of getting exactly two pairs?</t>
  </si>
  <si>
    <t>Suppose table below records the result of a survey of all Galvanize employees on</t>
  </si>
  <si>
    <t>“how many Amazon Echos they have in their household”</t>
  </si>
  <si>
    <t>Number of Echos</t>
  </si>
  <si>
    <t>Number of Employees</t>
  </si>
  <si>
    <t>2-1</t>
  </si>
  <si>
    <t>Find the Average number of Echos</t>
  </si>
  <si>
    <t>2-2</t>
  </si>
  <si>
    <t>Find The Variance</t>
  </si>
  <si>
    <t>2-3</t>
  </si>
  <si>
    <t>Find The Standard Deviation</t>
  </si>
  <si>
    <t>Below is the number of transactions per month for all the users of mywebsite.com</t>
  </si>
  <si>
    <t>3-1</t>
  </si>
  <si>
    <t>Calculate The Mean number of transactions</t>
  </si>
  <si>
    <t>3-2</t>
  </si>
  <si>
    <t>Calculate The Median</t>
  </si>
  <si>
    <t>3-3</t>
  </si>
  <si>
    <t>Calculate The Variance</t>
  </si>
  <si>
    <t>3-4</t>
  </si>
  <si>
    <t>Calculate The Standard Deviation</t>
  </si>
  <si>
    <t>3-5</t>
  </si>
  <si>
    <t>Calculate The Interquartile Range (using any method you prefer)</t>
  </si>
  <si>
    <t>Transactions</t>
  </si>
  <si>
    <t>A 3x3 Grid contains 2 hidden stars. The rest of the grid is empty</t>
  </si>
  <si>
    <t>Define a random variable X = Number of stars I pick at random in two trials</t>
  </si>
  <si>
    <t>*</t>
  </si>
  <si>
    <t>(note: I am allowed to randomly pick the same square on the grid twice)</t>
  </si>
  <si>
    <t>4-1</t>
  </si>
  <si>
    <t>What are the allowed values of X?</t>
  </si>
  <si>
    <t>4-2</t>
  </si>
  <si>
    <t>What is the probability distribution of X? Show that the probabilities sum to 1</t>
  </si>
  <si>
    <t>4-3</t>
  </si>
  <si>
    <t>What is the mean of X?</t>
  </si>
  <si>
    <t>4-4</t>
  </si>
  <si>
    <t>What is the variance of X?</t>
  </si>
  <si>
    <t>Here is a table of books bought from mywebsite.com</t>
  </si>
  <si>
    <t>Excel Book</t>
  </si>
  <si>
    <t>Python Book</t>
  </si>
  <si>
    <t>New</t>
  </si>
  <si>
    <t>Used</t>
  </si>
  <si>
    <t>5-1</t>
  </si>
  <si>
    <t>What is the probability that a randomly selected book is new, given it is a python book?</t>
  </si>
  <si>
    <t>5-2</t>
  </si>
  <si>
    <t>What is the probability that a randomly selected book is about Excel, given it is a new book?</t>
  </si>
  <si>
    <t>Suppose there are two full bowls of cookies. </t>
  </si>
  <si>
    <t>Bowl #1 has 10 chocolate chip and 30 plain cookies, while bowl #2 has 20 of each.</t>
  </si>
  <si>
    <t xml:space="preserve">Our friend Fred picks a bowl at *random*, and then picks a cookie at *random*. </t>
  </si>
  <si>
    <t>The cookie turns out to be a plain one. </t>
  </si>
  <si>
    <t>How probable is it that Fred picked it out of Bowl #1?</t>
  </si>
  <si>
    <t>x</t>
  </si>
  <si>
    <t>A</t>
  </si>
  <si>
    <t>y</t>
  </si>
  <si>
    <t>?</t>
  </si>
  <si>
    <t>9*2</t>
  </si>
  <si>
    <t>total</t>
  </si>
  <si>
    <t>bowl 1</t>
  </si>
  <si>
    <t>13/52</t>
  </si>
  <si>
    <t>x-mean</t>
  </si>
  <si>
    <t>(x-mean) sqr</t>
  </si>
  <si>
    <t>Frequency</t>
  </si>
  <si>
    <t>No of Transaction</t>
  </si>
  <si>
    <t>x - mean</t>
  </si>
  <si>
    <t>(x - mean) sqr</t>
  </si>
  <si>
    <t>empty</t>
  </si>
  <si>
    <t>frequency</t>
  </si>
  <si>
    <t>values</t>
  </si>
  <si>
    <t>star</t>
  </si>
  <si>
    <t>probability</t>
  </si>
  <si>
    <t>Mean</t>
  </si>
  <si>
    <t>variance</t>
  </si>
  <si>
    <t>x * 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</si>
</sst>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16" fontId="0" fillId="0" borderId="0" xfId="0" applyNumberFormat="1"/>
    <xf numFmtId="164" fontId="0" fillId="0" borderId="0" xfId="0" applyNumberFormat="1"/>
    <xf numFmtId="43" fontId="0" fillId="0" borderId="0" xfId="1" applyFont="1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4" fillId="4" borderId="0" xfId="0" applyFont="1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0" fillId="6" borderId="2" xfId="0" applyFill="1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151-F5E6-481F-8A95-182AD5D5A7E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7" spans="1:1" x14ac:dyDescent="0.2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125" zoomScaleNormal="125" workbookViewId="0">
      <selection activeCell="B8" sqref="B8"/>
    </sheetView>
  </sheetViews>
  <sheetFormatPr baseColWidth="10" defaultColWidth="8.83203125" defaultRowHeight="15" x14ac:dyDescent="0.2"/>
  <sheetData>
    <row r="1" spans="1:15" x14ac:dyDescent="0.2">
      <c r="A1" s="1" t="s">
        <v>6</v>
      </c>
    </row>
    <row r="2" spans="1:15" x14ac:dyDescent="0.2">
      <c r="A2" s="6" t="s">
        <v>7</v>
      </c>
      <c r="B2" t="s">
        <v>8</v>
      </c>
    </row>
    <row r="3" spans="1:15" x14ac:dyDescent="0.2">
      <c r="A3" s="6" t="s">
        <v>9</v>
      </c>
      <c r="B3" t="s">
        <v>10</v>
      </c>
    </row>
    <row r="5" spans="1:15" x14ac:dyDescent="0.2">
      <c r="B5">
        <v>52</v>
      </c>
      <c r="D5">
        <v>1</v>
      </c>
      <c r="E5">
        <v>2</v>
      </c>
      <c r="F5">
        <v>3</v>
      </c>
      <c r="G5">
        <v>4</v>
      </c>
      <c r="H5">
        <v>3</v>
      </c>
      <c r="I5">
        <v>2</v>
      </c>
      <c r="J5">
        <v>1</v>
      </c>
      <c r="K5">
        <v>10</v>
      </c>
      <c r="L5">
        <v>11</v>
      </c>
      <c r="M5">
        <v>12</v>
      </c>
      <c r="N5">
        <v>13</v>
      </c>
      <c r="O5">
        <v>14</v>
      </c>
    </row>
    <row r="6" spans="1:15" x14ac:dyDescent="0.2">
      <c r="B6">
        <v>13</v>
      </c>
      <c r="D6">
        <v>52</v>
      </c>
      <c r="E6">
        <v>51</v>
      </c>
      <c r="F6">
        <v>50</v>
      </c>
      <c r="G6">
        <v>49</v>
      </c>
      <c r="H6">
        <v>48</v>
      </c>
      <c r="I6">
        <v>47</v>
      </c>
      <c r="J6">
        <v>46</v>
      </c>
      <c r="K6">
        <v>47</v>
      </c>
      <c r="L6">
        <v>46</v>
      </c>
      <c r="M6">
        <v>45</v>
      </c>
      <c r="N6">
        <v>44</v>
      </c>
      <c r="O6">
        <v>43</v>
      </c>
    </row>
    <row r="8" spans="1:15" x14ac:dyDescent="0.2">
      <c r="B8">
        <v>52</v>
      </c>
      <c r="F8">
        <f>D6/13</f>
        <v>4</v>
      </c>
    </row>
    <row r="9" spans="1:15" x14ac:dyDescent="0.2">
      <c r="F9">
        <f>9/F8</f>
        <v>2.25</v>
      </c>
    </row>
    <row r="12" spans="1:15" x14ac:dyDescent="0.2">
      <c r="F12" t="s">
        <v>66</v>
      </c>
    </row>
    <row r="13" spans="1:15" x14ac:dyDescent="0.2">
      <c r="F13">
        <f>1/13</f>
        <v>7.6923076923076927E-2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88B7-A947-44D0-A527-0E0F3C3BE44A}">
  <dimension ref="A1:M14"/>
  <sheetViews>
    <sheetView topLeftCell="A20" zoomScale="125" zoomScaleNormal="125" workbookViewId="0">
      <selection activeCell="H8" sqref="H8"/>
    </sheetView>
  </sheetViews>
  <sheetFormatPr baseColWidth="10" defaultColWidth="8.83203125" defaultRowHeight="15" x14ac:dyDescent="0.2"/>
  <cols>
    <col min="2" max="2" width="15.83203125" customWidth="1"/>
    <col min="3" max="3" width="21.1640625" customWidth="1"/>
    <col min="4" max="4" width="11.1640625" customWidth="1"/>
    <col min="5" max="5" width="21.1640625" hidden="1" customWidth="1"/>
    <col min="6" max="6" width="0.1640625" hidden="1" customWidth="1"/>
    <col min="13" max="13" width="12.33203125" customWidth="1"/>
  </cols>
  <sheetData>
    <row r="1" spans="1:13" x14ac:dyDescent="0.2">
      <c r="A1" t="s">
        <v>11</v>
      </c>
    </row>
    <row r="2" spans="1:13" x14ac:dyDescent="0.2">
      <c r="A2" t="s">
        <v>12</v>
      </c>
    </row>
    <row r="4" spans="1:13" x14ac:dyDescent="0.2">
      <c r="B4" s="1" t="s">
        <v>13</v>
      </c>
      <c r="C4" s="1" t="s">
        <v>14</v>
      </c>
      <c r="D4" s="1"/>
      <c r="E4" s="1"/>
      <c r="F4" s="1"/>
      <c r="L4" t="s">
        <v>67</v>
      </c>
      <c r="M4" t="s">
        <v>68</v>
      </c>
    </row>
    <row r="5" spans="1:13" x14ac:dyDescent="0.2">
      <c r="B5">
        <v>0</v>
      </c>
      <c r="C5">
        <v>25</v>
      </c>
      <c r="K5">
        <f>B5*C5</f>
        <v>0</v>
      </c>
      <c r="L5">
        <f>B5-$K$11</f>
        <v>-1.5070422535211268</v>
      </c>
      <c r="M5">
        <f>L5*L5</f>
        <v>2.2711763538980363</v>
      </c>
    </row>
    <row r="6" spans="1:13" x14ac:dyDescent="0.2">
      <c r="B6">
        <v>1</v>
      </c>
      <c r="C6">
        <v>56</v>
      </c>
      <c r="K6">
        <f t="shared" ref="K6:K9" si="0">B6*C6</f>
        <v>56</v>
      </c>
      <c r="L6">
        <f t="shared" ref="L6:L9" si="1">B6-$K$11</f>
        <v>-0.50704225352112675</v>
      </c>
      <c r="M6">
        <f t="shared" ref="M6:M9" si="2">L6*L6</f>
        <v>0.25709184685578257</v>
      </c>
    </row>
    <row r="7" spans="1:13" x14ac:dyDescent="0.2">
      <c r="B7">
        <v>2</v>
      </c>
      <c r="C7">
        <v>33</v>
      </c>
      <c r="K7">
        <f t="shared" si="0"/>
        <v>66</v>
      </c>
      <c r="L7">
        <f t="shared" si="1"/>
        <v>0.49295774647887325</v>
      </c>
      <c r="M7">
        <f t="shared" si="2"/>
        <v>0.24300733981352907</v>
      </c>
    </row>
    <row r="8" spans="1:13" x14ac:dyDescent="0.2">
      <c r="B8">
        <v>3</v>
      </c>
      <c r="C8">
        <v>20</v>
      </c>
      <c r="K8">
        <f t="shared" si="0"/>
        <v>60</v>
      </c>
      <c r="L8">
        <f t="shared" si="1"/>
        <v>1.4929577464788732</v>
      </c>
      <c r="M8">
        <f t="shared" si="2"/>
        <v>2.2289228327712758</v>
      </c>
    </row>
    <row r="9" spans="1:13" x14ac:dyDescent="0.2">
      <c r="B9">
        <v>4</v>
      </c>
      <c r="C9">
        <v>8</v>
      </c>
      <c r="K9">
        <f t="shared" si="0"/>
        <v>32</v>
      </c>
      <c r="L9">
        <f t="shared" si="1"/>
        <v>2.492957746478873</v>
      </c>
      <c r="M9">
        <f t="shared" si="2"/>
        <v>6.214838325729021</v>
      </c>
    </row>
    <row r="10" spans="1:13" x14ac:dyDescent="0.2">
      <c r="C10" t="s">
        <v>64</v>
      </c>
      <c r="E10">
        <f t="shared" ref="E5:E10" si="3">B10-$H$11</f>
        <v>0</v>
      </c>
      <c r="F10">
        <f t="shared" ref="F6:F10" si="4">E10*E10/5</f>
        <v>0</v>
      </c>
      <c r="H10" s="16"/>
      <c r="M10">
        <f>SUM(M5:M9)</f>
        <v>11.215036699067644</v>
      </c>
    </row>
    <row r="11" spans="1:13" x14ac:dyDescent="0.2">
      <c r="B11" s="4" t="s">
        <v>15</v>
      </c>
      <c r="C11" t="s">
        <v>16</v>
      </c>
      <c r="H11" s="16"/>
      <c r="I11" s="11"/>
      <c r="K11" s="13">
        <f>SUM(K5:K9)/SUM(C5:C9)</f>
        <v>1.5070422535211268</v>
      </c>
    </row>
    <row r="12" spans="1:13" x14ac:dyDescent="0.2">
      <c r="B12" s="5" t="s">
        <v>17</v>
      </c>
      <c r="C12" t="s">
        <v>18</v>
      </c>
      <c r="H12" s="16"/>
      <c r="I12" s="11"/>
      <c r="M12" s="13">
        <f>M10/COUNT(B5:B9)</f>
        <v>2.2430073398135288</v>
      </c>
    </row>
    <row r="13" spans="1:13" x14ac:dyDescent="0.2">
      <c r="B13" s="5" t="s">
        <v>19</v>
      </c>
      <c r="C13" t="s">
        <v>20</v>
      </c>
      <c r="H13" s="16"/>
      <c r="M13" s="13">
        <f>SQRT(M12)</f>
        <v>1.4976672994405429</v>
      </c>
    </row>
    <row r="14" spans="1:13" x14ac:dyDescent="0.2">
      <c r="H1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4A40-2C7C-4CED-8BEA-C2E0F2454AB1}">
  <dimension ref="A1:I39"/>
  <sheetViews>
    <sheetView zoomScale="127" zoomScaleNormal="125" workbookViewId="0">
      <selection activeCell="G2" sqref="G2:G5"/>
    </sheetView>
  </sheetViews>
  <sheetFormatPr baseColWidth="10" defaultColWidth="8.83203125" defaultRowHeight="15" x14ac:dyDescent="0.2"/>
  <cols>
    <col min="1" max="1" width="13.6640625" customWidth="1"/>
    <col min="2" max="2" width="9.6640625" bestFit="1" customWidth="1"/>
    <col min="3" max="3" width="12.1640625" customWidth="1"/>
    <col min="4" max="4" width="12.6640625" bestFit="1" customWidth="1"/>
    <col min="5" max="5" width="27.5" bestFit="1" customWidth="1"/>
    <col min="6" max="6" width="10.1640625" bestFit="1" customWidth="1"/>
    <col min="7" max="7" width="19.83203125" bestFit="1" customWidth="1"/>
  </cols>
  <sheetData>
    <row r="1" spans="1:9" x14ac:dyDescent="0.2">
      <c r="A1" t="s">
        <v>21</v>
      </c>
    </row>
    <row r="2" spans="1:9" x14ac:dyDescent="0.2">
      <c r="D2" s="5" t="s">
        <v>22</v>
      </c>
      <c r="E2" t="s">
        <v>23</v>
      </c>
      <c r="H2" s="15">
        <v>15.2</v>
      </c>
    </row>
    <row r="3" spans="1:9" x14ac:dyDescent="0.2">
      <c r="D3" s="5" t="s">
        <v>24</v>
      </c>
      <c r="E3" t="s">
        <v>25</v>
      </c>
      <c r="H3" s="15">
        <v>8</v>
      </c>
    </row>
    <row r="4" spans="1:9" x14ac:dyDescent="0.2">
      <c r="D4" s="5" t="s">
        <v>26</v>
      </c>
      <c r="E4" t="s">
        <v>27</v>
      </c>
      <c r="H4" s="15">
        <v>104</v>
      </c>
    </row>
    <row r="5" spans="1:9" x14ac:dyDescent="0.2">
      <c r="D5" s="5" t="s">
        <v>28</v>
      </c>
      <c r="E5" t="s">
        <v>29</v>
      </c>
      <c r="H5" s="15">
        <v>10.198039027185569</v>
      </c>
    </row>
    <row r="6" spans="1:9" x14ac:dyDescent="0.2">
      <c r="D6" s="5" t="s">
        <v>30</v>
      </c>
      <c r="E6" t="s">
        <v>31</v>
      </c>
      <c r="I6" s="15">
        <v>15</v>
      </c>
    </row>
    <row r="7" spans="1:9" x14ac:dyDescent="0.2">
      <c r="A7" s="2" t="s">
        <v>32</v>
      </c>
    </row>
    <row r="8" spans="1:9" x14ac:dyDescent="0.2">
      <c r="A8">
        <v>12</v>
      </c>
      <c r="B8" s="9"/>
      <c r="C8">
        <v>1</v>
      </c>
      <c r="D8" s="8"/>
    </row>
    <row r="9" spans="1:9" x14ac:dyDescent="0.2">
      <c r="A9">
        <v>3</v>
      </c>
      <c r="B9" s="8"/>
      <c r="C9">
        <v>3</v>
      </c>
      <c r="D9" s="8"/>
    </row>
    <row r="10" spans="1:9" x14ac:dyDescent="0.2">
      <c r="A10">
        <v>4</v>
      </c>
      <c r="B10" s="8"/>
      <c r="C10">
        <v>3</v>
      </c>
      <c r="D10" s="8"/>
    </row>
    <row r="11" spans="1:9" x14ac:dyDescent="0.2">
      <c r="A11">
        <v>5</v>
      </c>
      <c r="B11" s="8"/>
      <c r="C11">
        <v>4</v>
      </c>
      <c r="D11" s="8"/>
    </row>
    <row r="12" spans="1:9" x14ac:dyDescent="0.2">
      <c r="A12">
        <v>8</v>
      </c>
      <c r="B12" s="8"/>
      <c r="C12">
        <v>5</v>
      </c>
      <c r="D12" s="8"/>
    </row>
    <row r="13" spans="1:9" x14ac:dyDescent="0.2">
      <c r="A13">
        <v>10</v>
      </c>
      <c r="B13" s="8"/>
      <c r="C13">
        <v>5</v>
      </c>
      <c r="D13" s="8"/>
    </row>
    <row r="14" spans="1:9" x14ac:dyDescent="0.2">
      <c r="A14">
        <v>8</v>
      </c>
      <c r="B14" s="8"/>
      <c r="C14">
        <v>8</v>
      </c>
      <c r="D14" s="8"/>
    </row>
    <row r="15" spans="1:9" x14ac:dyDescent="0.2">
      <c r="A15">
        <v>5</v>
      </c>
      <c r="B15" s="8"/>
      <c r="C15">
        <v>8</v>
      </c>
      <c r="D15" s="8"/>
    </row>
    <row r="16" spans="1:9" x14ac:dyDescent="0.2">
      <c r="A16">
        <v>20</v>
      </c>
      <c r="B16" s="8"/>
      <c r="C16">
        <v>9</v>
      </c>
      <c r="D16" s="8"/>
    </row>
    <row r="17" spans="1:5" x14ac:dyDescent="0.2">
      <c r="A17">
        <v>9</v>
      </c>
      <c r="B17" s="8"/>
      <c r="C17">
        <v>10</v>
      </c>
      <c r="D17" s="8"/>
    </row>
    <row r="18" spans="1:5" x14ac:dyDescent="0.2">
      <c r="A18">
        <v>3</v>
      </c>
      <c r="B18" s="8"/>
      <c r="C18">
        <v>10</v>
      </c>
      <c r="D18" s="8"/>
    </row>
    <row r="19" spans="1:5" x14ac:dyDescent="0.2">
      <c r="A19">
        <v>10</v>
      </c>
      <c r="B19" s="8"/>
      <c r="C19">
        <v>10</v>
      </c>
      <c r="D19" s="8"/>
    </row>
    <row r="20" spans="1:5" x14ac:dyDescent="0.2">
      <c r="A20">
        <v>10</v>
      </c>
      <c r="B20" s="8"/>
      <c r="C20">
        <v>12</v>
      </c>
      <c r="D20" s="8"/>
    </row>
    <row r="21" spans="1:5" x14ac:dyDescent="0.2">
      <c r="A21">
        <v>1</v>
      </c>
      <c r="B21" s="8"/>
      <c r="C21">
        <v>20</v>
      </c>
      <c r="D21" s="8"/>
    </row>
    <row r="22" spans="1:5" x14ac:dyDescent="0.2">
      <c r="A22">
        <v>44</v>
      </c>
      <c r="B22" s="8"/>
      <c r="C22">
        <v>44</v>
      </c>
      <c r="D22" s="8"/>
    </row>
    <row r="23" spans="1:5" x14ac:dyDescent="0.2">
      <c r="A23" s="8">
        <f>A8+A9+A10+A11+A12+A13+A14+A15+A16+A17+A18+A19+A20+A21+A22/15</f>
        <v>110.93333333333334</v>
      </c>
      <c r="B23" s="9"/>
      <c r="D23" s="8"/>
    </row>
    <row r="24" spans="1:5" x14ac:dyDescent="0.2">
      <c r="C24">
        <f>COUNT(C8:C22)/2</f>
        <v>7.5</v>
      </c>
    </row>
    <row r="26" spans="1:5" x14ac:dyDescent="0.2">
      <c r="A26" s="14" t="s">
        <v>70</v>
      </c>
      <c r="B26" t="s">
        <v>69</v>
      </c>
      <c r="D26" t="s">
        <v>71</v>
      </c>
      <c r="E26" t="s">
        <v>72</v>
      </c>
    </row>
    <row r="27" spans="1:5" x14ac:dyDescent="0.2">
      <c r="A27">
        <v>1</v>
      </c>
      <c r="B27">
        <v>1</v>
      </c>
      <c r="C27">
        <f>A27*B27</f>
        <v>1</v>
      </c>
      <c r="D27">
        <f>A27-$C$38</f>
        <v>-14.2</v>
      </c>
      <c r="E27">
        <f>D27*D27</f>
        <v>201.64</v>
      </c>
    </row>
    <row r="28" spans="1:5" x14ac:dyDescent="0.2">
      <c r="A28">
        <v>3</v>
      </c>
      <c r="B28">
        <v>2</v>
      </c>
      <c r="C28">
        <f t="shared" ref="C28:C36" si="0">A28*B28</f>
        <v>6</v>
      </c>
      <c r="D28">
        <f t="shared" ref="D28:D36" si="1">A28-$C$38</f>
        <v>-12.2</v>
      </c>
      <c r="E28">
        <f t="shared" ref="E28:E36" si="2">D28*D28</f>
        <v>148.83999999999997</v>
      </c>
    </row>
    <row r="29" spans="1:5" x14ac:dyDescent="0.2">
      <c r="A29">
        <v>4</v>
      </c>
      <c r="B29">
        <v>1</v>
      </c>
      <c r="C29">
        <f t="shared" si="0"/>
        <v>4</v>
      </c>
      <c r="D29">
        <f t="shared" si="1"/>
        <v>-11.2</v>
      </c>
      <c r="E29">
        <f t="shared" si="2"/>
        <v>125.43999999999998</v>
      </c>
    </row>
    <row r="30" spans="1:5" x14ac:dyDescent="0.2">
      <c r="A30">
        <v>5</v>
      </c>
      <c r="B30">
        <v>2</v>
      </c>
      <c r="C30">
        <f t="shared" si="0"/>
        <v>10</v>
      </c>
      <c r="D30">
        <f t="shared" si="1"/>
        <v>-10.199999999999999</v>
      </c>
      <c r="E30">
        <f t="shared" si="2"/>
        <v>104.03999999999999</v>
      </c>
    </row>
    <row r="31" spans="1:5" x14ac:dyDescent="0.2">
      <c r="A31">
        <v>8</v>
      </c>
      <c r="B31">
        <v>2</v>
      </c>
      <c r="C31">
        <f t="shared" si="0"/>
        <v>16</v>
      </c>
      <c r="D31">
        <f t="shared" si="1"/>
        <v>-7.1999999999999993</v>
      </c>
      <c r="E31">
        <f t="shared" si="2"/>
        <v>51.839999999999989</v>
      </c>
    </row>
    <row r="32" spans="1:5" x14ac:dyDescent="0.2">
      <c r="A32">
        <v>9</v>
      </c>
      <c r="B32">
        <v>1</v>
      </c>
      <c r="C32">
        <f t="shared" si="0"/>
        <v>9</v>
      </c>
      <c r="D32">
        <f t="shared" si="1"/>
        <v>-6.1999999999999993</v>
      </c>
      <c r="E32">
        <f t="shared" si="2"/>
        <v>38.439999999999991</v>
      </c>
    </row>
    <row r="33" spans="1:5" x14ac:dyDescent="0.2">
      <c r="A33">
        <v>10</v>
      </c>
      <c r="B33">
        <v>3</v>
      </c>
      <c r="C33">
        <f t="shared" si="0"/>
        <v>30</v>
      </c>
      <c r="D33">
        <f t="shared" si="1"/>
        <v>-5.1999999999999993</v>
      </c>
      <c r="E33">
        <f t="shared" si="2"/>
        <v>27.039999999999992</v>
      </c>
    </row>
    <row r="34" spans="1:5" x14ac:dyDescent="0.2">
      <c r="A34">
        <v>12</v>
      </c>
      <c r="B34">
        <v>1</v>
      </c>
      <c r="C34">
        <f t="shared" si="0"/>
        <v>12</v>
      </c>
      <c r="D34">
        <f t="shared" si="1"/>
        <v>-3.1999999999999993</v>
      </c>
      <c r="E34">
        <f t="shared" si="2"/>
        <v>10.239999999999995</v>
      </c>
    </row>
    <row r="35" spans="1:5" x14ac:dyDescent="0.2">
      <c r="A35">
        <v>20</v>
      </c>
      <c r="B35">
        <v>1</v>
      </c>
      <c r="C35">
        <f t="shared" si="0"/>
        <v>20</v>
      </c>
      <c r="D35">
        <f t="shared" si="1"/>
        <v>4.8000000000000007</v>
      </c>
      <c r="E35">
        <f t="shared" si="2"/>
        <v>23.040000000000006</v>
      </c>
    </row>
    <row r="36" spans="1:5" x14ac:dyDescent="0.2">
      <c r="A36">
        <v>44</v>
      </c>
      <c r="B36">
        <v>1</v>
      </c>
      <c r="C36">
        <f t="shared" si="0"/>
        <v>44</v>
      </c>
      <c r="D36">
        <f t="shared" si="1"/>
        <v>28.8</v>
      </c>
      <c r="E36">
        <f t="shared" si="2"/>
        <v>829.44</v>
      </c>
    </row>
    <row r="38" spans="1:5" x14ac:dyDescent="0.2">
      <c r="C38">
        <f>SUM(C27:C36)/COUNT(C27:C36)</f>
        <v>15.2</v>
      </c>
      <c r="E38">
        <f>SUM(E27:E36)/SUM(B27:B36)</f>
        <v>104</v>
      </c>
    </row>
    <row r="39" spans="1:5" x14ac:dyDescent="0.2">
      <c r="E39">
        <f>SQRT(E38)</f>
        <v>10.198039027185569</v>
      </c>
    </row>
  </sheetData>
  <sortState xmlns:xlrd2="http://schemas.microsoft.com/office/spreadsheetml/2017/richdata2" ref="C8:C22">
    <sortCondition ref="C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0A5F-A7BB-4BA3-9662-0C9B1CED90E1}">
  <dimension ref="A1:L22"/>
  <sheetViews>
    <sheetView topLeftCell="A2" zoomScale="128" zoomScaleNormal="125" workbookViewId="0">
      <selection activeCell="F17" sqref="F17"/>
    </sheetView>
  </sheetViews>
  <sheetFormatPr baseColWidth="10" defaultColWidth="8.83203125" defaultRowHeight="15" x14ac:dyDescent="0.2"/>
  <cols>
    <col min="7" max="7" width="9.83203125" customWidth="1"/>
    <col min="9" max="9" width="7.33203125" customWidth="1"/>
    <col min="10" max="10" width="6.33203125" customWidth="1"/>
    <col min="11" max="11" width="7.5" customWidth="1"/>
  </cols>
  <sheetData>
    <row r="1" spans="1:12" x14ac:dyDescent="0.2">
      <c r="A1" t="s">
        <v>33</v>
      </c>
    </row>
    <row r="2" spans="1:12" x14ac:dyDescent="0.2">
      <c r="A2" t="s">
        <v>34</v>
      </c>
      <c r="I2" s="3"/>
      <c r="J2" s="3"/>
      <c r="K2" s="3" t="s">
        <v>35</v>
      </c>
    </row>
    <row r="3" spans="1:12" x14ac:dyDescent="0.2">
      <c r="A3" t="s">
        <v>36</v>
      </c>
      <c r="I3" s="3"/>
      <c r="J3" s="3"/>
      <c r="K3" s="3" t="s">
        <v>35</v>
      </c>
    </row>
    <row r="4" spans="1:12" x14ac:dyDescent="0.2">
      <c r="I4" s="3"/>
      <c r="J4" s="3"/>
      <c r="K4" s="3"/>
    </row>
    <row r="5" spans="1:12" x14ac:dyDescent="0.2">
      <c r="A5" s="6" t="s">
        <v>37</v>
      </c>
      <c r="B5" t="s">
        <v>38</v>
      </c>
      <c r="L5" s="15">
        <v>72</v>
      </c>
    </row>
    <row r="6" spans="1:12" x14ac:dyDescent="0.2">
      <c r="A6" s="6" t="s">
        <v>39</v>
      </c>
      <c r="B6" t="s">
        <v>40</v>
      </c>
    </row>
    <row r="7" spans="1:12" x14ac:dyDescent="0.2">
      <c r="A7" s="6" t="s">
        <v>41</v>
      </c>
      <c r="B7" t="s">
        <v>42</v>
      </c>
    </row>
    <row r="8" spans="1:12" x14ac:dyDescent="0.2">
      <c r="A8" s="6" t="s">
        <v>43</v>
      </c>
      <c r="B8" t="s">
        <v>44</v>
      </c>
    </row>
    <row r="11" spans="1:12" x14ac:dyDescent="0.2">
      <c r="A11" t="s">
        <v>60</v>
      </c>
      <c r="B11" s="7" t="s">
        <v>59</v>
      </c>
      <c r="C11" t="s">
        <v>61</v>
      </c>
    </row>
    <row r="12" spans="1:12" x14ac:dyDescent="0.2">
      <c r="A12">
        <v>9</v>
      </c>
      <c r="B12" t="s">
        <v>63</v>
      </c>
      <c r="C12" t="s">
        <v>62</v>
      </c>
      <c r="D12">
        <f>A12/2</f>
        <v>4.5</v>
      </c>
    </row>
    <row r="13" spans="1:12" x14ac:dyDescent="0.2">
      <c r="A13">
        <v>8</v>
      </c>
    </row>
    <row r="15" spans="1:12" x14ac:dyDescent="0.2">
      <c r="B15" t="s">
        <v>75</v>
      </c>
      <c r="C15" t="s">
        <v>74</v>
      </c>
      <c r="D15" t="s">
        <v>77</v>
      </c>
      <c r="E15" t="s">
        <v>80</v>
      </c>
      <c r="F15" t="s">
        <v>71</v>
      </c>
      <c r="G15" t="s">
        <v>68</v>
      </c>
    </row>
    <row r="16" spans="1:12" x14ac:dyDescent="0.2">
      <c r="B16" t="s">
        <v>73</v>
      </c>
      <c r="C16">
        <v>7</v>
      </c>
      <c r="D16">
        <f>C16/9</f>
        <v>0.77777777777777779</v>
      </c>
      <c r="E16">
        <f>C16*D16</f>
        <v>5.4444444444444446</v>
      </c>
      <c r="F16">
        <f>C16-$E$20</f>
        <v>1.1111111111111107</v>
      </c>
      <c r="G16">
        <f>F16*F16</f>
        <v>1.2345679012345669</v>
      </c>
      <c r="H16">
        <f>G16*D16</f>
        <v>0.96021947873799651</v>
      </c>
    </row>
    <row r="17" spans="2:8" x14ac:dyDescent="0.2">
      <c r="B17" t="s">
        <v>76</v>
      </c>
      <c r="C17">
        <v>2</v>
      </c>
      <c r="D17">
        <f>C17/9</f>
        <v>0.22222222222222221</v>
      </c>
      <c r="E17">
        <f>C17*D17</f>
        <v>0.44444444444444442</v>
      </c>
      <c r="F17">
        <f>C17-$E$20</f>
        <v>-3.8888888888888893</v>
      </c>
      <c r="G17">
        <f>F17*F17</f>
        <v>15.123456790123459</v>
      </c>
      <c r="H17">
        <f>G17*D17</f>
        <v>3.3607681755829906</v>
      </c>
    </row>
    <row r="20" spans="2:8" x14ac:dyDescent="0.2">
      <c r="D20" t="s">
        <v>78</v>
      </c>
      <c r="E20" s="15">
        <f>SUM(E16:E17)</f>
        <v>5.8888888888888893</v>
      </c>
    </row>
    <row r="22" spans="2:8" x14ac:dyDescent="0.2">
      <c r="D22" t="s">
        <v>79</v>
      </c>
      <c r="E22" s="15">
        <f>SUM(H16:H17)</f>
        <v>4.3209876543209873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86AC-CFBF-451B-A879-EA4454337D82}">
  <dimension ref="A1:D12"/>
  <sheetViews>
    <sheetView zoomScale="125" zoomScaleNormal="125" workbookViewId="0">
      <selection activeCell="B12" sqref="B12"/>
    </sheetView>
  </sheetViews>
  <sheetFormatPr baseColWidth="10" defaultColWidth="8.83203125" defaultRowHeight="15" x14ac:dyDescent="0.2"/>
  <cols>
    <col min="1" max="1" width="15.33203125" customWidth="1"/>
    <col min="2" max="2" width="15.5" customWidth="1"/>
    <col min="3" max="3" width="13.33203125" customWidth="1"/>
  </cols>
  <sheetData>
    <row r="1" spans="1:4" x14ac:dyDescent="0.2">
      <c r="A1" t="s">
        <v>45</v>
      </c>
    </row>
    <row r="3" spans="1:4" x14ac:dyDescent="0.2">
      <c r="B3" s="1" t="s">
        <v>46</v>
      </c>
      <c r="C3" s="1" t="s">
        <v>47</v>
      </c>
      <c r="D3" t="s">
        <v>64</v>
      </c>
    </row>
    <row r="4" spans="1:4" x14ac:dyDescent="0.2">
      <c r="A4" s="1" t="s">
        <v>48</v>
      </c>
      <c r="B4">
        <v>300</v>
      </c>
      <c r="C4">
        <v>175</v>
      </c>
      <c r="D4">
        <f>SUM(B4:C4)</f>
        <v>475</v>
      </c>
    </row>
    <row r="5" spans="1:4" x14ac:dyDescent="0.2">
      <c r="A5" s="1" t="s">
        <v>49</v>
      </c>
      <c r="B5">
        <v>125</v>
      </c>
      <c r="C5">
        <v>200</v>
      </c>
      <c r="D5">
        <f>SUM(B5:C5)</f>
        <v>325</v>
      </c>
    </row>
    <row r="6" spans="1:4" x14ac:dyDescent="0.2">
      <c r="A6" t="s">
        <v>64</v>
      </c>
      <c r="B6">
        <f>SUM(B4:B5)</f>
        <v>425</v>
      </c>
      <c r="C6">
        <f>SUM(C4:C5)</f>
        <v>375</v>
      </c>
      <c r="D6" s="12">
        <f>SUM(D4:D5)</f>
        <v>800</v>
      </c>
    </row>
    <row r="8" spans="1:4" x14ac:dyDescent="0.2">
      <c r="A8" s="6" t="s">
        <v>50</v>
      </c>
      <c r="B8" t="s">
        <v>51</v>
      </c>
    </row>
    <row r="9" spans="1:4" x14ac:dyDescent="0.2">
      <c r="B9" s="16"/>
      <c r="D9" s="15">
        <f>175/C6</f>
        <v>0.46666666666666667</v>
      </c>
    </row>
    <row r="11" spans="1:4" x14ac:dyDescent="0.2">
      <c r="A11" s="6" t="s">
        <v>52</v>
      </c>
      <c r="B11" t="s">
        <v>53</v>
      </c>
    </row>
    <row r="12" spans="1:4" x14ac:dyDescent="0.2">
      <c r="B12" s="16"/>
      <c r="D12" s="15">
        <f>B4/D4</f>
        <v>0.63157894736842102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435-ADBD-4B09-B570-4E8A5F03FAC6}">
  <dimension ref="A1:G11"/>
  <sheetViews>
    <sheetView zoomScale="139" zoomScaleNormal="125" workbookViewId="0">
      <selection activeCell="G8" sqref="G8"/>
    </sheetView>
  </sheetViews>
  <sheetFormatPr baseColWidth="10" defaultColWidth="8.83203125" defaultRowHeight="15" x14ac:dyDescent="0.2"/>
  <sheetData>
    <row r="1" spans="1:7" x14ac:dyDescent="0.2">
      <c r="A1" t="s">
        <v>54</v>
      </c>
    </row>
    <row r="2" spans="1:7" x14ac:dyDescent="0.2">
      <c r="A2" t="s">
        <v>55</v>
      </c>
    </row>
    <row r="3" spans="1:7" x14ac:dyDescent="0.2">
      <c r="A3" t="s">
        <v>56</v>
      </c>
    </row>
    <row r="5" spans="1:7" x14ac:dyDescent="0.2">
      <c r="A5" t="s">
        <v>57</v>
      </c>
    </row>
    <row r="6" spans="1:7" x14ac:dyDescent="0.2">
      <c r="A6" t="s">
        <v>58</v>
      </c>
    </row>
    <row r="7" spans="1:7" x14ac:dyDescent="0.2">
      <c r="D7" t="s">
        <v>65</v>
      </c>
    </row>
    <row r="8" spans="1:7" x14ac:dyDescent="0.2">
      <c r="A8">
        <v>1</v>
      </c>
      <c r="B8">
        <v>2</v>
      </c>
      <c r="C8">
        <v>1</v>
      </c>
      <c r="D8" s="10"/>
      <c r="F8">
        <v>1</v>
      </c>
      <c r="G8" s="15">
        <f>0.5 * (30/40)</f>
        <v>0.375</v>
      </c>
    </row>
    <row r="9" spans="1:7" x14ac:dyDescent="0.2">
      <c r="A9">
        <v>10</v>
      </c>
      <c r="B9">
        <v>20</v>
      </c>
      <c r="C9">
        <f>SUM(A9+B9)</f>
        <v>30</v>
      </c>
      <c r="D9" s="10"/>
    </row>
    <row r="10" spans="1:7" x14ac:dyDescent="0.2">
      <c r="A10">
        <v>30</v>
      </c>
      <c r="B10">
        <v>20</v>
      </c>
      <c r="C10">
        <f>SUM(A10+B10)</f>
        <v>50</v>
      </c>
      <c r="D10" s="10"/>
    </row>
    <row r="11" spans="1:7" x14ac:dyDescent="0.2">
      <c r="A11">
        <f>A9+A10</f>
        <v>40</v>
      </c>
      <c r="B11">
        <f>B9+B10</f>
        <v>40</v>
      </c>
      <c r="C11">
        <f>SUM(C9:C10)</f>
        <v>80</v>
      </c>
      <c r="D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problem1</vt:lpstr>
      <vt:lpstr>problem2</vt:lpstr>
      <vt:lpstr>problem3</vt:lpstr>
      <vt:lpstr>problem4</vt:lpstr>
      <vt:lpstr>problem5</vt:lpstr>
      <vt:lpstr>problem6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Yamrot Negusu</cp:lastModifiedBy>
  <cp:revision/>
  <dcterms:created xsi:type="dcterms:W3CDTF">2019-10-25T12:24:18Z</dcterms:created>
  <dcterms:modified xsi:type="dcterms:W3CDTF">2019-10-28T13:00:39Z</dcterms:modified>
  <cp:category/>
  <cp:contentStatus/>
</cp:coreProperties>
</file>