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6° semestre\Gest. Projetos (Banin)\"/>
    </mc:Choice>
  </mc:AlternateContent>
  <bookViews>
    <workbookView xWindow="0" yWindow="0" windowWidth="20490" windowHeight="7680" activeTab="3" xr2:uid="{00000000-000D-0000-FFFF-FFFF00000000}"/>
  </bookViews>
  <sheets>
    <sheet name="04.09" sheetId="1" r:id="rId1"/>
    <sheet name="11.09" sheetId="2" r:id="rId2"/>
    <sheet name="ex1" sheetId="4" r:id="rId3"/>
    <sheet name="ex3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 s="1"/>
  <c r="J3" i="5" s="1"/>
  <c r="K3" i="5" s="1"/>
  <c r="L3" i="5" s="1"/>
  <c r="M3" i="5" s="1"/>
  <c r="N3" i="5" s="1"/>
  <c r="O3" i="5" s="1"/>
  <c r="X5" i="5"/>
  <c r="Y5" i="5" s="1"/>
  <c r="Z5" i="5" s="1"/>
  <c r="AA5" i="5" s="1"/>
  <c r="AB5" i="5" s="1"/>
  <c r="AC5" i="5" s="1"/>
  <c r="AD5" i="5" s="1"/>
  <c r="AE5" i="5" s="1"/>
  <c r="H5" i="5"/>
  <c r="I5" i="5" s="1"/>
  <c r="J5" i="5" s="1"/>
  <c r="K5" i="5" s="1"/>
  <c r="L5" i="5" s="1"/>
  <c r="M5" i="5" s="1"/>
  <c r="N5" i="5" s="1"/>
  <c r="O5" i="5" s="1"/>
  <c r="V7" i="5"/>
  <c r="W7" i="5" s="1"/>
  <c r="X7" i="5" s="1"/>
  <c r="Y7" i="5" s="1"/>
  <c r="Z7" i="5" s="1"/>
  <c r="AA7" i="5" s="1"/>
  <c r="AB7" i="5" s="1"/>
  <c r="AC7" i="5" s="1"/>
  <c r="AD7" i="5" s="1"/>
  <c r="AE7" i="5" s="1"/>
  <c r="V8" i="5"/>
  <c r="W8" i="5" s="1"/>
  <c r="X8" i="5" s="1"/>
  <c r="Y8" i="5" s="1"/>
  <c r="Z8" i="5" s="1"/>
  <c r="AA8" i="5" s="1"/>
  <c r="AB8" i="5" s="1"/>
  <c r="AC8" i="5" s="1"/>
  <c r="AD8" i="5" s="1"/>
  <c r="AE8" i="5" s="1"/>
  <c r="V9" i="5"/>
  <c r="W9" i="5" s="1"/>
  <c r="X9" i="5" s="1"/>
  <c r="Y9" i="5" s="1"/>
  <c r="Z9" i="5" s="1"/>
  <c r="AA9" i="5" s="1"/>
  <c r="AB9" i="5" s="1"/>
  <c r="AC9" i="5" s="1"/>
  <c r="AD9" i="5" s="1"/>
  <c r="AE9" i="5" s="1"/>
  <c r="V10" i="5"/>
  <c r="W10" i="5" s="1"/>
  <c r="X10" i="5" s="1"/>
  <c r="Y10" i="5" s="1"/>
  <c r="Z10" i="5" s="1"/>
  <c r="AA10" i="5" s="1"/>
  <c r="AB10" i="5" s="1"/>
  <c r="AC10" i="5" s="1"/>
  <c r="AD10" i="5" s="1"/>
  <c r="AE10" i="5" s="1"/>
  <c r="V11" i="5"/>
  <c r="W11" i="5" s="1"/>
  <c r="X11" i="5" s="1"/>
  <c r="Y11" i="5" s="1"/>
  <c r="Z11" i="5" s="1"/>
  <c r="AA11" i="5" s="1"/>
  <c r="AB11" i="5" s="1"/>
  <c r="AC11" i="5" s="1"/>
  <c r="AD11" i="5" s="1"/>
  <c r="AE11" i="5" s="1"/>
  <c r="V12" i="5"/>
  <c r="W12" i="5" s="1"/>
  <c r="X12" i="5" s="1"/>
  <c r="Y12" i="5" s="1"/>
  <c r="Z12" i="5" s="1"/>
  <c r="AA12" i="5" s="1"/>
  <c r="AB12" i="5" s="1"/>
  <c r="AC12" i="5" s="1"/>
  <c r="AD12" i="5" s="1"/>
  <c r="AE12" i="5" s="1"/>
  <c r="V13" i="5"/>
  <c r="W13" i="5" s="1"/>
  <c r="X13" i="5" s="1"/>
  <c r="Y13" i="5" s="1"/>
  <c r="Z13" i="5" s="1"/>
  <c r="AA13" i="5" s="1"/>
  <c r="AB13" i="5" s="1"/>
  <c r="AC13" i="5" s="1"/>
  <c r="AD13" i="5" s="1"/>
  <c r="AE13" i="5" s="1"/>
  <c r="V14" i="5"/>
  <c r="W14" i="5" s="1"/>
  <c r="X14" i="5" s="1"/>
  <c r="Y14" i="5" s="1"/>
  <c r="Z14" i="5" s="1"/>
  <c r="AA14" i="5" s="1"/>
  <c r="AB14" i="5" s="1"/>
  <c r="AC14" i="5" s="1"/>
  <c r="AD14" i="5" s="1"/>
  <c r="AE14" i="5" s="1"/>
  <c r="V15" i="5"/>
  <c r="W15" i="5" s="1"/>
  <c r="X15" i="5" s="1"/>
  <c r="Y15" i="5" s="1"/>
  <c r="Z15" i="5" s="1"/>
  <c r="AA15" i="5" s="1"/>
  <c r="AB15" i="5" s="1"/>
  <c r="AC15" i="5" s="1"/>
  <c r="AD15" i="5" s="1"/>
  <c r="AE15" i="5" s="1"/>
  <c r="V16" i="5"/>
  <c r="W16" i="5" s="1"/>
  <c r="X16" i="5" s="1"/>
  <c r="Y16" i="5" s="1"/>
  <c r="Z16" i="5" s="1"/>
  <c r="AA16" i="5" s="1"/>
  <c r="AB16" i="5" s="1"/>
  <c r="AC16" i="5" s="1"/>
  <c r="AD16" i="5" s="1"/>
  <c r="AE16" i="5" s="1"/>
  <c r="V17" i="5"/>
  <c r="W17" i="5" s="1"/>
  <c r="X17" i="5" s="1"/>
  <c r="Y17" i="5" s="1"/>
  <c r="Z17" i="5" s="1"/>
  <c r="AA17" i="5" s="1"/>
  <c r="AB17" i="5" s="1"/>
  <c r="AC17" i="5" s="1"/>
  <c r="AD17" i="5" s="1"/>
  <c r="AE17" i="5" s="1"/>
  <c r="V18" i="5"/>
  <c r="W18" i="5" s="1"/>
  <c r="X18" i="5" s="1"/>
  <c r="Y18" i="5" s="1"/>
  <c r="Z18" i="5" s="1"/>
  <c r="AA18" i="5" s="1"/>
  <c r="AB18" i="5" s="1"/>
  <c r="AC18" i="5" s="1"/>
  <c r="AD18" i="5" s="1"/>
  <c r="AE18" i="5" s="1"/>
  <c r="V19" i="5"/>
  <c r="W19" i="5" s="1"/>
  <c r="X19" i="5" s="1"/>
  <c r="Y19" i="5" s="1"/>
  <c r="Z19" i="5" s="1"/>
  <c r="AA19" i="5" s="1"/>
  <c r="AB19" i="5" s="1"/>
  <c r="AC19" i="5" s="1"/>
  <c r="AD19" i="5" s="1"/>
  <c r="AE19" i="5" s="1"/>
  <c r="V20" i="5"/>
  <c r="W20" i="5" s="1"/>
  <c r="X20" i="5" s="1"/>
  <c r="Y20" i="5" s="1"/>
  <c r="Z20" i="5" s="1"/>
  <c r="AA20" i="5" s="1"/>
  <c r="AB20" i="5" s="1"/>
  <c r="AC20" i="5" s="1"/>
  <c r="AD20" i="5" s="1"/>
  <c r="AE20" i="5" s="1"/>
  <c r="V21" i="5"/>
  <c r="W21" i="5" s="1"/>
  <c r="X21" i="5" s="1"/>
  <c r="Y21" i="5" s="1"/>
  <c r="Z21" i="5" s="1"/>
  <c r="AA21" i="5" s="1"/>
  <c r="AB21" i="5" s="1"/>
  <c r="AC21" i="5" s="1"/>
  <c r="AD21" i="5" s="1"/>
  <c r="AE21" i="5" s="1"/>
  <c r="V22" i="5"/>
  <c r="W22" i="5" s="1"/>
  <c r="X22" i="5" s="1"/>
  <c r="Y22" i="5" s="1"/>
  <c r="Z22" i="5" s="1"/>
  <c r="AA22" i="5" s="1"/>
  <c r="AB22" i="5" s="1"/>
  <c r="AC22" i="5" s="1"/>
  <c r="AD22" i="5" s="1"/>
  <c r="AE22" i="5" s="1"/>
  <c r="V23" i="5"/>
  <c r="W23" i="5" s="1"/>
  <c r="X23" i="5" s="1"/>
  <c r="Y23" i="5" s="1"/>
  <c r="Z23" i="5" s="1"/>
  <c r="AA23" i="5" s="1"/>
  <c r="AB23" i="5" s="1"/>
  <c r="AC23" i="5" s="1"/>
  <c r="AD23" i="5" s="1"/>
  <c r="AE23" i="5" s="1"/>
  <c r="V24" i="5"/>
  <c r="W24" i="5" s="1"/>
  <c r="X24" i="5" s="1"/>
  <c r="Y24" i="5" s="1"/>
  <c r="Z24" i="5" s="1"/>
  <c r="AA24" i="5" s="1"/>
  <c r="AB24" i="5" s="1"/>
  <c r="AC24" i="5" s="1"/>
  <c r="AD24" i="5" s="1"/>
  <c r="AE24" i="5" s="1"/>
  <c r="V25" i="5"/>
  <c r="W25" i="5" s="1"/>
  <c r="X25" i="5" s="1"/>
  <c r="Y25" i="5" s="1"/>
  <c r="Z25" i="5" s="1"/>
  <c r="AA25" i="5" s="1"/>
  <c r="AB25" i="5" s="1"/>
  <c r="AC25" i="5" s="1"/>
  <c r="AD25" i="5" s="1"/>
  <c r="AE25" i="5" s="1"/>
  <c r="V26" i="5"/>
  <c r="W26" i="5" s="1"/>
  <c r="X26" i="5" s="1"/>
  <c r="Y26" i="5" s="1"/>
  <c r="Z26" i="5" s="1"/>
  <c r="AA26" i="5" s="1"/>
  <c r="AB26" i="5" s="1"/>
  <c r="AC26" i="5" s="1"/>
  <c r="AD26" i="5" s="1"/>
  <c r="AE26" i="5" s="1"/>
  <c r="V27" i="5"/>
  <c r="W27" i="5" s="1"/>
  <c r="X27" i="5" s="1"/>
  <c r="Y27" i="5" s="1"/>
  <c r="Z27" i="5" s="1"/>
  <c r="AA27" i="5" s="1"/>
  <c r="AB27" i="5" s="1"/>
  <c r="AC27" i="5" s="1"/>
  <c r="AD27" i="5" s="1"/>
  <c r="AE27" i="5" s="1"/>
  <c r="V28" i="5"/>
  <c r="W28" i="5" s="1"/>
  <c r="X28" i="5" s="1"/>
  <c r="Y28" i="5" s="1"/>
  <c r="Z28" i="5" s="1"/>
  <c r="AA28" i="5" s="1"/>
  <c r="AB28" i="5" s="1"/>
  <c r="AC28" i="5" s="1"/>
  <c r="AD28" i="5" s="1"/>
  <c r="AE28" i="5" s="1"/>
  <c r="V29" i="5"/>
  <c r="W29" i="5" s="1"/>
  <c r="X29" i="5" s="1"/>
  <c r="Y29" i="5" s="1"/>
  <c r="Z29" i="5" s="1"/>
  <c r="AA29" i="5" s="1"/>
  <c r="AB29" i="5" s="1"/>
  <c r="AC29" i="5" s="1"/>
  <c r="AD29" i="5" s="1"/>
  <c r="AE29" i="5" s="1"/>
  <c r="V30" i="5"/>
  <c r="W30" i="5" s="1"/>
  <c r="X30" i="5" s="1"/>
  <c r="Y30" i="5" s="1"/>
  <c r="Z30" i="5" s="1"/>
  <c r="AA30" i="5" s="1"/>
  <c r="AB30" i="5" s="1"/>
  <c r="AC30" i="5" s="1"/>
  <c r="AD30" i="5" s="1"/>
  <c r="AE30" i="5" s="1"/>
  <c r="V6" i="5"/>
  <c r="W6" i="5" s="1"/>
  <c r="X6" i="5" s="1"/>
  <c r="Y6" i="5" s="1"/>
  <c r="Z6" i="5" s="1"/>
  <c r="AA6" i="5" s="1"/>
  <c r="AB6" i="5" s="1"/>
  <c r="AC6" i="5" s="1"/>
  <c r="AD6" i="5" s="1"/>
  <c r="AE6" i="5" s="1"/>
  <c r="F7" i="5"/>
  <c r="K7" i="5" s="1"/>
  <c r="K4" i="5" s="1"/>
  <c r="F8" i="5"/>
  <c r="K8" i="5" s="1"/>
  <c r="F9" i="5"/>
  <c r="K9" i="5" s="1"/>
  <c r="F10" i="5"/>
  <c r="K10" i="5" s="1"/>
  <c r="F11" i="5"/>
  <c r="K11" i="5" s="1"/>
  <c r="F12" i="5"/>
  <c r="K12" i="5" s="1"/>
  <c r="F13" i="5"/>
  <c r="K13" i="5" s="1"/>
  <c r="F14" i="5"/>
  <c r="K14" i="5" s="1"/>
  <c r="F15" i="5"/>
  <c r="K15" i="5" s="1"/>
  <c r="F16" i="5"/>
  <c r="K16" i="5" s="1"/>
  <c r="F17" i="5"/>
  <c r="K17" i="5" s="1"/>
  <c r="F18" i="5"/>
  <c r="K18" i="5" s="1"/>
  <c r="F19" i="5"/>
  <c r="K19" i="5" s="1"/>
  <c r="F20" i="5"/>
  <c r="K20" i="5" s="1"/>
  <c r="F21" i="5"/>
  <c r="K21" i="5" s="1"/>
  <c r="F22" i="5"/>
  <c r="K22" i="5" s="1"/>
  <c r="F23" i="5"/>
  <c r="K23" i="5" s="1"/>
  <c r="F24" i="5"/>
  <c r="K24" i="5" s="1"/>
  <c r="F25" i="5"/>
  <c r="K25" i="5" s="1"/>
  <c r="F26" i="5"/>
  <c r="K26" i="5" s="1"/>
  <c r="F27" i="5"/>
  <c r="K27" i="5" s="1"/>
  <c r="F28" i="5"/>
  <c r="K28" i="5" s="1"/>
  <c r="F29" i="5"/>
  <c r="K29" i="5" s="1"/>
  <c r="F30" i="5"/>
  <c r="K30" i="5" s="1"/>
  <c r="F6" i="5"/>
  <c r="K6" i="5" s="1"/>
  <c r="I4" i="4"/>
  <c r="J4" i="4"/>
  <c r="K4" i="4"/>
  <c r="L4" i="4"/>
  <c r="M4" i="4"/>
  <c r="I3" i="4"/>
  <c r="J3" i="4"/>
  <c r="K3" i="4"/>
  <c r="L3" i="4"/>
  <c r="M3" i="4"/>
  <c r="I2" i="4"/>
  <c r="J2" i="4"/>
  <c r="K2" i="4"/>
  <c r="L2" i="4"/>
  <c r="M2" i="4"/>
  <c r="H2" i="4"/>
  <c r="H3" i="4"/>
  <c r="C4" i="4"/>
  <c r="C3" i="4"/>
  <c r="G29" i="5" l="1"/>
  <c r="G25" i="5"/>
  <c r="G21" i="5"/>
  <c r="G17" i="5"/>
  <c r="G13" i="5"/>
  <c r="G9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G28" i="5"/>
  <c r="G24" i="5"/>
  <c r="G20" i="5"/>
  <c r="G16" i="5"/>
  <c r="G12" i="5"/>
  <c r="G8" i="5"/>
  <c r="M30" i="5"/>
  <c r="I30" i="5"/>
  <c r="M29" i="5"/>
  <c r="I29" i="5"/>
  <c r="M28" i="5"/>
  <c r="I28" i="5"/>
  <c r="M27" i="5"/>
  <c r="I27" i="5"/>
  <c r="M26" i="5"/>
  <c r="I26" i="5"/>
  <c r="M25" i="5"/>
  <c r="I25" i="5"/>
  <c r="M24" i="5"/>
  <c r="I24" i="5"/>
  <c r="M23" i="5"/>
  <c r="I23" i="5"/>
  <c r="M22" i="5"/>
  <c r="I22" i="5"/>
  <c r="M21" i="5"/>
  <c r="I21" i="5"/>
  <c r="M20" i="5"/>
  <c r="I20" i="5"/>
  <c r="M19" i="5"/>
  <c r="I19" i="5"/>
  <c r="M18" i="5"/>
  <c r="I18" i="5"/>
  <c r="M17" i="5"/>
  <c r="I17" i="5"/>
  <c r="M16" i="5"/>
  <c r="I16" i="5"/>
  <c r="M15" i="5"/>
  <c r="I15" i="5"/>
  <c r="M14" i="5"/>
  <c r="I14" i="5"/>
  <c r="M13" i="5"/>
  <c r="I13" i="5"/>
  <c r="M12" i="5"/>
  <c r="I12" i="5"/>
  <c r="M11" i="5"/>
  <c r="I11" i="5"/>
  <c r="M10" i="5"/>
  <c r="I10" i="5"/>
  <c r="M9" i="5"/>
  <c r="I9" i="5"/>
  <c r="M8" i="5"/>
  <c r="I8" i="5"/>
  <c r="M7" i="5"/>
  <c r="I7" i="5"/>
  <c r="M6" i="5"/>
  <c r="I6" i="5"/>
  <c r="G6" i="5"/>
  <c r="G27" i="5"/>
  <c r="G23" i="5"/>
  <c r="G19" i="5"/>
  <c r="G15" i="5"/>
  <c r="G11" i="5"/>
  <c r="G7" i="5"/>
  <c r="L30" i="5"/>
  <c r="H30" i="5"/>
  <c r="L29" i="5"/>
  <c r="H29" i="5"/>
  <c r="L28" i="5"/>
  <c r="H28" i="5"/>
  <c r="L27" i="5"/>
  <c r="H27" i="5"/>
  <c r="L26" i="5"/>
  <c r="H26" i="5"/>
  <c r="L25" i="5"/>
  <c r="H25" i="5"/>
  <c r="L24" i="5"/>
  <c r="H24" i="5"/>
  <c r="L23" i="5"/>
  <c r="H23" i="5"/>
  <c r="L22" i="5"/>
  <c r="H22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L13" i="5"/>
  <c r="H13" i="5"/>
  <c r="L12" i="5"/>
  <c r="H12" i="5"/>
  <c r="L11" i="5"/>
  <c r="H11" i="5"/>
  <c r="L10" i="5"/>
  <c r="H10" i="5"/>
  <c r="L9" i="5"/>
  <c r="H9" i="5"/>
  <c r="L8" i="5"/>
  <c r="H8" i="5"/>
  <c r="L7" i="5"/>
  <c r="H7" i="5"/>
  <c r="L6" i="5"/>
  <c r="H6" i="5"/>
  <c r="G30" i="5"/>
  <c r="G26" i="5"/>
  <c r="G22" i="5"/>
  <c r="G18" i="5"/>
  <c r="G14" i="5"/>
  <c r="G10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H4" i="4"/>
  <c r="C5" i="4"/>
  <c r="J12" i="2"/>
  <c r="J18" i="2" s="1"/>
  <c r="K12" i="2"/>
  <c r="K18" i="2" s="1"/>
  <c r="L12" i="2"/>
  <c r="L18" i="2" s="1"/>
  <c r="M12" i="2"/>
  <c r="M18" i="2" s="1"/>
  <c r="N12" i="2"/>
  <c r="N18" i="2" s="1"/>
  <c r="O12" i="2"/>
  <c r="O18" i="2" s="1"/>
  <c r="P12" i="2"/>
  <c r="P18" i="2" s="1"/>
  <c r="J13" i="2"/>
  <c r="K13" i="2"/>
  <c r="L13" i="2"/>
  <c r="M13" i="2"/>
  <c r="N13" i="2"/>
  <c r="O13" i="2"/>
  <c r="P13" i="2"/>
  <c r="J14" i="2"/>
  <c r="K14" i="2"/>
  <c r="L14" i="2"/>
  <c r="M14" i="2"/>
  <c r="N14" i="2"/>
  <c r="O14" i="2"/>
  <c r="P14" i="2"/>
  <c r="J15" i="2"/>
  <c r="K15" i="2"/>
  <c r="L15" i="2"/>
  <c r="M15" i="2"/>
  <c r="N15" i="2"/>
  <c r="O15" i="2"/>
  <c r="P15" i="2"/>
  <c r="J16" i="2"/>
  <c r="K16" i="2"/>
  <c r="L16" i="2"/>
  <c r="M16" i="2"/>
  <c r="N16" i="2"/>
  <c r="O16" i="2"/>
  <c r="P16" i="2"/>
  <c r="J17" i="2"/>
  <c r="K17" i="2"/>
  <c r="L17" i="2"/>
  <c r="M17" i="2"/>
  <c r="N17" i="2"/>
  <c r="O17" i="2"/>
  <c r="P17" i="2"/>
  <c r="I13" i="2"/>
  <c r="I14" i="2"/>
  <c r="I15" i="2"/>
  <c r="I16" i="2"/>
  <c r="I17" i="2"/>
  <c r="I12" i="2"/>
  <c r="J3" i="2"/>
  <c r="K3" i="2"/>
  <c r="L3" i="2"/>
  <c r="M3" i="2"/>
  <c r="M6" i="2" s="1"/>
  <c r="N3" i="2"/>
  <c r="O3" i="2"/>
  <c r="P3" i="2"/>
  <c r="J4" i="2"/>
  <c r="K4" i="2"/>
  <c r="L4" i="2"/>
  <c r="M4" i="2"/>
  <c r="N4" i="2"/>
  <c r="O4" i="2"/>
  <c r="P4" i="2"/>
  <c r="J5" i="2"/>
  <c r="K5" i="2"/>
  <c r="L5" i="2"/>
  <c r="M5" i="2"/>
  <c r="N5" i="2"/>
  <c r="O5" i="2"/>
  <c r="P5" i="2"/>
  <c r="I4" i="2"/>
  <c r="I5" i="2"/>
  <c r="I3" i="2"/>
  <c r="D2" i="2"/>
  <c r="D3" i="2" s="1"/>
  <c r="O4" i="5" l="1"/>
  <c r="H4" i="5"/>
  <c r="G4" i="5"/>
  <c r="L4" i="5"/>
  <c r="I4" i="5"/>
  <c r="J4" i="5"/>
  <c r="M4" i="5"/>
  <c r="N4" i="5"/>
  <c r="L6" i="2"/>
  <c r="O6" i="2"/>
  <c r="K6" i="2"/>
  <c r="P6" i="2"/>
  <c r="N6" i="2"/>
  <c r="J6" i="2"/>
  <c r="I18" i="2"/>
  <c r="I6" i="2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H7" i="1"/>
  <c r="D3" i="1"/>
  <c r="F2" i="1"/>
  <c r="B4" i="1"/>
  <c r="D4" i="1" s="1"/>
  <c r="B5" i="1" s="1"/>
  <c r="D5" i="1" l="1"/>
  <c r="B6" i="1" s="1"/>
  <c r="D6" i="1" s="1"/>
  <c r="B7" i="1" s="1"/>
  <c r="D7" i="1" s="1"/>
  <c r="B8" i="1" s="1"/>
  <c r="D8" i="1" s="1"/>
  <c r="B9" i="1" s="1"/>
  <c r="D9" i="1" s="1"/>
  <c r="B10" i="1" s="1"/>
  <c r="D10" i="1" s="1"/>
  <c r="B11" i="1" s="1"/>
  <c r="D11" i="1" s="1"/>
  <c r="B12" i="1" s="1"/>
  <c r="D12" i="1" s="1"/>
  <c r="B13" i="1" s="1"/>
  <c r="D13" i="1" s="1"/>
  <c r="B14" i="1" s="1"/>
  <c r="D14" i="1" s="1"/>
  <c r="B15" i="1" s="1"/>
  <c r="D15" i="1" s="1"/>
  <c r="B16" i="1" s="1"/>
  <c r="D16" i="1" s="1"/>
  <c r="B17" i="1" s="1"/>
  <c r="D17" i="1" s="1"/>
  <c r="B18" i="1" s="1"/>
  <c r="D18" i="1" s="1"/>
  <c r="B19" i="1" s="1"/>
  <c r="D19" i="1" s="1"/>
  <c r="B20" i="1" s="1"/>
  <c r="D20" i="1" s="1"/>
  <c r="B21" i="1" s="1"/>
  <c r="D21" i="1" s="1"/>
  <c r="B22" i="1" s="1"/>
  <c r="D22" i="1" s="1"/>
  <c r="B23" i="1" s="1"/>
  <c r="D23" i="1" s="1"/>
  <c r="B24" i="1" s="1"/>
  <c r="D24" i="1" s="1"/>
  <c r="B25" i="1" s="1"/>
  <c r="D25" i="1" s="1"/>
  <c r="B26" i="1" s="1"/>
  <c r="D26" i="1" s="1"/>
  <c r="B27" i="1" s="1"/>
  <c r="D27" i="1" s="1"/>
  <c r="B28" i="1" s="1"/>
  <c r="D28" i="1" s="1"/>
  <c r="B29" i="1" s="1"/>
  <c r="D29" i="1" s="1"/>
  <c r="B30" i="1" s="1"/>
  <c r="D30" i="1" s="1"/>
  <c r="B31" i="1" s="1"/>
  <c r="D31" i="1" s="1"/>
  <c r="B32" i="1" s="1"/>
  <c r="D32" i="1" s="1"/>
  <c r="B33" i="1" s="1"/>
  <c r="D33" i="1" s="1"/>
  <c r="B34" i="1" s="1"/>
  <c r="D34" i="1" s="1"/>
  <c r="B35" i="1" s="1"/>
  <c r="D35" i="1" s="1"/>
  <c r="B36" i="1" s="1"/>
  <c r="D36" i="1" s="1"/>
  <c r="B37" i="1" s="1"/>
  <c r="D37" i="1" s="1"/>
  <c r="B38" i="1" s="1"/>
  <c r="D38" i="1" s="1"/>
  <c r="B39" i="1" s="1"/>
  <c r="D39" i="1" s="1"/>
  <c r="B40" i="1" s="1"/>
  <c r="D40" i="1" s="1"/>
  <c r="B41" i="1" s="1"/>
  <c r="D41" i="1" s="1"/>
  <c r="B42" i="1" s="1"/>
  <c r="D42" i="1" s="1"/>
  <c r="B43" i="1" s="1"/>
  <c r="D43" i="1" s="1"/>
  <c r="B44" i="1" s="1"/>
  <c r="D44" i="1" s="1"/>
  <c r="B45" i="1" s="1"/>
  <c r="D45" i="1" s="1"/>
  <c r="B46" i="1" s="1"/>
  <c r="D46" i="1" s="1"/>
  <c r="B47" i="1" s="1"/>
  <c r="D47" i="1" s="1"/>
  <c r="B48" i="1" s="1"/>
  <c r="D48" i="1" s="1"/>
  <c r="B49" i="1" s="1"/>
  <c r="D49" i="1" s="1"/>
  <c r="B50" i="1" s="1"/>
  <c r="D50" i="1" s="1"/>
  <c r="B51" i="1" s="1"/>
  <c r="D51" i="1" s="1"/>
  <c r="B52" i="1" s="1"/>
  <c r="D52" i="1" s="1"/>
  <c r="B53" i="1" s="1"/>
  <c r="D53" i="1" s="1"/>
  <c r="B54" i="1" s="1"/>
  <c r="D54" i="1" s="1"/>
  <c r="B55" i="1" s="1"/>
  <c r="D55" i="1" s="1"/>
  <c r="B56" i="1" s="1"/>
  <c r="D56" i="1" s="1"/>
  <c r="B57" i="1" s="1"/>
  <c r="D57" i="1" s="1"/>
  <c r="B58" i="1" s="1"/>
  <c r="D58" i="1" s="1"/>
  <c r="B59" i="1" s="1"/>
  <c r="D59" i="1" s="1"/>
  <c r="B60" i="1" s="1"/>
  <c r="D60" i="1" s="1"/>
  <c r="B61" i="1" s="1"/>
  <c r="D61" i="1" s="1"/>
  <c r="B62" i="1" s="1"/>
  <c r="D62" i="1" s="1"/>
  <c r="B63" i="1" s="1"/>
  <c r="D63" i="1" s="1"/>
  <c r="B64" i="1" s="1"/>
  <c r="D64" i="1" s="1"/>
  <c r="B65" i="1" s="1"/>
  <c r="D65" i="1" s="1"/>
  <c r="B66" i="1" s="1"/>
  <c r="D66" i="1" s="1"/>
  <c r="B67" i="1" s="1"/>
  <c r="D67" i="1" s="1"/>
  <c r="B68" i="1" s="1"/>
  <c r="D68" i="1" s="1"/>
  <c r="B69" i="1" s="1"/>
  <c r="D69" i="1" s="1"/>
  <c r="B70" i="1" s="1"/>
  <c r="D70" i="1" s="1"/>
  <c r="B71" i="1" s="1"/>
  <c r="D71" i="1" s="1"/>
  <c r="B72" i="1" s="1"/>
  <c r="D72" i="1" s="1"/>
  <c r="B73" i="1" s="1"/>
  <c r="D73" i="1" s="1"/>
  <c r="B74" i="1" s="1"/>
  <c r="D74" i="1" s="1"/>
  <c r="B75" i="1" s="1"/>
  <c r="D75" i="1" s="1"/>
  <c r="B76" i="1" s="1"/>
  <c r="D76" i="1" s="1"/>
  <c r="B77" i="1" s="1"/>
  <c r="D77" i="1" s="1"/>
  <c r="B78" i="1" s="1"/>
  <c r="D78" i="1" s="1"/>
  <c r="B79" i="1" s="1"/>
  <c r="D79" i="1" s="1"/>
  <c r="B80" i="1" s="1"/>
  <c r="D80" i="1" s="1"/>
  <c r="B81" i="1" s="1"/>
  <c r="D81" i="1" s="1"/>
  <c r="B82" i="1" s="1"/>
  <c r="D82" i="1" s="1"/>
  <c r="B83" i="1" s="1"/>
  <c r="D83" i="1" s="1"/>
  <c r="B84" i="1" s="1"/>
  <c r="D84" i="1" s="1"/>
  <c r="B85" i="1" s="1"/>
  <c r="D85" i="1" s="1"/>
  <c r="B86" i="1" s="1"/>
  <c r="D86" i="1" s="1"/>
  <c r="B87" i="1" s="1"/>
  <c r="D87" i="1" s="1"/>
  <c r="B88" i="1" s="1"/>
  <c r="D88" i="1" s="1"/>
  <c r="B89" i="1" s="1"/>
  <c r="D89" i="1" s="1"/>
  <c r="B90" i="1" s="1"/>
  <c r="D90" i="1" s="1"/>
  <c r="B91" i="1" s="1"/>
  <c r="D91" i="1" s="1"/>
  <c r="B92" i="1" s="1"/>
  <c r="D92" i="1" s="1"/>
  <c r="B93" i="1" s="1"/>
  <c r="D93" i="1" s="1"/>
  <c r="B94" i="1" s="1"/>
  <c r="D94" i="1" s="1"/>
  <c r="B95" i="1" s="1"/>
  <c r="D95" i="1" s="1"/>
  <c r="B96" i="1" s="1"/>
  <c r="D96" i="1" s="1"/>
  <c r="B97" i="1" s="1"/>
  <c r="D97" i="1" s="1"/>
  <c r="B98" i="1" s="1"/>
  <c r="D98" i="1" s="1"/>
  <c r="B99" i="1" s="1"/>
  <c r="D99" i="1" s="1"/>
  <c r="B100" i="1" s="1"/>
  <c r="D100" i="1" s="1"/>
  <c r="B101" i="1" s="1"/>
  <c r="D101" i="1" s="1"/>
  <c r="B102" i="1" s="1"/>
  <c r="D102" i="1" s="1"/>
  <c r="B103" i="1" s="1"/>
  <c r="D103" i="1" s="1"/>
  <c r="B104" i="1" s="1"/>
  <c r="D104" i="1" s="1"/>
  <c r="B105" i="1" s="1"/>
  <c r="D105" i="1" s="1"/>
  <c r="B106" i="1" s="1"/>
  <c r="D106" i="1" s="1"/>
  <c r="B107" i="1" s="1"/>
  <c r="D107" i="1" s="1"/>
  <c r="B108" i="1" s="1"/>
  <c r="D108" i="1" s="1"/>
  <c r="B109" i="1" s="1"/>
  <c r="D109" i="1" s="1"/>
  <c r="B110" i="1" s="1"/>
  <c r="D110" i="1" s="1"/>
  <c r="B111" i="1" s="1"/>
  <c r="D111" i="1" s="1"/>
  <c r="B112" i="1" s="1"/>
  <c r="D112" i="1" s="1"/>
  <c r="B113" i="1" s="1"/>
  <c r="D113" i="1" s="1"/>
  <c r="B114" i="1" s="1"/>
  <c r="D114" i="1" s="1"/>
  <c r="B115" i="1" s="1"/>
  <c r="D115" i="1" s="1"/>
  <c r="B116" i="1" s="1"/>
  <c r="D116" i="1" s="1"/>
  <c r="B117" i="1" s="1"/>
  <c r="D117" i="1" s="1"/>
  <c r="B118" i="1" s="1"/>
  <c r="D118" i="1" s="1"/>
  <c r="B119" i="1" s="1"/>
  <c r="D119" i="1" s="1"/>
  <c r="B120" i="1" s="1"/>
  <c r="D120" i="1" s="1"/>
  <c r="B121" i="1" s="1"/>
  <c r="D121" i="1" s="1"/>
  <c r="B122" i="1" s="1"/>
  <c r="D122" i="1" s="1"/>
  <c r="B123" i="1" s="1"/>
  <c r="D123" i="1" s="1"/>
  <c r="B124" i="1" s="1"/>
  <c r="D124" i="1" s="1"/>
  <c r="B125" i="1" s="1"/>
  <c r="D125" i="1" s="1"/>
  <c r="B126" i="1" s="1"/>
  <c r="D126" i="1" s="1"/>
  <c r="B127" i="1" s="1"/>
  <c r="D127" i="1" s="1"/>
  <c r="B128" i="1" s="1"/>
  <c r="D128" i="1" s="1"/>
  <c r="B129" i="1" s="1"/>
  <c r="D129" i="1" s="1"/>
  <c r="B130" i="1" s="1"/>
  <c r="D130" i="1" s="1"/>
  <c r="B131" i="1" s="1"/>
  <c r="D131" i="1" s="1"/>
  <c r="B132" i="1" s="1"/>
  <c r="D132" i="1" s="1"/>
  <c r="B133" i="1" s="1"/>
  <c r="D133" i="1" s="1"/>
  <c r="B134" i="1" s="1"/>
  <c r="D134" i="1" s="1"/>
  <c r="B135" i="1" s="1"/>
  <c r="D135" i="1" s="1"/>
  <c r="B136" i="1" s="1"/>
  <c r="D136" i="1" s="1"/>
  <c r="B137" i="1" s="1"/>
  <c r="D137" i="1" s="1"/>
  <c r="B138" i="1" s="1"/>
  <c r="D138" i="1" s="1"/>
  <c r="B139" i="1" s="1"/>
  <c r="D139" i="1" s="1"/>
  <c r="B140" i="1" s="1"/>
  <c r="D140" i="1" s="1"/>
  <c r="B141" i="1" s="1"/>
  <c r="D141" i="1" s="1"/>
  <c r="B142" i="1" s="1"/>
  <c r="D142" i="1" s="1"/>
  <c r="B143" i="1" s="1"/>
  <c r="D143" i="1" s="1"/>
  <c r="B144" i="1" s="1"/>
  <c r="D144" i="1" s="1"/>
  <c r="B145" i="1" s="1"/>
  <c r="D145" i="1" s="1"/>
  <c r="B146" i="1" s="1"/>
  <c r="D146" i="1" s="1"/>
  <c r="B147" i="1" s="1"/>
  <c r="D147" i="1" s="1"/>
  <c r="B148" i="1" s="1"/>
  <c r="D148" i="1" s="1"/>
  <c r="B149" i="1" s="1"/>
  <c r="D149" i="1" s="1"/>
  <c r="B150" i="1" s="1"/>
  <c r="D150" i="1" s="1"/>
  <c r="B151" i="1" s="1"/>
  <c r="D151" i="1" s="1"/>
  <c r="B152" i="1" s="1"/>
  <c r="D152" i="1" s="1"/>
  <c r="B153" i="1" s="1"/>
  <c r="D153" i="1" s="1"/>
  <c r="B154" i="1" s="1"/>
  <c r="D154" i="1" s="1"/>
  <c r="B155" i="1" s="1"/>
  <c r="D155" i="1" s="1"/>
  <c r="B156" i="1" s="1"/>
  <c r="D156" i="1" s="1"/>
  <c r="B157" i="1" s="1"/>
  <c r="D157" i="1" s="1"/>
  <c r="B158" i="1" s="1"/>
  <c r="D158" i="1" s="1"/>
  <c r="B159" i="1" s="1"/>
  <c r="D159" i="1" s="1"/>
  <c r="B160" i="1" s="1"/>
  <c r="D160" i="1" s="1"/>
  <c r="B161" i="1" s="1"/>
  <c r="D161" i="1" s="1"/>
  <c r="B162" i="1" s="1"/>
  <c r="D162" i="1" s="1"/>
  <c r="B163" i="1" s="1"/>
  <c r="D163" i="1" s="1"/>
  <c r="B164" i="1" s="1"/>
  <c r="D164" i="1" s="1"/>
  <c r="B165" i="1" s="1"/>
  <c r="D165" i="1" s="1"/>
  <c r="B166" i="1" s="1"/>
  <c r="D166" i="1" s="1"/>
  <c r="B167" i="1" s="1"/>
  <c r="D167" i="1" s="1"/>
  <c r="B168" i="1" s="1"/>
  <c r="D168" i="1" s="1"/>
  <c r="B169" i="1" s="1"/>
  <c r="D169" i="1" s="1"/>
  <c r="B170" i="1" s="1"/>
  <c r="D170" i="1" s="1"/>
  <c r="B171" i="1" s="1"/>
  <c r="D171" i="1" s="1"/>
  <c r="B172" i="1" s="1"/>
  <c r="D172" i="1" s="1"/>
  <c r="B173" i="1" s="1"/>
  <c r="D173" i="1" s="1"/>
  <c r="B174" i="1" s="1"/>
  <c r="D174" i="1" s="1"/>
  <c r="B175" i="1" s="1"/>
  <c r="D175" i="1" s="1"/>
  <c r="B176" i="1" s="1"/>
  <c r="D176" i="1" s="1"/>
  <c r="B177" i="1" s="1"/>
  <c r="D177" i="1" s="1"/>
  <c r="B178" i="1" s="1"/>
  <c r="D178" i="1" s="1"/>
  <c r="B179" i="1" s="1"/>
  <c r="D179" i="1" s="1"/>
  <c r="B180" i="1" s="1"/>
  <c r="D180" i="1" s="1"/>
  <c r="B181" i="1" s="1"/>
  <c r="D181" i="1" s="1"/>
  <c r="B182" i="1" s="1"/>
  <c r="D182" i="1" s="1"/>
  <c r="B183" i="1" s="1"/>
  <c r="D183" i="1" s="1"/>
  <c r="B184" i="1" s="1"/>
  <c r="D184" i="1" s="1"/>
  <c r="B185" i="1" s="1"/>
  <c r="D185" i="1" s="1"/>
  <c r="B186" i="1" s="1"/>
  <c r="D186" i="1" s="1"/>
  <c r="B187" i="1" s="1"/>
  <c r="D187" i="1" s="1"/>
  <c r="B188" i="1" s="1"/>
  <c r="D188" i="1" s="1"/>
  <c r="B189" i="1" s="1"/>
  <c r="D189" i="1" s="1"/>
  <c r="B190" i="1" s="1"/>
  <c r="D190" i="1" s="1"/>
  <c r="B191" i="1" s="1"/>
  <c r="D191" i="1" s="1"/>
  <c r="B192" i="1" s="1"/>
  <c r="D192" i="1" s="1"/>
  <c r="B193" i="1" s="1"/>
  <c r="D193" i="1" s="1"/>
  <c r="B194" i="1" s="1"/>
  <c r="D194" i="1" s="1"/>
  <c r="B195" i="1" s="1"/>
  <c r="D195" i="1" s="1"/>
  <c r="B196" i="1" s="1"/>
  <c r="D196" i="1" s="1"/>
  <c r="B197" i="1" s="1"/>
  <c r="D197" i="1" s="1"/>
  <c r="B198" i="1" s="1"/>
  <c r="D198" i="1" s="1"/>
  <c r="B199" i="1" s="1"/>
  <c r="D199" i="1" s="1"/>
  <c r="B200" i="1" s="1"/>
  <c r="D200" i="1" s="1"/>
  <c r="B201" i="1" s="1"/>
  <c r="D201" i="1" s="1"/>
  <c r="B202" i="1" s="1"/>
  <c r="D202" i="1" s="1"/>
  <c r="B203" i="1" s="1"/>
  <c r="D203" i="1" s="1"/>
  <c r="B204" i="1" s="1"/>
  <c r="D204" i="1" s="1"/>
  <c r="B205" i="1" s="1"/>
  <c r="D205" i="1" s="1"/>
  <c r="B206" i="1" s="1"/>
  <c r="D206" i="1" s="1"/>
  <c r="B207" i="1" s="1"/>
  <c r="D207" i="1" s="1"/>
  <c r="B208" i="1" s="1"/>
  <c r="D208" i="1" s="1"/>
  <c r="B209" i="1" s="1"/>
  <c r="D209" i="1" s="1"/>
  <c r="B210" i="1" s="1"/>
  <c r="D210" i="1" s="1"/>
  <c r="B211" i="1" s="1"/>
  <c r="D211" i="1" s="1"/>
  <c r="B212" i="1" s="1"/>
  <c r="D212" i="1" s="1"/>
  <c r="B213" i="1" s="1"/>
  <c r="D213" i="1" s="1"/>
  <c r="B214" i="1" s="1"/>
  <c r="D214" i="1" s="1"/>
  <c r="B215" i="1" s="1"/>
  <c r="D215" i="1" s="1"/>
  <c r="B216" i="1" s="1"/>
  <c r="D216" i="1" s="1"/>
  <c r="B217" i="1" s="1"/>
  <c r="D217" i="1" s="1"/>
  <c r="B218" i="1" s="1"/>
  <c r="D218" i="1" s="1"/>
  <c r="B219" i="1" s="1"/>
  <c r="D219" i="1" s="1"/>
  <c r="B220" i="1" s="1"/>
  <c r="D220" i="1" s="1"/>
  <c r="B221" i="1" s="1"/>
  <c r="D221" i="1" s="1"/>
  <c r="B222" i="1" s="1"/>
  <c r="D222" i="1" s="1"/>
  <c r="B223" i="1" s="1"/>
  <c r="D223" i="1" s="1"/>
  <c r="B224" i="1" s="1"/>
  <c r="D224" i="1" s="1"/>
  <c r="B225" i="1" s="1"/>
  <c r="D225" i="1" s="1"/>
  <c r="B226" i="1" s="1"/>
  <c r="D226" i="1" s="1"/>
  <c r="B227" i="1" s="1"/>
  <c r="D227" i="1" s="1"/>
  <c r="B228" i="1" s="1"/>
  <c r="D228" i="1" s="1"/>
  <c r="B229" i="1" s="1"/>
  <c r="D229" i="1" s="1"/>
  <c r="B230" i="1" s="1"/>
  <c r="D230" i="1" s="1"/>
  <c r="B231" i="1" s="1"/>
  <c r="D231" i="1" s="1"/>
  <c r="B232" i="1" s="1"/>
  <c r="D232" i="1" s="1"/>
  <c r="B233" i="1" s="1"/>
  <c r="D233" i="1" s="1"/>
  <c r="B234" i="1" s="1"/>
  <c r="D234" i="1" s="1"/>
  <c r="B235" i="1" s="1"/>
  <c r="D235" i="1" s="1"/>
  <c r="B236" i="1" s="1"/>
  <c r="D236" i="1" s="1"/>
  <c r="B237" i="1" s="1"/>
  <c r="D237" i="1" s="1"/>
  <c r="B238" i="1" s="1"/>
  <c r="D238" i="1" s="1"/>
  <c r="B239" i="1" s="1"/>
  <c r="D239" i="1" s="1"/>
  <c r="B240" i="1" s="1"/>
  <c r="D240" i="1" s="1"/>
  <c r="B241" i="1" s="1"/>
  <c r="D241" i="1" s="1"/>
  <c r="B242" i="1" s="1"/>
  <c r="D242" i="1" s="1"/>
  <c r="B243" i="1" s="1"/>
  <c r="D243" i="1" s="1"/>
  <c r="H5" i="1" s="1"/>
  <c r="H9" i="1" s="1"/>
  <c r="I9" i="1" s="1"/>
  <c r="I7" i="1" l="1"/>
</calcChain>
</file>

<file path=xl/sharedStrings.xml><?xml version="1.0" encoding="utf-8"?>
<sst xmlns="http://schemas.openxmlformats.org/spreadsheetml/2006/main" count="49" uniqueCount="40">
  <si>
    <t xml:space="preserve">j = </t>
  </si>
  <si>
    <t>a.m. (ao mês)</t>
  </si>
  <si>
    <t>mês</t>
  </si>
  <si>
    <t>investim.</t>
  </si>
  <si>
    <t>saldo</t>
  </si>
  <si>
    <t>(juros composto - o juros que rendeu em um mês entrou na conta do mês seguinte)</t>
  </si>
  <si>
    <t>juros a.a.</t>
  </si>
  <si>
    <t>Saldo após 20 anos</t>
  </si>
  <si>
    <t>Depósitos</t>
  </si>
  <si>
    <t>Juros</t>
  </si>
  <si>
    <t>assim, mudando apenas a parcela a relação e porcentagem de deposito e juros continua a mesma.</t>
  </si>
  <si>
    <t>Aumentando o juros aumentamos o ganho com lucro. Aumentando o tempo altramos a relação também.</t>
  </si>
  <si>
    <t>va</t>
  </si>
  <si>
    <t>vf</t>
  </si>
  <si>
    <t>p</t>
  </si>
  <si>
    <t>J.am</t>
  </si>
  <si>
    <t>J.aa</t>
  </si>
  <si>
    <t>datas</t>
  </si>
  <si>
    <t>valores nominais</t>
  </si>
  <si>
    <t>transf. P/ data 0</t>
  </si>
  <si>
    <t>tx de juros inventada:</t>
  </si>
  <si>
    <t>*valores sem virgula, juros sempre com 2 casas</t>
  </si>
  <si>
    <t>soma de todos:</t>
  </si>
  <si>
    <t>Então aumentamos o juros até encontrar o que zera</t>
  </si>
  <si>
    <t>↑ não deu 0 porque chutamos o juros de 1%</t>
  </si>
  <si>
    <t>tx de juros:</t>
  </si>
  <si>
    <t>soma:</t>
  </si>
  <si>
    <t>↑ não é viável</t>
  </si>
  <si>
    <t>Móveis</t>
  </si>
  <si>
    <t>Reforma</t>
  </si>
  <si>
    <t>Alug/Cond</t>
  </si>
  <si>
    <t>Receitas</t>
  </si>
  <si>
    <t>soma</t>
  </si>
  <si>
    <t>Cenário A</t>
  </si>
  <si>
    <t>Cenário B</t>
  </si>
  <si>
    <t>(Não foi dito quando fica pronto)</t>
  </si>
  <si>
    <t>foi ao ar na data 4</t>
  </si>
  <si>
    <t>TIR (estica essa pra baixo e depois a coluna toda pro lado)</t>
  </si>
  <si>
    <t>Val. Liq.</t>
  </si>
  <si>
    <t>Salfo do Fluxo de Caixa 2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</si>
</sst>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1" fontId="0" fillId="3" borderId="0" xfId="0" applyNumberFormat="1" applyFill="1" applyAlignment="1">
      <alignment horizontal="center"/>
    </xf>
    <xf numFmtId="10" fontId="0" fillId="5" borderId="0" xfId="0" applyNumberFormat="1" applyFill="1"/>
    <xf numFmtId="1" fontId="0" fillId="7" borderId="0" xfId="0" applyNumberFormat="1" applyFill="1"/>
    <xf numFmtId="0" fontId="0" fillId="6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'ex1'!$H$1:$M$1</c:f>
              <c:numCache>
                <c:formatCode>0.00%</c:formatCode>
                <c:ptCount val="6"/>
                <c:pt idx="0">
                  <c:v>7.0000000000000001E-3</c:v>
                </c:pt>
                <c:pt idx="1">
                  <c:v>8.0000000000000002E-3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1.0999999999999999E-2</c:v>
                </c:pt>
                <c:pt idx="5">
                  <c:v>1.2E-2</c:v>
                </c:pt>
              </c:numCache>
            </c:numRef>
          </c:xVal>
          <c:yVal>
            <c:numRef>
              <c:f>'ex1'!$H$4:$M$4</c:f>
              <c:numCache>
                <c:formatCode>0</c:formatCode>
                <c:ptCount val="6"/>
                <c:pt idx="0">
                  <c:v>150.32197894071123</c:v>
                </c:pt>
                <c:pt idx="1">
                  <c:v>89.34206529378389</c:v>
                </c:pt>
                <c:pt idx="2">
                  <c:v>29.143550295530986</c:v>
                </c:pt>
                <c:pt idx="3">
                  <c:v>-30.284338515139098</c:v>
                </c:pt>
                <c:pt idx="4">
                  <c:v>-88.952214637532052</c:v>
                </c:pt>
                <c:pt idx="5">
                  <c:v>-146.87053510885653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4-44A2-B857-F2991CE4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33343"/>
        <c:axId val="305081871"/>
      </c:scatterChart>
      <c:valAx>
        <c:axId val="246433343"/>
        <c:scaling>
          <c:orientation val="minMax"/>
          <c:min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081871"/>
        <c:crosses val="autoZero"/>
        <c:crossBetween val="midCat"/>
      </c:valAx>
      <c:valAx>
        <c:axId val="3050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43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76200</xdr:rowOff>
    </xdr:from>
    <xdr:to>
      <xdr:col>13</xdr:col>
      <xdr:colOff>272549</xdr:colOff>
      <xdr:row>24</xdr:row>
      <xdr:rowOff>31917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059DED-4BB5-4142-B6FA-A8203F5EA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3"/>
  <sheetViews>
    <sheetView topLeftCell="A2" workbookViewId="0">
      <selection activeCell="F13" sqref="F13"/>
    </sheetView>
  </sheetViews>
  <sheetFormatPr defaultRowHeight="15" x14ac:dyDescent="0.25"/>
  <cols>
    <col min="2" max="2" width="10.140625" bestFit="1" customWidth="1"/>
  </cols>
  <sheetData>
    <row r="1" spans="1:9" x14ac:dyDescent="0.25">
      <c r="A1" t="s">
        <v>0</v>
      </c>
      <c r="B1" s="1">
        <v>5.0000000000000001E-3</v>
      </c>
      <c r="C1" t="s">
        <v>1</v>
      </c>
      <c r="E1" t="s">
        <v>5</v>
      </c>
    </row>
    <row r="2" spans="1:9" x14ac:dyDescent="0.25">
      <c r="A2" t="s">
        <v>2</v>
      </c>
      <c r="B2" s="1"/>
      <c r="C2" t="s">
        <v>3</v>
      </c>
      <c r="D2" t="s">
        <v>4</v>
      </c>
      <c r="F2" s="1">
        <f>((1+B1)^12)-1</f>
        <v>6.1677811864497611E-2</v>
      </c>
      <c r="G2" t="s">
        <v>6</v>
      </c>
    </row>
    <row r="3" spans="1:9" x14ac:dyDescent="0.25">
      <c r="A3">
        <v>0</v>
      </c>
      <c r="C3" s="2">
        <v>0</v>
      </c>
      <c r="D3" s="2">
        <f>C3</f>
        <v>0</v>
      </c>
    </row>
    <row r="4" spans="1:9" x14ac:dyDescent="0.25">
      <c r="A4">
        <v>1</v>
      </c>
      <c r="B4" s="2">
        <f>D3*(1+$B$1)</f>
        <v>0</v>
      </c>
      <c r="C4" s="2">
        <v>100</v>
      </c>
      <c r="D4" s="2">
        <f>B4+C4</f>
        <v>100</v>
      </c>
    </row>
    <row r="5" spans="1:9" x14ac:dyDescent="0.25">
      <c r="A5">
        <v>2</v>
      </c>
      <c r="B5" s="2">
        <f t="shared" ref="B5:B15" si="0">D4*(1+$B$1)</f>
        <v>100.49999999999999</v>
      </c>
      <c r="C5" s="2">
        <f>C4</f>
        <v>100</v>
      </c>
      <c r="D5" s="2">
        <f t="shared" ref="D5:D15" si="1">B5+C5</f>
        <v>200.5</v>
      </c>
      <c r="F5" t="s">
        <v>7</v>
      </c>
      <c r="H5" s="2">
        <f>D243</f>
        <v>46204.089516148248</v>
      </c>
    </row>
    <row r="6" spans="1:9" x14ac:dyDescent="0.25">
      <c r="A6">
        <v>3</v>
      </c>
      <c r="B6" s="2">
        <f t="shared" si="0"/>
        <v>201.50249999999997</v>
      </c>
      <c r="C6" s="2">
        <f t="shared" ref="C6:C69" si="2">C5</f>
        <v>100</v>
      </c>
      <c r="D6" s="2">
        <f t="shared" si="1"/>
        <v>301.50249999999994</v>
      </c>
    </row>
    <row r="7" spans="1:9" x14ac:dyDescent="0.25">
      <c r="A7">
        <v>4</v>
      </c>
      <c r="B7" s="2">
        <f t="shared" si="0"/>
        <v>303.0100124999999</v>
      </c>
      <c r="C7" s="2">
        <f t="shared" si="2"/>
        <v>100</v>
      </c>
      <c r="D7" s="2">
        <f t="shared" si="1"/>
        <v>403.0100124999999</v>
      </c>
      <c r="G7" t="s">
        <v>8</v>
      </c>
      <c r="H7">
        <f>$C$4*240</f>
        <v>24000</v>
      </c>
      <c r="I7" s="3">
        <f>H7/H5</f>
        <v>0.51943454034760372</v>
      </c>
    </row>
    <row r="8" spans="1:9" x14ac:dyDescent="0.25">
      <c r="A8">
        <v>5</v>
      </c>
      <c r="B8" s="2">
        <f t="shared" si="0"/>
        <v>405.02506256249984</v>
      </c>
      <c r="C8" s="2">
        <f t="shared" si="2"/>
        <v>100</v>
      </c>
      <c r="D8" s="2">
        <f t="shared" si="1"/>
        <v>505.02506256249984</v>
      </c>
      <c r="I8" s="3"/>
    </row>
    <row r="9" spans="1:9" x14ac:dyDescent="0.25">
      <c r="A9">
        <v>6</v>
      </c>
      <c r="B9" s="2">
        <f t="shared" si="0"/>
        <v>507.5501878753123</v>
      </c>
      <c r="C9" s="2">
        <f t="shared" si="2"/>
        <v>100</v>
      </c>
      <c r="D9" s="2">
        <f t="shared" si="1"/>
        <v>607.5501878753123</v>
      </c>
      <c r="G9" t="s">
        <v>9</v>
      </c>
      <c r="H9" s="2">
        <f>H5-H7</f>
        <v>22204.089516148248</v>
      </c>
      <c r="I9" s="3">
        <f>H9/H5</f>
        <v>0.48056545965239628</v>
      </c>
    </row>
    <row r="10" spans="1:9" x14ac:dyDescent="0.25">
      <c r="A10">
        <v>7</v>
      </c>
      <c r="B10" s="2">
        <f t="shared" si="0"/>
        <v>610.58793881468875</v>
      </c>
      <c r="C10" s="2">
        <f t="shared" si="2"/>
        <v>100</v>
      </c>
      <c r="D10" s="2">
        <f t="shared" si="1"/>
        <v>710.58793881468875</v>
      </c>
    </row>
    <row r="11" spans="1:9" x14ac:dyDescent="0.25">
      <c r="A11">
        <v>8</v>
      </c>
      <c r="B11" s="2">
        <f t="shared" si="0"/>
        <v>714.14087850876217</v>
      </c>
      <c r="C11" s="2">
        <f t="shared" si="2"/>
        <v>100</v>
      </c>
      <c r="D11" s="2">
        <f t="shared" si="1"/>
        <v>814.14087850876217</v>
      </c>
      <c r="F11" t="s">
        <v>10</v>
      </c>
    </row>
    <row r="12" spans="1:9" x14ac:dyDescent="0.25">
      <c r="A12">
        <v>9</v>
      </c>
      <c r="B12" s="2">
        <f t="shared" si="0"/>
        <v>818.21158290130586</v>
      </c>
      <c r="C12" s="2">
        <f t="shared" si="2"/>
        <v>100</v>
      </c>
      <c r="D12" s="2">
        <f t="shared" si="1"/>
        <v>918.21158290130586</v>
      </c>
      <c r="F12" t="s">
        <v>11</v>
      </c>
    </row>
    <row r="13" spans="1:9" x14ac:dyDescent="0.25">
      <c r="A13">
        <v>10</v>
      </c>
      <c r="B13" s="2">
        <f t="shared" si="0"/>
        <v>922.80264081581231</v>
      </c>
      <c r="C13" s="2">
        <f t="shared" si="2"/>
        <v>100</v>
      </c>
      <c r="D13" s="2">
        <f t="shared" si="1"/>
        <v>1022.8026408158123</v>
      </c>
    </row>
    <row r="14" spans="1:9" x14ac:dyDescent="0.25">
      <c r="A14">
        <v>11</v>
      </c>
      <c r="B14" s="2">
        <f t="shared" si="0"/>
        <v>1027.9166540198912</v>
      </c>
      <c r="C14" s="2">
        <f t="shared" si="2"/>
        <v>100</v>
      </c>
      <c r="D14" s="2">
        <f t="shared" si="1"/>
        <v>1127.9166540198912</v>
      </c>
    </row>
    <row r="15" spans="1:9" x14ac:dyDescent="0.25">
      <c r="A15">
        <v>12</v>
      </c>
      <c r="B15" s="2">
        <f t="shared" si="0"/>
        <v>1133.5562372899906</v>
      </c>
      <c r="C15" s="2">
        <f t="shared" si="2"/>
        <v>100</v>
      </c>
      <c r="D15" s="2">
        <f t="shared" si="1"/>
        <v>1233.5562372899906</v>
      </c>
    </row>
    <row r="16" spans="1:9" x14ac:dyDescent="0.25">
      <c r="A16">
        <v>13</v>
      </c>
      <c r="B16" s="2">
        <f t="shared" ref="B16:B79" si="3">D15*(1+$B$1)</f>
        <v>1239.7240184764405</v>
      </c>
      <c r="C16" s="2">
        <f t="shared" si="2"/>
        <v>100</v>
      </c>
      <c r="D16" s="2">
        <f t="shared" ref="D16:D79" si="4">B16+C16</f>
        <v>1339.7240184764405</v>
      </c>
    </row>
    <row r="17" spans="1:4" x14ac:dyDescent="0.25">
      <c r="A17">
        <v>14</v>
      </c>
      <c r="B17" s="2">
        <f t="shared" si="3"/>
        <v>1346.4226385688225</v>
      </c>
      <c r="C17" s="2">
        <f t="shared" si="2"/>
        <v>100</v>
      </c>
      <c r="D17" s="2">
        <f t="shared" si="4"/>
        <v>1446.4226385688225</v>
      </c>
    </row>
    <row r="18" spans="1:4" x14ac:dyDescent="0.25">
      <c r="A18">
        <v>15</v>
      </c>
      <c r="B18" s="2">
        <f t="shared" si="3"/>
        <v>1453.6547517616666</v>
      </c>
      <c r="C18" s="2">
        <f t="shared" si="2"/>
        <v>100</v>
      </c>
      <c r="D18" s="2">
        <f t="shared" si="4"/>
        <v>1553.6547517616666</v>
      </c>
    </row>
    <row r="19" spans="1:4" x14ac:dyDescent="0.25">
      <c r="A19">
        <v>16</v>
      </c>
      <c r="B19" s="2">
        <f t="shared" si="3"/>
        <v>1561.4230255204748</v>
      </c>
      <c r="C19" s="2">
        <f t="shared" si="2"/>
        <v>100</v>
      </c>
      <c r="D19" s="2">
        <f t="shared" si="4"/>
        <v>1661.4230255204748</v>
      </c>
    </row>
    <row r="20" spans="1:4" x14ac:dyDescent="0.25">
      <c r="A20">
        <v>17</v>
      </c>
      <c r="B20" s="2">
        <f t="shared" si="3"/>
        <v>1669.7301406480769</v>
      </c>
      <c r="C20" s="2">
        <f t="shared" si="2"/>
        <v>100</v>
      </c>
      <c r="D20" s="2">
        <f t="shared" si="4"/>
        <v>1769.7301406480769</v>
      </c>
    </row>
    <row r="21" spans="1:4" x14ac:dyDescent="0.25">
      <c r="A21">
        <v>18</v>
      </c>
      <c r="B21" s="2">
        <f t="shared" si="3"/>
        <v>1778.5787913513172</v>
      </c>
      <c r="C21" s="2">
        <f t="shared" si="2"/>
        <v>100</v>
      </c>
      <c r="D21" s="2">
        <f t="shared" si="4"/>
        <v>1878.5787913513172</v>
      </c>
    </row>
    <row r="22" spans="1:4" x14ac:dyDescent="0.25">
      <c r="A22">
        <v>19</v>
      </c>
      <c r="B22" s="2">
        <f t="shared" si="3"/>
        <v>1887.9716853080736</v>
      </c>
      <c r="C22" s="2">
        <f t="shared" si="2"/>
        <v>100</v>
      </c>
      <c r="D22" s="2">
        <f t="shared" si="4"/>
        <v>1987.9716853080736</v>
      </c>
    </row>
    <row r="23" spans="1:4" x14ac:dyDescent="0.25">
      <c r="A23">
        <v>20</v>
      </c>
      <c r="B23" s="2">
        <f t="shared" si="3"/>
        <v>1997.9115437346138</v>
      </c>
      <c r="C23" s="2">
        <f t="shared" si="2"/>
        <v>100</v>
      </c>
      <c r="D23" s="2">
        <f t="shared" si="4"/>
        <v>2097.9115437346136</v>
      </c>
    </row>
    <row r="24" spans="1:4" x14ac:dyDescent="0.25">
      <c r="A24">
        <v>21</v>
      </c>
      <c r="B24" s="2">
        <f t="shared" si="3"/>
        <v>2108.4011014532866</v>
      </c>
      <c r="C24" s="2">
        <f t="shared" si="2"/>
        <v>100</v>
      </c>
      <c r="D24" s="2">
        <f t="shared" si="4"/>
        <v>2208.4011014532866</v>
      </c>
    </row>
    <row r="25" spans="1:4" x14ac:dyDescent="0.25">
      <c r="A25">
        <v>22</v>
      </c>
      <c r="B25" s="2">
        <f t="shared" si="3"/>
        <v>2219.443106960553</v>
      </c>
      <c r="C25" s="2">
        <f t="shared" si="2"/>
        <v>100</v>
      </c>
      <c r="D25" s="2">
        <f t="shared" si="4"/>
        <v>2319.443106960553</v>
      </c>
    </row>
    <row r="26" spans="1:4" x14ac:dyDescent="0.25">
      <c r="A26">
        <v>23</v>
      </c>
      <c r="B26" s="2">
        <f t="shared" si="3"/>
        <v>2331.0403224953557</v>
      </c>
      <c r="C26" s="2">
        <f t="shared" si="2"/>
        <v>100</v>
      </c>
      <c r="D26" s="2">
        <f t="shared" si="4"/>
        <v>2431.0403224953557</v>
      </c>
    </row>
    <row r="27" spans="1:4" x14ac:dyDescent="0.25">
      <c r="A27">
        <v>24</v>
      </c>
      <c r="B27" s="2">
        <f t="shared" si="3"/>
        <v>2443.1955241078322</v>
      </c>
      <c r="C27" s="2">
        <f t="shared" si="2"/>
        <v>100</v>
      </c>
      <c r="D27" s="2">
        <f t="shared" si="4"/>
        <v>2543.1955241078322</v>
      </c>
    </row>
    <row r="28" spans="1:4" x14ac:dyDescent="0.25">
      <c r="A28">
        <v>25</v>
      </c>
      <c r="B28" s="2">
        <f t="shared" si="3"/>
        <v>2555.9115017283711</v>
      </c>
      <c r="C28" s="2">
        <f t="shared" si="2"/>
        <v>100</v>
      </c>
      <c r="D28" s="2">
        <f t="shared" si="4"/>
        <v>2655.9115017283711</v>
      </c>
    </row>
    <row r="29" spans="1:4" x14ac:dyDescent="0.25">
      <c r="A29">
        <v>26</v>
      </c>
      <c r="B29" s="2">
        <f t="shared" si="3"/>
        <v>2669.1910592370127</v>
      </c>
      <c r="C29" s="2">
        <f t="shared" si="2"/>
        <v>100</v>
      </c>
      <c r="D29" s="2">
        <f t="shared" si="4"/>
        <v>2769.1910592370127</v>
      </c>
    </row>
    <row r="30" spans="1:4" x14ac:dyDescent="0.25">
      <c r="A30">
        <v>27</v>
      </c>
      <c r="B30" s="2">
        <f t="shared" si="3"/>
        <v>2783.0370145331976</v>
      </c>
      <c r="C30" s="2">
        <f t="shared" si="2"/>
        <v>100</v>
      </c>
      <c r="D30" s="2">
        <f t="shared" si="4"/>
        <v>2883.0370145331976</v>
      </c>
    </row>
    <row r="31" spans="1:4" x14ac:dyDescent="0.25">
      <c r="A31">
        <v>28</v>
      </c>
      <c r="B31" s="2">
        <f t="shared" si="3"/>
        <v>2897.4521996058634</v>
      </c>
      <c r="C31" s="2">
        <f t="shared" si="2"/>
        <v>100</v>
      </c>
      <c r="D31" s="2">
        <f t="shared" si="4"/>
        <v>2997.4521996058634</v>
      </c>
    </row>
    <row r="32" spans="1:4" x14ac:dyDescent="0.25">
      <c r="A32">
        <v>29</v>
      </c>
      <c r="B32" s="2">
        <f t="shared" si="3"/>
        <v>3012.4394606038923</v>
      </c>
      <c r="C32" s="2">
        <f t="shared" si="2"/>
        <v>100</v>
      </c>
      <c r="D32" s="2">
        <f t="shared" si="4"/>
        <v>3112.4394606038923</v>
      </c>
    </row>
    <row r="33" spans="1:4" x14ac:dyDescent="0.25">
      <c r="A33">
        <v>30</v>
      </c>
      <c r="B33" s="2">
        <f t="shared" si="3"/>
        <v>3128.0016579069115</v>
      </c>
      <c r="C33" s="2">
        <f t="shared" si="2"/>
        <v>100</v>
      </c>
      <c r="D33" s="2">
        <f t="shared" si="4"/>
        <v>3228.0016579069115</v>
      </c>
    </row>
    <row r="34" spans="1:4" x14ac:dyDescent="0.25">
      <c r="A34">
        <v>31</v>
      </c>
      <c r="B34" s="2">
        <f t="shared" si="3"/>
        <v>3244.1416661964458</v>
      </c>
      <c r="C34" s="2">
        <f t="shared" si="2"/>
        <v>100</v>
      </c>
      <c r="D34" s="2">
        <f t="shared" si="4"/>
        <v>3344.1416661964458</v>
      </c>
    </row>
    <row r="35" spans="1:4" x14ac:dyDescent="0.25">
      <c r="A35">
        <v>32</v>
      </c>
      <c r="B35" s="2">
        <f t="shared" si="3"/>
        <v>3360.8623745274276</v>
      </c>
      <c r="C35" s="2">
        <f t="shared" si="2"/>
        <v>100</v>
      </c>
      <c r="D35" s="2">
        <f t="shared" si="4"/>
        <v>3460.8623745274276</v>
      </c>
    </row>
    <row r="36" spans="1:4" x14ac:dyDescent="0.25">
      <c r="A36">
        <v>33</v>
      </c>
      <c r="B36" s="2">
        <f t="shared" si="3"/>
        <v>3478.1666864000645</v>
      </c>
      <c r="C36" s="2">
        <f t="shared" si="2"/>
        <v>100</v>
      </c>
      <c r="D36" s="2">
        <f t="shared" si="4"/>
        <v>3578.1666864000645</v>
      </c>
    </row>
    <row r="37" spans="1:4" x14ac:dyDescent="0.25">
      <c r="A37">
        <v>34</v>
      </c>
      <c r="B37" s="2">
        <f t="shared" si="3"/>
        <v>3596.0575198320644</v>
      </c>
      <c r="C37" s="2">
        <f t="shared" si="2"/>
        <v>100</v>
      </c>
      <c r="D37" s="2">
        <f t="shared" si="4"/>
        <v>3696.0575198320644</v>
      </c>
    </row>
    <row r="38" spans="1:4" x14ac:dyDescent="0.25">
      <c r="A38">
        <v>35</v>
      </c>
      <c r="B38" s="2">
        <f t="shared" si="3"/>
        <v>3714.5378074312243</v>
      </c>
      <c r="C38" s="2">
        <f t="shared" si="2"/>
        <v>100</v>
      </c>
      <c r="D38" s="2">
        <f t="shared" si="4"/>
        <v>3814.5378074312243</v>
      </c>
    </row>
    <row r="39" spans="1:4" x14ac:dyDescent="0.25">
      <c r="A39">
        <v>36</v>
      </c>
      <c r="B39" s="2">
        <f t="shared" si="3"/>
        <v>3833.61049646838</v>
      </c>
      <c r="C39" s="2">
        <f t="shared" si="2"/>
        <v>100</v>
      </c>
      <c r="D39" s="2">
        <f t="shared" si="4"/>
        <v>3933.61049646838</v>
      </c>
    </row>
    <row r="40" spans="1:4" x14ac:dyDescent="0.25">
      <c r="A40">
        <v>37</v>
      </c>
      <c r="B40" s="2">
        <f t="shared" si="3"/>
        <v>3953.2785489507214</v>
      </c>
      <c r="C40" s="2">
        <f t="shared" si="2"/>
        <v>100</v>
      </c>
      <c r="D40" s="2">
        <f t="shared" si="4"/>
        <v>4053.2785489507214</v>
      </c>
    </row>
    <row r="41" spans="1:4" x14ac:dyDescent="0.25">
      <c r="A41">
        <v>38</v>
      </c>
      <c r="B41" s="2">
        <f t="shared" si="3"/>
        <v>4073.5449416954748</v>
      </c>
      <c r="C41" s="2">
        <f t="shared" si="2"/>
        <v>100</v>
      </c>
      <c r="D41" s="2">
        <f t="shared" si="4"/>
        <v>4173.5449416954743</v>
      </c>
    </row>
    <row r="42" spans="1:4" x14ac:dyDescent="0.25">
      <c r="A42">
        <v>39</v>
      </c>
      <c r="B42" s="2">
        <f t="shared" si="3"/>
        <v>4194.4126664039513</v>
      </c>
      <c r="C42" s="2">
        <f t="shared" si="2"/>
        <v>100</v>
      </c>
      <c r="D42" s="2">
        <f t="shared" si="4"/>
        <v>4294.4126664039513</v>
      </c>
    </row>
    <row r="43" spans="1:4" x14ac:dyDescent="0.25">
      <c r="A43">
        <v>40</v>
      </c>
      <c r="B43" s="2">
        <f t="shared" si="3"/>
        <v>4315.8847297359707</v>
      </c>
      <c r="C43" s="2">
        <f t="shared" si="2"/>
        <v>100</v>
      </c>
      <c r="D43" s="2">
        <f t="shared" si="4"/>
        <v>4415.8847297359707</v>
      </c>
    </row>
    <row r="44" spans="1:4" x14ac:dyDescent="0.25">
      <c r="A44">
        <v>41</v>
      </c>
      <c r="B44" s="2">
        <f t="shared" si="3"/>
        <v>4437.9641533846498</v>
      </c>
      <c r="C44" s="2">
        <f t="shared" si="2"/>
        <v>100</v>
      </c>
      <c r="D44" s="2">
        <f t="shared" si="4"/>
        <v>4537.9641533846498</v>
      </c>
    </row>
    <row r="45" spans="1:4" x14ac:dyDescent="0.25">
      <c r="A45">
        <v>42</v>
      </c>
      <c r="B45" s="2">
        <f t="shared" si="3"/>
        <v>4560.6539741515726</v>
      </c>
      <c r="C45" s="2">
        <f t="shared" si="2"/>
        <v>100</v>
      </c>
      <c r="D45" s="2">
        <f t="shared" si="4"/>
        <v>4660.6539741515726</v>
      </c>
    </row>
    <row r="46" spans="1:4" x14ac:dyDescent="0.25">
      <c r="A46">
        <v>43</v>
      </c>
      <c r="B46" s="2">
        <f t="shared" si="3"/>
        <v>4683.9572440223301</v>
      </c>
      <c r="C46" s="2">
        <f t="shared" si="2"/>
        <v>100</v>
      </c>
      <c r="D46" s="2">
        <f t="shared" si="4"/>
        <v>4783.9572440223301</v>
      </c>
    </row>
    <row r="47" spans="1:4" x14ac:dyDescent="0.25">
      <c r="A47">
        <v>44</v>
      </c>
      <c r="B47" s="2">
        <f t="shared" si="3"/>
        <v>4807.8770302424409</v>
      </c>
      <c r="C47" s="2">
        <f t="shared" si="2"/>
        <v>100</v>
      </c>
      <c r="D47" s="2">
        <f t="shared" si="4"/>
        <v>4907.8770302424409</v>
      </c>
    </row>
    <row r="48" spans="1:4" x14ac:dyDescent="0.25">
      <c r="A48">
        <v>45</v>
      </c>
      <c r="B48" s="2">
        <f t="shared" si="3"/>
        <v>4932.4164153936526</v>
      </c>
      <c r="C48" s="2">
        <f t="shared" si="2"/>
        <v>100</v>
      </c>
      <c r="D48" s="2">
        <f t="shared" si="4"/>
        <v>5032.4164153936526</v>
      </c>
    </row>
    <row r="49" spans="1:4" x14ac:dyDescent="0.25">
      <c r="A49">
        <v>46</v>
      </c>
      <c r="B49" s="2">
        <f t="shared" si="3"/>
        <v>5057.5784974706203</v>
      </c>
      <c r="C49" s="2">
        <f t="shared" si="2"/>
        <v>100</v>
      </c>
      <c r="D49" s="2">
        <f t="shared" si="4"/>
        <v>5157.5784974706203</v>
      </c>
    </row>
    <row r="50" spans="1:4" x14ac:dyDescent="0.25">
      <c r="A50">
        <v>47</v>
      </c>
      <c r="B50" s="2">
        <f t="shared" si="3"/>
        <v>5183.3663899579724</v>
      </c>
      <c r="C50" s="2">
        <f t="shared" si="2"/>
        <v>100</v>
      </c>
      <c r="D50" s="2">
        <f t="shared" si="4"/>
        <v>5283.3663899579724</v>
      </c>
    </row>
    <row r="51" spans="1:4" x14ac:dyDescent="0.25">
      <c r="A51">
        <v>48</v>
      </c>
      <c r="B51" s="2">
        <f t="shared" si="3"/>
        <v>5309.7832219077618</v>
      </c>
      <c r="C51" s="2">
        <f t="shared" si="2"/>
        <v>100</v>
      </c>
      <c r="D51" s="2">
        <f t="shared" si="4"/>
        <v>5409.7832219077618</v>
      </c>
    </row>
    <row r="52" spans="1:4" x14ac:dyDescent="0.25">
      <c r="A52">
        <v>49</v>
      </c>
      <c r="B52" s="2">
        <f t="shared" si="3"/>
        <v>5436.8321380173002</v>
      </c>
      <c r="C52" s="2">
        <f t="shared" si="2"/>
        <v>100</v>
      </c>
      <c r="D52" s="2">
        <f t="shared" si="4"/>
        <v>5536.8321380173002</v>
      </c>
    </row>
    <row r="53" spans="1:4" x14ac:dyDescent="0.25">
      <c r="A53">
        <v>50</v>
      </c>
      <c r="B53" s="2">
        <f t="shared" si="3"/>
        <v>5564.5162987073863</v>
      </c>
      <c r="C53" s="2">
        <f t="shared" si="2"/>
        <v>100</v>
      </c>
      <c r="D53" s="2">
        <f t="shared" si="4"/>
        <v>5664.5162987073863</v>
      </c>
    </row>
    <row r="54" spans="1:4" x14ac:dyDescent="0.25">
      <c r="A54">
        <v>51</v>
      </c>
      <c r="B54" s="2">
        <f t="shared" si="3"/>
        <v>5692.8388802009231</v>
      </c>
      <c r="C54" s="2">
        <f t="shared" si="2"/>
        <v>100</v>
      </c>
      <c r="D54" s="2">
        <f t="shared" si="4"/>
        <v>5792.8388802009231</v>
      </c>
    </row>
    <row r="55" spans="1:4" x14ac:dyDescent="0.25">
      <c r="A55">
        <v>52</v>
      </c>
      <c r="B55" s="2">
        <f t="shared" si="3"/>
        <v>5821.8030746019267</v>
      </c>
      <c r="C55" s="2">
        <f t="shared" si="2"/>
        <v>100</v>
      </c>
      <c r="D55" s="2">
        <f t="shared" si="4"/>
        <v>5921.8030746019267</v>
      </c>
    </row>
    <row r="56" spans="1:4" x14ac:dyDescent="0.25">
      <c r="A56">
        <v>53</v>
      </c>
      <c r="B56" s="2">
        <f t="shared" si="3"/>
        <v>5951.412089974936</v>
      </c>
      <c r="C56" s="2">
        <f t="shared" si="2"/>
        <v>100</v>
      </c>
      <c r="D56" s="2">
        <f t="shared" si="4"/>
        <v>6051.412089974936</v>
      </c>
    </row>
    <row r="57" spans="1:4" x14ac:dyDescent="0.25">
      <c r="A57">
        <v>54</v>
      </c>
      <c r="B57" s="2">
        <f t="shared" si="3"/>
        <v>6081.6691504248101</v>
      </c>
      <c r="C57" s="2">
        <f t="shared" si="2"/>
        <v>100</v>
      </c>
      <c r="D57" s="2">
        <f t="shared" si="4"/>
        <v>6181.6691504248101</v>
      </c>
    </row>
    <row r="58" spans="1:4" x14ac:dyDescent="0.25">
      <c r="A58">
        <v>55</v>
      </c>
      <c r="B58" s="2">
        <f t="shared" si="3"/>
        <v>6212.5774961769339</v>
      </c>
      <c r="C58" s="2">
        <f t="shared" si="2"/>
        <v>100</v>
      </c>
      <c r="D58" s="2">
        <f t="shared" si="4"/>
        <v>6312.5774961769339</v>
      </c>
    </row>
    <row r="59" spans="1:4" x14ac:dyDescent="0.25">
      <c r="A59">
        <v>56</v>
      </c>
      <c r="B59" s="2">
        <f t="shared" si="3"/>
        <v>6344.1403836578174</v>
      </c>
      <c r="C59" s="2">
        <f t="shared" si="2"/>
        <v>100</v>
      </c>
      <c r="D59" s="2">
        <f t="shared" si="4"/>
        <v>6444.1403836578174</v>
      </c>
    </row>
    <row r="60" spans="1:4" x14ac:dyDescent="0.25">
      <c r="A60">
        <v>57</v>
      </c>
      <c r="B60" s="2">
        <f t="shared" si="3"/>
        <v>6476.3610855761062</v>
      </c>
      <c r="C60" s="2">
        <f t="shared" si="2"/>
        <v>100</v>
      </c>
      <c r="D60" s="2">
        <f t="shared" si="4"/>
        <v>6576.3610855761062</v>
      </c>
    </row>
    <row r="61" spans="1:4" x14ac:dyDescent="0.25">
      <c r="A61">
        <v>58</v>
      </c>
      <c r="B61" s="2">
        <f t="shared" si="3"/>
        <v>6609.2428910039862</v>
      </c>
      <c r="C61" s="2">
        <f t="shared" si="2"/>
        <v>100</v>
      </c>
      <c r="D61" s="2">
        <f t="shared" si="4"/>
        <v>6709.2428910039862</v>
      </c>
    </row>
    <row r="62" spans="1:4" x14ac:dyDescent="0.25">
      <c r="A62">
        <v>59</v>
      </c>
      <c r="B62" s="2">
        <f t="shared" si="3"/>
        <v>6742.7891054590054</v>
      </c>
      <c r="C62" s="2">
        <f t="shared" si="2"/>
        <v>100</v>
      </c>
      <c r="D62" s="2">
        <f t="shared" si="4"/>
        <v>6842.7891054590054</v>
      </c>
    </row>
    <row r="63" spans="1:4" x14ac:dyDescent="0.25">
      <c r="A63">
        <v>60</v>
      </c>
      <c r="B63" s="2">
        <f t="shared" si="3"/>
        <v>6877.0030509863</v>
      </c>
      <c r="C63" s="2">
        <f t="shared" si="2"/>
        <v>100</v>
      </c>
      <c r="D63" s="2">
        <f t="shared" si="4"/>
        <v>6977.0030509863</v>
      </c>
    </row>
    <row r="64" spans="1:4" x14ac:dyDescent="0.25">
      <c r="A64">
        <v>61</v>
      </c>
      <c r="B64" s="2">
        <f t="shared" si="3"/>
        <v>7011.8880662412312</v>
      </c>
      <c r="C64" s="2">
        <f t="shared" si="2"/>
        <v>100</v>
      </c>
      <c r="D64" s="2">
        <f t="shared" si="4"/>
        <v>7111.8880662412312</v>
      </c>
    </row>
    <row r="65" spans="1:4" x14ac:dyDescent="0.25">
      <c r="A65">
        <v>62</v>
      </c>
      <c r="B65" s="2">
        <f t="shared" si="3"/>
        <v>7147.4475065724364</v>
      </c>
      <c r="C65" s="2">
        <f t="shared" si="2"/>
        <v>100</v>
      </c>
      <c r="D65" s="2">
        <f t="shared" si="4"/>
        <v>7247.4475065724364</v>
      </c>
    </row>
    <row r="66" spans="1:4" x14ac:dyDescent="0.25">
      <c r="A66">
        <v>63</v>
      </c>
      <c r="B66" s="2">
        <f t="shared" si="3"/>
        <v>7283.6847441052978</v>
      </c>
      <c r="C66" s="2">
        <f t="shared" si="2"/>
        <v>100</v>
      </c>
      <c r="D66" s="2">
        <f t="shared" si="4"/>
        <v>7383.6847441052978</v>
      </c>
    </row>
    <row r="67" spans="1:4" x14ac:dyDescent="0.25">
      <c r="A67">
        <v>64</v>
      </c>
      <c r="B67" s="2">
        <f t="shared" si="3"/>
        <v>7420.6031678258232</v>
      </c>
      <c r="C67" s="2">
        <f t="shared" si="2"/>
        <v>100</v>
      </c>
      <c r="D67" s="2">
        <f t="shared" si="4"/>
        <v>7520.6031678258232</v>
      </c>
    </row>
    <row r="68" spans="1:4" x14ac:dyDescent="0.25">
      <c r="A68">
        <v>65</v>
      </c>
      <c r="B68" s="2">
        <f t="shared" si="3"/>
        <v>7558.2061836649518</v>
      </c>
      <c r="C68" s="2">
        <f t="shared" si="2"/>
        <v>100</v>
      </c>
      <c r="D68" s="2">
        <f t="shared" si="4"/>
        <v>7658.2061836649518</v>
      </c>
    </row>
    <row r="69" spans="1:4" x14ac:dyDescent="0.25">
      <c r="A69">
        <v>66</v>
      </c>
      <c r="B69" s="2">
        <f t="shared" si="3"/>
        <v>7696.4972145832762</v>
      </c>
      <c r="C69" s="2">
        <f t="shared" si="2"/>
        <v>100</v>
      </c>
      <c r="D69" s="2">
        <f t="shared" si="4"/>
        <v>7796.4972145832762</v>
      </c>
    </row>
    <row r="70" spans="1:4" x14ac:dyDescent="0.25">
      <c r="A70">
        <v>67</v>
      </c>
      <c r="B70" s="2">
        <f t="shared" si="3"/>
        <v>7835.4797006561921</v>
      </c>
      <c r="C70" s="2">
        <f t="shared" ref="C70:C133" si="5">C69</f>
        <v>100</v>
      </c>
      <c r="D70" s="2">
        <f t="shared" si="4"/>
        <v>7935.4797006561921</v>
      </c>
    </row>
    <row r="71" spans="1:4" x14ac:dyDescent="0.25">
      <c r="A71">
        <v>68</v>
      </c>
      <c r="B71" s="2">
        <f t="shared" si="3"/>
        <v>7975.1570991594726</v>
      </c>
      <c r="C71" s="2">
        <f t="shared" si="5"/>
        <v>100</v>
      </c>
      <c r="D71" s="2">
        <f t="shared" si="4"/>
        <v>8075.1570991594726</v>
      </c>
    </row>
    <row r="72" spans="1:4" x14ac:dyDescent="0.25">
      <c r="A72">
        <v>69</v>
      </c>
      <c r="B72" s="2">
        <f t="shared" si="3"/>
        <v>8115.5328846552693</v>
      </c>
      <c r="C72" s="2">
        <f t="shared" si="5"/>
        <v>100</v>
      </c>
      <c r="D72" s="2">
        <f t="shared" si="4"/>
        <v>8215.5328846552693</v>
      </c>
    </row>
    <row r="73" spans="1:4" x14ac:dyDescent="0.25">
      <c r="A73">
        <v>70</v>
      </c>
      <c r="B73" s="2">
        <f t="shared" si="3"/>
        <v>8256.6105490785449</v>
      </c>
      <c r="C73" s="2">
        <f t="shared" si="5"/>
        <v>100</v>
      </c>
      <c r="D73" s="2">
        <f t="shared" si="4"/>
        <v>8356.6105490785449</v>
      </c>
    </row>
    <row r="74" spans="1:4" x14ac:dyDescent="0.25">
      <c r="A74">
        <v>71</v>
      </c>
      <c r="B74" s="2">
        <f t="shared" si="3"/>
        <v>8398.3936018239365</v>
      </c>
      <c r="C74" s="2">
        <f t="shared" si="5"/>
        <v>100</v>
      </c>
      <c r="D74" s="2">
        <f t="shared" si="4"/>
        <v>8498.3936018239365</v>
      </c>
    </row>
    <row r="75" spans="1:4" x14ac:dyDescent="0.25">
      <c r="A75">
        <v>72</v>
      </c>
      <c r="B75" s="2">
        <f t="shared" si="3"/>
        <v>8540.8855698330553</v>
      </c>
      <c r="C75" s="2">
        <f t="shared" si="5"/>
        <v>100</v>
      </c>
      <c r="D75" s="2">
        <f t="shared" si="4"/>
        <v>8640.8855698330553</v>
      </c>
    </row>
    <row r="76" spans="1:4" x14ac:dyDescent="0.25">
      <c r="A76">
        <v>73</v>
      </c>
      <c r="B76" s="2">
        <f t="shared" si="3"/>
        <v>8684.0899976822202</v>
      </c>
      <c r="C76" s="2">
        <f t="shared" si="5"/>
        <v>100</v>
      </c>
      <c r="D76" s="2">
        <f t="shared" si="4"/>
        <v>8784.0899976822202</v>
      </c>
    </row>
    <row r="77" spans="1:4" x14ac:dyDescent="0.25">
      <c r="A77">
        <v>74</v>
      </c>
      <c r="B77" s="2">
        <f t="shared" si="3"/>
        <v>8828.010447670631</v>
      </c>
      <c r="C77" s="2">
        <f t="shared" si="5"/>
        <v>100</v>
      </c>
      <c r="D77" s="2">
        <f t="shared" si="4"/>
        <v>8928.010447670631</v>
      </c>
    </row>
    <row r="78" spans="1:4" x14ac:dyDescent="0.25">
      <c r="A78">
        <v>75</v>
      </c>
      <c r="B78" s="2">
        <f t="shared" si="3"/>
        <v>8972.650499908983</v>
      </c>
      <c r="C78" s="2">
        <f t="shared" si="5"/>
        <v>100</v>
      </c>
      <c r="D78" s="2">
        <f t="shared" si="4"/>
        <v>9072.650499908983</v>
      </c>
    </row>
    <row r="79" spans="1:4" x14ac:dyDescent="0.25">
      <c r="A79">
        <v>76</v>
      </c>
      <c r="B79" s="2">
        <f t="shared" si="3"/>
        <v>9118.0137524085276</v>
      </c>
      <c r="C79" s="2">
        <f t="shared" si="5"/>
        <v>100</v>
      </c>
      <c r="D79" s="2">
        <f t="shared" si="4"/>
        <v>9218.0137524085276</v>
      </c>
    </row>
    <row r="80" spans="1:4" x14ac:dyDescent="0.25">
      <c r="A80">
        <v>77</v>
      </c>
      <c r="B80" s="2">
        <f t="shared" ref="B80:B123" si="6">D79*(1+$B$1)</f>
        <v>9264.1038211705691</v>
      </c>
      <c r="C80" s="2">
        <f t="shared" si="5"/>
        <v>100</v>
      </c>
      <c r="D80" s="2">
        <f t="shared" ref="D80:D123" si="7">B80+C80</f>
        <v>9364.1038211705691</v>
      </c>
    </row>
    <row r="81" spans="1:4" x14ac:dyDescent="0.25">
      <c r="A81">
        <v>78</v>
      </c>
      <c r="B81" s="2">
        <f t="shared" si="6"/>
        <v>9410.9243402764205</v>
      </c>
      <c r="C81" s="2">
        <f t="shared" si="5"/>
        <v>100</v>
      </c>
      <c r="D81" s="2">
        <f t="shared" si="7"/>
        <v>9510.9243402764205</v>
      </c>
    </row>
    <row r="82" spans="1:4" x14ac:dyDescent="0.25">
      <c r="A82">
        <v>79</v>
      </c>
      <c r="B82" s="2">
        <f t="shared" si="6"/>
        <v>9558.4789619778021</v>
      </c>
      <c r="C82" s="2">
        <f t="shared" si="5"/>
        <v>100</v>
      </c>
      <c r="D82" s="2">
        <f t="shared" si="7"/>
        <v>9658.4789619778021</v>
      </c>
    </row>
    <row r="83" spans="1:4" x14ac:dyDescent="0.25">
      <c r="A83">
        <v>80</v>
      </c>
      <c r="B83" s="2">
        <f t="shared" si="6"/>
        <v>9706.7713567876908</v>
      </c>
      <c r="C83" s="2">
        <f t="shared" si="5"/>
        <v>100</v>
      </c>
      <c r="D83" s="2">
        <f t="shared" si="7"/>
        <v>9806.7713567876908</v>
      </c>
    </row>
    <row r="84" spans="1:4" x14ac:dyDescent="0.25">
      <c r="A84">
        <v>81</v>
      </c>
      <c r="B84" s="2">
        <f t="shared" si="6"/>
        <v>9855.805213571628</v>
      </c>
      <c r="C84" s="2">
        <f t="shared" si="5"/>
        <v>100</v>
      </c>
      <c r="D84" s="2">
        <f t="shared" si="7"/>
        <v>9955.805213571628</v>
      </c>
    </row>
    <row r="85" spans="1:4" x14ac:dyDescent="0.25">
      <c r="A85">
        <v>82</v>
      </c>
      <c r="B85" s="2">
        <f t="shared" si="6"/>
        <v>10005.584239639486</v>
      </c>
      <c r="C85" s="2">
        <f t="shared" si="5"/>
        <v>100</v>
      </c>
      <c r="D85" s="2">
        <f t="shared" si="7"/>
        <v>10105.584239639486</v>
      </c>
    </row>
    <row r="86" spans="1:4" x14ac:dyDescent="0.25">
      <c r="A86">
        <v>83</v>
      </c>
      <c r="B86" s="2">
        <f t="shared" si="6"/>
        <v>10156.112160837682</v>
      </c>
      <c r="C86" s="2">
        <f t="shared" si="5"/>
        <v>100</v>
      </c>
      <c r="D86" s="2">
        <f t="shared" si="7"/>
        <v>10256.112160837682</v>
      </c>
    </row>
    <row r="87" spans="1:4" x14ac:dyDescent="0.25">
      <c r="A87">
        <v>84</v>
      </c>
      <c r="B87" s="2">
        <f t="shared" si="6"/>
        <v>10307.392721641869</v>
      </c>
      <c r="C87" s="2">
        <f t="shared" si="5"/>
        <v>100</v>
      </c>
      <c r="D87" s="2">
        <f t="shared" si="7"/>
        <v>10407.392721641869</v>
      </c>
    </row>
    <row r="88" spans="1:4" x14ac:dyDescent="0.25">
      <c r="A88">
        <v>85</v>
      </c>
      <c r="B88" s="2">
        <f t="shared" si="6"/>
        <v>10459.429685250077</v>
      </c>
      <c r="C88" s="2">
        <f t="shared" si="5"/>
        <v>100</v>
      </c>
      <c r="D88" s="2">
        <f t="shared" si="7"/>
        <v>10559.429685250077</v>
      </c>
    </row>
    <row r="89" spans="1:4" x14ac:dyDescent="0.25">
      <c r="A89">
        <v>86</v>
      </c>
      <c r="B89" s="2">
        <f t="shared" si="6"/>
        <v>10612.226833676326</v>
      </c>
      <c r="C89" s="2">
        <f t="shared" si="5"/>
        <v>100</v>
      </c>
      <c r="D89" s="2">
        <f t="shared" si="7"/>
        <v>10712.226833676326</v>
      </c>
    </row>
    <row r="90" spans="1:4" x14ac:dyDescent="0.25">
      <c r="A90">
        <v>87</v>
      </c>
      <c r="B90" s="2">
        <f t="shared" si="6"/>
        <v>10765.787967844706</v>
      </c>
      <c r="C90" s="2">
        <f t="shared" si="5"/>
        <v>100</v>
      </c>
      <c r="D90" s="2">
        <f t="shared" si="7"/>
        <v>10865.787967844706</v>
      </c>
    </row>
    <row r="91" spans="1:4" x14ac:dyDescent="0.25">
      <c r="A91">
        <v>88</v>
      </c>
      <c r="B91" s="2">
        <f t="shared" si="6"/>
        <v>10920.116907683929</v>
      </c>
      <c r="C91" s="2">
        <f t="shared" si="5"/>
        <v>100</v>
      </c>
      <c r="D91" s="2">
        <f t="shared" si="7"/>
        <v>11020.116907683929</v>
      </c>
    </row>
    <row r="92" spans="1:4" x14ac:dyDescent="0.25">
      <c r="A92">
        <v>89</v>
      </c>
      <c r="B92" s="2">
        <f t="shared" si="6"/>
        <v>11075.217492222348</v>
      </c>
      <c r="C92" s="2">
        <f t="shared" si="5"/>
        <v>100</v>
      </c>
      <c r="D92" s="2">
        <f t="shared" si="7"/>
        <v>11175.217492222348</v>
      </c>
    </row>
    <row r="93" spans="1:4" x14ac:dyDescent="0.25">
      <c r="A93">
        <v>90</v>
      </c>
      <c r="B93" s="2">
        <f t="shared" si="6"/>
        <v>11231.093579683458</v>
      </c>
      <c r="C93" s="2">
        <f t="shared" si="5"/>
        <v>100</v>
      </c>
      <c r="D93" s="2">
        <f t="shared" si="7"/>
        <v>11331.093579683458</v>
      </c>
    </row>
    <row r="94" spans="1:4" x14ac:dyDescent="0.25">
      <c r="A94">
        <v>91</v>
      </c>
      <c r="B94" s="2">
        <f t="shared" si="6"/>
        <v>11387.749047581874</v>
      </c>
      <c r="C94" s="2">
        <f t="shared" si="5"/>
        <v>100</v>
      </c>
      <c r="D94" s="2">
        <f t="shared" si="7"/>
        <v>11487.749047581874</v>
      </c>
    </row>
    <row r="95" spans="1:4" x14ac:dyDescent="0.25">
      <c r="A95">
        <v>92</v>
      </c>
      <c r="B95" s="2">
        <f t="shared" si="6"/>
        <v>11545.187792819783</v>
      </c>
      <c r="C95" s="2">
        <f t="shared" si="5"/>
        <v>100</v>
      </c>
      <c r="D95" s="2">
        <f t="shared" si="7"/>
        <v>11645.187792819783</v>
      </c>
    </row>
    <row r="96" spans="1:4" x14ac:dyDescent="0.25">
      <c r="A96">
        <v>93</v>
      </c>
      <c r="B96" s="2">
        <f t="shared" si="6"/>
        <v>11703.413731783881</v>
      </c>
      <c r="C96" s="2">
        <f t="shared" si="5"/>
        <v>100</v>
      </c>
      <c r="D96" s="2">
        <f t="shared" si="7"/>
        <v>11803.413731783881</v>
      </c>
    </row>
    <row r="97" spans="1:4" x14ac:dyDescent="0.25">
      <c r="A97">
        <v>94</v>
      </c>
      <c r="B97" s="2">
        <f t="shared" si="6"/>
        <v>11862.4308004428</v>
      </c>
      <c r="C97" s="2">
        <f t="shared" si="5"/>
        <v>100</v>
      </c>
      <c r="D97" s="2">
        <f t="shared" si="7"/>
        <v>11962.4308004428</v>
      </c>
    </row>
    <row r="98" spans="1:4" x14ac:dyDescent="0.25">
      <c r="A98">
        <v>95</v>
      </c>
      <c r="B98" s="2">
        <f t="shared" si="6"/>
        <v>12022.242954445013</v>
      </c>
      <c r="C98" s="2">
        <f t="shared" si="5"/>
        <v>100</v>
      </c>
      <c r="D98" s="2">
        <f t="shared" si="7"/>
        <v>12122.242954445013</v>
      </c>
    </row>
    <row r="99" spans="1:4" x14ac:dyDescent="0.25">
      <c r="A99">
        <v>96</v>
      </c>
      <c r="B99" s="2">
        <f t="shared" si="6"/>
        <v>12182.854169217237</v>
      </c>
      <c r="C99" s="2">
        <f t="shared" si="5"/>
        <v>100</v>
      </c>
      <c r="D99" s="2">
        <f t="shared" si="7"/>
        <v>12282.854169217237</v>
      </c>
    </row>
    <row r="100" spans="1:4" x14ac:dyDescent="0.25">
      <c r="A100">
        <v>97</v>
      </c>
      <c r="B100" s="2">
        <f t="shared" si="6"/>
        <v>12344.268440063321</v>
      </c>
      <c r="C100" s="2">
        <f t="shared" si="5"/>
        <v>100</v>
      </c>
      <c r="D100" s="2">
        <f t="shared" si="7"/>
        <v>12444.268440063321</v>
      </c>
    </row>
    <row r="101" spans="1:4" x14ac:dyDescent="0.25">
      <c r="A101">
        <v>98</v>
      </c>
      <c r="B101" s="2">
        <f t="shared" si="6"/>
        <v>12506.489782263636</v>
      </c>
      <c r="C101" s="2">
        <f t="shared" si="5"/>
        <v>100</v>
      </c>
      <c r="D101" s="2">
        <f t="shared" si="7"/>
        <v>12606.489782263636</v>
      </c>
    </row>
    <row r="102" spans="1:4" x14ac:dyDescent="0.25">
      <c r="A102">
        <v>99</v>
      </c>
      <c r="B102" s="2">
        <f t="shared" si="6"/>
        <v>12669.522231174953</v>
      </c>
      <c r="C102" s="2">
        <f t="shared" si="5"/>
        <v>100</v>
      </c>
      <c r="D102" s="2">
        <f t="shared" si="7"/>
        <v>12769.522231174953</v>
      </c>
    </row>
    <row r="103" spans="1:4" x14ac:dyDescent="0.25">
      <c r="A103">
        <v>100</v>
      </c>
      <c r="B103" s="2">
        <f t="shared" si="6"/>
        <v>12833.369842330827</v>
      </c>
      <c r="C103" s="2">
        <f t="shared" si="5"/>
        <v>100</v>
      </c>
      <c r="D103" s="2">
        <f t="shared" si="7"/>
        <v>12933.369842330827</v>
      </c>
    </row>
    <row r="104" spans="1:4" x14ac:dyDescent="0.25">
      <c r="A104">
        <v>101</v>
      </c>
      <c r="B104" s="2">
        <f t="shared" si="6"/>
        <v>12998.03669154248</v>
      </c>
      <c r="C104" s="2">
        <f t="shared" si="5"/>
        <v>100</v>
      </c>
      <c r="D104" s="2">
        <f t="shared" si="7"/>
        <v>13098.03669154248</v>
      </c>
    </row>
    <row r="105" spans="1:4" x14ac:dyDescent="0.25">
      <c r="A105">
        <v>102</v>
      </c>
      <c r="B105" s="2">
        <f t="shared" si="6"/>
        <v>13163.526875000191</v>
      </c>
      <c r="C105" s="2">
        <f t="shared" si="5"/>
        <v>100</v>
      </c>
      <c r="D105" s="2">
        <f t="shared" si="7"/>
        <v>13263.526875000191</v>
      </c>
    </row>
    <row r="106" spans="1:4" x14ac:dyDescent="0.25">
      <c r="A106">
        <v>103</v>
      </c>
      <c r="B106" s="2">
        <f t="shared" si="6"/>
        <v>13329.844509375191</v>
      </c>
      <c r="C106" s="2">
        <f t="shared" si="5"/>
        <v>100</v>
      </c>
      <c r="D106" s="2">
        <f t="shared" si="7"/>
        <v>13429.844509375191</v>
      </c>
    </row>
    <row r="107" spans="1:4" x14ac:dyDescent="0.25">
      <c r="A107">
        <v>104</v>
      </c>
      <c r="B107" s="2">
        <f t="shared" si="6"/>
        <v>13496.993731922064</v>
      </c>
      <c r="C107" s="2">
        <f t="shared" si="5"/>
        <v>100</v>
      </c>
      <c r="D107" s="2">
        <f t="shared" si="7"/>
        <v>13596.993731922064</v>
      </c>
    </row>
    <row r="108" spans="1:4" x14ac:dyDescent="0.25">
      <c r="A108">
        <v>105</v>
      </c>
      <c r="B108" s="2">
        <f t="shared" si="6"/>
        <v>13664.978700581672</v>
      </c>
      <c r="C108" s="2">
        <f t="shared" si="5"/>
        <v>100</v>
      </c>
      <c r="D108" s="2">
        <f t="shared" si="7"/>
        <v>13764.978700581672</v>
      </c>
    </row>
    <row r="109" spans="1:4" x14ac:dyDescent="0.25">
      <c r="A109">
        <v>106</v>
      </c>
      <c r="B109" s="2">
        <f t="shared" si="6"/>
        <v>13833.80359408458</v>
      </c>
      <c r="C109" s="2">
        <f t="shared" si="5"/>
        <v>100</v>
      </c>
      <c r="D109" s="2">
        <f t="shared" si="7"/>
        <v>13933.80359408458</v>
      </c>
    </row>
    <row r="110" spans="1:4" x14ac:dyDescent="0.25">
      <c r="A110">
        <v>107</v>
      </c>
      <c r="B110" s="2">
        <f t="shared" si="6"/>
        <v>14003.472612055002</v>
      </c>
      <c r="C110" s="2">
        <f t="shared" si="5"/>
        <v>100</v>
      </c>
      <c r="D110" s="2">
        <f t="shared" si="7"/>
        <v>14103.472612055002</v>
      </c>
    </row>
    <row r="111" spans="1:4" x14ac:dyDescent="0.25">
      <c r="A111">
        <v>108</v>
      </c>
      <c r="B111" s="2">
        <f t="shared" si="6"/>
        <v>14173.989975115275</v>
      </c>
      <c r="C111" s="2">
        <f t="shared" si="5"/>
        <v>100</v>
      </c>
      <c r="D111" s="2">
        <f t="shared" si="7"/>
        <v>14273.989975115275</v>
      </c>
    </row>
    <row r="112" spans="1:4" x14ac:dyDescent="0.25">
      <c r="A112">
        <v>109</v>
      </c>
      <c r="B112" s="2">
        <f t="shared" si="6"/>
        <v>14345.359924990849</v>
      </c>
      <c r="C112" s="2">
        <f t="shared" si="5"/>
        <v>100</v>
      </c>
      <c r="D112" s="2">
        <f t="shared" si="7"/>
        <v>14445.359924990849</v>
      </c>
    </row>
    <row r="113" spans="1:4" x14ac:dyDescent="0.25">
      <c r="A113">
        <v>110</v>
      </c>
      <c r="B113" s="2">
        <f t="shared" si="6"/>
        <v>14517.586724615801</v>
      </c>
      <c r="C113" s="2">
        <f t="shared" si="5"/>
        <v>100</v>
      </c>
      <c r="D113" s="2">
        <f t="shared" si="7"/>
        <v>14617.586724615801</v>
      </c>
    </row>
    <row r="114" spans="1:4" x14ac:dyDescent="0.25">
      <c r="A114">
        <v>111</v>
      </c>
      <c r="B114" s="2">
        <f t="shared" si="6"/>
        <v>14690.674658238879</v>
      </c>
      <c r="C114" s="2">
        <f t="shared" si="5"/>
        <v>100</v>
      </c>
      <c r="D114" s="2">
        <f t="shared" si="7"/>
        <v>14790.674658238879</v>
      </c>
    </row>
    <row r="115" spans="1:4" x14ac:dyDescent="0.25">
      <c r="A115">
        <v>112</v>
      </c>
      <c r="B115" s="2">
        <f t="shared" si="6"/>
        <v>14864.628031530072</v>
      </c>
      <c r="C115" s="2">
        <f t="shared" si="5"/>
        <v>100</v>
      </c>
      <c r="D115" s="2">
        <f t="shared" si="7"/>
        <v>14964.628031530072</v>
      </c>
    </row>
    <row r="116" spans="1:4" x14ac:dyDescent="0.25">
      <c r="A116">
        <v>113</v>
      </c>
      <c r="B116" s="2">
        <f t="shared" si="6"/>
        <v>15039.45117168772</v>
      </c>
      <c r="C116" s="2">
        <f t="shared" si="5"/>
        <v>100</v>
      </c>
      <c r="D116" s="2">
        <f t="shared" si="7"/>
        <v>15139.45117168772</v>
      </c>
    </row>
    <row r="117" spans="1:4" x14ac:dyDescent="0.25">
      <c r="A117">
        <v>114</v>
      </c>
      <c r="B117" s="2">
        <f t="shared" si="6"/>
        <v>15215.148427546157</v>
      </c>
      <c r="C117" s="2">
        <f t="shared" si="5"/>
        <v>100</v>
      </c>
      <c r="D117" s="2">
        <f t="shared" si="7"/>
        <v>15315.148427546157</v>
      </c>
    </row>
    <row r="118" spans="1:4" x14ac:dyDescent="0.25">
      <c r="A118">
        <v>115</v>
      </c>
      <c r="B118" s="2">
        <f t="shared" si="6"/>
        <v>15391.724169683886</v>
      </c>
      <c r="C118" s="2">
        <f t="shared" si="5"/>
        <v>100</v>
      </c>
      <c r="D118" s="2">
        <f t="shared" si="7"/>
        <v>15491.724169683886</v>
      </c>
    </row>
    <row r="119" spans="1:4" x14ac:dyDescent="0.25">
      <c r="A119">
        <v>116</v>
      </c>
      <c r="B119" s="2">
        <f t="shared" si="6"/>
        <v>15569.182790532304</v>
      </c>
      <c r="C119" s="2">
        <f t="shared" si="5"/>
        <v>100</v>
      </c>
      <c r="D119" s="2">
        <f t="shared" si="7"/>
        <v>15669.182790532304</v>
      </c>
    </row>
    <row r="120" spans="1:4" x14ac:dyDescent="0.25">
      <c r="A120">
        <v>117</v>
      </c>
      <c r="B120" s="2">
        <f t="shared" si="6"/>
        <v>15747.528704484965</v>
      </c>
      <c r="C120" s="2">
        <f t="shared" si="5"/>
        <v>100</v>
      </c>
      <c r="D120" s="2">
        <f t="shared" si="7"/>
        <v>15847.528704484965</v>
      </c>
    </row>
    <row r="121" spans="1:4" x14ac:dyDescent="0.25">
      <c r="A121">
        <v>118</v>
      </c>
      <c r="B121" s="2">
        <f t="shared" si="6"/>
        <v>15926.766348007388</v>
      </c>
      <c r="C121" s="2">
        <f t="shared" si="5"/>
        <v>100</v>
      </c>
      <c r="D121" s="2">
        <f t="shared" si="7"/>
        <v>16026.766348007388</v>
      </c>
    </row>
    <row r="122" spans="1:4" x14ac:dyDescent="0.25">
      <c r="A122">
        <v>119</v>
      </c>
      <c r="B122" s="2">
        <f t="shared" si="6"/>
        <v>16106.900179747423</v>
      </c>
      <c r="C122" s="2">
        <f t="shared" si="5"/>
        <v>100</v>
      </c>
      <c r="D122" s="2">
        <f t="shared" si="7"/>
        <v>16206.900179747423</v>
      </c>
    </row>
    <row r="123" spans="1:4" x14ac:dyDescent="0.25">
      <c r="A123">
        <v>120</v>
      </c>
      <c r="B123" s="2">
        <f t="shared" si="6"/>
        <v>16287.934680646158</v>
      </c>
      <c r="C123" s="2">
        <f t="shared" si="5"/>
        <v>100</v>
      </c>
      <c r="D123" s="2">
        <f t="shared" si="7"/>
        <v>16387.934680646158</v>
      </c>
    </row>
    <row r="124" spans="1:4" x14ac:dyDescent="0.25">
      <c r="A124">
        <v>121</v>
      </c>
      <c r="B124" s="2">
        <f t="shared" ref="B124:B187" si="8">D123*(1+$B$1)</f>
        <v>16469.874354049389</v>
      </c>
      <c r="C124" s="2">
        <f t="shared" si="5"/>
        <v>100</v>
      </c>
      <c r="D124" s="2">
        <f t="shared" ref="D124:D187" si="9">B124+C124</f>
        <v>16569.874354049389</v>
      </c>
    </row>
    <row r="125" spans="1:4" x14ac:dyDescent="0.25">
      <c r="A125">
        <v>122</v>
      </c>
      <c r="B125" s="2">
        <f t="shared" si="8"/>
        <v>16652.723725819633</v>
      </c>
      <c r="C125" s="2">
        <f t="shared" si="5"/>
        <v>100</v>
      </c>
      <c r="D125" s="2">
        <f t="shared" si="9"/>
        <v>16752.723725819633</v>
      </c>
    </row>
    <row r="126" spans="1:4" x14ac:dyDescent="0.25">
      <c r="A126">
        <v>123</v>
      </c>
      <c r="B126" s="2">
        <f t="shared" si="8"/>
        <v>16836.487344448728</v>
      </c>
      <c r="C126" s="2">
        <f t="shared" si="5"/>
        <v>100</v>
      </c>
      <c r="D126" s="2">
        <f t="shared" si="9"/>
        <v>16936.487344448728</v>
      </c>
    </row>
    <row r="127" spans="1:4" x14ac:dyDescent="0.25">
      <c r="A127">
        <v>124</v>
      </c>
      <c r="B127" s="2">
        <f t="shared" si="8"/>
        <v>17021.169781170971</v>
      </c>
      <c r="C127" s="2">
        <f t="shared" si="5"/>
        <v>100</v>
      </c>
      <c r="D127" s="2">
        <f t="shared" si="9"/>
        <v>17121.169781170971</v>
      </c>
    </row>
    <row r="128" spans="1:4" x14ac:dyDescent="0.25">
      <c r="A128">
        <v>125</v>
      </c>
      <c r="B128" s="2">
        <f t="shared" si="8"/>
        <v>17206.775630076823</v>
      </c>
      <c r="C128" s="2">
        <f t="shared" si="5"/>
        <v>100</v>
      </c>
      <c r="D128" s="2">
        <f t="shared" si="9"/>
        <v>17306.775630076823</v>
      </c>
    </row>
    <row r="129" spans="1:4" x14ac:dyDescent="0.25">
      <c r="A129">
        <v>126</v>
      </c>
      <c r="B129" s="2">
        <f t="shared" si="8"/>
        <v>17393.309508227205</v>
      </c>
      <c r="C129" s="2">
        <f t="shared" si="5"/>
        <v>100</v>
      </c>
      <c r="D129" s="2">
        <f t="shared" si="9"/>
        <v>17493.309508227205</v>
      </c>
    </row>
    <row r="130" spans="1:4" x14ac:dyDescent="0.25">
      <c r="A130">
        <v>127</v>
      </c>
      <c r="B130" s="2">
        <f t="shared" si="8"/>
        <v>17580.77605576834</v>
      </c>
      <c r="C130" s="2">
        <f t="shared" si="5"/>
        <v>100</v>
      </c>
      <c r="D130" s="2">
        <f t="shared" si="9"/>
        <v>17680.77605576834</v>
      </c>
    </row>
    <row r="131" spans="1:4" x14ac:dyDescent="0.25">
      <c r="A131">
        <v>128</v>
      </c>
      <c r="B131" s="2">
        <f t="shared" si="8"/>
        <v>17769.179936047178</v>
      </c>
      <c r="C131" s="2">
        <f t="shared" si="5"/>
        <v>100</v>
      </c>
      <c r="D131" s="2">
        <f t="shared" si="9"/>
        <v>17869.179936047178</v>
      </c>
    </row>
    <row r="132" spans="1:4" x14ac:dyDescent="0.25">
      <c r="A132">
        <v>129</v>
      </c>
      <c r="B132" s="2">
        <f t="shared" si="8"/>
        <v>17958.525835727411</v>
      </c>
      <c r="C132" s="2">
        <f t="shared" si="5"/>
        <v>100</v>
      </c>
      <c r="D132" s="2">
        <f t="shared" si="9"/>
        <v>18058.525835727411</v>
      </c>
    </row>
    <row r="133" spans="1:4" x14ac:dyDescent="0.25">
      <c r="A133">
        <v>130</v>
      </c>
      <c r="B133" s="2">
        <f t="shared" si="8"/>
        <v>18148.818464906046</v>
      </c>
      <c r="C133" s="2">
        <f t="shared" si="5"/>
        <v>100</v>
      </c>
      <c r="D133" s="2">
        <f t="shared" si="9"/>
        <v>18248.818464906046</v>
      </c>
    </row>
    <row r="134" spans="1:4" x14ac:dyDescent="0.25">
      <c r="A134">
        <v>131</v>
      </c>
      <c r="B134" s="2">
        <f t="shared" si="8"/>
        <v>18340.062557230573</v>
      </c>
      <c r="C134" s="2">
        <f t="shared" ref="C134:C197" si="10">C133</f>
        <v>100</v>
      </c>
      <c r="D134" s="2">
        <f t="shared" si="9"/>
        <v>18440.062557230573</v>
      </c>
    </row>
    <row r="135" spans="1:4" x14ac:dyDescent="0.25">
      <c r="A135">
        <v>132</v>
      </c>
      <c r="B135" s="2">
        <f t="shared" si="8"/>
        <v>18532.262870016722</v>
      </c>
      <c r="C135" s="2">
        <f t="shared" si="10"/>
        <v>100</v>
      </c>
      <c r="D135" s="2">
        <f t="shared" si="9"/>
        <v>18632.262870016722</v>
      </c>
    </row>
    <row r="136" spans="1:4" x14ac:dyDescent="0.25">
      <c r="A136">
        <v>133</v>
      </c>
      <c r="B136" s="2">
        <f t="shared" si="8"/>
        <v>18725.424184366802</v>
      </c>
      <c r="C136" s="2">
        <f t="shared" si="10"/>
        <v>100</v>
      </c>
      <c r="D136" s="2">
        <f t="shared" si="9"/>
        <v>18825.424184366802</v>
      </c>
    </row>
    <row r="137" spans="1:4" x14ac:dyDescent="0.25">
      <c r="A137">
        <v>134</v>
      </c>
      <c r="B137" s="2">
        <f t="shared" si="8"/>
        <v>18919.551305288634</v>
      </c>
      <c r="C137" s="2">
        <f t="shared" si="10"/>
        <v>100</v>
      </c>
      <c r="D137" s="2">
        <f t="shared" si="9"/>
        <v>19019.551305288634</v>
      </c>
    </row>
    <row r="138" spans="1:4" x14ac:dyDescent="0.25">
      <c r="A138">
        <v>135</v>
      </c>
      <c r="B138" s="2">
        <f t="shared" si="8"/>
        <v>19114.649061815075</v>
      </c>
      <c r="C138" s="2">
        <f t="shared" si="10"/>
        <v>100</v>
      </c>
      <c r="D138" s="2">
        <f t="shared" si="9"/>
        <v>19214.649061815075</v>
      </c>
    </row>
    <row r="139" spans="1:4" x14ac:dyDescent="0.25">
      <c r="A139">
        <v>136</v>
      </c>
      <c r="B139" s="2">
        <f t="shared" si="8"/>
        <v>19310.72230712415</v>
      </c>
      <c r="C139" s="2">
        <f t="shared" si="10"/>
        <v>100</v>
      </c>
      <c r="D139" s="2">
        <f t="shared" si="9"/>
        <v>19410.72230712415</v>
      </c>
    </row>
    <row r="140" spans="1:4" x14ac:dyDescent="0.25">
      <c r="A140">
        <v>137</v>
      </c>
      <c r="B140" s="2">
        <f t="shared" si="8"/>
        <v>19507.775918659769</v>
      </c>
      <c r="C140" s="2">
        <f t="shared" si="10"/>
        <v>100</v>
      </c>
      <c r="D140" s="2">
        <f t="shared" si="9"/>
        <v>19607.775918659769</v>
      </c>
    </row>
    <row r="141" spans="1:4" x14ac:dyDescent="0.25">
      <c r="A141">
        <v>138</v>
      </c>
      <c r="B141" s="2">
        <f t="shared" si="8"/>
        <v>19705.814798253065</v>
      </c>
      <c r="C141" s="2">
        <f t="shared" si="10"/>
        <v>100</v>
      </c>
      <c r="D141" s="2">
        <f t="shared" si="9"/>
        <v>19805.814798253065</v>
      </c>
    </row>
    <row r="142" spans="1:4" x14ac:dyDescent="0.25">
      <c r="A142">
        <v>139</v>
      </c>
      <c r="B142" s="2">
        <f t="shared" si="8"/>
        <v>19904.843872244328</v>
      </c>
      <c r="C142" s="2">
        <f t="shared" si="10"/>
        <v>100</v>
      </c>
      <c r="D142" s="2">
        <f t="shared" si="9"/>
        <v>20004.843872244328</v>
      </c>
    </row>
    <row r="143" spans="1:4" x14ac:dyDescent="0.25">
      <c r="A143">
        <v>140</v>
      </c>
      <c r="B143" s="2">
        <f t="shared" si="8"/>
        <v>20104.868091605549</v>
      </c>
      <c r="C143" s="2">
        <f t="shared" si="10"/>
        <v>100</v>
      </c>
      <c r="D143" s="2">
        <f t="shared" si="9"/>
        <v>20204.868091605549</v>
      </c>
    </row>
    <row r="144" spans="1:4" x14ac:dyDescent="0.25">
      <c r="A144">
        <v>141</v>
      </c>
      <c r="B144" s="2">
        <f t="shared" si="8"/>
        <v>20305.892432063574</v>
      </c>
      <c r="C144" s="2">
        <f t="shared" si="10"/>
        <v>100</v>
      </c>
      <c r="D144" s="2">
        <f t="shared" si="9"/>
        <v>20405.892432063574</v>
      </c>
    </row>
    <row r="145" spans="1:4" x14ac:dyDescent="0.25">
      <c r="A145">
        <v>142</v>
      </c>
      <c r="B145" s="2">
        <f t="shared" si="8"/>
        <v>20507.921894223891</v>
      </c>
      <c r="C145" s="2">
        <f t="shared" si="10"/>
        <v>100</v>
      </c>
      <c r="D145" s="2">
        <f t="shared" si="9"/>
        <v>20607.921894223891</v>
      </c>
    </row>
    <row r="146" spans="1:4" x14ac:dyDescent="0.25">
      <c r="A146">
        <v>143</v>
      </c>
      <c r="B146" s="2">
        <f t="shared" si="8"/>
        <v>20710.961503695009</v>
      </c>
      <c r="C146" s="2">
        <f t="shared" si="10"/>
        <v>100</v>
      </c>
      <c r="D146" s="2">
        <f t="shared" si="9"/>
        <v>20810.961503695009</v>
      </c>
    </row>
    <row r="147" spans="1:4" x14ac:dyDescent="0.25">
      <c r="A147">
        <v>144</v>
      </c>
      <c r="B147" s="2">
        <f t="shared" si="8"/>
        <v>20915.016311213483</v>
      </c>
      <c r="C147" s="2">
        <f t="shared" si="10"/>
        <v>100</v>
      </c>
      <c r="D147" s="2">
        <f t="shared" si="9"/>
        <v>21015.016311213483</v>
      </c>
    </row>
    <row r="148" spans="1:4" x14ac:dyDescent="0.25">
      <c r="A148">
        <v>145</v>
      </c>
      <c r="B148" s="2">
        <f t="shared" si="8"/>
        <v>21120.091392769547</v>
      </c>
      <c r="C148" s="2">
        <f t="shared" si="10"/>
        <v>100</v>
      </c>
      <c r="D148" s="2">
        <f t="shared" si="9"/>
        <v>21220.091392769547</v>
      </c>
    </row>
    <row r="149" spans="1:4" x14ac:dyDescent="0.25">
      <c r="A149">
        <v>146</v>
      </c>
      <c r="B149" s="2">
        <f t="shared" si="8"/>
        <v>21326.191849733394</v>
      </c>
      <c r="C149" s="2">
        <f t="shared" si="10"/>
        <v>100</v>
      </c>
      <c r="D149" s="2">
        <f t="shared" si="9"/>
        <v>21426.191849733394</v>
      </c>
    </row>
    <row r="150" spans="1:4" x14ac:dyDescent="0.25">
      <c r="A150">
        <v>147</v>
      </c>
      <c r="B150" s="2">
        <f t="shared" si="8"/>
        <v>21533.322808982059</v>
      </c>
      <c r="C150" s="2">
        <f t="shared" si="10"/>
        <v>100</v>
      </c>
      <c r="D150" s="2">
        <f t="shared" si="9"/>
        <v>21633.322808982059</v>
      </c>
    </row>
    <row r="151" spans="1:4" x14ac:dyDescent="0.25">
      <c r="A151">
        <v>148</v>
      </c>
      <c r="B151" s="2">
        <f t="shared" si="8"/>
        <v>21741.489423026967</v>
      </c>
      <c r="C151" s="2">
        <f t="shared" si="10"/>
        <v>100</v>
      </c>
      <c r="D151" s="2">
        <f t="shared" si="9"/>
        <v>21841.489423026967</v>
      </c>
    </row>
    <row r="152" spans="1:4" x14ac:dyDescent="0.25">
      <c r="A152">
        <v>149</v>
      </c>
      <c r="B152" s="2">
        <f t="shared" si="8"/>
        <v>21950.696870142099</v>
      </c>
      <c r="C152" s="2">
        <f t="shared" si="10"/>
        <v>100</v>
      </c>
      <c r="D152" s="2">
        <f t="shared" si="9"/>
        <v>22050.696870142099</v>
      </c>
    </row>
    <row r="153" spans="1:4" x14ac:dyDescent="0.25">
      <c r="A153">
        <v>150</v>
      </c>
      <c r="B153" s="2">
        <f t="shared" si="8"/>
        <v>22160.950354492808</v>
      </c>
      <c r="C153" s="2">
        <f t="shared" si="10"/>
        <v>100</v>
      </c>
      <c r="D153" s="2">
        <f t="shared" si="9"/>
        <v>22260.950354492808</v>
      </c>
    </row>
    <row r="154" spans="1:4" x14ac:dyDescent="0.25">
      <c r="A154">
        <v>151</v>
      </c>
      <c r="B154" s="2">
        <f t="shared" si="8"/>
        <v>22372.255106265271</v>
      </c>
      <c r="C154" s="2">
        <f t="shared" si="10"/>
        <v>100</v>
      </c>
      <c r="D154" s="2">
        <f t="shared" si="9"/>
        <v>22472.255106265271</v>
      </c>
    </row>
    <row r="155" spans="1:4" x14ac:dyDescent="0.25">
      <c r="A155">
        <v>152</v>
      </c>
      <c r="B155" s="2">
        <f t="shared" si="8"/>
        <v>22584.616381796593</v>
      </c>
      <c r="C155" s="2">
        <f t="shared" si="10"/>
        <v>100</v>
      </c>
      <c r="D155" s="2">
        <f t="shared" si="9"/>
        <v>22684.616381796593</v>
      </c>
    </row>
    <row r="156" spans="1:4" x14ac:dyDescent="0.25">
      <c r="A156">
        <v>153</v>
      </c>
      <c r="B156" s="2">
        <f t="shared" si="8"/>
        <v>22798.039463705572</v>
      </c>
      <c r="C156" s="2">
        <f t="shared" si="10"/>
        <v>100</v>
      </c>
      <c r="D156" s="2">
        <f t="shared" si="9"/>
        <v>22898.039463705572</v>
      </c>
    </row>
    <row r="157" spans="1:4" x14ac:dyDescent="0.25">
      <c r="A157">
        <v>154</v>
      </c>
      <c r="B157" s="2">
        <f t="shared" si="8"/>
        <v>23012.529661024098</v>
      </c>
      <c r="C157" s="2">
        <f t="shared" si="10"/>
        <v>100</v>
      </c>
      <c r="D157" s="2">
        <f t="shared" si="9"/>
        <v>23112.529661024098</v>
      </c>
    </row>
    <row r="158" spans="1:4" x14ac:dyDescent="0.25">
      <c r="A158">
        <v>155</v>
      </c>
      <c r="B158" s="2">
        <f t="shared" si="8"/>
        <v>23228.092309329215</v>
      </c>
      <c r="C158" s="2">
        <f t="shared" si="10"/>
        <v>100</v>
      </c>
      <c r="D158" s="2">
        <f t="shared" si="9"/>
        <v>23328.092309329215</v>
      </c>
    </row>
    <row r="159" spans="1:4" x14ac:dyDescent="0.25">
      <c r="A159">
        <v>156</v>
      </c>
      <c r="B159" s="2">
        <f t="shared" si="8"/>
        <v>23444.73277087586</v>
      </c>
      <c r="C159" s="2">
        <f t="shared" si="10"/>
        <v>100</v>
      </c>
      <c r="D159" s="2">
        <f t="shared" si="9"/>
        <v>23544.73277087586</v>
      </c>
    </row>
    <row r="160" spans="1:4" x14ac:dyDescent="0.25">
      <c r="A160">
        <v>157</v>
      </c>
      <c r="B160" s="2">
        <f t="shared" si="8"/>
        <v>23662.456434730237</v>
      </c>
      <c r="C160" s="2">
        <f t="shared" si="10"/>
        <v>100</v>
      </c>
      <c r="D160" s="2">
        <f t="shared" si="9"/>
        <v>23762.456434730237</v>
      </c>
    </row>
    <row r="161" spans="1:4" x14ac:dyDescent="0.25">
      <c r="A161">
        <v>158</v>
      </c>
      <c r="B161" s="2">
        <f t="shared" si="8"/>
        <v>23881.268716903884</v>
      </c>
      <c r="C161" s="2">
        <f t="shared" si="10"/>
        <v>100</v>
      </c>
      <c r="D161" s="2">
        <f t="shared" si="9"/>
        <v>23981.268716903884</v>
      </c>
    </row>
    <row r="162" spans="1:4" x14ac:dyDescent="0.25">
      <c r="A162">
        <v>159</v>
      </c>
      <c r="B162" s="2">
        <f t="shared" si="8"/>
        <v>24101.1750604884</v>
      </c>
      <c r="C162" s="2">
        <f t="shared" si="10"/>
        <v>100</v>
      </c>
      <c r="D162" s="2">
        <f t="shared" si="9"/>
        <v>24201.1750604884</v>
      </c>
    </row>
    <row r="163" spans="1:4" x14ac:dyDescent="0.25">
      <c r="A163">
        <v>160</v>
      </c>
      <c r="B163" s="2">
        <f t="shared" si="8"/>
        <v>24322.180935790839</v>
      </c>
      <c r="C163" s="2">
        <f t="shared" si="10"/>
        <v>100</v>
      </c>
      <c r="D163" s="2">
        <f t="shared" si="9"/>
        <v>24422.180935790839</v>
      </c>
    </row>
    <row r="164" spans="1:4" x14ac:dyDescent="0.25">
      <c r="A164">
        <v>161</v>
      </c>
      <c r="B164" s="2">
        <f t="shared" si="8"/>
        <v>24544.291840469792</v>
      </c>
      <c r="C164" s="2">
        <f t="shared" si="10"/>
        <v>100</v>
      </c>
      <c r="D164" s="2">
        <f t="shared" si="9"/>
        <v>24644.291840469792</v>
      </c>
    </row>
    <row r="165" spans="1:4" x14ac:dyDescent="0.25">
      <c r="A165">
        <v>162</v>
      </c>
      <c r="B165" s="2">
        <f t="shared" si="8"/>
        <v>24767.513299672137</v>
      </c>
      <c r="C165" s="2">
        <f t="shared" si="10"/>
        <v>100</v>
      </c>
      <c r="D165" s="2">
        <f t="shared" si="9"/>
        <v>24867.513299672137</v>
      </c>
    </row>
    <row r="166" spans="1:4" x14ac:dyDescent="0.25">
      <c r="A166">
        <v>163</v>
      </c>
      <c r="B166" s="2">
        <f t="shared" si="8"/>
        <v>24991.850866170495</v>
      </c>
      <c r="C166" s="2">
        <f t="shared" si="10"/>
        <v>100</v>
      </c>
      <c r="D166" s="2">
        <f t="shared" si="9"/>
        <v>25091.850866170495</v>
      </c>
    </row>
    <row r="167" spans="1:4" x14ac:dyDescent="0.25">
      <c r="A167">
        <v>164</v>
      </c>
      <c r="B167" s="2">
        <f t="shared" si="8"/>
        <v>25217.310120501344</v>
      </c>
      <c r="C167" s="2">
        <f t="shared" si="10"/>
        <v>100</v>
      </c>
      <c r="D167" s="2">
        <f t="shared" si="9"/>
        <v>25317.310120501344</v>
      </c>
    </row>
    <row r="168" spans="1:4" x14ac:dyDescent="0.25">
      <c r="A168">
        <v>165</v>
      </c>
      <c r="B168" s="2">
        <f t="shared" si="8"/>
        <v>25443.896671103848</v>
      </c>
      <c r="C168" s="2">
        <f t="shared" si="10"/>
        <v>100</v>
      </c>
      <c r="D168" s="2">
        <f t="shared" si="9"/>
        <v>25543.896671103848</v>
      </c>
    </row>
    <row r="169" spans="1:4" x14ac:dyDescent="0.25">
      <c r="A169">
        <v>166</v>
      </c>
      <c r="B169" s="2">
        <f t="shared" si="8"/>
        <v>25671.616154459363</v>
      </c>
      <c r="C169" s="2">
        <f t="shared" si="10"/>
        <v>100</v>
      </c>
      <c r="D169" s="2">
        <f t="shared" si="9"/>
        <v>25771.616154459363</v>
      </c>
    </row>
    <row r="170" spans="1:4" x14ac:dyDescent="0.25">
      <c r="A170">
        <v>167</v>
      </c>
      <c r="B170" s="2">
        <f t="shared" si="8"/>
        <v>25900.474235231657</v>
      </c>
      <c r="C170" s="2">
        <f t="shared" si="10"/>
        <v>100</v>
      </c>
      <c r="D170" s="2">
        <f t="shared" si="9"/>
        <v>26000.474235231657</v>
      </c>
    </row>
    <row r="171" spans="1:4" x14ac:dyDescent="0.25">
      <c r="A171">
        <v>168</v>
      </c>
      <c r="B171" s="2">
        <f t="shared" si="8"/>
        <v>26130.476606407814</v>
      </c>
      <c r="C171" s="2">
        <f t="shared" si="10"/>
        <v>100</v>
      </c>
      <c r="D171" s="2">
        <f t="shared" si="9"/>
        <v>26230.476606407814</v>
      </c>
    </row>
    <row r="172" spans="1:4" x14ac:dyDescent="0.25">
      <c r="A172">
        <v>169</v>
      </c>
      <c r="B172" s="2">
        <f t="shared" si="8"/>
        <v>26361.628989439851</v>
      </c>
      <c r="C172" s="2">
        <f t="shared" si="10"/>
        <v>100</v>
      </c>
      <c r="D172" s="2">
        <f t="shared" si="9"/>
        <v>26461.628989439851</v>
      </c>
    </row>
    <row r="173" spans="1:4" x14ac:dyDescent="0.25">
      <c r="A173">
        <v>170</v>
      </c>
      <c r="B173" s="2">
        <f t="shared" si="8"/>
        <v>26593.937134387048</v>
      </c>
      <c r="C173" s="2">
        <f t="shared" si="10"/>
        <v>100</v>
      </c>
      <c r="D173" s="2">
        <f t="shared" si="9"/>
        <v>26693.937134387048</v>
      </c>
    </row>
    <row r="174" spans="1:4" x14ac:dyDescent="0.25">
      <c r="A174">
        <v>171</v>
      </c>
      <c r="B174" s="2">
        <f t="shared" si="8"/>
        <v>26827.406820058979</v>
      </c>
      <c r="C174" s="2">
        <f t="shared" si="10"/>
        <v>100</v>
      </c>
      <c r="D174" s="2">
        <f t="shared" si="9"/>
        <v>26927.406820058979</v>
      </c>
    </row>
    <row r="175" spans="1:4" x14ac:dyDescent="0.25">
      <c r="A175">
        <v>172</v>
      </c>
      <c r="B175" s="2">
        <f t="shared" si="8"/>
        <v>27062.04385415927</v>
      </c>
      <c r="C175" s="2">
        <f t="shared" si="10"/>
        <v>100</v>
      </c>
      <c r="D175" s="2">
        <f t="shared" si="9"/>
        <v>27162.04385415927</v>
      </c>
    </row>
    <row r="176" spans="1:4" x14ac:dyDescent="0.25">
      <c r="A176">
        <v>173</v>
      </c>
      <c r="B176" s="2">
        <f t="shared" si="8"/>
        <v>27297.854073430062</v>
      </c>
      <c r="C176" s="2">
        <f t="shared" si="10"/>
        <v>100</v>
      </c>
      <c r="D176" s="2">
        <f t="shared" si="9"/>
        <v>27397.854073430062</v>
      </c>
    </row>
    <row r="177" spans="1:4" x14ac:dyDescent="0.25">
      <c r="A177">
        <v>174</v>
      </c>
      <c r="B177" s="2">
        <f t="shared" si="8"/>
        <v>27534.843343797209</v>
      </c>
      <c r="C177" s="2">
        <f t="shared" si="10"/>
        <v>100</v>
      </c>
      <c r="D177" s="2">
        <f t="shared" si="9"/>
        <v>27634.843343797209</v>
      </c>
    </row>
    <row r="178" spans="1:4" x14ac:dyDescent="0.25">
      <c r="A178">
        <v>175</v>
      </c>
      <c r="B178" s="2">
        <f t="shared" si="8"/>
        <v>27773.017560516193</v>
      </c>
      <c r="C178" s="2">
        <f t="shared" si="10"/>
        <v>100</v>
      </c>
      <c r="D178" s="2">
        <f t="shared" si="9"/>
        <v>27873.017560516193</v>
      </c>
    </row>
    <row r="179" spans="1:4" x14ac:dyDescent="0.25">
      <c r="A179">
        <v>176</v>
      </c>
      <c r="B179" s="2">
        <f t="shared" si="8"/>
        <v>28012.382648318769</v>
      </c>
      <c r="C179" s="2">
        <f t="shared" si="10"/>
        <v>100</v>
      </c>
      <c r="D179" s="2">
        <f t="shared" si="9"/>
        <v>28112.382648318769</v>
      </c>
    </row>
    <row r="180" spans="1:4" x14ac:dyDescent="0.25">
      <c r="A180">
        <v>177</v>
      </c>
      <c r="B180" s="2">
        <f t="shared" si="8"/>
        <v>28252.944561560362</v>
      </c>
      <c r="C180" s="2">
        <f t="shared" si="10"/>
        <v>100</v>
      </c>
      <c r="D180" s="2">
        <f t="shared" si="9"/>
        <v>28352.944561560362</v>
      </c>
    </row>
    <row r="181" spans="1:4" x14ac:dyDescent="0.25">
      <c r="A181">
        <v>178</v>
      </c>
      <c r="B181" s="2">
        <f t="shared" si="8"/>
        <v>28494.70928436816</v>
      </c>
      <c r="C181" s="2">
        <f t="shared" si="10"/>
        <v>100</v>
      </c>
      <c r="D181" s="2">
        <f t="shared" si="9"/>
        <v>28594.70928436816</v>
      </c>
    </row>
    <row r="182" spans="1:4" x14ac:dyDescent="0.25">
      <c r="A182">
        <v>179</v>
      </c>
      <c r="B182" s="2">
        <f t="shared" si="8"/>
        <v>28737.68283079</v>
      </c>
      <c r="C182" s="2">
        <f t="shared" si="10"/>
        <v>100</v>
      </c>
      <c r="D182" s="2">
        <f t="shared" si="9"/>
        <v>28837.68283079</v>
      </c>
    </row>
    <row r="183" spans="1:4" x14ac:dyDescent="0.25">
      <c r="A183">
        <v>180</v>
      </c>
      <c r="B183" s="2">
        <f t="shared" si="8"/>
        <v>28981.871244943948</v>
      </c>
      <c r="C183" s="2">
        <f t="shared" si="10"/>
        <v>100</v>
      </c>
      <c r="D183" s="2">
        <f t="shared" si="9"/>
        <v>29081.871244943948</v>
      </c>
    </row>
    <row r="184" spans="1:4" x14ac:dyDescent="0.25">
      <c r="A184">
        <v>181</v>
      </c>
      <c r="B184" s="2">
        <f t="shared" si="8"/>
        <v>29227.280601168666</v>
      </c>
      <c r="C184" s="2">
        <f t="shared" si="10"/>
        <v>100</v>
      </c>
      <c r="D184" s="2">
        <f t="shared" si="9"/>
        <v>29327.280601168666</v>
      </c>
    </row>
    <row r="185" spans="1:4" x14ac:dyDescent="0.25">
      <c r="A185">
        <v>182</v>
      </c>
      <c r="B185" s="2">
        <f t="shared" si="8"/>
        <v>29473.917004174506</v>
      </c>
      <c r="C185" s="2">
        <f t="shared" si="10"/>
        <v>100</v>
      </c>
      <c r="D185" s="2">
        <f t="shared" si="9"/>
        <v>29573.917004174506</v>
      </c>
    </row>
    <row r="186" spans="1:4" x14ac:dyDescent="0.25">
      <c r="A186">
        <v>183</v>
      </c>
      <c r="B186" s="2">
        <f t="shared" si="8"/>
        <v>29721.786589195373</v>
      </c>
      <c r="C186" s="2">
        <f t="shared" si="10"/>
        <v>100</v>
      </c>
      <c r="D186" s="2">
        <f t="shared" si="9"/>
        <v>29821.786589195373</v>
      </c>
    </row>
    <row r="187" spans="1:4" x14ac:dyDescent="0.25">
      <c r="A187">
        <v>184</v>
      </c>
      <c r="B187" s="2">
        <f t="shared" si="8"/>
        <v>29970.895522141345</v>
      </c>
      <c r="C187" s="2">
        <f t="shared" si="10"/>
        <v>100</v>
      </c>
      <c r="D187" s="2">
        <f t="shared" si="9"/>
        <v>30070.895522141345</v>
      </c>
    </row>
    <row r="188" spans="1:4" x14ac:dyDescent="0.25">
      <c r="A188">
        <v>185</v>
      </c>
      <c r="B188" s="2">
        <f t="shared" ref="B188:B243" si="11">D187*(1+$B$1)</f>
        <v>30221.24999975205</v>
      </c>
      <c r="C188" s="2">
        <f t="shared" si="10"/>
        <v>100</v>
      </c>
      <c r="D188" s="2">
        <f t="shared" ref="D188:D243" si="12">B188+C188</f>
        <v>30321.24999975205</v>
      </c>
    </row>
    <row r="189" spans="1:4" x14ac:dyDescent="0.25">
      <c r="A189">
        <v>186</v>
      </c>
      <c r="B189" s="2">
        <f t="shared" si="11"/>
        <v>30472.856249750806</v>
      </c>
      <c r="C189" s="2">
        <f t="shared" si="10"/>
        <v>100</v>
      </c>
      <c r="D189" s="2">
        <f t="shared" si="12"/>
        <v>30572.856249750806</v>
      </c>
    </row>
    <row r="190" spans="1:4" x14ac:dyDescent="0.25">
      <c r="A190">
        <v>187</v>
      </c>
      <c r="B190" s="2">
        <f t="shared" si="11"/>
        <v>30725.720530999559</v>
      </c>
      <c r="C190" s="2">
        <f t="shared" si="10"/>
        <v>100</v>
      </c>
      <c r="D190" s="2">
        <f t="shared" si="12"/>
        <v>30825.720530999559</v>
      </c>
    </row>
    <row r="191" spans="1:4" x14ac:dyDescent="0.25">
      <c r="A191">
        <v>188</v>
      </c>
      <c r="B191" s="2">
        <f t="shared" si="11"/>
        <v>30979.849133654552</v>
      </c>
      <c r="C191" s="2">
        <f t="shared" si="10"/>
        <v>100</v>
      </c>
      <c r="D191" s="2">
        <f t="shared" si="12"/>
        <v>31079.849133654552</v>
      </c>
    </row>
    <row r="192" spans="1:4" x14ac:dyDescent="0.25">
      <c r="A192">
        <v>189</v>
      </c>
      <c r="B192" s="2">
        <f t="shared" si="11"/>
        <v>31235.24837932282</v>
      </c>
      <c r="C192" s="2">
        <f t="shared" si="10"/>
        <v>100</v>
      </c>
      <c r="D192" s="2">
        <f t="shared" si="12"/>
        <v>31335.24837932282</v>
      </c>
    </row>
    <row r="193" spans="1:4" x14ac:dyDescent="0.25">
      <c r="A193">
        <v>190</v>
      </c>
      <c r="B193" s="2">
        <f t="shared" si="11"/>
        <v>31491.92462121943</v>
      </c>
      <c r="C193" s="2">
        <f t="shared" si="10"/>
        <v>100</v>
      </c>
      <c r="D193" s="2">
        <f t="shared" si="12"/>
        <v>31591.92462121943</v>
      </c>
    </row>
    <row r="194" spans="1:4" x14ac:dyDescent="0.25">
      <c r="A194">
        <v>191</v>
      </c>
      <c r="B194" s="2">
        <f t="shared" si="11"/>
        <v>31749.884244325523</v>
      </c>
      <c r="C194" s="2">
        <f t="shared" si="10"/>
        <v>100</v>
      </c>
      <c r="D194" s="2">
        <f t="shared" si="12"/>
        <v>31849.884244325523</v>
      </c>
    </row>
    <row r="195" spans="1:4" x14ac:dyDescent="0.25">
      <c r="A195">
        <v>192</v>
      </c>
      <c r="B195" s="2">
        <f t="shared" si="11"/>
        <v>32009.133665547146</v>
      </c>
      <c r="C195" s="2">
        <f t="shared" si="10"/>
        <v>100</v>
      </c>
      <c r="D195" s="2">
        <f t="shared" si="12"/>
        <v>32109.133665547146</v>
      </c>
    </row>
    <row r="196" spans="1:4" x14ac:dyDescent="0.25">
      <c r="A196">
        <v>193</v>
      </c>
      <c r="B196" s="2">
        <f t="shared" si="11"/>
        <v>32269.679333874879</v>
      </c>
      <c r="C196" s="2">
        <f t="shared" si="10"/>
        <v>100</v>
      </c>
      <c r="D196" s="2">
        <f t="shared" si="12"/>
        <v>32369.679333874879</v>
      </c>
    </row>
    <row r="197" spans="1:4" x14ac:dyDescent="0.25">
      <c r="A197">
        <v>194</v>
      </c>
      <c r="B197" s="2">
        <f t="shared" si="11"/>
        <v>32531.527730544251</v>
      </c>
      <c r="C197" s="2">
        <f t="shared" si="10"/>
        <v>100</v>
      </c>
      <c r="D197" s="2">
        <f t="shared" si="12"/>
        <v>32631.527730544251</v>
      </c>
    </row>
    <row r="198" spans="1:4" x14ac:dyDescent="0.25">
      <c r="A198">
        <v>195</v>
      </c>
      <c r="B198" s="2">
        <f t="shared" si="11"/>
        <v>32794.685369196966</v>
      </c>
      <c r="C198" s="2">
        <f t="shared" ref="C198:C243" si="13">C197</f>
        <v>100</v>
      </c>
      <c r="D198" s="2">
        <f t="shared" si="12"/>
        <v>32894.685369196966</v>
      </c>
    </row>
    <row r="199" spans="1:4" x14ac:dyDescent="0.25">
      <c r="A199">
        <v>196</v>
      </c>
      <c r="B199" s="2">
        <f t="shared" si="11"/>
        <v>33059.158796042946</v>
      </c>
      <c r="C199" s="2">
        <f t="shared" si="13"/>
        <v>100</v>
      </c>
      <c r="D199" s="2">
        <f t="shared" si="12"/>
        <v>33159.158796042946</v>
      </c>
    </row>
    <row r="200" spans="1:4" x14ac:dyDescent="0.25">
      <c r="A200">
        <v>197</v>
      </c>
      <c r="B200" s="2">
        <f t="shared" si="11"/>
        <v>33324.954590023161</v>
      </c>
      <c r="C200" s="2">
        <f t="shared" si="13"/>
        <v>100</v>
      </c>
      <c r="D200" s="2">
        <f t="shared" si="12"/>
        <v>33424.954590023161</v>
      </c>
    </row>
    <row r="201" spans="1:4" x14ac:dyDescent="0.25">
      <c r="A201">
        <v>198</v>
      </c>
      <c r="B201" s="2">
        <f t="shared" si="11"/>
        <v>33592.079362973273</v>
      </c>
      <c r="C201" s="2">
        <f t="shared" si="13"/>
        <v>100</v>
      </c>
      <c r="D201" s="2">
        <f t="shared" si="12"/>
        <v>33692.079362973273</v>
      </c>
    </row>
    <row r="202" spans="1:4" x14ac:dyDescent="0.25">
      <c r="A202">
        <v>199</v>
      </c>
      <c r="B202" s="2">
        <f t="shared" si="11"/>
        <v>33860.539759788138</v>
      </c>
      <c r="C202" s="2">
        <f t="shared" si="13"/>
        <v>100</v>
      </c>
      <c r="D202" s="2">
        <f t="shared" si="12"/>
        <v>33960.539759788138</v>
      </c>
    </row>
    <row r="203" spans="1:4" x14ac:dyDescent="0.25">
      <c r="A203">
        <v>200</v>
      </c>
      <c r="B203" s="2">
        <f t="shared" si="11"/>
        <v>34130.342458587074</v>
      </c>
      <c r="C203" s="2">
        <f t="shared" si="13"/>
        <v>100</v>
      </c>
      <c r="D203" s="2">
        <f t="shared" si="12"/>
        <v>34230.342458587074</v>
      </c>
    </row>
    <row r="204" spans="1:4" x14ac:dyDescent="0.25">
      <c r="A204">
        <v>201</v>
      </c>
      <c r="B204" s="2">
        <f t="shared" si="11"/>
        <v>34401.494170880003</v>
      </c>
      <c r="C204" s="2">
        <f t="shared" si="13"/>
        <v>100</v>
      </c>
      <c r="D204" s="2">
        <f t="shared" si="12"/>
        <v>34501.494170880003</v>
      </c>
    </row>
    <row r="205" spans="1:4" x14ac:dyDescent="0.25">
      <c r="A205">
        <v>202</v>
      </c>
      <c r="B205" s="2">
        <f t="shared" si="11"/>
        <v>34674.001641734401</v>
      </c>
      <c r="C205" s="2">
        <f t="shared" si="13"/>
        <v>100</v>
      </c>
      <c r="D205" s="2">
        <f t="shared" si="12"/>
        <v>34774.001641734401</v>
      </c>
    </row>
    <row r="206" spans="1:4" x14ac:dyDescent="0.25">
      <c r="A206">
        <v>203</v>
      </c>
      <c r="B206" s="2">
        <f t="shared" si="11"/>
        <v>34947.871649943067</v>
      </c>
      <c r="C206" s="2">
        <f t="shared" si="13"/>
        <v>100</v>
      </c>
      <c r="D206" s="2">
        <f t="shared" si="12"/>
        <v>35047.871649943067</v>
      </c>
    </row>
    <row r="207" spans="1:4" x14ac:dyDescent="0.25">
      <c r="A207">
        <v>204</v>
      </c>
      <c r="B207" s="2">
        <f t="shared" si="11"/>
        <v>35223.111008192776</v>
      </c>
      <c r="C207" s="2">
        <f t="shared" si="13"/>
        <v>100</v>
      </c>
      <c r="D207" s="2">
        <f t="shared" si="12"/>
        <v>35323.111008192776</v>
      </c>
    </row>
    <row r="208" spans="1:4" x14ac:dyDescent="0.25">
      <c r="A208">
        <v>205</v>
      </c>
      <c r="B208" s="2">
        <f t="shared" si="11"/>
        <v>35499.726563233737</v>
      </c>
      <c r="C208" s="2">
        <f t="shared" si="13"/>
        <v>100</v>
      </c>
      <c r="D208" s="2">
        <f t="shared" si="12"/>
        <v>35599.726563233737</v>
      </c>
    </row>
    <row r="209" spans="1:4" x14ac:dyDescent="0.25">
      <c r="A209">
        <v>206</v>
      </c>
      <c r="B209" s="2">
        <f t="shared" si="11"/>
        <v>35777.725196049898</v>
      </c>
      <c r="C209" s="2">
        <f t="shared" si="13"/>
        <v>100</v>
      </c>
      <c r="D209" s="2">
        <f t="shared" si="12"/>
        <v>35877.725196049898</v>
      </c>
    </row>
    <row r="210" spans="1:4" x14ac:dyDescent="0.25">
      <c r="A210">
        <v>207</v>
      </c>
      <c r="B210" s="2">
        <f t="shared" si="11"/>
        <v>36057.113822030144</v>
      </c>
      <c r="C210" s="2">
        <f t="shared" si="13"/>
        <v>100</v>
      </c>
      <c r="D210" s="2">
        <f t="shared" si="12"/>
        <v>36157.113822030144</v>
      </c>
    </row>
    <row r="211" spans="1:4" x14ac:dyDescent="0.25">
      <c r="A211">
        <v>208</v>
      </c>
      <c r="B211" s="2">
        <f t="shared" si="11"/>
        <v>36337.899391140294</v>
      </c>
      <c r="C211" s="2">
        <f t="shared" si="13"/>
        <v>100</v>
      </c>
      <c r="D211" s="2">
        <f t="shared" si="12"/>
        <v>36437.899391140294</v>
      </c>
    </row>
    <row r="212" spans="1:4" x14ac:dyDescent="0.25">
      <c r="A212">
        <v>209</v>
      </c>
      <c r="B212" s="2">
        <f t="shared" si="11"/>
        <v>36620.08888809599</v>
      </c>
      <c r="C212" s="2">
        <f t="shared" si="13"/>
        <v>100</v>
      </c>
      <c r="D212" s="2">
        <f t="shared" si="12"/>
        <v>36720.08888809599</v>
      </c>
    </row>
    <row r="213" spans="1:4" x14ac:dyDescent="0.25">
      <c r="A213">
        <v>210</v>
      </c>
      <c r="B213" s="2">
        <f t="shared" si="11"/>
        <v>36903.689332536465</v>
      </c>
      <c r="C213" s="2">
        <f t="shared" si="13"/>
        <v>100</v>
      </c>
      <c r="D213" s="2">
        <f t="shared" si="12"/>
        <v>37003.689332536465</v>
      </c>
    </row>
    <row r="214" spans="1:4" x14ac:dyDescent="0.25">
      <c r="A214">
        <v>211</v>
      </c>
      <c r="B214" s="2">
        <f t="shared" si="11"/>
        <v>37188.707779199147</v>
      </c>
      <c r="C214" s="2">
        <f t="shared" si="13"/>
        <v>100</v>
      </c>
      <c r="D214" s="2">
        <f t="shared" si="12"/>
        <v>37288.707779199147</v>
      </c>
    </row>
    <row r="215" spans="1:4" x14ac:dyDescent="0.25">
      <c r="A215">
        <v>212</v>
      </c>
      <c r="B215" s="2">
        <f t="shared" si="11"/>
        <v>37475.151318095137</v>
      </c>
      <c r="C215" s="2">
        <f t="shared" si="13"/>
        <v>100</v>
      </c>
      <c r="D215" s="2">
        <f t="shared" si="12"/>
        <v>37575.151318095137</v>
      </c>
    </row>
    <row r="216" spans="1:4" x14ac:dyDescent="0.25">
      <c r="A216">
        <v>213</v>
      </c>
      <c r="B216" s="2">
        <f t="shared" si="11"/>
        <v>37763.027074685611</v>
      </c>
      <c r="C216" s="2">
        <f t="shared" si="13"/>
        <v>100</v>
      </c>
      <c r="D216" s="2">
        <f t="shared" si="12"/>
        <v>37863.027074685611</v>
      </c>
    </row>
    <row r="217" spans="1:4" x14ac:dyDescent="0.25">
      <c r="A217">
        <v>214</v>
      </c>
      <c r="B217" s="2">
        <f t="shared" si="11"/>
        <v>38052.342210059032</v>
      </c>
      <c r="C217" s="2">
        <f t="shared" si="13"/>
        <v>100</v>
      </c>
      <c r="D217" s="2">
        <f t="shared" si="12"/>
        <v>38152.342210059032</v>
      </c>
    </row>
    <row r="218" spans="1:4" x14ac:dyDescent="0.25">
      <c r="A218">
        <v>215</v>
      </c>
      <c r="B218" s="2">
        <f t="shared" si="11"/>
        <v>38343.103921109323</v>
      </c>
      <c r="C218" s="2">
        <f t="shared" si="13"/>
        <v>100</v>
      </c>
      <c r="D218" s="2">
        <f t="shared" si="12"/>
        <v>38443.103921109323</v>
      </c>
    </row>
    <row r="219" spans="1:4" x14ac:dyDescent="0.25">
      <c r="A219">
        <v>216</v>
      </c>
      <c r="B219" s="2">
        <f t="shared" si="11"/>
        <v>38635.319440714862</v>
      </c>
      <c r="C219" s="2">
        <f t="shared" si="13"/>
        <v>100</v>
      </c>
      <c r="D219" s="2">
        <f t="shared" si="12"/>
        <v>38735.319440714862</v>
      </c>
    </row>
    <row r="220" spans="1:4" x14ac:dyDescent="0.25">
      <c r="A220">
        <v>217</v>
      </c>
      <c r="B220" s="2">
        <f t="shared" si="11"/>
        <v>38928.996037918434</v>
      </c>
      <c r="C220" s="2">
        <f t="shared" si="13"/>
        <v>100</v>
      </c>
      <c r="D220" s="2">
        <f t="shared" si="12"/>
        <v>39028.996037918434</v>
      </c>
    </row>
    <row r="221" spans="1:4" x14ac:dyDescent="0.25">
      <c r="A221">
        <v>218</v>
      </c>
      <c r="B221" s="2">
        <f t="shared" si="11"/>
        <v>39224.141018108021</v>
      </c>
      <c r="C221" s="2">
        <f t="shared" si="13"/>
        <v>100</v>
      </c>
      <c r="D221" s="2">
        <f t="shared" si="12"/>
        <v>39324.141018108021</v>
      </c>
    </row>
    <row r="222" spans="1:4" x14ac:dyDescent="0.25">
      <c r="A222">
        <v>219</v>
      </c>
      <c r="B222" s="2">
        <f t="shared" si="11"/>
        <v>39520.761723198557</v>
      </c>
      <c r="C222" s="2">
        <f t="shared" si="13"/>
        <v>100</v>
      </c>
      <c r="D222" s="2">
        <f t="shared" si="12"/>
        <v>39620.761723198557</v>
      </c>
    </row>
    <row r="223" spans="1:4" x14ac:dyDescent="0.25">
      <c r="A223">
        <v>220</v>
      </c>
      <c r="B223" s="2">
        <f t="shared" si="11"/>
        <v>39818.865531814547</v>
      </c>
      <c r="C223" s="2">
        <f t="shared" si="13"/>
        <v>100</v>
      </c>
      <c r="D223" s="2">
        <f t="shared" si="12"/>
        <v>39918.865531814547</v>
      </c>
    </row>
    <row r="224" spans="1:4" x14ac:dyDescent="0.25">
      <c r="A224">
        <v>221</v>
      </c>
      <c r="B224" s="2">
        <f t="shared" si="11"/>
        <v>40118.459859473616</v>
      </c>
      <c r="C224" s="2">
        <f t="shared" si="13"/>
        <v>100</v>
      </c>
      <c r="D224" s="2">
        <f t="shared" si="12"/>
        <v>40218.459859473616</v>
      </c>
    </row>
    <row r="225" spans="1:4" x14ac:dyDescent="0.25">
      <c r="A225">
        <v>222</v>
      </c>
      <c r="B225" s="2">
        <f t="shared" si="11"/>
        <v>40419.552158770981</v>
      </c>
      <c r="C225" s="2">
        <f t="shared" si="13"/>
        <v>100</v>
      </c>
      <c r="D225" s="2">
        <f t="shared" si="12"/>
        <v>40519.552158770981</v>
      </c>
    </row>
    <row r="226" spans="1:4" x14ac:dyDescent="0.25">
      <c r="A226">
        <v>223</v>
      </c>
      <c r="B226" s="2">
        <f t="shared" si="11"/>
        <v>40722.149919564828</v>
      </c>
      <c r="C226" s="2">
        <f t="shared" si="13"/>
        <v>100</v>
      </c>
      <c r="D226" s="2">
        <f t="shared" si="12"/>
        <v>40822.149919564828</v>
      </c>
    </row>
    <row r="227" spans="1:4" x14ac:dyDescent="0.25">
      <c r="A227">
        <v>224</v>
      </c>
      <c r="B227" s="2">
        <f t="shared" si="11"/>
        <v>41026.26066916265</v>
      </c>
      <c r="C227" s="2">
        <f t="shared" si="13"/>
        <v>100</v>
      </c>
      <c r="D227" s="2">
        <f t="shared" si="12"/>
        <v>41126.26066916265</v>
      </c>
    </row>
    <row r="228" spans="1:4" x14ac:dyDescent="0.25">
      <c r="A228">
        <v>225</v>
      </c>
      <c r="B228" s="2">
        <f t="shared" si="11"/>
        <v>41331.891972508456</v>
      </c>
      <c r="C228" s="2">
        <f t="shared" si="13"/>
        <v>100</v>
      </c>
      <c r="D228" s="2">
        <f t="shared" si="12"/>
        <v>41431.891972508456</v>
      </c>
    </row>
    <row r="229" spans="1:4" x14ac:dyDescent="0.25">
      <c r="A229">
        <v>226</v>
      </c>
      <c r="B229" s="2">
        <f t="shared" si="11"/>
        <v>41639.051432370994</v>
      </c>
      <c r="C229" s="2">
        <f t="shared" si="13"/>
        <v>100</v>
      </c>
      <c r="D229" s="2">
        <f t="shared" si="12"/>
        <v>41739.051432370994</v>
      </c>
    </row>
    <row r="230" spans="1:4" x14ac:dyDescent="0.25">
      <c r="A230">
        <v>227</v>
      </c>
      <c r="B230" s="2">
        <f t="shared" si="11"/>
        <v>41947.746689532847</v>
      </c>
      <c r="C230" s="2">
        <f t="shared" si="13"/>
        <v>100</v>
      </c>
      <c r="D230" s="2">
        <f t="shared" si="12"/>
        <v>42047.746689532847</v>
      </c>
    </row>
    <row r="231" spans="1:4" x14ac:dyDescent="0.25">
      <c r="A231">
        <v>228</v>
      </c>
      <c r="B231" s="2">
        <f t="shared" si="11"/>
        <v>42257.985422980506</v>
      </c>
      <c r="C231" s="2">
        <f t="shared" si="13"/>
        <v>100</v>
      </c>
      <c r="D231" s="2">
        <f t="shared" si="12"/>
        <v>42357.985422980506</v>
      </c>
    </row>
    <row r="232" spans="1:4" x14ac:dyDescent="0.25">
      <c r="A232">
        <v>229</v>
      </c>
      <c r="B232" s="2">
        <f t="shared" si="11"/>
        <v>42569.775350095406</v>
      </c>
      <c r="C232" s="2">
        <f t="shared" si="13"/>
        <v>100</v>
      </c>
      <c r="D232" s="2">
        <f t="shared" si="12"/>
        <v>42669.775350095406</v>
      </c>
    </row>
    <row r="233" spans="1:4" x14ac:dyDescent="0.25">
      <c r="A233">
        <v>230</v>
      </c>
      <c r="B233" s="2">
        <f t="shared" si="11"/>
        <v>42883.124226845881</v>
      </c>
      <c r="C233" s="2">
        <f t="shared" si="13"/>
        <v>100</v>
      </c>
      <c r="D233" s="2">
        <f t="shared" si="12"/>
        <v>42983.124226845881</v>
      </c>
    </row>
    <row r="234" spans="1:4" x14ac:dyDescent="0.25">
      <c r="A234">
        <v>231</v>
      </c>
      <c r="B234" s="2">
        <f t="shared" si="11"/>
        <v>43198.039847980108</v>
      </c>
      <c r="C234" s="2">
        <f t="shared" si="13"/>
        <v>100</v>
      </c>
      <c r="D234" s="2">
        <f t="shared" si="12"/>
        <v>43298.039847980108</v>
      </c>
    </row>
    <row r="235" spans="1:4" x14ac:dyDescent="0.25">
      <c r="A235">
        <v>232</v>
      </c>
      <c r="B235" s="2">
        <f t="shared" si="11"/>
        <v>43514.530047220003</v>
      </c>
      <c r="C235" s="2">
        <f t="shared" si="13"/>
        <v>100</v>
      </c>
      <c r="D235" s="2">
        <f t="shared" si="12"/>
        <v>43614.530047220003</v>
      </c>
    </row>
    <row r="236" spans="1:4" x14ac:dyDescent="0.25">
      <c r="A236">
        <v>233</v>
      </c>
      <c r="B236" s="2">
        <f t="shared" si="11"/>
        <v>43832.602697456095</v>
      </c>
      <c r="C236" s="2">
        <f t="shared" si="13"/>
        <v>100</v>
      </c>
      <c r="D236" s="2">
        <f t="shared" si="12"/>
        <v>43932.602697456095</v>
      </c>
    </row>
    <row r="237" spans="1:4" x14ac:dyDescent="0.25">
      <c r="A237">
        <v>234</v>
      </c>
      <c r="B237" s="2">
        <f t="shared" si="11"/>
        <v>44152.265710943371</v>
      </c>
      <c r="C237" s="2">
        <f t="shared" si="13"/>
        <v>100</v>
      </c>
      <c r="D237" s="2">
        <f t="shared" si="12"/>
        <v>44252.265710943371</v>
      </c>
    </row>
    <row r="238" spans="1:4" x14ac:dyDescent="0.25">
      <c r="A238">
        <v>235</v>
      </c>
      <c r="B238" s="2">
        <f t="shared" si="11"/>
        <v>44473.527039498083</v>
      </c>
      <c r="C238" s="2">
        <f t="shared" si="13"/>
        <v>100</v>
      </c>
      <c r="D238" s="2">
        <f t="shared" si="12"/>
        <v>44573.527039498083</v>
      </c>
    </row>
    <row r="239" spans="1:4" x14ac:dyDescent="0.25">
      <c r="A239">
        <v>236</v>
      </c>
      <c r="B239" s="2">
        <f t="shared" si="11"/>
        <v>44796.39467469557</v>
      </c>
      <c r="C239" s="2">
        <f t="shared" si="13"/>
        <v>100</v>
      </c>
      <c r="D239" s="2">
        <f t="shared" si="12"/>
        <v>44896.39467469557</v>
      </c>
    </row>
    <row r="240" spans="1:4" x14ac:dyDescent="0.25">
      <c r="A240">
        <v>237</v>
      </c>
      <c r="B240" s="2">
        <f t="shared" si="11"/>
        <v>45120.876648069046</v>
      </c>
      <c r="C240" s="2">
        <f t="shared" si="13"/>
        <v>100</v>
      </c>
      <c r="D240" s="2">
        <f t="shared" si="12"/>
        <v>45220.876648069046</v>
      </c>
    </row>
    <row r="241" spans="1:4" x14ac:dyDescent="0.25">
      <c r="A241">
        <v>238</v>
      </c>
      <c r="B241" s="2">
        <f t="shared" si="11"/>
        <v>45446.981031309384</v>
      </c>
      <c r="C241" s="2">
        <f t="shared" si="13"/>
        <v>100</v>
      </c>
      <c r="D241" s="2">
        <f t="shared" si="12"/>
        <v>45546.981031309384</v>
      </c>
    </row>
    <row r="242" spans="1:4" x14ac:dyDescent="0.25">
      <c r="A242">
        <v>239</v>
      </c>
      <c r="B242" s="2">
        <f t="shared" si="11"/>
        <v>45774.715936465924</v>
      </c>
      <c r="C242" s="2">
        <f t="shared" si="13"/>
        <v>100</v>
      </c>
      <c r="D242" s="2">
        <f t="shared" si="12"/>
        <v>45874.715936465924</v>
      </c>
    </row>
    <row r="243" spans="1:4" x14ac:dyDescent="0.25">
      <c r="A243">
        <v>240</v>
      </c>
      <c r="B243" s="2">
        <f t="shared" si="11"/>
        <v>46104.089516148248</v>
      </c>
      <c r="C243" s="2">
        <f t="shared" si="13"/>
        <v>100</v>
      </c>
      <c r="D243" s="2">
        <f t="shared" si="12"/>
        <v>46204.089516148248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>
      <selection activeCell="I12" sqref="I12"/>
    </sheetView>
  </sheetViews>
  <sheetFormatPr defaultRowHeight="15" x14ac:dyDescent="0.25"/>
  <cols>
    <col min="8" max="8" width="20.42578125" bestFit="1" customWidth="1"/>
    <col min="9" max="9" width="11.5703125" customWidth="1"/>
    <col min="10" max="10" width="7.85546875" customWidth="1"/>
  </cols>
  <sheetData>
    <row r="1" spans="1:16" x14ac:dyDescent="0.25">
      <c r="A1" t="s">
        <v>12</v>
      </c>
      <c r="B1">
        <v>1200</v>
      </c>
      <c r="H1" t="s">
        <v>20</v>
      </c>
      <c r="I1" s="4">
        <v>0.01</v>
      </c>
      <c r="J1" s="4">
        <v>0.02</v>
      </c>
      <c r="K1" s="4">
        <v>0.03</v>
      </c>
      <c r="L1" s="4">
        <v>0.04</v>
      </c>
      <c r="M1" s="4">
        <v>0.05</v>
      </c>
      <c r="N1" s="4">
        <v>0.06</v>
      </c>
      <c r="O1" s="4">
        <v>7.0000000000000007E-2</v>
      </c>
      <c r="P1" s="4">
        <v>0.08</v>
      </c>
    </row>
    <row r="2" spans="1:16" x14ac:dyDescent="0.25">
      <c r="A2" t="s">
        <v>13</v>
      </c>
      <c r="B2">
        <v>1300</v>
      </c>
      <c r="C2" t="s">
        <v>15</v>
      </c>
      <c r="D2" s="4">
        <f>((B2/B1)^(1/B3))-1</f>
        <v>2.0212232691348531E-2</v>
      </c>
      <c r="G2" t="s">
        <v>17</v>
      </c>
      <c r="H2" t="s">
        <v>18</v>
      </c>
      <c r="I2" t="s">
        <v>19</v>
      </c>
    </row>
    <row r="3" spans="1:16" x14ac:dyDescent="0.25">
      <c r="A3" t="s">
        <v>14</v>
      </c>
      <c r="B3">
        <v>4</v>
      </c>
      <c r="C3" t="s">
        <v>16</v>
      </c>
      <c r="D3" s="4">
        <f>(1+D2)^12 - 1</f>
        <v>0.27141203703703676</v>
      </c>
      <c r="G3">
        <v>0</v>
      </c>
      <c r="H3">
        <v>-2000</v>
      </c>
      <c r="I3" s="5">
        <f>$H3/(1+I$1)^$G3</f>
        <v>-2000</v>
      </c>
      <c r="J3" s="5">
        <f t="shared" ref="J3:P3" si="0">$H3/(1+J$1)^$G3</f>
        <v>-2000</v>
      </c>
      <c r="K3" s="5">
        <f t="shared" si="0"/>
        <v>-2000</v>
      </c>
      <c r="L3" s="5">
        <f t="shared" si="0"/>
        <v>-2000</v>
      </c>
      <c r="M3" s="5">
        <f t="shared" si="0"/>
        <v>-2000</v>
      </c>
      <c r="N3" s="5">
        <f t="shared" si="0"/>
        <v>-2000</v>
      </c>
      <c r="O3" s="5">
        <f t="shared" si="0"/>
        <v>-2000</v>
      </c>
      <c r="P3" s="5">
        <f t="shared" si="0"/>
        <v>-2000</v>
      </c>
    </row>
    <row r="4" spans="1:16" x14ac:dyDescent="0.25">
      <c r="G4">
        <v>1</v>
      </c>
      <c r="H4">
        <v>1200</v>
      </c>
      <c r="I4" s="5">
        <f t="shared" ref="I4:P5" si="1">$H4/(1+I$1)^$G4</f>
        <v>1188.1188118811881</v>
      </c>
      <c r="J4" s="5">
        <f t="shared" si="1"/>
        <v>1176.4705882352941</v>
      </c>
      <c r="K4" s="5">
        <f t="shared" si="1"/>
        <v>1165.0485436893205</v>
      </c>
      <c r="L4" s="5">
        <f t="shared" si="1"/>
        <v>1153.8461538461538</v>
      </c>
      <c r="M4" s="5">
        <f t="shared" si="1"/>
        <v>1142.8571428571429</v>
      </c>
      <c r="N4" s="5">
        <f t="shared" si="1"/>
        <v>1132.0754716981132</v>
      </c>
      <c r="O4" s="5">
        <f t="shared" si="1"/>
        <v>1121.4953271028037</v>
      </c>
      <c r="P4" s="5">
        <f t="shared" si="1"/>
        <v>1111.1111111111111</v>
      </c>
    </row>
    <row r="5" spans="1:16" x14ac:dyDescent="0.25">
      <c r="G5">
        <v>2</v>
      </c>
      <c r="H5">
        <v>1000</v>
      </c>
      <c r="I5" s="5">
        <f t="shared" si="1"/>
        <v>980.29604940692093</v>
      </c>
      <c r="J5" s="5">
        <f t="shared" si="1"/>
        <v>961.1687812379854</v>
      </c>
      <c r="K5" s="5">
        <f t="shared" si="1"/>
        <v>942.59590913375439</v>
      </c>
      <c r="L5" s="5">
        <f t="shared" si="1"/>
        <v>924.55621301775136</v>
      </c>
      <c r="M5" s="5">
        <f t="shared" si="1"/>
        <v>907.02947845804988</v>
      </c>
      <c r="N5" s="5">
        <f t="shared" si="1"/>
        <v>889.99644001423985</v>
      </c>
      <c r="O5" s="5">
        <f t="shared" si="1"/>
        <v>873.43872827321161</v>
      </c>
      <c r="P5" s="5">
        <f t="shared" si="1"/>
        <v>857.33882030178324</v>
      </c>
    </row>
    <row r="6" spans="1:16" x14ac:dyDescent="0.25">
      <c r="H6" t="s">
        <v>22</v>
      </c>
      <c r="I6" s="5">
        <f>SUM(I3:I5)</f>
        <v>168.41486128810902</v>
      </c>
      <c r="J6" s="5">
        <f t="shared" ref="J6:P6" si="2">SUM(J3:J5)</f>
        <v>137.63936947327954</v>
      </c>
      <c r="K6" s="5">
        <f t="shared" si="2"/>
        <v>107.64445282307486</v>
      </c>
      <c r="L6" s="5">
        <f t="shared" si="2"/>
        <v>78.402366863905172</v>
      </c>
      <c r="M6" s="5">
        <f t="shared" si="2"/>
        <v>49.88662131519277</v>
      </c>
      <c r="N6" s="5">
        <f t="shared" si="2"/>
        <v>22.071911712353085</v>
      </c>
      <c r="O6" s="5">
        <f t="shared" si="2"/>
        <v>-5.0659446239847057</v>
      </c>
      <c r="P6" s="5">
        <f t="shared" si="2"/>
        <v>-31.55006858710567</v>
      </c>
    </row>
    <row r="7" spans="1:16" x14ac:dyDescent="0.25">
      <c r="I7" t="s">
        <v>24</v>
      </c>
    </row>
    <row r="8" spans="1:16" x14ac:dyDescent="0.25">
      <c r="I8" t="s">
        <v>23</v>
      </c>
    </row>
    <row r="9" spans="1:16" x14ac:dyDescent="0.25">
      <c r="H9" t="s">
        <v>21</v>
      </c>
    </row>
    <row r="11" spans="1:16" x14ac:dyDescent="0.25">
      <c r="I11" s="6">
        <v>0.03</v>
      </c>
      <c r="J11" s="6">
        <v>0.02</v>
      </c>
      <c r="K11" s="6">
        <v>0.01</v>
      </c>
      <c r="L11" s="7">
        <v>0</v>
      </c>
      <c r="M11" s="6">
        <v>-0.01</v>
      </c>
      <c r="N11" s="6">
        <v>-0.02</v>
      </c>
      <c r="O11" s="6">
        <v>-0.03</v>
      </c>
      <c r="P11" s="6">
        <v>-0.04</v>
      </c>
    </row>
    <row r="12" spans="1:16" x14ac:dyDescent="0.25">
      <c r="G12">
        <v>0</v>
      </c>
      <c r="H12">
        <v>-2000</v>
      </c>
      <c r="I12" s="5">
        <f>$H12/(1+I$11)^$G12</f>
        <v>-2000</v>
      </c>
      <c r="J12" s="5">
        <f t="shared" ref="J12:P12" si="3">$H12/(1+J$11)^$G12</f>
        <v>-2000</v>
      </c>
      <c r="K12" s="5">
        <f t="shared" si="3"/>
        <v>-2000</v>
      </c>
      <c r="L12" s="8">
        <f t="shared" si="3"/>
        <v>-2000</v>
      </c>
      <c r="M12" s="5">
        <f t="shared" si="3"/>
        <v>-2000</v>
      </c>
      <c r="N12" s="5">
        <f t="shared" si="3"/>
        <v>-2000</v>
      </c>
      <c r="O12" s="5">
        <f t="shared" si="3"/>
        <v>-2000</v>
      </c>
      <c r="P12" s="5">
        <f t="shared" si="3"/>
        <v>-2000</v>
      </c>
    </row>
    <row r="13" spans="1:16" x14ac:dyDescent="0.25">
      <c r="G13">
        <v>1</v>
      </c>
      <c r="H13">
        <v>-2000</v>
      </c>
      <c r="I13" s="5">
        <f t="shared" ref="I13:P17" si="4">$H13/(1+I$11)^$G13</f>
        <v>-1941.7475728155339</v>
      </c>
      <c r="J13" s="5">
        <f t="shared" si="4"/>
        <v>-1960.7843137254902</v>
      </c>
      <c r="K13" s="5">
        <f t="shared" si="4"/>
        <v>-1980.1980198019801</v>
      </c>
      <c r="L13" s="8">
        <f t="shared" si="4"/>
        <v>-2000</v>
      </c>
      <c r="M13" s="5">
        <f t="shared" si="4"/>
        <v>-2020.2020202020203</v>
      </c>
      <c r="N13" s="5">
        <f t="shared" si="4"/>
        <v>-2040.8163265306123</v>
      </c>
      <c r="O13" s="5">
        <f t="shared" si="4"/>
        <v>-2061.855670103093</v>
      </c>
      <c r="P13" s="5">
        <f t="shared" si="4"/>
        <v>-2083.3333333333335</v>
      </c>
    </row>
    <row r="14" spans="1:16" x14ac:dyDescent="0.25">
      <c r="G14">
        <v>7</v>
      </c>
      <c r="H14">
        <v>1000</v>
      </c>
      <c r="I14" s="5">
        <f t="shared" si="4"/>
        <v>813.09151134335377</v>
      </c>
      <c r="J14" s="5">
        <f t="shared" si="4"/>
        <v>870.56017861391388</v>
      </c>
      <c r="K14" s="5">
        <f t="shared" si="4"/>
        <v>932.71805470713548</v>
      </c>
      <c r="L14" s="8">
        <f t="shared" si="4"/>
        <v>1000</v>
      </c>
      <c r="M14" s="5">
        <f t="shared" si="4"/>
        <v>1072.8861471414655</v>
      </c>
      <c r="N14" s="5">
        <f t="shared" si="4"/>
        <v>1151.9071398120043</v>
      </c>
      <c r="O14" s="5">
        <f t="shared" si="4"/>
        <v>1237.6500397986601</v>
      </c>
      <c r="P14" s="5">
        <f t="shared" si="4"/>
        <v>1330.7649957354233</v>
      </c>
    </row>
    <row r="15" spans="1:16" x14ac:dyDescent="0.25">
      <c r="G15">
        <v>8</v>
      </c>
      <c r="H15">
        <v>1000</v>
      </c>
      <c r="I15" s="5">
        <f t="shared" si="4"/>
        <v>789.40923431393583</v>
      </c>
      <c r="J15" s="5">
        <f t="shared" si="4"/>
        <v>853.49037119011166</v>
      </c>
      <c r="K15" s="5">
        <f t="shared" si="4"/>
        <v>923.48322248231216</v>
      </c>
      <c r="L15" s="8">
        <f t="shared" si="4"/>
        <v>1000</v>
      </c>
      <c r="M15" s="5">
        <f t="shared" si="4"/>
        <v>1083.7233809509753</v>
      </c>
      <c r="N15" s="5">
        <f t="shared" si="4"/>
        <v>1175.4154487877595</v>
      </c>
      <c r="O15" s="5">
        <f t="shared" si="4"/>
        <v>1275.9278760810928</v>
      </c>
      <c r="P15" s="5">
        <f t="shared" si="4"/>
        <v>1386.213537224399</v>
      </c>
    </row>
    <row r="16" spans="1:16" x14ac:dyDescent="0.25">
      <c r="G16">
        <v>9</v>
      </c>
      <c r="H16">
        <v>1000</v>
      </c>
      <c r="I16" s="5">
        <f t="shared" si="4"/>
        <v>766.4167323436269</v>
      </c>
      <c r="J16" s="5">
        <f t="shared" si="4"/>
        <v>836.75526587265847</v>
      </c>
      <c r="K16" s="5">
        <f t="shared" si="4"/>
        <v>914.3398242399129</v>
      </c>
      <c r="L16" s="8">
        <f t="shared" si="4"/>
        <v>1000</v>
      </c>
      <c r="M16" s="5">
        <f t="shared" si="4"/>
        <v>1094.6700817686619</v>
      </c>
      <c r="N16" s="5">
        <f t="shared" si="4"/>
        <v>1199.4035191711832</v>
      </c>
      <c r="O16" s="5">
        <f t="shared" si="4"/>
        <v>1315.389562970199</v>
      </c>
      <c r="P16" s="5">
        <f t="shared" si="4"/>
        <v>1443.9724346087489</v>
      </c>
    </row>
    <row r="17" spans="7:16" x14ac:dyDescent="0.25">
      <c r="G17">
        <v>10</v>
      </c>
      <c r="H17">
        <v>1000</v>
      </c>
      <c r="I17" s="5">
        <f t="shared" si="4"/>
        <v>744.09391489672521</v>
      </c>
      <c r="J17" s="5">
        <f t="shared" si="4"/>
        <v>820.34829987515525</v>
      </c>
      <c r="K17" s="5">
        <f t="shared" si="4"/>
        <v>905.28695469298304</v>
      </c>
      <c r="L17" s="8">
        <f t="shared" si="4"/>
        <v>1000</v>
      </c>
      <c r="M17" s="5">
        <f t="shared" si="4"/>
        <v>1105.7273553218809</v>
      </c>
      <c r="N17" s="5">
        <f t="shared" si="4"/>
        <v>1223.8811420114116</v>
      </c>
      <c r="O17" s="5">
        <f t="shared" si="4"/>
        <v>1356.0717144022667</v>
      </c>
      <c r="P17" s="5">
        <f t="shared" si="4"/>
        <v>1504.137952717447</v>
      </c>
    </row>
    <row r="18" spans="7:16" x14ac:dyDescent="0.25">
      <c r="I18" s="5">
        <f>SUM(I12:I17)</f>
        <v>-828.73617991789229</v>
      </c>
      <c r="J18" s="5">
        <f t="shared" ref="J18:P18" si="5">SUM(J12:J17)</f>
        <v>-579.63019817365091</v>
      </c>
      <c r="K18" s="5">
        <f t="shared" si="5"/>
        <v>-304.36996367963616</v>
      </c>
      <c r="L18" s="8">
        <f t="shared" si="5"/>
        <v>0</v>
      </c>
      <c r="M18" s="5">
        <f t="shared" si="5"/>
        <v>336.80494498096346</v>
      </c>
      <c r="N18" s="5">
        <f t="shared" si="5"/>
        <v>709.79092325174634</v>
      </c>
      <c r="O18" s="5">
        <f t="shared" si="5"/>
        <v>1123.1835231491257</v>
      </c>
      <c r="P18" s="5">
        <f t="shared" si="5"/>
        <v>1581.7555869526848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A88-7EC0-4F3A-AB96-F26F48391B4A}">
  <dimension ref="A1:M6"/>
  <sheetViews>
    <sheetView workbookViewId="0">
      <selection activeCell="H4" activeCellId="1" sqref="H1:M1 H4:M4"/>
    </sheetView>
  </sheetViews>
  <sheetFormatPr defaultRowHeight="15" x14ac:dyDescent="0.25"/>
  <cols>
    <col min="2" max="2" width="16.7109375" customWidth="1"/>
    <col min="3" max="3" width="15" bestFit="1" customWidth="1"/>
    <col min="4" max="4" width="14.140625" bestFit="1" customWidth="1"/>
    <col min="7" max="7" width="16.140625" bestFit="1" customWidth="1"/>
    <col min="8" max="8" width="15" bestFit="1" customWidth="1"/>
  </cols>
  <sheetData>
    <row r="1" spans="1:13" x14ac:dyDescent="0.25">
      <c r="B1" t="s">
        <v>25</v>
      </c>
      <c r="C1" s="4">
        <v>1.2E-2</v>
      </c>
      <c r="D1" s="4"/>
      <c r="E1" s="4"/>
      <c r="G1" t="s">
        <v>25</v>
      </c>
      <c r="H1" s="4">
        <v>7.0000000000000001E-3</v>
      </c>
      <c r="I1" s="4">
        <v>8.0000000000000002E-3</v>
      </c>
      <c r="J1" s="4">
        <v>8.9999999999999993E-3</v>
      </c>
      <c r="K1" s="4">
        <v>0.01</v>
      </c>
      <c r="L1" s="4">
        <v>1.0999999999999999E-2</v>
      </c>
      <c r="M1" s="4">
        <v>1.2E-2</v>
      </c>
    </row>
    <row r="2" spans="1:13" x14ac:dyDescent="0.25">
      <c r="A2" t="s">
        <v>17</v>
      </c>
      <c r="B2" t="s">
        <v>18</v>
      </c>
      <c r="C2" t="s">
        <v>19</v>
      </c>
      <c r="F2">
        <v>0</v>
      </c>
      <c r="G2">
        <v>-5000</v>
      </c>
      <c r="H2" s="5">
        <f>$G$2</f>
        <v>-5000</v>
      </c>
      <c r="I2" s="5">
        <f t="shared" ref="I2:M2" si="0">$G$2</f>
        <v>-5000</v>
      </c>
      <c r="J2" s="5">
        <f t="shared" si="0"/>
        <v>-5000</v>
      </c>
      <c r="K2" s="5">
        <f t="shared" si="0"/>
        <v>-5000</v>
      </c>
      <c r="L2" s="5">
        <f t="shared" si="0"/>
        <v>-5000</v>
      </c>
      <c r="M2" s="5">
        <f t="shared" si="0"/>
        <v>-5000</v>
      </c>
    </row>
    <row r="3" spans="1:13" x14ac:dyDescent="0.25">
      <c r="A3">
        <v>0</v>
      </c>
      <c r="B3">
        <v>-5000</v>
      </c>
      <c r="C3" s="5">
        <f>$B3/(1+C$1)^$A3</f>
        <v>-5000</v>
      </c>
      <c r="D3" s="5"/>
      <c r="E3" s="5"/>
      <c r="F3">
        <v>12</v>
      </c>
      <c r="G3">
        <v>5600</v>
      </c>
      <c r="H3" s="5">
        <f>$B4/(1+H$1)^$A4</f>
        <v>5150.3219789407112</v>
      </c>
      <c r="I3" s="5">
        <f t="shared" ref="I3:M3" si="1">$B4/(1+I$1)^$A4</f>
        <v>5089.3420652937839</v>
      </c>
      <c r="J3" s="5">
        <f t="shared" si="1"/>
        <v>5029.143550295531</v>
      </c>
      <c r="K3" s="5">
        <f t="shared" si="1"/>
        <v>4969.7156614848609</v>
      </c>
      <c r="L3" s="5">
        <f t="shared" si="1"/>
        <v>4911.0477853624679</v>
      </c>
      <c r="M3" s="5">
        <f t="shared" si="1"/>
        <v>4853.1294648911435</v>
      </c>
    </row>
    <row r="4" spans="1:13" x14ac:dyDescent="0.25">
      <c r="A4">
        <v>12</v>
      </c>
      <c r="B4">
        <v>5600</v>
      </c>
      <c r="C4" s="5">
        <f>$B4/(1+C$1)^$A4</f>
        <v>4853.1294648911435</v>
      </c>
      <c r="D4" s="5"/>
      <c r="E4" s="5"/>
      <c r="G4" t="s">
        <v>26</v>
      </c>
      <c r="H4" s="5">
        <f>SUM(H2:H3)</f>
        <v>150.32197894071123</v>
      </c>
      <c r="I4" s="5">
        <f t="shared" ref="I4:M4" si="2">SUM(I2:I3)</f>
        <v>89.34206529378389</v>
      </c>
      <c r="J4" s="5">
        <f t="shared" si="2"/>
        <v>29.143550295530986</v>
      </c>
      <c r="K4" s="5">
        <f t="shared" si="2"/>
        <v>-30.284338515139098</v>
      </c>
      <c r="L4" s="5">
        <f t="shared" si="2"/>
        <v>-88.952214637532052</v>
      </c>
      <c r="M4" s="5">
        <f t="shared" si="2"/>
        <v>-146.87053510885653</v>
      </c>
    </row>
    <row r="5" spans="1:13" x14ac:dyDescent="0.25">
      <c r="B5" t="s">
        <v>26</v>
      </c>
      <c r="C5" s="5">
        <f>SUM(C3:C4)</f>
        <v>-146.87053510885653</v>
      </c>
      <c r="E5" s="5"/>
      <c r="I5" s="5"/>
      <c r="J5" s="5"/>
    </row>
    <row r="6" spans="1:13" x14ac:dyDescent="0.25">
      <c r="C6" s="5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B001-D2D8-41B2-BA16-EE615AFE6222}">
  <dimension ref="A1:AE30"/>
  <sheetViews>
    <sheetView tabSelected="1" workbookViewId="0">
      <selection activeCell="G4" sqref="G4"/>
    </sheetView>
  </sheetViews>
  <sheetFormatPr defaultRowHeight="15" x14ac:dyDescent="0.25"/>
  <cols>
    <col min="4" max="4" width="10.42578125" bestFit="1" customWidth="1"/>
    <col min="23" max="23" width="8.42578125" customWidth="1"/>
  </cols>
  <sheetData>
    <row r="1" spans="1:31" x14ac:dyDescent="0.25">
      <c r="A1" t="s">
        <v>33</v>
      </c>
      <c r="G1" s="10" t="s">
        <v>37</v>
      </c>
      <c r="H1" s="10"/>
      <c r="I1" s="10"/>
      <c r="J1" s="10"/>
      <c r="K1" s="10"/>
      <c r="L1" s="10"/>
      <c r="M1" s="10"/>
      <c r="N1" s="10"/>
      <c r="O1" s="11"/>
      <c r="P1" s="11"/>
      <c r="Q1" t="s">
        <v>34</v>
      </c>
      <c r="R1" t="s">
        <v>35</v>
      </c>
      <c r="W1" s="9" t="s">
        <v>36</v>
      </c>
    </row>
    <row r="2" spans="1:31" x14ac:dyDescent="0.25">
      <c r="G2" s="11"/>
      <c r="H2" s="11"/>
      <c r="I2" s="11"/>
      <c r="J2" s="11"/>
      <c r="K2" s="11"/>
      <c r="L2" s="11"/>
      <c r="M2" s="11"/>
      <c r="N2" s="11"/>
      <c r="O2" s="11"/>
      <c r="P2" s="11"/>
      <c r="W2" s="9"/>
    </row>
    <row r="3" spans="1:31" x14ac:dyDescent="0.25">
      <c r="F3" s="12"/>
      <c r="G3" s="17">
        <v>-0.04</v>
      </c>
      <c r="H3" s="17">
        <f>G3+1%</f>
        <v>-0.03</v>
      </c>
      <c r="I3" s="17">
        <f t="shared" ref="I3:O5" si="0">H3+1%</f>
        <v>-1.9999999999999997E-2</v>
      </c>
      <c r="J3" s="17">
        <f t="shared" si="0"/>
        <v>-9.9999999999999967E-3</v>
      </c>
      <c r="K3" s="17">
        <f t="shared" si="0"/>
        <v>0</v>
      </c>
      <c r="L3" s="17">
        <f t="shared" si="0"/>
        <v>0.01</v>
      </c>
      <c r="M3" s="17">
        <f t="shared" si="0"/>
        <v>0.02</v>
      </c>
      <c r="N3" s="17">
        <f t="shared" si="0"/>
        <v>0.03</v>
      </c>
      <c r="O3" s="17">
        <f t="shared" si="0"/>
        <v>0.04</v>
      </c>
      <c r="P3" s="11"/>
    </row>
    <row r="4" spans="1:31" x14ac:dyDescent="0.25">
      <c r="D4" s="14"/>
      <c r="E4" s="14"/>
      <c r="F4" s="15" t="s">
        <v>39</v>
      </c>
      <c r="G4" s="16">
        <f>SUM(G6:G30)</f>
        <v>2464.4514382353009</v>
      </c>
      <c r="H4" s="16">
        <f t="shared" ref="H4:O4" si="1">SUM(H6:H30)</f>
        <v>1687.0720750098124</v>
      </c>
      <c r="I4" s="16">
        <f t="shared" si="1"/>
        <v>1051.4677241442978</v>
      </c>
      <c r="J4" s="16">
        <f t="shared" si="1"/>
        <v>529.78837014511021</v>
      </c>
      <c r="K4" s="16">
        <f t="shared" si="1"/>
        <v>100</v>
      </c>
      <c r="L4" s="16">
        <f t="shared" si="1"/>
        <v>-255.39486913991874</v>
      </c>
      <c r="M4" s="16">
        <f t="shared" si="1"/>
        <v>-550.3422174496161</v>
      </c>
      <c r="N4" s="16">
        <f t="shared" si="1"/>
        <v>-795.9976051537451</v>
      </c>
      <c r="O4" s="16">
        <f t="shared" si="1"/>
        <v>-1001.316321345129</v>
      </c>
      <c r="P4" s="11"/>
    </row>
    <row r="5" spans="1:31" x14ac:dyDescent="0.25">
      <c r="A5" s="19"/>
      <c r="B5" s="19" t="s">
        <v>28</v>
      </c>
      <c r="C5" s="19" t="s">
        <v>29</v>
      </c>
      <c r="D5" s="19" t="s">
        <v>30</v>
      </c>
      <c r="E5" s="19" t="s">
        <v>31</v>
      </c>
      <c r="F5" s="19" t="s">
        <v>38</v>
      </c>
      <c r="G5" s="17">
        <v>-0.04</v>
      </c>
      <c r="H5" s="17">
        <f>G5+1%</f>
        <v>-0.03</v>
      </c>
      <c r="I5" s="17">
        <f t="shared" si="0"/>
        <v>-1.9999999999999997E-2</v>
      </c>
      <c r="J5" s="17">
        <f t="shared" si="0"/>
        <v>-9.9999999999999967E-3</v>
      </c>
      <c r="K5" s="17">
        <f t="shared" si="0"/>
        <v>0</v>
      </c>
      <c r="L5" s="17">
        <f t="shared" si="0"/>
        <v>0.01</v>
      </c>
      <c r="M5" s="17">
        <f t="shared" si="0"/>
        <v>0.02</v>
      </c>
      <c r="N5" s="17">
        <f t="shared" si="0"/>
        <v>0.03</v>
      </c>
      <c r="O5" s="17">
        <f t="shared" si="0"/>
        <v>0.04</v>
      </c>
      <c r="P5" s="1"/>
      <c r="R5" t="s">
        <v>28</v>
      </c>
      <c r="S5" t="s">
        <v>29</v>
      </c>
      <c r="T5" t="s">
        <v>30</v>
      </c>
      <c r="U5" t="s">
        <v>31</v>
      </c>
      <c r="V5" t="s">
        <v>32</v>
      </c>
      <c r="W5" s="1">
        <v>-0.04</v>
      </c>
      <c r="X5" s="1">
        <f>W5+1%</f>
        <v>-0.03</v>
      </c>
      <c r="Y5" s="1">
        <f t="shared" ref="Y5:AE5" si="2">X5+1%</f>
        <v>-1.9999999999999997E-2</v>
      </c>
      <c r="Z5" s="1">
        <f t="shared" si="2"/>
        <v>-9.9999999999999967E-3</v>
      </c>
      <c r="AA5" s="1">
        <f t="shared" si="2"/>
        <v>0</v>
      </c>
      <c r="AB5" s="1">
        <f t="shared" si="2"/>
        <v>0.01</v>
      </c>
      <c r="AC5" s="1">
        <f t="shared" si="2"/>
        <v>0.02</v>
      </c>
      <c r="AD5" s="1">
        <f t="shared" si="2"/>
        <v>0.03</v>
      </c>
      <c r="AE5" s="1">
        <f t="shared" si="2"/>
        <v>0.04</v>
      </c>
    </row>
    <row r="6" spans="1:31" x14ac:dyDescent="0.25">
      <c r="A6" s="19">
        <v>0</v>
      </c>
      <c r="B6" s="19">
        <v>-1000</v>
      </c>
      <c r="C6" s="19"/>
      <c r="D6" s="19"/>
      <c r="E6" s="19"/>
      <c r="F6" s="19">
        <f>SUM(B6:E6)</f>
        <v>-1000</v>
      </c>
      <c r="G6" s="18">
        <f>$F6/(1+G$5)^$A6</f>
        <v>-1000</v>
      </c>
      <c r="H6" s="18">
        <f t="shared" ref="H6:O6" si="3">$F6/(1+H$5)^$A6</f>
        <v>-1000</v>
      </c>
      <c r="I6" s="18">
        <f t="shared" si="3"/>
        <v>-1000</v>
      </c>
      <c r="J6" s="18">
        <f t="shared" si="3"/>
        <v>-1000</v>
      </c>
      <c r="K6" s="18">
        <f t="shared" si="3"/>
        <v>-1000</v>
      </c>
      <c r="L6" s="18">
        <f t="shared" si="3"/>
        <v>-1000</v>
      </c>
      <c r="M6" s="18">
        <f t="shared" si="3"/>
        <v>-1000</v>
      </c>
      <c r="N6" s="18">
        <f t="shared" si="3"/>
        <v>-1000</v>
      </c>
      <c r="O6" s="18">
        <f t="shared" si="3"/>
        <v>-1000</v>
      </c>
      <c r="P6" s="5"/>
      <c r="Q6">
        <v>0</v>
      </c>
      <c r="R6">
        <v>-1000</v>
      </c>
      <c r="S6">
        <v>-2500</v>
      </c>
      <c r="V6">
        <f>SUM(R6:U6)</f>
        <v>-3500</v>
      </c>
      <c r="W6" s="13">
        <f>V6/(1+W$5)^$R6</f>
        <v>-6.5358350633456374E-15</v>
      </c>
      <c r="X6" s="13">
        <f t="shared" ref="X6:AE6" si="4">W6/(1+X$5)^$R6</f>
        <v>-3.8639842735397169E-28</v>
      </c>
      <c r="Y6" s="13">
        <f t="shared" si="4"/>
        <v>-6.5029594011629421E-37</v>
      </c>
      <c r="Z6" s="13">
        <f t="shared" si="4"/>
        <v>-2.807408692090666E-41</v>
      </c>
      <c r="AA6" s="13">
        <f t="shared" si="4"/>
        <v>-2.807408692090666E-41</v>
      </c>
      <c r="AB6" s="13">
        <f t="shared" si="4"/>
        <v>-5.8840915716479843E-37</v>
      </c>
      <c r="AC6" s="13">
        <f t="shared" si="4"/>
        <v>-2.3434256801069076E-28</v>
      </c>
      <c r="AD6" s="13">
        <f t="shared" si="4"/>
        <v>-1.6109271088946243E-15</v>
      </c>
      <c r="AE6" s="13">
        <f t="shared" si="4"/>
        <v>-173.94629735161445</v>
      </c>
    </row>
    <row r="7" spans="1:31" x14ac:dyDescent="0.25">
      <c r="A7" s="19">
        <v>1</v>
      </c>
      <c r="B7" s="19">
        <v>-1000</v>
      </c>
      <c r="C7" s="19">
        <v>-2500</v>
      </c>
      <c r="D7" s="19">
        <v>-1350</v>
      </c>
      <c r="E7" s="19"/>
      <c r="F7" s="19">
        <f t="shared" ref="F7:F30" si="5">SUM(B7:E7)</f>
        <v>-4850</v>
      </c>
      <c r="G7" s="18">
        <f>$F7/(1+G$5)^$A7</f>
        <v>-5052.0833333333339</v>
      </c>
      <c r="H7" s="18">
        <f>$F7/(1+H$5)^$A7</f>
        <v>-5000</v>
      </c>
      <c r="I7" s="18">
        <f>$F7/(1+I$5)^$A7</f>
        <v>-4948.9795918367345</v>
      </c>
      <c r="J7" s="18">
        <f>$F7/(1+J$5)^$A7</f>
        <v>-4898.9898989898993</v>
      </c>
      <c r="K7" s="18">
        <f>$F7/(1+K$5)^$A7</f>
        <v>-4850</v>
      </c>
      <c r="L7" s="18">
        <f>$F7/(1+L$5)^$A7</f>
        <v>-4801.9801980198017</v>
      </c>
      <c r="M7" s="18">
        <f>$F7/(1+M$5)^$A7</f>
        <v>-4754.9019607843138</v>
      </c>
      <c r="N7" s="18">
        <f>$F7/(1+N$5)^$A7</f>
        <v>-4708.7378640776697</v>
      </c>
      <c r="O7" s="18">
        <f>$F7/(1+O$5)^$A7</f>
        <v>-4663.4615384615381</v>
      </c>
      <c r="P7" s="5"/>
      <c r="Q7">
        <v>1</v>
      </c>
      <c r="R7">
        <v>-1000</v>
      </c>
      <c r="T7">
        <v>-1350</v>
      </c>
      <c r="V7">
        <f t="shared" ref="V7:V30" si="6">SUM(R7:U7)</f>
        <v>-2350</v>
      </c>
      <c r="W7" s="13">
        <f t="shared" ref="W7:AE30" si="7">V7/(1+W$5)^$R7</f>
        <v>-4.388346399674928E-15</v>
      </c>
      <c r="X7" s="13">
        <f t="shared" si="7"/>
        <v>-2.5943894408052385E-28</v>
      </c>
      <c r="Y7" s="13">
        <f t="shared" si="7"/>
        <v>-4.3662727407808329E-37</v>
      </c>
      <c r="Z7" s="13">
        <f t="shared" si="7"/>
        <v>-1.88497440754659E-41</v>
      </c>
      <c r="AA7" s="13">
        <f t="shared" si="7"/>
        <v>-1.88497440754659E-41</v>
      </c>
      <c r="AB7" s="13">
        <f t="shared" si="7"/>
        <v>-3.9507471981065038E-37</v>
      </c>
      <c r="AC7" s="13">
        <f t="shared" si="7"/>
        <v>-1.5734429566432094E-28</v>
      </c>
      <c r="AD7" s="13">
        <f t="shared" si="7"/>
        <v>-1.0816224874006763E-15</v>
      </c>
      <c r="AE7" s="13">
        <f t="shared" si="7"/>
        <v>-116.79251393608399</v>
      </c>
    </row>
    <row r="8" spans="1:31" x14ac:dyDescent="0.25">
      <c r="A8" s="19">
        <v>2</v>
      </c>
      <c r="B8" s="19">
        <v>-1000</v>
      </c>
      <c r="C8" s="19"/>
      <c r="D8" s="19">
        <v>-1350</v>
      </c>
      <c r="E8" s="19">
        <v>8000</v>
      </c>
      <c r="F8" s="19">
        <f>SUM(B8:E8)</f>
        <v>5650</v>
      </c>
      <c r="G8" s="18">
        <f>$F8/(1+G$5)^$A8</f>
        <v>6130.6423611111113</v>
      </c>
      <c r="H8" s="18">
        <f>$F8/(1+H$5)^$A8</f>
        <v>6004.8889361249867</v>
      </c>
      <c r="I8" s="18">
        <f>$F8/(1+I$5)^$A8</f>
        <v>5882.9654310703881</v>
      </c>
      <c r="J8" s="18">
        <f>$F8/(1+J$5)^$A8</f>
        <v>5764.7178859300075</v>
      </c>
      <c r="K8" s="18">
        <f>$F8/(1+K$5)^$A8</f>
        <v>5650</v>
      </c>
      <c r="L8" s="18">
        <f>$F8/(1+L$5)^$A8</f>
        <v>5538.6726791491028</v>
      </c>
      <c r="M8" s="18">
        <f>$F8/(1+M$5)^$A8</f>
        <v>5430.6036139946173</v>
      </c>
      <c r="N8" s="18">
        <f>$F8/(1+N$5)^$A8</f>
        <v>5325.6668866057125</v>
      </c>
      <c r="O8" s="18">
        <f>$F8/(1+O$5)^$A8</f>
        <v>5223.7426035502949</v>
      </c>
      <c r="P8" s="5"/>
      <c r="Q8">
        <v>2</v>
      </c>
      <c r="R8">
        <v>-1000</v>
      </c>
      <c r="T8">
        <v>-1350</v>
      </c>
      <c r="U8">
        <v>2000</v>
      </c>
      <c r="V8">
        <f t="shared" si="6"/>
        <v>-350</v>
      </c>
      <c r="W8" s="13">
        <f t="shared" si="7"/>
        <v>-6.5358350633456374E-16</v>
      </c>
      <c r="X8" s="13">
        <f t="shared" si="7"/>
        <v>-3.8639842735397167E-29</v>
      </c>
      <c r="Y8" s="13">
        <f t="shared" si="7"/>
        <v>-6.5029594011629423E-38</v>
      </c>
      <c r="Z8" s="13">
        <f t="shared" si="7"/>
        <v>-2.8074086920906658E-42</v>
      </c>
      <c r="AA8" s="13">
        <f t="shared" si="7"/>
        <v>-2.8074086920906658E-42</v>
      </c>
      <c r="AB8" s="13">
        <f t="shared" si="7"/>
        <v>-5.8840915716479834E-38</v>
      </c>
      <c r="AC8" s="13">
        <f t="shared" si="7"/>
        <v>-2.3434256801069074E-29</v>
      </c>
      <c r="AD8" s="13">
        <f t="shared" si="7"/>
        <v>-1.6109271088946241E-16</v>
      </c>
      <c r="AE8" s="13">
        <f t="shared" si="7"/>
        <v>-17.394629735161445</v>
      </c>
    </row>
    <row r="9" spans="1:31" x14ac:dyDescent="0.25">
      <c r="A9" s="19">
        <v>3</v>
      </c>
      <c r="B9" s="19">
        <v>-1000</v>
      </c>
      <c r="C9" s="19"/>
      <c r="D9" s="19">
        <v>-1350</v>
      </c>
      <c r="E9" s="19">
        <v>1500</v>
      </c>
      <c r="F9" s="19">
        <f t="shared" si="5"/>
        <v>-850</v>
      </c>
      <c r="G9" s="18">
        <f>$F9/(1+G$5)^$A9</f>
        <v>-960.73857060185185</v>
      </c>
      <c r="H9" s="18">
        <f>$F9/(1+H$5)^$A9</f>
        <v>-931.3302793004724</v>
      </c>
      <c r="I9" s="18">
        <f>$F9/(1+I$5)^$A9</f>
        <v>-903.1100986833718</v>
      </c>
      <c r="J9" s="18">
        <f>$F9/(1+J$5)^$A9</f>
        <v>-876.01862930911</v>
      </c>
      <c r="K9" s="18">
        <f>$F9/(1+K$5)^$A9</f>
        <v>-850</v>
      </c>
      <c r="L9" s="18">
        <f>$F9/(1+L$5)^$A9</f>
        <v>-825.00162573849786</v>
      </c>
      <c r="M9" s="18">
        <f>$F9/(1+M$5)^$A9</f>
        <v>-800.97398436498793</v>
      </c>
      <c r="N9" s="18">
        <f>$F9/(1+N$5)^$A9</f>
        <v>-777.87041045018566</v>
      </c>
      <c r="O9" s="18">
        <f>$F9/(1+O$5)^$A9</f>
        <v>-755.64690487027758</v>
      </c>
      <c r="P9" s="5"/>
      <c r="Q9">
        <v>3</v>
      </c>
      <c r="R9">
        <v>-1000</v>
      </c>
      <c r="T9">
        <v>-1350</v>
      </c>
      <c r="U9" s="9">
        <v>6000</v>
      </c>
      <c r="V9">
        <f>SUM(R9:U9)</f>
        <v>3650</v>
      </c>
      <c r="W9" s="13">
        <f t="shared" si="7"/>
        <v>6.8159422803461644E-15</v>
      </c>
      <c r="X9" s="13">
        <f t="shared" si="7"/>
        <v>4.029583599548562E-28</v>
      </c>
      <c r="Y9" s="13">
        <f t="shared" si="7"/>
        <v>6.781657661212783E-37</v>
      </c>
      <c r="Z9" s="13">
        <f t="shared" si="7"/>
        <v>2.9277262074659802E-41</v>
      </c>
      <c r="AA9" s="13">
        <f t="shared" si="7"/>
        <v>2.9277262074659802E-41</v>
      </c>
      <c r="AB9" s="13">
        <f t="shared" si="7"/>
        <v>6.1362669247186117E-37</v>
      </c>
      <c r="AC9" s="13">
        <f t="shared" si="7"/>
        <v>2.4438582092543463E-28</v>
      </c>
      <c r="AD9" s="13">
        <f t="shared" si="7"/>
        <v>1.6799668421329652E-15</v>
      </c>
      <c r="AE9" s="13">
        <f t="shared" si="7"/>
        <v>181.40113866668364</v>
      </c>
    </row>
    <row r="10" spans="1:31" x14ac:dyDescent="0.25">
      <c r="A10" s="19">
        <v>4</v>
      </c>
      <c r="B10" s="19">
        <v>-1000</v>
      </c>
      <c r="C10" s="19"/>
      <c r="D10" s="19">
        <v>-1350</v>
      </c>
      <c r="E10" s="19">
        <v>1500</v>
      </c>
      <c r="F10" s="19">
        <f t="shared" si="5"/>
        <v>-850</v>
      </c>
      <c r="G10" s="18">
        <f>$F10/(1+G$5)^$A10</f>
        <v>-1000.7693443769291</v>
      </c>
      <c r="H10" s="18">
        <f>$F10/(1+H$5)^$A10</f>
        <v>-960.13430855718809</v>
      </c>
      <c r="I10" s="18">
        <f>$F10/(1+I$5)^$A10</f>
        <v>-921.54091702384881</v>
      </c>
      <c r="J10" s="18">
        <f>$F10/(1+J$5)^$A10</f>
        <v>-884.86730233243429</v>
      </c>
      <c r="K10" s="18">
        <f>$F10/(1+K$5)^$A10</f>
        <v>-850</v>
      </c>
      <c r="L10" s="18">
        <f>$F10/(1+L$5)^$A10</f>
        <v>-816.8332928103938</v>
      </c>
      <c r="M10" s="18">
        <f>$F10/(1+M$5)^$A10</f>
        <v>-785.26861212253709</v>
      </c>
      <c r="N10" s="18">
        <f>$F10/(1+N$5)^$A10</f>
        <v>-755.2139907283356</v>
      </c>
      <c r="O10" s="18">
        <f>$F10/(1+O$5)^$A10</f>
        <v>-726.58356237526687</v>
      </c>
      <c r="P10" s="5"/>
      <c r="Q10">
        <v>4</v>
      </c>
      <c r="R10">
        <v>-1000</v>
      </c>
      <c r="T10">
        <v>-1350</v>
      </c>
      <c r="U10">
        <v>1500</v>
      </c>
      <c r="V10">
        <f t="shared" si="6"/>
        <v>-850</v>
      </c>
      <c r="W10" s="13">
        <f t="shared" si="7"/>
        <v>-1.5872742296696547E-15</v>
      </c>
      <c r="X10" s="13">
        <f t="shared" si="7"/>
        <v>-9.3839618071678834E-29</v>
      </c>
      <c r="Y10" s="13">
        <f t="shared" si="7"/>
        <v>-1.5792901402824287E-37</v>
      </c>
      <c r="Z10" s="13">
        <f t="shared" si="7"/>
        <v>-6.8179925379344742E-42</v>
      </c>
      <c r="AA10" s="13">
        <f t="shared" si="7"/>
        <v>-6.8179925379344742E-42</v>
      </c>
      <c r="AB10" s="13">
        <f t="shared" si="7"/>
        <v>-1.4289936674002247E-37</v>
      </c>
      <c r="AC10" s="13">
        <f t="shared" si="7"/>
        <v>-5.6911766516882038E-29</v>
      </c>
      <c r="AD10" s="13">
        <f t="shared" si="7"/>
        <v>-3.9122515501726588E-16</v>
      </c>
      <c r="AE10" s="13">
        <f t="shared" si="7"/>
        <v>-42.244100785392078</v>
      </c>
    </row>
    <row r="11" spans="1:31" x14ac:dyDescent="0.25">
      <c r="A11" s="19">
        <v>5</v>
      </c>
      <c r="B11" s="19">
        <v>-1000</v>
      </c>
      <c r="C11" s="19"/>
      <c r="D11" s="19">
        <v>-1350</v>
      </c>
      <c r="E11" s="19">
        <v>1500</v>
      </c>
      <c r="F11" s="19">
        <f t="shared" si="5"/>
        <v>-850</v>
      </c>
      <c r="G11" s="18">
        <f>$F11/(1+G$5)^$A11</f>
        <v>-1042.4680670593011</v>
      </c>
      <c r="H11" s="18">
        <f>$F11/(1+H$5)^$A11</f>
        <v>-989.82918407957538</v>
      </c>
      <c r="I11" s="18">
        <f>$F11/(1+I$5)^$A11</f>
        <v>-940.34787451413149</v>
      </c>
      <c r="J11" s="18">
        <f>$F11/(1+J$5)^$A11</f>
        <v>-893.80535589134774</v>
      </c>
      <c r="K11" s="18">
        <f>$F11/(1+K$5)^$A11</f>
        <v>-850</v>
      </c>
      <c r="L11" s="18">
        <f>$F11/(1+L$5)^$A11</f>
        <v>-808.74583446573649</v>
      </c>
      <c r="M11" s="18">
        <f>$F11/(1+M$5)^$A11</f>
        <v>-769.87118835542856</v>
      </c>
      <c r="N11" s="18">
        <f>$F11/(1+N$5)^$A11</f>
        <v>-733.21746672653944</v>
      </c>
      <c r="O11" s="18">
        <f>$F11/(1+O$5)^$A11</f>
        <v>-698.63804074544885</v>
      </c>
      <c r="P11" s="5"/>
      <c r="Q11">
        <v>5</v>
      </c>
      <c r="R11">
        <v>-1000</v>
      </c>
      <c r="T11">
        <v>-1350</v>
      </c>
      <c r="U11">
        <v>1500</v>
      </c>
      <c r="V11">
        <f t="shared" si="6"/>
        <v>-850</v>
      </c>
      <c r="W11" s="13">
        <f t="shared" si="7"/>
        <v>-1.5872742296696547E-15</v>
      </c>
      <c r="X11" s="13">
        <f t="shared" si="7"/>
        <v>-9.3839618071678834E-29</v>
      </c>
      <c r="Y11" s="13">
        <f t="shared" si="7"/>
        <v>-1.5792901402824287E-37</v>
      </c>
      <c r="Z11" s="13">
        <f t="shared" si="7"/>
        <v>-6.8179925379344742E-42</v>
      </c>
      <c r="AA11" s="13">
        <f t="shared" si="7"/>
        <v>-6.8179925379344742E-42</v>
      </c>
      <c r="AB11" s="13">
        <f t="shared" si="7"/>
        <v>-1.4289936674002247E-37</v>
      </c>
      <c r="AC11" s="13">
        <f t="shared" si="7"/>
        <v>-5.6911766516882038E-29</v>
      </c>
      <c r="AD11" s="13">
        <f t="shared" si="7"/>
        <v>-3.9122515501726588E-16</v>
      </c>
      <c r="AE11" s="13">
        <f t="shared" si="7"/>
        <v>-42.244100785392078</v>
      </c>
    </row>
    <row r="12" spans="1:31" x14ac:dyDescent="0.25">
      <c r="A12" s="19">
        <v>6</v>
      </c>
      <c r="B12" s="19"/>
      <c r="C12" s="19"/>
      <c r="D12" s="19">
        <v>-1350</v>
      </c>
      <c r="E12" s="19">
        <v>1500</v>
      </c>
      <c r="F12" s="19">
        <f t="shared" si="5"/>
        <v>150</v>
      </c>
      <c r="G12" s="18">
        <f>$F12/(1+G$5)^$A12</f>
        <v>191.63015938590092</v>
      </c>
      <c r="H12" s="18">
        <f>$F12/(1+H$5)^$A12</f>
        <v>180.07808079070503</v>
      </c>
      <c r="I12" s="18">
        <f>$F12/(1+I$5)^$A12</f>
        <v>169.33034955236462</v>
      </c>
      <c r="J12" s="18">
        <f>$F12/(1+J$5)^$A12</f>
        <v>159.32359285050762</v>
      </c>
      <c r="K12" s="18">
        <f>$F12/(1+K$5)^$A12</f>
        <v>150</v>
      </c>
      <c r="L12" s="18">
        <f>$F12/(1+L$5)^$A12</f>
        <v>141.30678528813098</v>
      </c>
      <c r="M12" s="18">
        <f>$F12/(1+M$5)^$A12</f>
        <v>133.1957073279288</v>
      </c>
      <c r="N12" s="18">
        <f>$F12/(1+N$5)^$A12</f>
        <v>125.62263850254816</v>
      </c>
      <c r="O12" s="18">
        <f>$F12/(1+O$5)^$A12</f>
        <v>118.54717885952185</v>
      </c>
      <c r="P12" s="5"/>
      <c r="Q12">
        <v>6</v>
      </c>
      <c r="T12">
        <v>-1350</v>
      </c>
      <c r="U12">
        <v>1500</v>
      </c>
      <c r="V12">
        <f t="shared" si="6"/>
        <v>150</v>
      </c>
      <c r="W12" s="13">
        <f t="shared" si="7"/>
        <v>150</v>
      </c>
      <c r="X12" s="13">
        <f t="shared" si="7"/>
        <v>150</v>
      </c>
      <c r="Y12" s="13">
        <f t="shared" si="7"/>
        <v>150</v>
      </c>
      <c r="Z12" s="13">
        <f t="shared" si="7"/>
        <v>150</v>
      </c>
      <c r="AA12" s="13">
        <f t="shared" si="7"/>
        <v>150</v>
      </c>
      <c r="AB12" s="13">
        <f t="shared" si="7"/>
        <v>150</v>
      </c>
      <c r="AC12" s="13">
        <f t="shared" si="7"/>
        <v>150</v>
      </c>
      <c r="AD12" s="13">
        <f t="shared" si="7"/>
        <v>150</v>
      </c>
      <c r="AE12" s="13">
        <f t="shared" si="7"/>
        <v>150</v>
      </c>
    </row>
    <row r="13" spans="1:31" x14ac:dyDescent="0.25">
      <c r="A13" s="19">
        <v>7</v>
      </c>
      <c r="B13" s="19"/>
      <c r="C13" s="19"/>
      <c r="D13" s="19">
        <v>-1350</v>
      </c>
      <c r="E13" s="19">
        <v>1500</v>
      </c>
      <c r="F13" s="19">
        <f t="shared" si="5"/>
        <v>150</v>
      </c>
      <c r="G13" s="18">
        <f>$F13/(1+G$5)^$A13</f>
        <v>199.61474936031348</v>
      </c>
      <c r="H13" s="18">
        <f>$F13/(1+H$5)^$A13</f>
        <v>185.647505969799</v>
      </c>
      <c r="I13" s="18">
        <f>$F13/(1+I$5)^$A13</f>
        <v>172.78607097180063</v>
      </c>
      <c r="J13" s="18">
        <f>$F13/(1+J$5)^$A13</f>
        <v>160.93292207121982</v>
      </c>
      <c r="K13" s="18">
        <f>$F13/(1+K$5)^$A13</f>
        <v>150</v>
      </c>
      <c r="L13" s="18">
        <f>$F13/(1+L$5)^$A13</f>
        <v>139.90770820607034</v>
      </c>
      <c r="M13" s="18">
        <f>$F13/(1+M$5)^$A13</f>
        <v>130.58402679208709</v>
      </c>
      <c r="N13" s="18">
        <f>$F13/(1+N$5)^$A13</f>
        <v>121.96372670150306</v>
      </c>
      <c r="O13" s="18">
        <f>$F13/(1+O$5)^$A13</f>
        <v>113.98767198030949</v>
      </c>
      <c r="P13" s="5"/>
      <c r="Q13">
        <v>7</v>
      </c>
      <c r="T13">
        <v>-1350</v>
      </c>
      <c r="U13">
        <v>1500</v>
      </c>
      <c r="V13">
        <f t="shared" si="6"/>
        <v>150</v>
      </c>
      <c r="W13" s="13">
        <f t="shared" si="7"/>
        <v>150</v>
      </c>
      <c r="X13" s="13">
        <f t="shared" si="7"/>
        <v>150</v>
      </c>
      <c r="Y13" s="13">
        <f t="shared" si="7"/>
        <v>150</v>
      </c>
      <c r="Z13" s="13">
        <f t="shared" si="7"/>
        <v>150</v>
      </c>
      <c r="AA13" s="13">
        <f t="shared" si="7"/>
        <v>150</v>
      </c>
      <c r="AB13" s="13">
        <f t="shared" si="7"/>
        <v>150</v>
      </c>
      <c r="AC13" s="13">
        <f t="shared" si="7"/>
        <v>150</v>
      </c>
      <c r="AD13" s="13">
        <f t="shared" si="7"/>
        <v>150</v>
      </c>
      <c r="AE13" s="13">
        <f t="shared" si="7"/>
        <v>150</v>
      </c>
    </row>
    <row r="14" spans="1:31" x14ac:dyDescent="0.25">
      <c r="A14" s="19">
        <v>8</v>
      </c>
      <c r="B14" s="19"/>
      <c r="C14" s="19"/>
      <c r="D14" s="19">
        <v>-1350</v>
      </c>
      <c r="E14" s="19">
        <v>1500</v>
      </c>
      <c r="F14" s="19">
        <f t="shared" si="5"/>
        <v>150</v>
      </c>
      <c r="G14" s="18">
        <f>$F14/(1+G$5)^$A14</f>
        <v>207.93203058365987</v>
      </c>
      <c r="H14" s="18">
        <f>$F14/(1+H$5)^$A14</f>
        <v>191.38918141216394</v>
      </c>
      <c r="I14" s="18">
        <f>$F14/(1+I$5)^$A14</f>
        <v>176.31231731816391</v>
      </c>
      <c r="J14" s="18">
        <f>$F14/(1+J$5)^$A14</f>
        <v>162.55850714264631</v>
      </c>
      <c r="K14" s="18">
        <f>$F14/(1+K$5)^$A14</f>
        <v>150</v>
      </c>
      <c r="L14" s="18">
        <f>$F14/(1+L$5)^$A14</f>
        <v>138.52248337234681</v>
      </c>
      <c r="M14" s="18">
        <f>$F14/(1+M$5)^$A14</f>
        <v>128.02355567851674</v>
      </c>
      <c r="N14" s="18">
        <f>$F14/(1+N$5)^$A14</f>
        <v>118.41138514709037</v>
      </c>
      <c r="O14" s="18">
        <f>$F14/(1+O$5)^$A14</f>
        <v>109.60353075029757</v>
      </c>
      <c r="P14" s="5"/>
      <c r="Q14">
        <v>8</v>
      </c>
      <c r="T14">
        <v>-1350</v>
      </c>
      <c r="U14">
        <v>1500</v>
      </c>
      <c r="V14">
        <f t="shared" si="6"/>
        <v>150</v>
      </c>
      <c r="W14" s="13">
        <f t="shared" si="7"/>
        <v>150</v>
      </c>
      <c r="X14" s="13">
        <f t="shared" si="7"/>
        <v>150</v>
      </c>
      <c r="Y14" s="13">
        <f t="shared" si="7"/>
        <v>150</v>
      </c>
      <c r="Z14" s="13">
        <f t="shared" si="7"/>
        <v>150</v>
      </c>
      <c r="AA14" s="13">
        <f t="shared" si="7"/>
        <v>150</v>
      </c>
      <c r="AB14" s="13">
        <f t="shared" si="7"/>
        <v>150</v>
      </c>
      <c r="AC14" s="13">
        <f t="shared" si="7"/>
        <v>150</v>
      </c>
      <c r="AD14" s="13">
        <f t="shared" si="7"/>
        <v>150</v>
      </c>
      <c r="AE14" s="13">
        <f t="shared" si="7"/>
        <v>150</v>
      </c>
    </row>
    <row r="15" spans="1:31" x14ac:dyDescent="0.25">
      <c r="A15" s="19">
        <v>9</v>
      </c>
      <c r="B15" s="19"/>
      <c r="C15" s="19"/>
      <c r="D15" s="19">
        <v>-1350</v>
      </c>
      <c r="E15" s="19">
        <v>1500</v>
      </c>
      <c r="F15" s="19">
        <f t="shared" si="5"/>
        <v>150</v>
      </c>
      <c r="G15" s="18">
        <f>$F15/(1+G$5)^$A15</f>
        <v>216.59586519131236</v>
      </c>
      <c r="H15" s="18">
        <f>$F15/(1+H$5)^$A15</f>
        <v>197.30843444552983</v>
      </c>
      <c r="I15" s="18">
        <f>$F15/(1+I$5)^$A15</f>
        <v>179.91052787567747</v>
      </c>
      <c r="J15" s="18">
        <f>$F15/(1+J$5)^$A15</f>
        <v>164.2005122652993</v>
      </c>
      <c r="K15" s="18">
        <f>$F15/(1+K$5)^$A15</f>
        <v>150</v>
      </c>
      <c r="L15" s="18">
        <f>$F15/(1+L$5)^$A15</f>
        <v>137.15097363598693</v>
      </c>
      <c r="M15" s="18">
        <f>$F15/(1+M$5)^$A15</f>
        <v>125.51328988089877</v>
      </c>
      <c r="N15" s="18">
        <f>$F15/(1+N$5)^$A15</f>
        <v>114.96250985154404</v>
      </c>
      <c r="O15" s="18">
        <f>$F15/(1+O$5)^$A15</f>
        <v>105.38801033682458</v>
      </c>
      <c r="P15" s="5"/>
      <c r="Q15">
        <v>9</v>
      </c>
      <c r="T15">
        <v>-1350</v>
      </c>
      <c r="U15">
        <v>1500</v>
      </c>
      <c r="V15">
        <f t="shared" si="6"/>
        <v>150</v>
      </c>
      <c r="W15" s="13">
        <f t="shared" si="7"/>
        <v>150</v>
      </c>
      <c r="X15" s="13">
        <f t="shared" si="7"/>
        <v>150</v>
      </c>
      <c r="Y15" s="13">
        <f t="shared" si="7"/>
        <v>150</v>
      </c>
      <c r="Z15" s="13">
        <f t="shared" si="7"/>
        <v>150</v>
      </c>
      <c r="AA15" s="13">
        <f t="shared" si="7"/>
        <v>150</v>
      </c>
      <c r="AB15" s="13">
        <f t="shared" si="7"/>
        <v>150</v>
      </c>
      <c r="AC15" s="13">
        <f t="shared" si="7"/>
        <v>150</v>
      </c>
      <c r="AD15" s="13">
        <f t="shared" si="7"/>
        <v>150</v>
      </c>
      <c r="AE15" s="13">
        <f t="shared" si="7"/>
        <v>150</v>
      </c>
    </row>
    <row r="16" spans="1:31" x14ac:dyDescent="0.25">
      <c r="A16" s="19">
        <v>10</v>
      </c>
      <c r="B16" s="19"/>
      <c r="C16" s="19"/>
      <c r="D16" s="19">
        <v>-1350</v>
      </c>
      <c r="E16" s="19">
        <v>1500</v>
      </c>
      <c r="F16" s="19">
        <f t="shared" si="5"/>
        <v>150</v>
      </c>
      <c r="G16" s="18">
        <f>$F16/(1+G$5)^$A16</f>
        <v>225.62069290761704</v>
      </c>
      <c r="H16" s="18">
        <f>$F16/(1+H$5)^$A16</f>
        <v>203.41075716034001</v>
      </c>
      <c r="I16" s="18">
        <f>$F16/(1+I$5)^$A16</f>
        <v>183.58217130171172</v>
      </c>
      <c r="J16" s="18">
        <f>$F16/(1+J$5)^$A16</f>
        <v>165.85910329828212</v>
      </c>
      <c r="K16" s="18">
        <f>$F16/(1+K$5)^$A16</f>
        <v>150</v>
      </c>
      <c r="L16" s="18">
        <f>$F16/(1+L$5)^$A16</f>
        <v>135.79304320394746</v>
      </c>
      <c r="M16" s="18">
        <f>$F16/(1+M$5)^$A16</f>
        <v>123.05224498127329</v>
      </c>
      <c r="N16" s="18">
        <f>$F16/(1+N$5)^$A16</f>
        <v>111.61408723450877</v>
      </c>
      <c r="O16" s="18">
        <f>$F16/(1+O$5)^$A16</f>
        <v>101.33462532386979</v>
      </c>
      <c r="P16" s="5"/>
      <c r="Q16">
        <v>10</v>
      </c>
      <c r="T16">
        <v>-1350</v>
      </c>
      <c r="U16">
        <v>1500</v>
      </c>
      <c r="V16">
        <f t="shared" si="6"/>
        <v>150</v>
      </c>
      <c r="W16" s="13">
        <f t="shared" si="7"/>
        <v>150</v>
      </c>
      <c r="X16" s="13">
        <f t="shared" si="7"/>
        <v>150</v>
      </c>
      <c r="Y16" s="13">
        <f t="shared" si="7"/>
        <v>150</v>
      </c>
      <c r="Z16" s="13">
        <f t="shared" si="7"/>
        <v>150</v>
      </c>
      <c r="AA16" s="13">
        <f t="shared" si="7"/>
        <v>150</v>
      </c>
      <c r="AB16" s="13">
        <f t="shared" si="7"/>
        <v>150</v>
      </c>
      <c r="AC16" s="13">
        <f t="shared" si="7"/>
        <v>150</v>
      </c>
      <c r="AD16" s="13">
        <f t="shared" si="7"/>
        <v>150</v>
      </c>
      <c r="AE16" s="13">
        <f t="shared" si="7"/>
        <v>150</v>
      </c>
    </row>
    <row r="17" spans="1:31" x14ac:dyDescent="0.25">
      <c r="A17" s="19">
        <v>11</v>
      </c>
      <c r="B17" s="19"/>
      <c r="C17" s="19"/>
      <c r="D17" s="19">
        <v>-1350</v>
      </c>
      <c r="E17" s="19">
        <v>1500</v>
      </c>
      <c r="F17" s="19">
        <f t="shared" si="5"/>
        <v>150</v>
      </c>
      <c r="G17" s="18">
        <f>$F17/(1+G$5)^$A17</f>
        <v>235.02155511210108</v>
      </c>
      <c r="H17" s="18">
        <f>$F17/(1+H$5)^$A17</f>
        <v>209.70181150550519</v>
      </c>
      <c r="I17" s="18">
        <f>$F17/(1+I$5)^$A17</f>
        <v>187.32874622623646</v>
      </c>
      <c r="J17" s="18">
        <f>$F17/(1+J$5)^$A17</f>
        <v>167.53444777604255</v>
      </c>
      <c r="K17" s="18">
        <f>$F17/(1+K$5)^$A17</f>
        <v>150</v>
      </c>
      <c r="L17" s="18">
        <f>$F17/(1+L$5)^$A17</f>
        <v>134.44855762767079</v>
      </c>
      <c r="M17" s="18">
        <f>$F17/(1+M$5)^$A17</f>
        <v>120.63945586399345</v>
      </c>
      <c r="N17" s="18">
        <f>$F17/(1+N$5)^$A17</f>
        <v>108.36319148981434</v>
      </c>
      <c r="O17" s="18">
        <f>$F17/(1+O$5)^$A17</f>
        <v>97.437139734490188</v>
      </c>
      <c r="P17" s="5"/>
      <c r="Q17">
        <v>11</v>
      </c>
      <c r="T17">
        <v>-1350</v>
      </c>
      <c r="U17">
        <v>1500</v>
      </c>
      <c r="V17">
        <f t="shared" si="6"/>
        <v>150</v>
      </c>
      <c r="W17" s="13">
        <f t="shared" si="7"/>
        <v>150</v>
      </c>
      <c r="X17" s="13">
        <f t="shared" si="7"/>
        <v>150</v>
      </c>
      <c r="Y17" s="13">
        <f t="shared" si="7"/>
        <v>150</v>
      </c>
      <c r="Z17" s="13">
        <f t="shared" si="7"/>
        <v>150</v>
      </c>
      <c r="AA17" s="13">
        <f t="shared" si="7"/>
        <v>150</v>
      </c>
      <c r="AB17" s="13">
        <f t="shared" si="7"/>
        <v>150</v>
      </c>
      <c r="AC17" s="13">
        <f t="shared" si="7"/>
        <v>150</v>
      </c>
      <c r="AD17" s="13">
        <f t="shared" si="7"/>
        <v>150</v>
      </c>
      <c r="AE17" s="13">
        <f t="shared" si="7"/>
        <v>150</v>
      </c>
    </row>
    <row r="18" spans="1:31" x14ac:dyDescent="0.25">
      <c r="A18" s="19">
        <v>12</v>
      </c>
      <c r="B18" s="19"/>
      <c r="C18" s="19"/>
      <c r="D18" s="19">
        <v>-1350</v>
      </c>
      <c r="E18" s="19">
        <v>1500</v>
      </c>
      <c r="F18" s="19">
        <f t="shared" si="5"/>
        <v>150</v>
      </c>
      <c r="G18" s="18">
        <f>$F18/(1+G$5)^$A18</f>
        <v>244.81411990843867</v>
      </c>
      <c r="H18" s="18">
        <f>$F18/(1+H$5)^$A18</f>
        <v>216.18743454175794</v>
      </c>
      <c r="I18" s="18">
        <f>$F18/(1+I$5)^$A18</f>
        <v>191.15178186350659</v>
      </c>
      <c r="J18" s="18">
        <f>$F18/(1+J$5)^$A18</f>
        <v>169.22671492529548</v>
      </c>
      <c r="K18" s="18">
        <f>$F18/(1+K$5)^$A18</f>
        <v>150</v>
      </c>
      <c r="L18" s="18">
        <f>$F18/(1+L$5)^$A18</f>
        <v>133.11738378977304</v>
      </c>
      <c r="M18" s="18">
        <f>$F18/(1+M$5)^$A18</f>
        <v>118.27397633724846</v>
      </c>
      <c r="N18" s="18">
        <f>$F18/(1+N$5)^$A18</f>
        <v>105.20698202894599</v>
      </c>
      <c r="O18" s="18">
        <f>$F18/(1+O$5)^$A18</f>
        <v>93.689557437009768</v>
      </c>
      <c r="P18" s="5"/>
      <c r="Q18">
        <v>12</v>
      </c>
      <c r="T18">
        <v>-1350</v>
      </c>
      <c r="U18">
        <v>1500</v>
      </c>
      <c r="V18">
        <f t="shared" si="6"/>
        <v>150</v>
      </c>
      <c r="W18" s="13">
        <f t="shared" si="7"/>
        <v>150</v>
      </c>
      <c r="X18" s="13">
        <f t="shared" si="7"/>
        <v>150</v>
      </c>
      <c r="Y18" s="13">
        <f t="shared" si="7"/>
        <v>150</v>
      </c>
      <c r="Z18" s="13">
        <f t="shared" si="7"/>
        <v>150</v>
      </c>
      <c r="AA18" s="13">
        <f t="shared" si="7"/>
        <v>150</v>
      </c>
      <c r="AB18" s="13">
        <f t="shared" si="7"/>
        <v>150</v>
      </c>
      <c r="AC18" s="13">
        <f t="shared" si="7"/>
        <v>150</v>
      </c>
      <c r="AD18" s="13">
        <f t="shared" si="7"/>
        <v>150</v>
      </c>
      <c r="AE18" s="13">
        <f t="shared" si="7"/>
        <v>150</v>
      </c>
    </row>
    <row r="19" spans="1:31" x14ac:dyDescent="0.25">
      <c r="A19" s="19">
        <v>13</v>
      </c>
      <c r="B19" s="19"/>
      <c r="C19" s="19"/>
      <c r="D19" s="19">
        <v>-1350</v>
      </c>
      <c r="E19" s="19">
        <v>1500</v>
      </c>
      <c r="F19" s="19">
        <f t="shared" si="5"/>
        <v>150</v>
      </c>
      <c r="G19" s="18">
        <f>$F19/(1+G$5)^$A19</f>
        <v>255.01470823795691</v>
      </c>
      <c r="H19" s="18">
        <f>$F19/(1+H$5)^$A19</f>
        <v>222.87364385748242</v>
      </c>
      <c r="I19" s="18">
        <f>$F19/(1+I$5)^$A19</f>
        <v>195.05283863623123</v>
      </c>
      <c r="J19" s="18">
        <f>$F19/(1+J$5)^$A19</f>
        <v>170.93607568211669</v>
      </c>
      <c r="K19" s="18">
        <f>$F19/(1+K$5)^$A19</f>
        <v>150</v>
      </c>
      <c r="L19" s="18">
        <f>$F19/(1+L$5)^$A19</f>
        <v>131.7993898908644</v>
      </c>
      <c r="M19" s="18">
        <f>$F19/(1+M$5)^$A19</f>
        <v>115.95487876200831</v>
      </c>
      <c r="N19" s="18">
        <f>$F19/(1+N$5)^$A19</f>
        <v>102.14270099897669</v>
      </c>
      <c r="O19" s="18">
        <f>$F19/(1+O$5)^$A19</f>
        <v>90.0861129202017</v>
      </c>
      <c r="P19" s="5"/>
      <c r="Q19">
        <v>13</v>
      </c>
      <c r="T19">
        <v>-1350</v>
      </c>
      <c r="U19">
        <v>1500</v>
      </c>
      <c r="V19">
        <f t="shared" si="6"/>
        <v>150</v>
      </c>
      <c r="W19" s="13">
        <f t="shared" si="7"/>
        <v>150</v>
      </c>
      <c r="X19" s="13">
        <f t="shared" si="7"/>
        <v>150</v>
      </c>
      <c r="Y19" s="13">
        <f t="shared" si="7"/>
        <v>150</v>
      </c>
      <c r="Z19" s="13">
        <f t="shared" si="7"/>
        <v>150</v>
      </c>
      <c r="AA19" s="13">
        <f t="shared" si="7"/>
        <v>150</v>
      </c>
      <c r="AB19" s="13">
        <f t="shared" si="7"/>
        <v>150</v>
      </c>
      <c r="AC19" s="13">
        <f t="shared" si="7"/>
        <v>150</v>
      </c>
      <c r="AD19" s="13">
        <f t="shared" si="7"/>
        <v>150</v>
      </c>
      <c r="AE19" s="13">
        <f t="shared" si="7"/>
        <v>150</v>
      </c>
    </row>
    <row r="20" spans="1:31" x14ac:dyDescent="0.25">
      <c r="A20" s="19">
        <v>14</v>
      </c>
      <c r="B20" s="19"/>
      <c r="C20" s="19"/>
      <c r="D20" s="19">
        <v>-1350</v>
      </c>
      <c r="E20" s="19">
        <v>1500</v>
      </c>
      <c r="F20" s="19">
        <f t="shared" si="5"/>
        <v>150</v>
      </c>
      <c r="G20" s="18">
        <f>$F20/(1+G$5)^$A20</f>
        <v>265.64032108120512</v>
      </c>
      <c r="H20" s="18">
        <f>$F20/(1+H$5)^$A20</f>
        <v>229.76664315204371</v>
      </c>
      <c r="I20" s="18">
        <f>$F20/(1+I$5)^$A20</f>
        <v>199.03350881248085</v>
      </c>
      <c r="J20" s="18">
        <f>$F20/(1+J$5)^$A20</f>
        <v>172.66270270920876</v>
      </c>
      <c r="K20" s="18">
        <f>$F20/(1+K$5)^$A20</f>
        <v>150</v>
      </c>
      <c r="L20" s="18">
        <f>$F20/(1+L$5)^$A20</f>
        <v>130.49444543649938</v>
      </c>
      <c r="M20" s="18">
        <f>$F20/(1+M$5)^$A20</f>
        <v>113.68125368824342</v>
      </c>
      <c r="N20" s="18">
        <f>$F20/(1+N$5)^$A20</f>
        <v>99.167670872792883</v>
      </c>
      <c r="O20" s="18">
        <f>$F20/(1+O$5)^$A20</f>
        <v>86.621262423270863</v>
      </c>
      <c r="P20" s="5"/>
      <c r="Q20">
        <v>14</v>
      </c>
      <c r="T20">
        <v>-1350</v>
      </c>
      <c r="U20">
        <v>1500</v>
      </c>
      <c r="V20">
        <f t="shared" si="6"/>
        <v>150</v>
      </c>
      <c r="W20" s="13">
        <f t="shared" si="7"/>
        <v>150</v>
      </c>
      <c r="X20" s="13">
        <f t="shared" si="7"/>
        <v>150</v>
      </c>
      <c r="Y20" s="13">
        <f t="shared" si="7"/>
        <v>150</v>
      </c>
      <c r="Z20" s="13">
        <f t="shared" si="7"/>
        <v>150</v>
      </c>
      <c r="AA20" s="13">
        <f t="shared" si="7"/>
        <v>150</v>
      </c>
      <c r="AB20" s="13">
        <f t="shared" si="7"/>
        <v>150</v>
      </c>
      <c r="AC20" s="13">
        <f t="shared" si="7"/>
        <v>150</v>
      </c>
      <c r="AD20" s="13">
        <f t="shared" si="7"/>
        <v>150</v>
      </c>
      <c r="AE20" s="13">
        <f t="shared" si="7"/>
        <v>150</v>
      </c>
    </row>
    <row r="21" spans="1:31" x14ac:dyDescent="0.25">
      <c r="A21" s="19">
        <v>15</v>
      </c>
      <c r="B21" s="19"/>
      <c r="C21" s="19"/>
      <c r="D21" s="19">
        <v>-1350</v>
      </c>
      <c r="E21" s="19">
        <v>1500</v>
      </c>
      <c r="F21" s="19">
        <f t="shared" si="5"/>
        <v>150</v>
      </c>
      <c r="G21" s="18">
        <f>$F21/(1+G$5)^$A21</f>
        <v>276.70866779292203</v>
      </c>
      <c r="H21" s="18">
        <f>$F21/(1+H$5)^$A21</f>
        <v>236.87282799179766</v>
      </c>
      <c r="I21" s="18">
        <f>$F21/(1+I$5)^$A21</f>
        <v>203.09541715559271</v>
      </c>
      <c r="J21" s="18">
        <f>$F21/(1+J$5)^$A21</f>
        <v>174.40677041334217</v>
      </c>
      <c r="K21" s="18">
        <f>$F21/(1+K$5)^$A21</f>
        <v>150</v>
      </c>
      <c r="L21" s="18">
        <f>$F21/(1+L$5)^$A21</f>
        <v>129.20242122425685</v>
      </c>
      <c r="M21" s="18">
        <f>$F21/(1+M$5)^$A21</f>
        <v>111.4522094982779</v>
      </c>
      <c r="N21" s="18">
        <f>$F21/(1+N$5)^$A21</f>
        <v>96.279292109507651</v>
      </c>
      <c r="O21" s="18">
        <f>$F21/(1+O$5)^$A21</f>
        <v>83.289675406991222</v>
      </c>
      <c r="P21" s="5"/>
      <c r="Q21">
        <v>15</v>
      </c>
      <c r="T21">
        <v>-1350</v>
      </c>
      <c r="U21">
        <v>1500</v>
      </c>
      <c r="V21">
        <f t="shared" si="6"/>
        <v>150</v>
      </c>
      <c r="W21" s="13">
        <f t="shared" si="7"/>
        <v>150</v>
      </c>
      <c r="X21" s="13">
        <f t="shared" si="7"/>
        <v>150</v>
      </c>
      <c r="Y21" s="13">
        <f t="shared" si="7"/>
        <v>150</v>
      </c>
      <c r="Z21" s="13">
        <f t="shared" si="7"/>
        <v>150</v>
      </c>
      <c r="AA21" s="13">
        <f t="shared" si="7"/>
        <v>150</v>
      </c>
      <c r="AB21" s="13">
        <f t="shared" si="7"/>
        <v>150</v>
      </c>
      <c r="AC21" s="13">
        <f t="shared" si="7"/>
        <v>150</v>
      </c>
      <c r="AD21" s="13">
        <f t="shared" si="7"/>
        <v>150</v>
      </c>
      <c r="AE21" s="13">
        <f t="shared" si="7"/>
        <v>150</v>
      </c>
    </row>
    <row r="22" spans="1:31" x14ac:dyDescent="0.25">
      <c r="A22" s="19">
        <v>16</v>
      </c>
      <c r="B22" s="19"/>
      <c r="C22" s="19"/>
      <c r="D22" s="19">
        <v>-1350</v>
      </c>
      <c r="E22" s="19">
        <v>1500</v>
      </c>
      <c r="F22" s="19">
        <f t="shared" si="5"/>
        <v>150</v>
      </c>
      <c r="G22" s="18">
        <f>$F22/(1+G$5)^$A22</f>
        <v>288.23819561762707</v>
      </c>
      <c r="H22" s="18">
        <f>$F22/(1+H$5)^$A22</f>
        <v>244.19879174412128</v>
      </c>
      <c r="I22" s="18">
        <f>$F22/(1+I$5)^$A22</f>
        <v>207.24022158733951</v>
      </c>
      <c r="J22" s="18">
        <f>$F22/(1+J$5)^$A22</f>
        <v>176.16845496297191</v>
      </c>
      <c r="K22" s="18">
        <f>$F22/(1+K$5)^$A22</f>
        <v>150</v>
      </c>
      <c r="L22" s="18">
        <f>$F22/(1+L$5)^$A22</f>
        <v>127.92318933094735</v>
      </c>
      <c r="M22" s="18">
        <f>$F22/(1+M$5)^$A22</f>
        <v>109.26687205713517</v>
      </c>
      <c r="N22" s="18">
        <f>$F22/(1+N$5)^$A22</f>
        <v>93.475040883017158</v>
      </c>
      <c r="O22" s="18">
        <f>$F22/(1+O$5)^$A22</f>
        <v>80.086226352876153</v>
      </c>
      <c r="P22" s="5"/>
      <c r="Q22">
        <v>16</v>
      </c>
      <c r="T22">
        <v>-1350</v>
      </c>
      <c r="U22">
        <v>1500</v>
      </c>
      <c r="V22">
        <f t="shared" si="6"/>
        <v>150</v>
      </c>
      <c r="W22" s="13">
        <f t="shared" si="7"/>
        <v>150</v>
      </c>
      <c r="X22" s="13">
        <f t="shared" si="7"/>
        <v>150</v>
      </c>
      <c r="Y22" s="13">
        <f t="shared" si="7"/>
        <v>150</v>
      </c>
      <c r="Z22" s="13">
        <f t="shared" si="7"/>
        <v>150</v>
      </c>
      <c r="AA22" s="13">
        <f t="shared" si="7"/>
        <v>150</v>
      </c>
      <c r="AB22" s="13">
        <f t="shared" si="7"/>
        <v>150</v>
      </c>
      <c r="AC22" s="13">
        <f t="shared" si="7"/>
        <v>150</v>
      </c>
      <c r="AD22" s="13">
        <f t="shared" si="7"/>
        <v>150</v>
      </c>
      <c r="AE22" s="13">
        <f t="shared" si="7"/>
        <v>150</v>
      </c>
    </row>
    <row r="23" spans="1:31" x14ac:dyDescent="0.25">
      <c r="A23" s="19">
        <v>17</v>
      </c>
      <c r="B23" s="19"/>
      <c r="C23" s="19"/>
      <c r="D23" s="19">
        <v>-1350</v>
      </c>
      <c r="E23" s="19">
        <v>1500</v>
      </c>
      <c r="F23" s="19">
        <f t="shared" si="5"/>
        <v>150</v>
      </c>
      <c r="G23" s="18">
        <f>$F23/(1+G$5)^$A23</f>
        <v>300.24812043502823</v>
      </c>
      <c r="H23" s="18">
        <f>$F23/(1+H$5)^$A23</f>
        <v>251.75133169497039</v>
      </c>
      <c r="I23" s="18">
        <f>$F23/(1+I$5)^$A23</f>
        <v>211.46961386463212</v>
      </c>
      <c r="J23" s="18">
        <f>$F23/(1+J$5)^$A23</f>
        <v>177.94793430603224</v>
      </c>
      <c r="K23" s="18">
        <f>$F23/(1+K$5)^$A23</f>
        <v>150</v>
      </c>
      <c r="L23" s="18">
        <f>$F23/(1+L$5)^$A23</f>
        <v>126.65662309994786</v>
      </c>
      <c r="M23" s="18">
        <f>$F23/(1+M$5)^$A23</f>
        <v>107.12438436974035</v>
      </c>
      <c r="N23" s="18">
        <f>$F23/(1+N$5)^$A23</f>
        <v>90.752466876715687</v>
      </c>
      <c r="O23" s="18">
        <f>$F23/(1+O$5)^$A23</f>
        <v>77.005986877765537</v>
      </c>
      <c r="P23" s="5"/>
      <c r="Q23">
        <v>17</v>
      </c>
      <c r="T23">
        <v>-1350</v>
      </c>
      <c r="U23">
        <v>1500</v>
      </c>
      <c r="V23">
        <f t="shared" si="6"/>
        <v>150</v>
      </c>
      <c r="W23" s="13">
        <f t="shared" si="7"/>
        <v>150</v>
      </c>
      <c r="X23" s="13">
        <f t="shared" si="7"/>
        <v>150</v>
      </c>
      <c r="Y23" s="13">
        <f t="shared" si="7"/>
        <v>150</v>
      </c>
      <c r="Z23" s="13">
        <f t="shared" si="7"/>
        <v>150</v>
      </c>
      <c r="AA23" s="13">
        <f t="shared" si="7"/>
        <v>150</v>
      </c>
      <c r="AB23" s="13">
        <f t="shared" si="7"/>
        <v>150</v>
      </c>
      <c r="AC23" s="13">
        <f t="shared" si="7"/>
        <v>150</v>
      </c>
      <c r="AD23" s="13">
        <f t="shared" si="7"/>
        <v>150</v>
      </c>
      <c r="AE23" s="13">
        <f t="shared" si="7"/>
        <v>150</v>
      </c>
    </row>
    <row r="24" spans="1:31" x14ac:dyDescent="0.25">
      <c r="A24" s="19">
        <v>18</v>
      </c>
      <c r="B24" s="19"/>
      <c r="C24" s="19"/>
      <c r="D24" s="19">
        <v>-1350</v>
      </c>
      <c r="E24" s="19">
        <v>1500</v>
      </c>
      <c r="F24" s="19">
        <f t="shared" si="5"/>
        <v>150</v>
      </c>
      <c r="G24" s="18">
        <f>$F24/(1+G$5)^$A24</f>
        <v>312.75845878648772</v>
      </c>
      <c r="H24" s="18">
        <f>$F24/(1+H$5)^$A24</f>
        <v>259.53745535563957</v>
      </c>
      <c r="I24" s="18">
        <f>$F24/(1+I$5)^$A24</f>
        <v>215.7853202700328</v>
      </c>
      <c r="J24" s="18">
        <f>$F24/(1+J$5)^$A24</f>
        <v>179.74538818791135</v>
      </c>
      <c r="K24" s="18">
        <f>$F24/(1+K$5)^$A24</f>
        <v>150</v>
      </c>
      <c r="L24" s="18">
        <f>$F24/(1+L$5)^$A24</f>
        <v>125.40259712866124</v>
      </c>
      <c r="M24" s="18">
        <f>$F24/(1+M$5)^$A24</f>
        <v>105.0239062448435</v>
      </c>
      <c r="N24" s="18">
        <f>$F24/(1+N$5)^$A24</f>
        <v>88.109191142442413</v>
      </c>
      <c r="O24" s="18">
        <f>$F24/(1+O$5)^$A24</f>
        <v>74.044218151697621</v>
      </c>
      <c r="P24" s="5"/>
      <c r="Q24">
        <v>18</v>
      </c>
      <c r="T24">
        <v>-1350</v>
      </c>
      <c r="U24">
        <v>1500</v>
      </c>
      <c r="V24">
        <f t="shared" si="6"/>
        <v>150</v>
      </c>
      <c r="W24" s="13">
        <f t="shared" si="7"/>
        <v>150</v>
      </c>
      <c r="X24" s="13">
        <f t="shared" si="7"/>
        <v>150</v>
      </c>
      <c r="Y24" s="13">
        <f t="shared" si="7"/>
        <v>150</v>
      </c>
      <c r="Z24" s="13">
        <f t="shared" si="7"/>
        <v>150</v>
      </c>
      <c r="AA24" s="13">
        <f t="shared" si="7"/>
        <v>150</v>
      </c>
      <c r="AB24" s="13">
        <f t="shared" si="7"/>
        <v>150</v>
      </c>
      <c r="AC24" s="13">
        <f t="shared" si="7"/>
        <v>150</v>
      </c>
      <c r="AD24" s="13">
        <f t="shared" si="7"/>
        <v>150</v>
      </c>
      <c r="AE24" s="13">
        <f t="shared" si="7"/>
        <v>150</v>
      </c>
    </row>
    <row r="25" spans="1:31" x14ac:dyDescent="0.25">
      <c r="A25" s="19">
        <v>19</v>
      </c>
      <c r="B25" s="19"/>
      <c r="C25" s="19"/>
      <c r="D25" s="19">
        <v>-1350</v>
      </c>
      <c r="E25" s="19">
        <v>1500</v>
      </c>
      <c r="F25" s="19">
        <f t="shared" si="5"/>
        <v>150</v>
      </c>
      <c r="G25" s="18">
        <f>$F25/(1+G$5)^$A25</f>
        <v>325.79006123592472</v>
      </c>
      <c r="H25" s="18">
        <f>$F25/(1+H$5)^$A25</f>
        <v>267.5643869645769</v>
      </c>
      <c r="I25" s="18">
        <f>$F25/(1+I$5)^$A25</f>
        <v>220.18910231636002</v>
      </c>
      <c r="J25" s="18">
        <f>$F25/(1+J$5)^$A25</f>
        <v>181.56099816960744</v>
      </c>
      <c r="K25" s="18">
        <f>$F25/(1+K$5)^$A25</f>
        <v>150</v>
      </c>
      <c r="L25" s="18">
        <f>$F25/(1+L$5)^$A25</f>
        <v>124.16098725610027</v>
      </c>
      <c r="M25" s="18">
        <f>$F25/(1+M$5)^$A25</f>
        <v>102.96461396553285</v>
      </c>
      <c r="N25" s="18">
        <f>$F25/(1+N$5)^$A25</f>
        <v>85.542904021788758</v>
      </c>
      <c r="O25" s="18">
        <f>$F25/(1+O$5)^$A25</f>
        <v>71.196363607401565</v>
      </c>
      <c r="P25" s="5"/>
      <c r="Q25">
        <v>19</v>
      </c>
      <c r="T25">
        <v>-1350</v>
      </c>
      <c r="U25">
        <v>1500</v>
      </c>
      <c r="V25">
        <f t="shared" si="6"/>
        <v>150</v>
      </c>
      <c r="W25" s="13">
        <f t="shared" si="7"/>
        <v>150</v>
      </c>
      <c r="X25" s="13">
        <f t="shared" si="7"/>
        <v>150</v>
      </c>
      <c r="Y25" s="13">
        <f t="shared" si="7"/>
        <v>150</v>
      </c>
      <c r="Z25" s="13">
        <f t="shared" si="7"/>
        <v>150</v>
      </c>
      <c r="AA25" s="13">
        <f t="shared" si="7"/>
        <v>150</v>
      </c>
      <c r="AB25" s="13">
        <f t="shared" si="7"/>
        <v>150</v>
      </c>
      <c r="AC25" s="13">
        <f t="shared" si="7"/>
        <v>150</v>
      </c>
      <c r="AD25" s="13">
        <f t="shared" si="7"/>
        <v>150</v>
      </c>
      <c r="AE25" s="13">
        <f t="shared" si="7"/>
        <v>150</v>
      </c>
    </row>
    <row r="26" spans="1:31" x14ac:dyDescent="0.25">
      <c r="A26" s="19">
        <v>20</v>
      </c>
      <c r="B26" s="19"/>
      <c r="C26" s="19"/>
      <c r="D26" s="19">
        <v>-1350</v>
      </c>
      <c r="E26" s="19">
        <v>1500</v>
      </c>
      <c r="F26" s="19">
        <f t="shared" si="5"/>
        <v>150</v>
      </c>
      <c r="G26" s="18">
        <f>$F26/(1+G$5)^$A26</f>
        <v>339.36464712075491</v>
      </c>
      <c r="H26" s="18">
        <f>$F26/(1+H$5)^$A26</f>
        <v>275.83957419028548</v>
      </c>
      <c r="I26" s="18">
        <f>$F26/(1+I$5)^$A26</f>
        <v>224.68275746567346</v>
      </c>
      <c r="J26" s="18">
        <f>$F26/(1+J$5)^$A26</f>
        <v>183.39494764606809</v>
      </c>
      <c r="K26" s="18">
        <f>$F26/(1+K$5)^$A26</f>
        <v>150</v>
      </c>
      <c r="L26" s="18">
        <f>$F26/(1+L$5)^$A26</f>
        <v>122.93167055059432</v>
      </c>
      <c r="M26" s="18">
        <f>$F26/(1+M$5)^$A26</f>
        <v>100.94569996620866</v>
      </c>
      <c r="N26" s="18">
        <f>$F26/(1+N$5)^$A26</f>
        <v>83.051363127950239</v>
      </c>
      <c r="O26" s="18">
        <f>$F26/(1+O$5)^$A26</f>
        <v>68.458041930193815</v>
      </c>
      <c r="P26" s="5"/>
      <c r="Q26">
        <v>20</v>
      </c>
      <c r="T26">
        <v>-1350</v>
      </c>
      <c r="U26">
        <v>1500</v>
      </c>
      <c r="V26">
        <f t="shared" si="6"/>
        <v>150</v>
      </c>
      <c r="W26" s="13">
        <f t="shared" si="7"/>
        <v>150</v>
      </c>
      <c r="X26" s="13">
        <f t="shared" si="7"/>
        <v>150</v>
      </c>
      <c r="Y26" s="13">
        <f t="shared" si="7"/>
        <v>150</v>
      </c>
      <c r="Z26" s="13">
        <f t="shared" si="7"/>
        <v>150</v>
      </c>
      <c r="AA26" s="13">
        <f t="shared" si="7"/>
        <v>150</v>
      </c>
      <c r="AB26" s="13">
        <f t="shared" si="7"/>
        <v>150</v>
      </c>
      <c r="AC26" s="13">
        <f t="shared" si="7"/>
        <v>150</v>
      </c>
      <c r="AD26" s="13">
        <f t="shared" si="7"/>
        <v>150</v>
      </c>
      <c r="AE26" s="13">
        <f t="shared" si="7"/>
        <v>150</v>
      </c>
    </row>
    <row r="27" spans="1:31" x14ac:dyDescent="0.25">
      <c r="A27" s="19">
        <v>21</v>
      </c>
      <c r="B27" s="19"/>
      <c r="C27" s="19"/>
      <c r="D27" s="19">
        <v>-1350</v>
      </c>
      <c r="E27" s="19">
        <v>1500</v>
      </c>
      <c r="F27" s="19">
        <f t="shared" si="5"/>
        <v>150</v>
      </c>
      <c r="G27" s="18">
        <f>$F27/(1+G$5)^$A27</f>
        <v>353.5048407507864</v>
      </c>
      <c r="H27" s="18">
        <f>$F27/(1+H$5)^$A27</f>
        <v>284.37069504153141</v>
      </c>
      <c r="I27" s="18">
        <f>$F27/(1+I$5)^$A27</f>
        <v>229.26811986293214</v>
      </c>
      <c r="J27" s="18">
        <f>$F27/(1+J$5)^$A27</f>
        <v>185.24742186471525</v>
      </c>
      <c r="K27" s="18">
        <f>$F27/(1+K$5)^$A27</f>
        <v>150</v>
      </c>
      <c r="L27" s="18">
        <f>$F27/(1+L$5)^$A27</f>
        <v>121.71452529761814</v>
      </c>
      <c r="M27" s="18">
        <f>$F27/(1+M$5)^$A27</f>
        <v>98.966372515890853</v>
      </c>
      <c r="N27" s="18">
        <f>$F27/(1+N$5)^$A27</f>
        <v>80.632391386359473</v>
      </c>
      <c r="O27" s="18">
        <f>$F27/(1+O$5)^$A27</f>
        <v>65.825040317494029</v>
      </c>
      <c r="P27" s="5"/>
      <c r="Q27">
        <v>21</v>
      </c>
      <c r="T27">
        <v>-1350</v>
      </c>
      <c r="U27">
        <v>1500</v>
      </c>
      <c r="V27">
        <f t="shared" si="6"/>
        <v>150</v>
      </c>
      <c r="W27" s="13">
        <f t="shared" si="7"/>
        <v>150</v>
      </c>
      <c r="X27" s="13">
        <f t="shared" si="7"/>
        <v>150</v>
      </c>
      <c r="Y27" s="13">
        <f t="shared" si="7"/>
        <v>150</v>
      </c>
      <c r="Z27" s="13">
        <f t="shared" si="7"/>
        <v>150</v>
      </c>
      <c r="AA27" s="13">
        <f t="shared" si="7"/>
        <v>150</v>
      </c>
      <c r="AB27" s="13">
        <f t="shared" si="7"/>
        <v>150</v>
      </c>
      <c r="AC27" s="13">
        <f t="shared" si="7"/>
        <v>150</v>
      </c>
      <c r="AD27" s="13">
        <f t="shared" si="7"/>
        <v>150</v>
      </c>
      <c r="AE27" s="13">
        <f t="shared" si="7"/>
        <v>150</v>
      </c>
    </row>
    <row r="28" spans="1:31" x14ac:dyDescent="0.25">
      <c r="A28" s="19">
        <v>22</v>
      </c>
      <c r="B28" s="19"/>
      <c r="C28" s="19"/>
      <c r="D28" s="19">
        <v>-1350</v>
      </c>
      <c r="E28" s="19">
        <v>1500</v>
      </c>
      <c r="F28" s="19">
        <f t="shared" si="5"/>
        <v>150</v>
      </c>
      <c r="G28" s="18">
        <f>$F28/(1+G$5)^$A28</f>
        <v>368.23420911540251</v>
      </c>
      <c r="H28" s="18">
        <f>$F28/(1+H$5)^$A28</f>
        <v>293.16566499126952</v>
      </c>
      <c r="I28" s="18">
        <f>$F28/(1+I$5)^$A28</f>
        <v>233.94706108462464</v>
      </c>
      <c r="J28" s="18">
        <f>$F28/(1+J$5)^$A28</f>
        <v>187.11860794415685</v>
      </c>
      <c r="K28" s="18">
        <f>$F28/(1+K$5)^$A28</f>
        <v>150</v>
      </c>
      <c r="L28" s="18">
        <f>$F28/(1+L$5)^$A28</f>
        <v>120.50943098774071</v>
      </c>
      <c r="M28" s="18">
        <f>$F28/(1+M$5)^$A28</f>
        <v>97.025855407736117</v>
      </c>
      <c r="N28" s="18">
        <f>$F28/(1+N$5)^$A28</f>
        <v>78.283875132387834</v>
      </c>
      <c r="O28" s="18">
        <f>$F28/(1+O$5)^$A28</f>
        <v>63.293307997590418</v>
      </c>
      <c r="P28" s="5"/>
      <c r="Q28">
        <v>22</v>
      </c>
      <c r="T28">
        <v>-1350</v>
      </c>
      <c r="U28">
        <v>1500</v>
      </c>
      <c r="V28">
        <f t="shared" si="6"/>
        <v>150</v>
      </c>
      <c r="W28" s="13">
        <f t="shared" si="7"/>
        <v>150</v>
      </c>
      <c r="X28" s="13">
        <f t="shared" si="7"/>
        <v>150</v>
      </c>
      <c r="Y28" s="13">
        <f t="shared" si="7"/>
        <v>150</v>
      </c>
      <c r="Z28" s="13">
        <f t="shared" si="7"/>
        <v>150</v>
      </c>
      <c r="AA28" s="13">
        <f t="shared" si="7"/>
        <v>150</v>
      </c>
      <c r="AB28" s="13">
        <f t="shared" si="7"/>
        <v>150</v>
      </c>
      <c r="AC28" s="13">
        <f t="shared" si="7"/>
        <v>150</v>
      </c>
      <c r="AD28" s="13">
        <f t="shared" si="7"/>
        <v>150</v>
      </c>
      <c r="AE28" s="13">
        <f t="shared" si="7"/>
        <v>150</v>
      </c>
    </row>
    <row r="29" spans="1:31" x14ac:dyDescent="0.25">
      <c r="A29" s="19">
        <v>23</v>
      </c>
      <c r="B29" s="19"/>
      <c r="C29" s="19"/>
      <c r="D29" s="19">
        <v>-1350</v>
      </c>
      <c r="E29" s="19">
        <v>1500</v>
      </c>
      <c r="F29" s="19">
        <f t="shared" si="5"/>
        <v>150</v>
      </c>
      <c r="G29" s="18">
        <f>$F29/(1+G$5)^$A29</f>
        <v>383.57730116187764</v>
      </c>
      <c r="H29" s="18">
        <f>$F29/(1+H$5)^$A29</f>
        <v>302.23264432089644</v>
      </c>
      <c r="I29" s="18">
        <f>$F29/(1+I$5)^$A29</f>
        <v>238.72149090267823</v>
      </c>
      <c r="J29" s="18">
        <f>$F29/(1+J$5)^$A29</f>
        <v>189.00869489308769</v>
      </c>
      <c r="K29" s="18">
        <f>$F29/(1+K$5)^$A29</f>
        <v>150</v>
      </c>
      <c r="L29" s="18">
        <f>$F29/(1+L$5)^$A29</f>
        <v>119.31626830469379</v>
      </c>
      <c r="M29" s="18">
        <f>$F29/(1+M$5)^$A29</f>
        <v>95.123387654643281</v>
      </c>
      <c r="N29" s="18">
        <f>$F29/(1+N$5)^$A29</f>
        <v>76.003762264454195</v>
      </c>
      <c r="O29" s="18">
        <f>$F29/(1+O$5)^$A29</f>
        <v>60.858949997683098</v>
      </c>
      <c r="P29" s="5"/>
      <c r="Q29">
        <v>23</v>
      </c>
      <c r="T29">
        <v>-1350</v>
      </c>
      <c r="U29">
        <v>1500</v>
      </c>
      <c r="V29">
        <f t="shared" si="6"/>
        <v>150</v>
      </c>
      <c r="W29" s="13">
        <f t="shared" si="7"/>
        <v>150</v>
      </c>
      <c r="X29" s="13">
        <f t="shared" si="7"/>
        <v>150</v>
      </c>
      <c r="Y29" s="13">
        <f t="shared" si="7"/>
        <v>150</v>
      </c>
      <c r="Z29" s="13">
        <f t="shared" si="7"/>
        <v>150</v>
      </c>
      <c r="AA29" s="13">
        <f t="shared" si="7"/>
        <v>150</v>
      </c>
      <c r="AB29" s="13">
        <f t="shared" si="7"/>
        <v>150</v>
      </c>
      <c r="AC29" s="13">
        <f t="shared" si="7"/>
        <v>150</v>
      </c>
      <c r="AD29" s="13">
        <f t="shared" si="7"/>
        <v>150</v>
      </c>
      <c r="AE29" s="13">
        <f t="shared" si="7"/>
        <v>150</v>
      </c>
    </row>
    <row r="30" spans="1:31" x14ac:dyDescent="0.25">
      <c r="A30" s="19">
        <v>24</v>
      </c>
      <c r="B30" s="19"/>
      <c r="C30" s="19"/>
      <c r="D30" s="19">
        <v>-1350</v>
      </c>
      <c r="E30" s="19">
        <v>1500</v>
      </c>
      <c r="F30" s="19">
        <f t="shared" si="5"/>
        <v>150</v>
      </c>
      <c r="G30" s="18">
        <f>$F30/(1+G$5)^$A30</f>
        <v>399.55968871028915</v>
      </c>
      <c r="H30" s="18">
        <f>$F30/(1+H$5)^$A30</f>
        <v>311.58004569164581</v>
      </c>
      <c r="I30" s="18">
        <f>$F30/(1+I$5)^$A30</f>
        <v>243.59335806395737</v>
      </c>
      <c r="J30" s="18">
        <f>$F30/(1+J$5)^$A30</f>
        <v>190.91787362938155</v>
      </c>
      <c r="K30" s="18">
        <f>$F30/(1+K$5)^$A30</f>
        <v>150</v>
      </c>
      <c r="L30" s="18">
        <f>$F30/(1+L$5)^$A30</f>
        <v>118.13491911355818</v>
      </c>
      <c r="M30" s="18">
        <f>$F30/(1+M$5)^$A30</f>
        <v>93.25822319082674</v>
      </c>
      <c r="N30" s="18">
        <f>$F30/(1+N$5)^$A30</f>
        <v>73.790060450926418</v>
      </c>
      <c r="O30" s="18">
        <f>$F30/(1+O$5)^$A30</f>
        <v>58.518221151618363</v>
      </c>
      <c r="P30" s="5"/>
      <c r="Q30">
        <v>24</v>
      </c>
      <c r="T30">
        <v>-1350</v>
      </c>
      <c r="U30">
        <v>1500</v>
      </c>
      <c r="V30">
        <f t="shared" si="6"/>
        <v>150</v>
      </c>
      <c r="W30" s="13">
        <f t="shared" si="7"/>
        <v>150</v>
      </c>
      <c r="X30" s="13">
        <f t="shared" si="7"/>
        <v>150</v>
      </c>
      <c r="Y30" s="13">
        <f t="shared" si="7"/>
        <v>150</v>
      </c>
      <c r="Z30" s="13">
        <f t="shared" si="7"/>
        <v>150</v>
      </c>
      <c r="AA30" s="13">
        <f t="shared" si="7"/>
        <v>150</v>
      </c>
      <c r="AB30" s="13">
        <f t="shared" si="7"/>
        <v>150</v>
      </c>
      <c r="AC30" s="13">
        <f t="shared" si="7"/>
        <v>150</v>
      </c>
      <c r="AD30" s="13">
        <f t="shared" si="7"/>
        <v>150</v>
      </c>
      <c r="AE30" s="13">
        <f t="shared" si="7"/>
        <v>150</v>
      </c>
    </row>
  </sheetData>
  <mergeCells count="1">
    <mergeCell ref="G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04.09</vt:lpstr>
      <vt:lpstr>11.09</vt:lpstr>
      <vt:lpstr>ex1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Viana</dc:creator>
  <cp:lastModifiedBy>Gabriel Viana</cp:lastModifiedBy>
  <dcterms:created xsi:type="dcterms:W3CDTF">2017-09-04T12:58:09Z</dcterms:created>
  <dcterms:modified xsi:type="dcterms:W3CDTF">2017-09-18T13:30:03Z</dcterms:modified>
</cp:coreProperties>
</file>