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UCW" sheetId="1" state="visible" r:id="rId2"/>
    <sheet name="UAW" sheetId="2" state="visible" r:id="rId3"/>
    <sheet name="TCF" sheetId="3" state="visible" r:id="rId4"/>
    <sheet name="ECF" sheetId="4" state="visible" r:id="rId5"/>
    <sheet name="Cálculos Finai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<sst xmlns="http://schemas.openxmlformats.org/spreadsheetml/2006/main" count="94" uniqueCount="85">
  <si>
    <t xml:space="preserve">Cálculo do peso do caso de uso não ajustado</t>
  </si>
  <si>
    <t xml:space="preserve">Digite no campo "Número de casos" a quantidade de casos de uso que o seu sistema possui em cada categoria.</t>
  </si>
  <si>
    <t xml:space="preserve">Caso não haja nenhum caso de uso em alguma categoria, digite 0 no campo ao invés de deixá-lo em branco.</t>
  </si>
  <si>
    <t xml:space="preserve">Tipo de caso de uso</t>
  </si>
  <si>
    <t xml:space="preserve">Descrição</t>
  </si>
  <si>
    <t xml:space="preserve">Peso</t>
  </si>
  <si>
    <t xml:space="preserve">Número de casos</t>
  </si>
  <si>
    <t xml:space="preserve">Peso * número de casos</t>
  </si>
  <si>
    <t xml:space="preserve">Simples</t>
  </si>
  <si>
    <r>
      <rPr>
        <sz val="11"/>
        <color rgb="FF1F4E79"/>
        <rFont val="Calibri"/>
        <family val="2"/>
        <charset val="1"/>
      </rPr>
      <t xml:space="preserve">De 1 a 3 transações </t>
    </r>
    <r>
      <rPr>
        <u val="single"/>
        <sz val="11"/>
        <color rgb="FF1F4E79"/>
        <rFont val="Calibri"/>
        <family val="2"/>
        <charset val="1"/>
      </rPr>
      <t xml:space="preserve">ou</t>
    </r>
    <r>
      <rPr>
        <sz val="11"/>
        <color rgb="FF1F4E79"/>
        <rFont val="Calibri"/>
        <family val="2"/>
        <charset val="1"/>
      </rPr>
      <t xml:space="preserve"> número de classes &lt;= 5 no software</t>
    </r>
  </si>
  <si>
    <t xml:space="preserve">Médio</t>
  </si>
  <si>
    <r>
      <rPr>
        <sz val="11"/>
        <color rgb="FF1F4E79"/>
        <rFont val="Calibri"/>
        <family val="2"/>
        <charset val="1"/>
      </rPr>
      <t xml:space="preserve">De 4 a 7 transações </t>
    </r>
    <r>
      <rPr>
        <u val="single"/>
        <sz val="11"/>
        <color rgb="FF1F4E79"/>
        <rFont val="Calibri"/>
        <family val="2"/>
        <charset val="1"/>
      </rPr>
      <t xml:space="preserve">ou</t>
    </r>
    <r>
      <rPr>
        <sz val="11"/>
        <color rgb="FF1F4E79"/>
        <rFont val="Calibri"/>
        <family val="2"/>
        <charset val="1"/>
      </rPr>
      <t xml:space="preserve"> número de classes &gt;=  6 e &lt;= 10 no software</t>
    </r>
  </si>
  <si>
    <t xml:space="preserve">Complexo</t>
  </si>
  <si>
    <r>
      <rPr>
        <sz val="11"/>
        <color rgb="FF1F4E79"/>
        <rFont val="Calibri"/>
        <family val="2"/>
        <charset val="1"/>
      </rPr>
      <t xml:space="preserve">8 ou mais transações </t>
    </r>
    <r>
      <rPr>
        <u val="single"/>
        <sz val="11"/>
        <color rgb="FF1F4E79"/>
        <rFont val="Calibri"/>
        <family val="2"/>
        <charset val="1"/>
      </rPr>
      <t xml:space="preserve">ou</t>
    </r>
    <r>
      <rPr>
        <sz val="11"/>
        <color rgb="FF1F4E79"/>
        <rFont val="Calibri"/>
        <family val="2"/>
        <charset val="1"/>
      </rPr>
      <t xml:space="preserve"> número de classes &gt;= 11 no software</t>
    </r>
  </si>
  <si>
    <t xml:space="preserve">UUCW</t>
  </si>
  <si>
    <t xml:space="preserve">Cálculo do peso de ator não-ajustado</t>
  </si>
  <si>
    <t xml:space="preserve">Digite no campo "Número de atores" a quantidade de atores que o seu sistema possui em cada categoria.</t>
  </si>
  <si>
    <t xml:space="preserve">Caso não haja nenhum ator em alguma categoria, digite 0 no campo ao invés de deixá-lo em branco.</t>
  </si>
  <si>
    <t xml:space="preserve">Tipo de ator</t>
  </si>
  <si>
    <t xml:space="preserve">Número de atores</t>
  </si>
  <si>
    <t xml:space="preserve">Peso * número de atores</t>
  </si>
  <si>
    <t xml:space="preserve">O ator é uma interface de sistema externo (API)</t>
  </si>
  <si>
    <t xml:space="preserve">O ator representa um outro sistema interagindo com um protocolo (exemplo: TCP/IP)</t>
  </si>
  <si>
    <t xml:space="preserve">O ator é um humano interagindo com uma interface</t>
  </si>
  <si>
    <t xml:space="preserve">UAW</t>
  </si>
  <si>
    <t xml:space="preserve">Cálculo do valor total para complexidade técnica</t>
  </si>
  <si>
    <t xml:space="preserve">Digite no campo "Complexidade" o valor (entre 0-5) que possui no seu sistema cada descrição listada.</t>
  </si>
  <si>
    <t xml:space="preserve">Fator técnico</t>
  </si>
  <si>
    <t xml:space="preserve">Complexidade</t>
  </si>
  <si>
    <t xml:space="preserve">Peso * Complexidade</t>
  </si>
  <si>
    <t xml:space="preserve">T1</t>
  </si>
  <si>
    <t xml:space="preserve">Sistema distribuído</t>
  </si>
  <si>
    <t xml:space="preserve">T2</t>
  </si>
  <si>
    <t xml:space="preserve">Eficiência</t>
  </si>
  <si>
    <t xml:space="preserve">T3</t>
  </si>
  <si>
    <t xml:space="preserve">Eficiência para o usuário</t>
  </si>
  <si>
    <t xml:space="preserve">T4</t>
  </si>
  <si>
    <t xml:space="preserve">Complexidade interna de processamento</t>
  </si>
  <si>
    <t xml:space="preserve">T5</t>
  </si>
  <si>
    <t xml:space="preserve">Reutilização</t>
  </si>
  <si>
    <t xml:space="preserve">T6</t>
  </si>
  <si>
    <t xml:space="preserve">Facilidade de instalação</t>
  </si>
  <si>
    <t xml:space="preserve">T7</t>
  </si>
  <si>
    <t xml:space="preserve">Facilidade de utilização</t>
  </si>
  <si>
    <t xml:space="preserve">T8</t>
  </si>
  <si>
    <t xml:space="preserve">Portabilidade</t>
  </si>
  <si>
    <t xml:space="preserve">T9</t>
  </si>
  <si>
    <t xml:space="preserve">Facilidade de modificar</t>
  </si>
  <si>
    <t xml:space="preserve">T10</t>
  </si>
  <si>
    <t xml:space="preserve">Concorrência</t>
  </si>
  <si>
    <t xml:space="preserve">T11</t>
  </si>
  <si>
    <t xml:space="preserve">Características especiais de segurança</t>
  </si>
  <si>
    <t xml:space="preserve">T12</t>
  </si>
  <si>
    <t xml:space="preserve">Provê acesso para terceiros</t>
  </si>
  <si>
    <t xml:space="preserve">T13</t>
  </si>
  <si>
    <t xml:space="preserve">É necessário treinamento especial para o usuário</t>
  </si>
  <si>
    <t xml:space="preserve">TCF</t>
  </si>
  <si>
    <t xml:space="preserve">Cálculo para valor total do ambiente</t>
  </si>
  <si>
    <t xml:space="preserve">Digite no campo "Impacto" o valor (0-5) que possui no seu sistema cada descrição listada.</t>
  </si>
  <si>
    <t xml:space="preserve">Fator do ambiente</t>
  </si>
  <si>
    <t xml:space="preserve">Impacto</t>
  </si>
  <si>
    <t xml:space="preserve">Peso * Impacto</t>
  </si>
  <si>
    <t xml:space="preserve">E1</t>
  </si>
  <si>
    <t xml:space="preserve">Familiaridade com UML</t>
  </si>
  <si>
    <t xml:space="preserve">E2</t>
  </si>
  <si>
    <t xml:space="preserve">Experiência com a aplicação</t>
  </si>
  <si>
    <t xml:space="preserve">E3</t>
  </si>
  <si>
    <t xml:space="preserve">Experiência com orientação a objetos</t>
  </si>
  <si>
    <t xml:space="preserve">E4</t>
  </si>
  <si>
    <t xml:space="preserve">Capacidade do analista líder</t>
  </si>
  <si>
    <t xml:space="preserve">E5</t>
  </si>
  <si>
    <t xml:space="preserve">Motivação</t>
  </si>
  <si>
    <t xml:space="preserve">E6</t>
  </si>
  <si>
    <t xml:space="preserve">Requisitos estáveis</t>
  </si>
  <si>
    <t xml:space="preserve">E7</t>
  </si>
  <si>
    <t xml:space="preserve">Trabalhadores em tempo parcial</t>
  </si>
  <si>
    <t xml:space="preserve">E8</t>
  </si>
  <si>
    <t xml:space="preserve">Dificuldade na linguagem de programação</t>
  </si>
  <si>
    <t xml:space="preserve">ECF</t>
  </si>
  <si>
    <t xml:space="preserve">UUCP (UUCW + UAW)</t>
  </si>
  <si>
    <t xml:space="preserve">UCP = TCF*ECF*UUCP</t>
  </si>
  <si>
    <t xml:space="preserve"># de fatores E1 à E6 &lt; 3</t>
  </si>
  <si>
    <t xml:space="preserve"># de fatores E7 à E8 &gt; 3</t>
  </si>
  <si>
    <t xml:space="preserve">Número de homens-hora/UCP:</t>
  </si>
  <si>
    <t xml:space="preserve">Horas estimadas para o projeto:</t>
  </si>
</sst>
</file>

<file path=xl/styles.xml><?xml version="1.0" encoding="utf-8"?>
<styleSheet xmlns="http://schemas.openxmlformats.org/spreadsheetml/2006/main">
  <numFmts count="1">
    <numFmt numFmtId="164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1F4E79"/>
      <name val="Calibri"/>
      <family val="2"/>
      <charset val="1"/>
    </font>
    <font>
      <u val="single"/>
      <sz val="11"/>
      <color rgb="FF1F4E79"/>
      <name val="Calibri"/>
      <family val="2"/>
      <charset val="1"/>
    </font>
    <font>
      <b val="true"/>
      <sz val="13"/>
      <name val="Calibri"/>
      <family val="2"/>
      <charset val="1"/>
    </font>
    <font>
      <sz val="13"/>
      <name val="Calibri"/>
      <family val="2"/>
      <charset val="1"/>
    </font>
    <font>
      <b val="true"/>
      <sz val="19"/>
      <name val="Calibri"/>
      <family val="2"/>
      <charset val="1"/>
    </font>
    <font>
      <sz val="19"/>
      <name val="Calibri"/>
      <family val="2"/>
      <charset val="1"/>
    </font>
    <font>
      <sz val="15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 outlineLevelRow="0" outlineLevelCol="0"/>
  <cols>
    <col collapsed="false" customWidth="true" hidden="false" outlineLevel="0" max="1" min="1" style="0" width="11.74"/>
    <col collapsed="false" customWidth="true" hidden="false" outlineLevel="0" max="2" min="2" style="0" width="28.76"/>
    <col collapsed="false" customWidth="true" hidden="false" outlineLevel="0" max="3" min="3" style="0" width="20.37"/>
    <col collapsed="false" customWidth="true" hidden="false" outlineLevel="0" max="4" min="4" style="0" width="10.12"/>
    <col collapsed="false" customWidth="true" hidden="false" outlineLevel="0" max="5" min="5" style="0" width="44.01"/>
    <col collapsed="false" customWidth="true" hidden="false" outlineLevel="0" max="1025" min="6" style="0" width="8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3.8" hidden="false" customHeight="false" outlineLevel="0" collapsed="false">
      <c r="A3" s="2" t="s">
        <v>2</v>
      </c>
      <c r="B3" s="2"/>
      <c r="C3" s="2"/>
      <c r="D3" s="2"/>
      <c r="E3" s="2"/>
    </row>
    <row r="4" customFormat="false" ht="22.45" hidden="false" customHeight="false" outlineLevel="0" collapsed="false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</row>
    <row r="5" customFormat="false" ht="22.45" hidden="false" customHeight="false" outlineLevel="0" collapsed="false">
      <c r="A5" s="3" t="s">
        <v>8</v>
      </c>
      <c r="B5" s="4" t="s">
        <v>9</v>
      </c>
      <c r="C5" s="3" t="n">
        <v>5</v>
      </c>
      <c r="D5" s="5" t="n">
        <v>0</v>
      </c>
      <c r="E5" s="3" t="n">
        <f aca="false">C5*D5</f>
        <v>0</v>
      </c>
    </row>
    <row r="6" customFormat="false" ht="32.95" hidden="false" customHeight="false" outlineLevel="0" collapsed="false">
      <c r="A6" s="3" t="s">
        <v>10</v>
      </c>
      <c r="B6" s="4" t="s">
        <v>11</v>
      </c>
      <c r="C6" s="3" t="n">
        <v>10</v>
      </c>
      <c r="D6" s="5" t="n">
        <v>0</v>
      </c>
      <c r="E6" s="3" t="n">
        <f aca="false">C6*D6</f>
        <v>0</v>
      </c>
    </row>
    <row r="7" customFormat="false" ht="22.45" hidden="false" customHeight="false" outlineLevel="0" collapsed="false">
      <c r="A7" s="3" t="s">
        <v>12</v>
      </c>
      <c r="B7" s="4" t="s">
        <v>13</v>
      </c>
      <c r="C7" s="3" t="n">
        <v>15</v>
      </c>
      <c r="D7" s="5" t="n">
        <v>0</v>
      </c>
      <c r="E7" s="3" t="n">
        <f aca="false">C7*D7</f>
        <v>0</v>
      </c>
    </row>
    <row r="8" customFormat="false" ht="13.8" hidden="false" customHeight="true" outlineLevel="0" collapsed="false">
      <c r="A8" s="6" t="s">
        <v>14</v>
      </c>
      <c r="B8" s="6"/>
      <c r="C8" s="6"/>
      <c r="D8" s="6"/>
      <c r="E8" s="3" t="n">
        <f aca="false">SUM(E5:E7)</f>
        <v>0</v>
      </c>
    </row>
    <row r="11" customFormat="false" ht="15" hidden="false" customHeight="false" outlineLevel="0" collapsed="false">
      <c r="E11" s="0" t="n">
        <v>1</v>
      </c>
    </row>
    <row r="1048576" customFormat="false" ht="12.8" hidden="false" customHeight="false" outlineLevel="0" collapsed="false"/>
  </sheetData>
  <mergeCells count="4">
    <mergeCell ref="A1:E1"/>
    <mergeCell ref="A2:E2"/>
    <mergeCell ref="A3:E3"/>
    <mergeCell ref="A8:D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" min="1" style="0" width="12.42"/>
    <col collapsed="false" customWidth="true" hidden="false" outlineLevel="0" max="2" min="2" style="0" width="16.87"/>
    <col collapsed="false" customWidth="true" hidden="false" outlineLevel="0" max="4" min="3" style="0" width="8.52"/>
    <col collapsed="false" customWidth="true" hidden="false" outlineLevel="0" max="5" min="5" style="0" width="49.68"/>
    <col collapsed="false" customWidth="true" hidden="false" outlineLevel="0" max="1025" min="6" style="0" width="8.52"/>
  </cols>
  <sheetData>
    <row r="1" customFormat="false" ht="13.8" hidden="false" customHeight="false" outlineLevel="0" collapsed="false">
      <c r="A1" s="1" t="s">
        <v>15</v>
      </c>
      <c r="B1" s="1"/>
      <c r="C1" s="1"/>
      <c r="D1" s="1"/>
      <c r="E1" s="1"/>
    </row>
    <row r="2" customFormat="false" ht="13.8" hidden="false" customHeight="false" outlineLevel="0" collapsed="false">
      <c r="A2" s="2" t="s">
        <v>16</v>
      </c>
      <c r="B2" s="2"/>
      <c r="C2" s="2"/>
      <c r="D2" s="2"/>
      <c r="E2" s="2"/>
    </row>
    <row r="3" customFormat="false" ht="13.8" hidden="false" customHeight="false" outlineLevel="0" collapsed="false">
      <c r="A3" s="7" t="s">
        <v>17</v>
      </c>
      <c r="B3" s="7"/>
      <c r="C3" s="7"/>
      <c r="D3" s="7"/>
      <c r="E3" s="7"/>
    </row>
    <row r="4" customFormat="false" ht="22.45" hidden="false" customHeight="false" outlineLevel="0" collapsed="false">
      <c r="A4" s="8" t="s">
        <v>18</v>
      </c>
      <c r="B4" s="8" t="s">
        <v>4</v>
      </c>
      <c r="C4" s="8" t="s">
        <v>5</v>
      </c>
      <c r="D4" s="8" t="s">
        <v>19</v>
      </c>
      <c r="E4" s="8" t="s">
        <v>20</v>
      </c>
    </row>
    <row r="5" customFormat="false" ht="43.45" hidden="false" customHeight="false" outlineLevel="0" collapsed="false">
      <c r="A5" s="8" t="s">
        <v>8</v>
      </c>
      <c r="B5" s="9" t="s">
        <v>21</v>
      </c>
      <c r="C5" s="8" t="n">
        <v>1</v>
      </c>
      <c r="D5" s="10" t="n">
        <v>0</v>
      </c>
      <c r="E5" s="8" t="n">
        <f aca="false">C5*D5</f>
        <v>0</v>
      </c>
    </row>
    <row r="6" customFormat="false" ht="53.95" hidden="false" customHeight="false" outlineLevel="0" collapsed="false">
      <c r="A6" s="8" t="s">
        <v>10</v>
      </c>
      <c r="B6" s="9" t="s">
        <v>22</v>
      </c>
      <c r="C6" s="8" t="n">
        <v>2</v>
      </c>
      <c r="D6" s="10" t="n">
        <v>0</v>
      </c>
      <c r="E6" s="8" t="n">
        <f aca="false">C6*D6</f>
        <v>0</v>
      </c>
    </row>
    <row r="7" customFormat="false" ht="43.45" hidden="false" customHeight="false" outlineLevel="0" collapsed="false">
      <c r="A7" s="8" t="s">
        <v>12</v>
      </c>
      <c r="B7" s="9" t="s">
        <v>23</v>
      </c>
      <c r="C7" s="8" t="n">
        <v>3</v>
      </c>
      <c r="D7" s="10" t="n">
        <v>0</v>
      </c>
      <c r="E7" s="8" t="n">
        <f aca="false">C7*D7</f>
        <v>0</v>
      </c>
    </row>
    <row r="8" customFormat="false" ht="15" hidden="false" customHeight="true" outlineLevel="0" collapsed="false">
      <c r="A8" s="11" t="s">
        <v>24</v>
      </c>
      <c r="B8" s="11"/>
      <c r="C8" s="11"/>
      <c r="D8" s="11"/>
      <c r="E8" s="8" t="n">
        <f aca="false">SUM(E5:E7)</f>
        <v>0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mergeCells count="4">
    <mergeCell ref="A1:E1"/>
    <mergeCell ref="A2:E2"/>
    <mergeCell ref="A3:E3"/>
    <mergeCell ref="A8:D8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outlineLevelRow="0" outlineLevelCol="0"/>
  <cols>
    <col collapsed="false" customWidth="true" hidden="false" outlineLevel="0" max="1" min="1" style="0" width="17.13"/>
    <col collapsed="false" customWidth="true" hidden="false" outlineLevel="0" max="2" min="2" style="0" width="15.12"/>
    <col collapsed="false" customWidth="true" hidden="false" outlineLevel="0" max="3" min="3" style="0" width="8.52"/>
    <col collapsed="false" customWidth="true" hidden="false" outlineLevel="0" max="4" min="4" style="0" width="15.93"/>
    <col collapsed="false" customWidth="true" hidden="false" outlineLevel="0" max="5" min="5" style="0" width="37.26"/>
    <col collapsed="false" customWidth="true" hidden="false" outlineLevel="0" max="1025" min="6" style="0" width="8.52"/>
  </cols>
  <sheetData>
    <row r="1" customFormat="false" ht="13.8" hidden="false" customHeight="false" outlineLevel="0" collapsed="false">
      <c r="A1" s="1" t="s">
        <v>25</v>
      </c>
      <c r="B1" s="1"/>
      <c r="C1" s="1"/>
      <c r="D1" s="1"/>
      <c r="E1" s="1"/>
    </row>
    <row r="2" customFormat="false" ht="13.8" hidden="false" customHeight="false" outlineLevel="0" collapsed="false">
      <c r="A2" s="12" t="s">
        <v>26</v>
      </c>
      <c r="B2" s="12"/>
      <c r="C2" s="12"/>
      <c r="D2" s="12"/>
      <c r="E2" s="12"/>
    </row>
    <row r="3" customFormat="false" ht="13.8" hidden="false" customHeight="false" outlineLevel="0" collapsed="false">
      <c r="A3" s="8" t="s">
        <v>27</v>
      </c>
      <c r="B3" s="8" t="s">
        <v>4</v>
      </c>
      <c r="C3" s="8" t="s">
        <v>5</v>
      </c>
      <c r="D3" s="8" t="s">
        <v>28</v>
      </c>
      <c r="E3" s="8" t="s">
        <v>29</v>
      </c>
    </row>
    <row r="4" customFormat="false" ht="22.45" hidden="false" customHeight="false" outlineLevel="0" collapsed="false">
      <c r="A4" s="8" t="s">
        <v>30</v>
      </c>
      <c r="B4" s="9" t="s">
        <v>31</v>
      </c>
      <c r="C4" s="8" t="n">
        <v>2</v>
      </c>
      <c r="D4" s="10" t="n">
        <v>0</v>
      </c>
      <c r="E4" s="8" t="n">
        <f aca="false">C4*D4</f>
        <v>0</v>
      </c>
    </row>
    <row r="5" customFormat="false" ht="13.8" hidden="false" customHeight="false" outlineLevel="0" collapsed="false">
      <c r="A5" s="8" t="s">
        <v>32</v>
      </c>
      <c r="B5" s="9" t="s">
        <v>33</v>
      </c>
      <c r="C5" s="8" t="n">
        <v>1</v>
      </c>
      <c r="D5" s="10" t="n">
        <v>0</v>
      </c>
      <c r="E5" s="8" t="n">
        <f aca="false">C5*D5</f>
        <v>0</v>
      </c>
    </row>
    <row r="6" customFormat="false" ht="22.45" hidden="false" customHeight="false" outlineLevel="0" collapsed="false">
      <c r="A6" s="8" t="s">
        <v>34</v>
      </c>
      <c r="B6" s="9" t="s">
        <v>35</v>
      </c>
      <c r="C6" s="8" t="n">
        <v>1</v>
      </c>
      <c r="D6" s="10" t="n">
        <v>0</v>
      </c>
      <c r="E6" s="8" t="n">
        <f aca="false">C6*D6</f>
        <v>0</v>
      </c>
    </row>
    <row r="7" customFormat="false" ht="32.95" hidden="false" customHeight="false" outlineLevel="0" collapsed="false">
      <c r="A7" s="8" t="s">
        <v>36</v>
      </c>
      <c r="B7" s="9" t="s">
        <v>37</v>
      </c>
      <c r="C7" s="8" t="n">
        <v>1</v>
      </c>
      <c r="D7" s="10" t="n">
        <v>0</v>
      </c>
      <c r="E7" s="8" t="n">
        <f aca="false">C7*D7</f>
        <v>0</v>
      </c>
    </row>
    <row r="8" customFormat="false" ht="13.8" hidden="false" customHeight="false" outlineLevel="0" collapsed="false">
      <c r="A8" s="8" t="s">
        <v>38</v>
      </c>
      <c r="B8" s="9" t="s">
        <v>39</v>
      </c>
      <c r="C8" s="8" t="n">
        <v>1</v>
      </c>
      <c r="D8" s="10" t="n">
        <v>0</v>
      </c>
      <c r="E8" s="8" t="n">
        <f aca="false">C8*D8</f>
        <v>0</v>
      </c>
    </row>
    <row r="9" customFormat="false" ht="22.45" hidden="false" customHeight="false" outlineLevel="0" collapsed="false">
      <c r="A9" s="8" t="s">
        <v>40</v>
      </c>
      <c r="B9" s="9" t="s">
        <v>41</v>
      </c>
      <c r="C9" s="8" t="n">
        <v>0.5</v>
      </c>
      <c r="D9" s="10" t="n">
        <v>0</v>
      </c>
      <c r="E9" s="8" t="n">
        <f aca="false">C9*D9</f>
        <v>0</v>
      </c>
    </row>
    <row r="10" customFormat="false" ht="22.45" hidden="false" customHeight="false" outlineLevel="0" collapsed="false">
      <c r="A10" s="8" t="s">
        <v>42</v>
      </c>
      <c r="B10" s="9" t="s">
        <v>43</v>
      </c>
      <c r="C10" s="8" t="n">
        <v>0.5</v>
      </c>
      <c r="D10" s="10" t="n">
        <v>0</v>
      </c>
      <c r="E10" s="8" t="n">
        <f aca="false">C10*D10</f>
        <v>0</v>
      </c>
    </row>
    <row r="11" customFormat="false" ht="13.8" hidden="false" customHeight="false" outlineLevel="0" collapsed="false">
      <c r="A11" s="8" t="s">
        <v>44</v>
      </c>
      <c r="B11" s="9" t="s">
        <v>45</v>
      </c>
      <c r="C11" s="8" t="n">
        <v>2</v>
      </c>
      <c r="D11" s="10" t="n">
        <v>0</v>
      </c>
      <c r="E11" s="8" t="n">
        <f aca="false">C11*D11</f>
        <v>0</v>
      </c>
    </row>
    <row r="12" customFormat="false" ht="22.45" hidden="false" customHeight="false" outlineLevel="0" collapsed="false">
      <c r="A12" s="8" t="s">
        <v>46</v>
      </c>
      <c r="B12" s="9" t="s">
        <v>47</v>
      </c>
      <c r="C12" s="8" t="n">
        <v>1</v>
      </c>
      <c r="D12" s="10" t="n">
        <v>0</v>
      </c>
      <c r="E12" s="8" t="n">
        <f aca="false">C12*D12</f>
        <v>0</v>
      </c>
    </row>
    <row r="13" customFormat="false" ht="13.8" hidden="false" customHeight="false" outlineLevel="0" collapsed="false">
      <c r="A13" s="8" t="s">
        <v>48</v>
      </c>
      <c r="B13" s="9" t="s">
        <v>49</v>
      </c>
      <c r="C13" s="8" t="n">
        <v>1</v>
      </c>
      <c r="D13" s="10" t="n">
        <v>0</v>
      </c>
      <c r="E13" s="8" t="n">
        <f aca="false">C13*D13</f>
        <v>0</v>
      </c>
    </row>
    <row r="14" customFormat="false" ht="32.95" hidden="false" customHeight="false" outlineLevel="0" collapsed="false">
      <c r="A14" s="8" t="s">
        <v>50</v>
      </c>
      <c r="B14" s="9" t="s">
        <v>51</v>
      </c>
      <c r="C14" s="8" t="n">
        <v>1</v>
      </c>
      <c r="D14" s="10" t="n">
        <v>0</v>
      </c>
      <c r="E14" s="8" t="n">
        <f aca="false">C14*D14</f>
        <v>0</v>
      </c>
    </row>
    <row r="15" customFormat="false" ht="22.45" hidden="false" customHeight="false" outlineLevel="0" collapsed="false">
      <c r="A15" s="8" t="s">
        <v>52</v>
      </c>
      <c r="B15" s="9" t="s">
        <v>53</v>
      </c>
      <c r="C15" s="8" t="n">
        <v>1</v>
      </c>
      <c r="D15" s="10" t="n">
        <v>0</v>
      </c>
      <c r="E15" s="8" t="n">
        <f aca="false">C15*D15</f>
        <v>0</v>
      </c>
    </row>
    <row r="16" customFormat="false" ht="43.45" hidden="false" customHeight="false" outlineLevel="0" collapsed="false">
      <c r="A16" s="8" t="s">
        <v>54</v>
      </c>
      <c r="B16" s="9" t="s">
        <v>55</v>
      </c>
      <c r="C16" s="8" t="n">
        <v>1</v>
      </c>
      <c r="D16" s="10" t="n">
        <v>0</v>
      </c>
      <c r="E16" s="8" t="n">
        <f aca="false">C16*D16</f>
        <v>0</v>
      </c>
    </row>
    <row r="17" customFormat="false" ht="18" hidden="false" customHeight="true" outlineLevel="0" collapsed="false">
      <c r="A17" s="13"/>
      <c r="B17" s="13"/>
      <c r="C17" s="13"/>
      <c r="D17" s="13"/>
      <c r="E17" s="8" t="n">
        <f aca="false">SUM(E4:E16)</f>
        <v>0</v>
      </c>
    </row>
    <row r="18" customFormat="false" ht="13.8" hidden="false" customHeight="false" outlineLevel="0" collapsed="false">
      <c r="A18" s="14"/>
      <c r="B18" s="14"/>
      <c r="C18" s="14"/>
      <c r="D18" s="15" t="s">
        <v>56</v>
      </c>
      <c r="E18" s="16" t="n">
        <f aca="false">(0.6+(0.01*E17))</f>
        <v>0.6</v>
      </c>
    </row>
    <row r="1048576" customFormat="false" ht="12.8" hidden="false" customHeight="false" outlineLevel="0" collapsed="false"/>
  </sheetData>
  <mergeCells count="2">
    <mergeCell ref="A1:E1"/>
    <mergeCell ref="A2:E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5" outlineLevelRow="0" outlineLevelCol="0"/>
  <cols>
    <col collapsed="false" customWidth="true" hidden="false" outlineLevel="0" max="1" min="1" style="0" width="15.8"/>
    <col collapsed="false" customWidth="true" hidden="false" outlineLevel="0" max="2" min="2" style="0" width="16.74"/>
    <col collapsed="false" customWidth="true" hidden="false" outlineLevel="0" max="4" min="3" style="0" width="8.52"/>
    <col collapsed="false" customWidth="true" hidden="false" outlineLevel="0" max="5" min="5" style="0" width="27.66"/>
    <col collapsed="false" customWidth="true" hidden="false" outlineLevel="0" max="1025" min="6" style="0" width="8.52"/>
  </cols>
  <sheetData>
    <row r="1" customFormat="false" ht="13.8" hidden="false" customHeight="false" outlineLevel="0" collapsed="false">
      <c r="A1" s="1" t="s">
        <v>57</v>
      </c>
      <c r="B1" s="1"/>
      <c r="C1" s="1"/>
      <c r="D1" s="1"/>
      <c r="E1" s="1"/>
    </row>
    <row r="2" customFormat="false" ht="13.8" hidden="false" customHeight="false" outlineLevel="0" collapsed="false">
      <c r="A2" s="7" t="s">
        <v>58</v>
      </c>
      <c r="B2" s="7"/>
      <c r="C2" s="7"/>
      <c r="D2" s="7"/>
      <c r="E2" s="7"/>
    </row>
    <row r="3" customFormat="false" ht="22.45" hidden="false" customHeight="false" outlineLevel="0" collapsed="false">
      <c r="A3" s="8" t="s">
        <v>59</v>
      </c>
      <c r="B3" s="8" t="s">
        <v>4</v>
      </c>
      <c r="C3" s="8" t="s">
        <v>5</v>
      </c>
      <c r="D3" s="8" t="s">
        <v>60</v>
      </c>
      <c r="E3" s="8" t="s">
        <v>61</v>
      </c>
    </row>
    <row r="4" customFormat="false" ht="22.45" hidden="false" customHeight="false" outlineLevel="0" collapsed="false">
      <c r="A4" s="8" t="s">
        <v>62</v>
      </c>
      <c r="B4" s="8" t="s">
        <v>63</v>
      </c>
      <c r="C4" s="8" t="n">
        <v>1.5</v>
      </c>
      <c r="D4" s="10" t="n">
        <v>0</v>
      </c>
      <c r="E4" s="8" t="n">
        <f aca="false">C4*D4</f>
        <v>0</v>
      </c>
    </row>
    <row r="5" customFormat="false" ht="22.45" hidden="false" customHeight="false" outlineLevel="0" collapsed="false">
      <c r="A5" s="8" t="s">
        <v>64</v>
      </c>
      <c r="B5" s="8" t="s">
        <v>65</v>
      </c>
      <c r="C5" s="8" t="n">
        <v>0.5</v>
      </c>
      <c r="D5" s="10" t="n">
        <v>0</v>
      </c>
      <c r="E5" s="8" t="n">
        <f aca="false">C5*D5</f>
        <v>0</v>
      </c>
    </row>
    <row r="6" customFormat="false" ht="32.95" hidden="false" customHeight="false" outlineLevel="0" collapsed="false">
      <c r="A6" s="8" t="s">
        <v>66</v>
      </c>
      <c r="B6" s="8" t="s">
        <v>67</v>
      </c>
      <c r="C6" s="8" t="n">
        <v>1</v>
      </c>
      <c r="D6" s="10" t="n">
        <v>0</v>
      </c>
      <c r="E6" s="8" t="n">
        <f aca="false">C6*D6</f>
        <v>0</v>
      </c>
    </row>
    <row r="7" customFormat="false" ht="22.45" hidden="false" customHeight="false" outlineLevel="0" collapsed="false">
      <c r="A7" s="8" t="s">
        <v>68</v>
      </c>
      <c r="B7" s="8" t="s">
        <v>69</v>
      </c>
      <c r="C7" s="8" t="n">
        <v>0.5</v>
      </c>
      <c r="D7" s="10" t="n">
        <v>0</v>
      </c>
      <c r="E7" s="8" t="n">
        <f aca="false">C7*D7</f>
        <v>0</v>
      </c>
    </row>
    <row r="8" customFormat="false" ht="13.8" hidden="false" customHeight="false" outlineLevel="0" collapsed="false">
      <c r="A8" s="8" t="s">
        <v>70</v>
      </c>
      <c r="B8" s="8" t="s">
        <v>71</v>
      </c>
      <c r="C8" s="8" t="n">
        <v>1</v>
      </c>
      <c r="D8" s="10" t="n">
        <v>0</v>
      </c>
      <c r="E8" s="8" t="n">
        <f aca="false">C8*D8</f>
        <v>0</v>
      </c>
    </row>
    <row r="9" customFormat="false" ht="13.8" hidden="false" customHeight="false" outlineLevel="0" collapsed="false">
      <c r="A9" s="8" t="s">
        <v>72</v>
      </c>
      <c r="B9" s="8" t="s">
        <v>73</v>
      </c>
      <c r="C9" s="8" t="n">
        <v>2</v>
      </c>
      <c r="D9" s="10" t="n">
        <v>0</v>
      </c>
      <c r="E9" s="8" t="n">
        <f aca="false">C9*D9</f>
        <v>0</v>
      </c>
    </row>
    <row r="10" customFormat="false" ht="22.45" hidden="false" customHeight="false" outlineLevel="0" collapsed="false">
      <c r="A10" s="8" t="s">
        <v>74</v>
      </c>
      <c r="B10" s="8" t="s">
        <v>75</v>
      </c>
      <c r="C10" s="8" t="n">
        <v>-1</v>
      </c>
      <c r="D10" s="10" t="n">
        <v>0</v>
      </c>
      <c r="E10" s="8" t="n">
        <f aca="false">C10*D10</f>
        <v>-0</v>
      </c>
    </row>
    <row r="11" customFormat="false" ht="32.95" hidden="false" customHeight="false" outlineLevel="0" collapsed="false">
      <c r="A11" s="8" t="s">
        <v>76</v>
      </c>
      <c r="B11" s="8" t="s">
        <v>77</v>
      </c>
      <c r="C11" s="8" t="n">
        <v>-1</v>
      </c>
      <c r="D11" s="10" t="n">
        <v>0</v>
      </c>
      <c r="E11" s="8" t="n">
        <f aca="false">C11*D11</f>
        <v>-0</v>
      </c>
    </row>
    <row r="12" customFormat="false" ht="18" hidden="false" customHeight="true" outlineLevel="0" collapsed="false">
      <c r="A12" s="8"/>
      <c r="B12" s="8"/>
      <c r="C12" s="8"/>
      <c r="D12" s="8"/>
      <c r="E12" s="8" t="n">
        <f aca="false">SUM(E4:E11)</f>
        <v>0</v>
      </c>
    </row>
    <row r="13" customFormat="false" ht="18" hidden="false" customHeight="true" outlineLevel="0" collapsed="false">
      <c r="A13" s="17" t="s">
        <v>78</v>
      </c>
      <c r="B13" s="17"/>
      <c r="C13" s="17"/>
      <c r="D13" s="17"/>
      <c r="E13" s="8" t="n">
        <f aca="false">(E12* -0.03)+1.4</f>
        <v>1.4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A1:E1"/>
    <mergeCell ref="A2:E2"/>
    <mergeCell ref="A13:D1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1" activeCellId="0" sqref="M11"/>
    </sheetView>
  </sheetViews>
  <sheetFormatPr defaultRowHeight="12.8" outlineLevelRow="0" outlineLevelCol="0"/>
  <cols>
    <col collapsed="false" customWidth="true" hidden="false" outlineLevel="0" max="5" min="1" style="0" width="8.67"/>
    <col collapsed="false" customWidth="true" hidden="false" outlineLevel="0" max="6" min="6" style="0" width="15.28"/>
    <col collapsed="false" customWidth="true" hidden="false" outlineLevel="0" max="1025" min="7" style="0" width="8.67"/>
  </cols>
  <sheetData>
    <row r="5" customFormat="false" ht="16.15" hidden="false" customHeight="true" outlineLevel="0" collapsed="false">
      <c r="C5" s="18" t="s">
        <v>79</v>
      </c>
      <c r="D5" s="18"/>
      <c r="E5" s="18"/>
      <c r="F5" s="18"/>
      <c r="G5" s="19" t="n">
        <f aca="false">UUCW!E8+UAW!E8</f>
        <v>0</v>
      </c>
    </row>
    <row r="6" customFormat="false" ht="23.25" hidden="false" customHeight="true" outlineLevel="0" collapsed="false">
      <c r="C6" s="20" t="s">
        <v>80</v>
      </c>
      <c r="D6" s="20"/>
      <c r="E6" s="20"/>
      <c r="F6" s="20"/>
      <c r="G6" s="21" t="n">
        <f aca="false">G5*TCF!E18*ECF!E13</f>
        <v>0</v>
      </c>
    </row>
    <row r="7" customFormat="false" ht="13.8" hidden="false" customHeight="false" outlineLevel="0" collapsed="false">
      <c r="C7" s="14"/>
      <c r="D7" s="14"/>
      <c r="E7" s="14"/>
      <c r="F7" s="14"/>
      <c r="G7" s="14"/>
    </row>
    <row r="8" customFormat="false" ht="13.8" hidden="false" customHeight="false" outlineLevel="0" collapsed="false">
      <c r="C8" s="22" t="s">
        <v>81</v>
      </c>
      <c r="D8" s="22"/>
      <c r="E8" s="22"/>
      <c r="F8" s="22"/>
      <c r="G8" s="23" t="n">
        <f aca="false">COUNTIF(ECF!E4:E9, "&lt;=3")</f>
        <v>6</v>
      </c>
    </row>
    <row r="9" customFormat="false" ht="13.8" hidden="false" customHeight="false" outlineLevel="0" collapsed="false">
      <c r="C9" s="24" t="s">
        <v>82</v>
      </c>
      <c r="D9" s="24"/>
      <c r="E9" s="24"/>
      <c r="F9" s="24"/>
      <c r="G9" s="23" t="n">
        <f aca="false">COUNTIF(ECF!E10:E11, "&gt;=3")</f>
        <v>0</v>
      </c>
    </row>
    <row r="10" customFormat="false" ht="13.8" hidden="false" customHeight="false" outlineLevel="0" collapsed="false">
      <c r="C10" s="14"/>
      <c r="D10" s="14"/>
      <c r="E10" s="14"/>
      <c r="F10" s="14"/>
      <c r="G10" s="14"/>
    </row>
    <row r="11" customFormat="false" ht="13.8" hidden="false" customHeight="false" outlineLevel="0" collapsed="false">
      <c r="C11" s="14"/>
      <c r="D11" s="14"/>
      <c r="E11" s="14"/>
      <c r="F11" s="14"/>
      <c r="G11" s="14"/>
    </row>
    <row r="12" customFormat="false" ht="18.55" hidden="false" customHeight="false" outlineLevel="0" collapsed="false">
      <c r="C12" s="25" t="s">
        <v>83</v>
      </c>
      <c r="D12" s="25"/>
      <c r="E12" s="25"/>
      <c r="F12" s="25"/>
      <c r="G12" s="26" t="n">
        <f aca="false">IF(SUM(G8:G9)&lt;=2,20,28)</f>
        <v>28</v>
      </c>
    </row>
    <row r="13" customFormat="false" ht="18.55" hidden="false" customHeight="false" outlineLevel="0" collapsed="false">
      <c r="C13" s="25" t="s">
        <v>84</v>
      </c>
      <c r="D13" s="25"/>
      <c r="E13" s="25"/>
      <c r="F13" s="25"/>
      <c r="G13" s="26" t="n">
        <f aca="false">G12*G6</f>
        <v>0</v>
      </c>
    </row>
    <row r="15" customFormat="false" ht="13.8" hidden="false" customHeight="false" outlineLevel="0" collapsed="false"/>
    <row r="16" customFormat="false" ht="13.8" hidden="false" customHeight="false" outlineLevel="0" collapsed="false"/>
  </sheetData>
  <mergeCells count="6">
    <mergeCell ref="C5:F5"/>
    <mergeCell ref="C6:F6"/>
    <mergeCell ref="C8:F8"/>
    <mergeCell ref="C9:F9"/>
    <mergeCell ref="C12:F12"/>
    <mergeCell ref="C13:F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1081</TotalTime>
  <Application>LibreOffice/5.3.0.3$Linux_X86_64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2014-03-10T18:52:41Z</dcterms:created>
  <dc:creator>Nádia Rodrigues</dc:creator>
  <dc:description/>
  <dc:language>pt-BR</dc:language>
  <cp:lastModifiedBy/>
  <dcterms:modified xsi:type="dcterms:W3CDTF">2017-03-07T17:12:31Z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