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Plan" sheetId="1" r:id="rId4"/>
    <sheet state="hidden" name="Test_Case_v1_copy" sheetId="2" r:id="rId5"/>
    <sheet state="hidden" name="ชีต2" sheetId="3" r:id="rId6"/>
  </sheets>
  <definedNames/>
  <calcPr/>
  <extLst>
    <ext uri="GoogleSheetsCustomDataVersion2">
      <go:sheetsCustomData xmlns:go="http://customooxmlschemas.google.com/" r:id="rId7" roundtripDataChecksum="f2JjeEHBPcYufBTeACpVXZeSyqd0+CWVLuhKwN3QMGU="/>
    </ext>
  </extLst>
</workbook>
</file>

<file path=xl/sharedStrings.xml><?xml version="1.0" encoding="utf-8"?>
<sst xmlns="http://schemas.openxmlformats.org/spreadsheetml/2006/main" count="238" uniqueCount="137">
  <si>
    <t>No</t>
  </si>
  <si>
    <t>Scope</t>
  </si>
  <si>
    <t>Task</t>
  </si>
  <si>
    <t>Progress</t>
  </si>
  <si>
    <t>1/5/2568 - 15.00-17.00</t>
  </si>
  <si>
    <t>Owner</t>
  </si>
  <si>
    <t>Deadline</t>
  </si>
  <si>
    <t>Days</t>
  </si>
  <si>
    <r>
      <rPr>
        <rFont val="Aptos Narrow"/>
        <b/>
        <color theme="1"/>
        <sz val="12.0"/>
      </rPr>
      <t>Best Deal -&gt; Cheapest Price (High rate) / Most discount</t>
    </r>
    <r>
      <rPr>
        <rFont val="Aptos Narrow"/>
        <color theme="1"/>
        <sz val="12.0"/>
      </rPr>
      <t xml:space="preserve">
These questions -&gt; วัดมุมไหนบ้าง (LLM as a judge? + Eyeball)</t>
    </r>
  </si>
  <si>
    <r>
      <rPr>
        <rFont val="Arial"/>
        <b/>
        <color rgb="FF000000"/>
        <sz val="12.0"/>
      </rPr>
      <t xml:space="preserve">Data Set: 
</t>
    </r>
    <r>
      <rPr>
        <rFont val="Arial"/>
        <color rgb="FF000000"/>
        <sz val="12.0"/>
      </rPr>
      <t>- Amazon (Old)
- Thai E-Commerce (New)
Aspect of evals:
- Cheapest
- New Arrival
- Reliability - ...
- Multilingual</t>
    </r>
  </si>
  <si>
    <t>Mock DataSet
Human Eval BestDeal:
MRR - Relevance/Correctness</t>
  </si>
  <si>
    <t>5/5/2025 -&gt; DataSet 20 of BestDeal + + 8 ques</t>
  </si>
  <si>
    <t>check up ได้ข้อสรุป</t>
  </si>
  <si>
    <t>ทำสไลด์/ ส่งงาน</t>
  </si>
  <si>
    <t>ส่งงาน</t>
  </si>
  <si>
    <t>Baz</t>
  </si>
  <si>
    <t>Question (best deal) : ขอรองเท้าไนกี้หน่อย</t>
  </si>
  <si>
    <r>
      <rPr>
        <rFont val="Aptos Narrow"/>
        <b/>
        <color rgb="FF000000"/>
        <sz val="12.0"/>
      </rPr>
      <t xml:space="preserve">Personalized
</t>
    </r>
    <r>
      <rPr>
        <rFont val="Aptos Narrow"/>
        <color rgb="FF000000"/>
        <sz val="12.0"/>
      </rPr>
      <t>These questions  -&gt; วัดมุมไหนบ้าง (LLM as a judge? + Eyeball)</t>
    </r>
  </si>
  <si>
    <r>
      <rPr>
        <rFont val="Arial"/>
        <b/>
        <color rgb="FF000000"/>
        <sz val="12.0"/>
      </rPr>
      <t xml:space="preserve">Data Set: 
</t>
    </r>
    <r>
      <rPr>
        <rFont val="Arial"/>
        <color rgb="FF000000"/>
        <sz val="12.0"/>
      </rPr>
      <t>- Amazon (Old)
- Thai E-Commerce (New)
Aspect of evals:
- Satisfication</t>
    </r>
  </si>
  <si>
    <t>Mock DataSet
Human Eval Personalize:
- xxx
Prompt Enhance - Personalize</t>
  </si>
  <si>
    <t>5/5/2025 -&gt; DataSet 20 of Personalize + + 8 ques</t>
  </si>
  <si>
    <t>Perm</t>
  </si>
  <si>
    <t>Question: ขอรองเท้าไนกี้หน่อย
UserProfile: เพศ อายุ</t>
  </si>
  <si>
    <t>Pantip:
- Sentiment analysis
- Topic Trending Analysis</t>
  </si>
  <si>
    <r>
      <rPr>
        <rFont val="Arial"/>
        <b/>
        <color theme="1"/>
        <sz val="12.0"/>
      </rPr>
      <t xml:space="preserve"> Old Prompt Enhance (BestDeal/Person)
</t>
    </r>
    <r>
      <rPr>
        <rFont val="Arial"/>
        <color theme="1"/>
        <sz val="12.0"/>
      </rPr>
      <t>- coding check if user profile included?
- add user profile config
- prompt need to change</t>
    </r>
  </si>
  <si>
    <r>
      <rPr>
        <rFont val="Arial"/>
        <b/>
        <color theme="1"/>
        <sz val="12.0"/>
      </rPr>
      <t xml:space="preserve">Code Enhance:
</t>
    </r>
    <r>
      <rPr>
        <rFont val="Arial"/>
        <color theme="1"/>
        <sz val="12.0"/>
      </rPr>
      <t>- blank box for filled-in</t>
    </r>
  </si>
  <si>
    <r>
      <rPr>
        <rFont val="Arial"/>
        <b/>
        <color theme="1"/>
        <sz val="12.0"/>
      </rPr>
      <t xml:space="preserve">To integrate with Perm
</t>
    </r>
    <r>
      <rPr>
        <rFont val="Arial"/>
        <color theme="1"/>
        <sz val="12.0"/>
      </rPr>
      <t>- Add param Personal &amp; BestDeal
- Orchestrator</t>
    </r>
  </si>
  <si>
    <r>
      <rPr>
        <rFont val="Arial"/>
        <color rgb="FF1155CC"/>
        <sz val="12.0"/>
        <u/>
      </rPr>
      <t>run.py</t>
    </r>
    <r>
      <rPr>
        <rFont val="Arial"/>
        <color theme="1"/>
        <sz val="12.0"/>
      </rPr>
      <t xml:space="preserve"> -&gt; get log (w reflection) up git + 8 ques</t>
    </r>
  </si>
  <si>
    <t>Nick</t>
  </si>
  <si>
    <r>
      <rPr>
        <rFont val="Aptos Narrow"/>
        <b/>
        <color theme="1"/>
        <sz val="12.0"/>
      </rPr>
      <t>Prompt Fine-tune (Tuning + Reflection)</t>
    </r>
    <r>
      <rPr>
        <rFont val="Aptos Narrow"/>
        <color theme="1"/>
        <sz val="12.0"/>
      </rPr>
      <t xml:space="preserve">
- Test with old prompt</t>
    </r>
  </si>
  <si>
    <t>Reflection:
- SIFT -&gt; เช็คว่า step ล่าสุด กับ step ก่อนหน้า เป็นหน้าเดียวกันไหม -&gt; If yes, then go back
- Error Analysis -&gt; ผลลัพธ์ใกล้เคียงแทนได้ไหม ถ้าไม่มี
- Improvment -&gt; element e.g., Slicing will increase more success rate</t>
  </si>
  <si>
    <r>
      <rPr>
        <rFont val="Arial"/>
        <color theme="1"/>
        <sz val="12.0"/>
      </rPr>
      <t xml:space="preserve">- To present the </t>
    </r>
    <r>
      <rPr>
        <rFont val="Arial"/>
        <b/>
        <color theme="1"/>
        <sz val="12.0"/>
      </rPr>
      <t xml:space="preserve">limitation
- </t>
    </r>
    <r>
      <rPr>
        <rFont val="Arial"/>
        <color theme="1"/>
        <sz val="12.0"/>
      </rPr>
      <t>Reflection vs No -&gt; Old eval vs New Eval</t>
    </r>
  </si>
  <si>
    <t xml:space="preserve"> 8 ques</t>
  </si>
  <si>
    <t>BazMhee</t>
  </si>
  <si>
    <r>
      <rPr>
        <rFont val="Aptos Narrow"/>
        <b/>
        <color theme="1"/>
        <sz val="12.0"/>
      </rPr>
      <t>Auto_Eval (LLM as judge)</t>
    </r>
    <r>
      <rPr>
        <rFont val="Aptos Narrow"/>
        <color theme="1"/>
        <sz val="12.0"/>
      </rPr>
      <t xml:space="preserve">
new prompt technique (CHIE)
</t>
    </r>
  </si>
  <si>
    <t>Add prompt (4 aspects)</t>
  </si>
  <si>
    <t xml:space="preserve"> 8 ques + auto eval</t>
  </si>
  <si>
    <t>YG</t>
  </si>
  <si>
    <t>test with old prompt vs new prompt</t>
  </si>
  <si>
    <t>เผื่อแก้</t>
  </si>
  <si>
    <t>Minor/Optional</t>
  </si>
  <si>
    <t>Test window size of screenshot (minor)</t>
  </si>
  <si>
    <t>Frontend</t>
  </si>
  <si>
    <t>Presentation</t>
  </si>
  <si>
    <t>All</t>
  </si>
  <si>
    <t>ID</t>
  </si>
  <si>
    <t>Task_Type</t>
  </si>
  <si>
    <t>Additional_Info</t>
  </si>
  <si>
    <t>Single Aspect/Overall (Pass=1/Fail=0)</t>
  </si>
  <si>
    <t>Correctness (Pass=1/Fail=0)</t>
  </si>
  <si>
    <t>Completeness (Pass=1/Fail=0)</t>
  </si>
  <si>
    <t>Relevance (Pass=1/Fail=0)</t>
  </si>
  <si>
    <t>Action Efficiency (Pass=1/Fail=0)</t>
  </si>
  <si>
    <t>NocNoc--0</t>
  </si>
  <si>
    <t>Best-Deal</t>
  </si>
  <si>
    <t>cheap</t>
  </si>
  <si>
    <t>NocNoc--1</t>
  </si>
  <si>
    <t>NocNoc--2</t>
  </si>
  <si>
    <t>NocNoc--3</t>
  </si>
  <si>
    <t>new</t>
  </si>
  <si>
    <t>NocNoc--4</t>
  </si>
  <si>
    <t>NocNoc--5</t>
  </si>
  <si>
    <t>NocNoc--6</t>
  </si>
  <si>
    <t>safe</t>
  </si>
  <si>
    <t>NocNoc--7</t>
  </si>
  <si>
    <t>NocNoc--8</t>
  </si>
  <si>
    <t>NocNoc--9</t>
  </si>
  <si>
    <t>newcheap</t>
  </si>
  <si>
    <t>NocNoc--10</t>
  </si>
  <si>
    <t>NocNoc--11</t>
  </si>
  <si>
    <t>cheapsafe</t>
  </si>
  <si>
    <t>NocNoc--12</t>
  </si>
  <si>
    <t>NocNoc--13</t>
  </si>
  <si>
    <t>newsafe</t>
  </si>
  <si>
    <t>NocNoc--14</t>
  </si>
  <si>
    <t>NocNoc--15</t>
  </si>
  <si>
    <t>NocNoc--16</t>
  </si>
  <si>
    <t>NocNoc--17</t>
  </si>
  <si>
    <t>NocNoc--18</t>
  </si>
  <si>
    <t>NocNoc--19</t>
  </si>
  <si>
    <t>NocNoc--20</t>
  </si>
  <si>
    <t>NocNoc--22</t>
  </si>
  <si>
    <t>Personalize</t>
  </si>
  <si>
    <t>user_info: age: 58 genderOther height_cm: null weight_kg: null occupation:  ธุรกิจส่วนตัว user_preferenceActive/Sporty</t>
  </si>
  <si>
    <t>NocNoc--23</t>
  </si>
  <si>
    <t>user_info: age: 40 genderชาย height_cm: 172 weight_kg: 69 occupation:  พนักงานออฟฟิศ user_preferenceHomebody/Cozy</t>
  </si>
  <si>
    <t>NocNoc--24</t>
  </si>
  <si>
    <t>user_info: age: 36 genderหญิง height_cm: null weight_kg: null occupation:  พนักงานออฟฟิศ user_preferenceEco-friendly</t>
  </si>
  <si>
    <t>NocNoc--25</t>
  </si>
  <si>
    <t>user_info: age: 52 genderOther height_cm: 181 weight_kg: null occupation:  พนักงานออฟฟิศ user_preferenceEco-friendly</t>
  </si>
  <si>
    <t>NocNoc--26</t>
  </si>
  <si>
    <t>user_info: age: 36 genderชาย height_cm: 182 weight_kg: 107 occupation:  ธุรกิจส่วนตัว user_preferenceEco-friendly</t>
  </si>
  <si>
    <t>NocNoc--27</t>
  </si>
  <si>
    <t>user_info: age: 33 genderชาย height_cm: null weight_kg: 86 occupation:  ธุรกิจส่วนตัว user_preferenceActive/Sporty</t>
  </si>
  <si>
    <t>NocNoc--28</t>
  </si>
  <si>
    <t>user_info: age: 38 genderOther height_cm: 152 weight_kg: null occupation:  ธุรกิจส่วนตัว user_preferenceActive/Sporty</t>
  </si>
  <si>
    <t>NocNoc--29</t>
  </si>
  <si>
    <t>user_info: age: 40 genderOther height_cm: 156 weight_kg: 85 occupation: null}   Luxury/Premium</t>
  </si>
  <si>
    <t>NocNoc--30</t>
  </si>
  <si>
    <t>user_info: age: 45 genderOther height_cm: null weight_kg: 68 occupation:  ธุรกิจส่วนตัว user_preferenceEco-friendly</t>
  </si>
  <si>
    <t>NocNoc--31</t>
  </si>
  <si>
    <t>user_info: age: 44 genderOther height_cm: 185 weight_kg: null occupation:  freelance user_preferenceLuxury/Premium</t>
  </si>
  <si>
    <t>NocNoc--32</t>
  </si>
  <si>
    <t>user_info: age: 60 genderชาย height_cm: null weight_kg: null occupation:  นักศึกษา user_preferenceOffice/Professional</t>
  </si>
  <si>
    <t>NocNoc--33</t>
  </si>
  <si>
    <t>user_info: age: 23 genderหญิง height_cm: null weight_kg: 56 occupation:  นักศึกษา user_preferenceOffice/Professional</t>
  </si>
  <si>
    <t>NocNoc--34</t>
  </si>
  <si>
    <t>user_info: age: 48 genderOther height_cm: null weight_kg: 89 occupation:  ธุรกิจส่วนตัว user_preferenceTraveler</t>
  </si>
  <si>
    <t>NocNoc--35</t>
  </si>
  <si>
    <t>user_info: age: 33 genderชาย height_cm: 161 weight_kg: 86 occupation:  Other user_preferenceOffice/Professional</t>
  </si>
  <si>
    <t>NocNoc--36</t>
  </si>
  <si>
    <t>user_info: age: 43 genderหญิง height_cm: 178 weight_kg: null occupation:  Other user_preferenceTrendy/Fashionable</t>
  </si>
  <si>
    <t>NocNoc--37</t>
  </si>
  <si>
    <t>user_info: age: 52 genderOther height_cm: 149 weight_kg: null occupation:  นักศึกษา user_preferenceHomebody/Cozy</t>
  </si>
  <si>
    <t>NocNoc--38</t>
  </si>
  <si>
    <t>user_info: age: 33 genderOther height_cm: 147 weight_kg: null occupation: null}   Homebody/Cozy</t>
  </si>
  <si>
    <t>NocNoc--39</t>
  </si>
  <si>
    <t>user_info: age: 42 genderหญิง height_cm: null weight_kg: 88 occupation:  พนักงานออฟฟิศ user_preferenceLuxury/Premium</t>
  </si>
  <si>
    <t>NocNoc--40</t>
  </si>
  <si>
    <t>user_info: age: 41 genderOther height_cm: null weight_kg: null occupation:  พนักงานออฟฟิศ user_preferenceActive/Sporty</t>
  </si>
  <si>
    <t>NocNoc--41</t>
  </si>
  <si>
    <t>user_info: age: 47 genderOther height_cm: 151 weight_kg: 73 occupation:  ธุรกิจส่วนตัว user_preferenceHomebody/Cozy</t>
  </si>
  <si>
    <t>Multi-Aspect</t>
  </si>
  <si>
    <t>Action Efficiency: No -&gt; 23 + 41-3</t>
  </si>
  <si>
    <t>Action Efficiency: Yes -&gt; 3</t>
  </si>
  <si>
    <t>Action</t>
  </si>
  <si>
    <t>Relevance</t>
  </si>
  <si>
    <t>Completeness</t>
  </si>
  <si>
    <t>Correctness</t>
  </si>
  <si>
    <t>Yes</t>
  </si>
  <si>
    <t>Relevance: Yes -&gt; 10</t>
  </si>
  <si>
    <t>Relevance: No -&gt; 7</t>
  </si>
  <si>
    <t>Relevance: N/A -&gt; 9 + 41-7-10</t>
  </si>
  <si>
    <t>Completeness: No -&gt; 13 + 41-13-13</t>
  </si>
  <si>
    <t>Completeness: Yes -&gt; 13</t>
  </si>
  <si>
    <t>Correctness: Yes -&gt; 13</t>
  </si>
  <si>
    <t>Correctness: No -&gt; 13 + 41-13-13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</si>
</sst>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2.0"/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  <font>
      <sz val="12.0"/>
      <color rgb="FF000000"/>
      <name val="Aptos Narrow"/>
    </font>
    <font>
      <color theme="1"/>
      <name val="Aptos Narrow"/>
      <scheme val="minor"/>
    </font>
    <font/>
    <font>
      <u/>
      <sz val="12.0"/>
      <color theme="1"/>
      <name val="Aptos Narrow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</font>
    <font>
      <sz val="9.0"/>
      <color rgb="FF9C5D27"/>
      <name val="Menlo"/>
    </font>
  </fonts>
  <fills count="6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  <fill>
      <patternFill patternType="solid">
        <fgColor rgb="FFD9F2D0"/>
        <bgColor rgb="FFD9F2D0"/>
      </patternFill>
    </fill>
    <fill>
      <patternFill patternType="solid">
        <fgColor rgb="FF9FC5E8"/>
        <bgColor rgb="FF9FC5E8"/>
      </patternFill>
    </fill>
    <fill>
      <patternFill patternType="solid">
        <fgColor rgb="FFF5F5F5"/>
        <bgColor rgb="FFF5F5F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readingOrder="0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ill="1" applyFont="1">
      <alignment shrinkToFit="0" vertical="top" wrapText="1"/>
    </xf>
    <xf borderId="1" fillId="3" fontId="3" numFmtId="0" xfId="0" applyAlignment="1" applyBorder="1" applyFill="1" applyFont="1">
      <alignment readingOrder="0" shrinkToFit="0" vertical="top" wrapText="1"/>
    </xf>
    <xf borderId="2" fillId="0" fontId="2" numFmtId="0" xfId="0" applyAlignment="1" applyBorder="1" applyFont="1">
      <alignment horizontal="center" readingOrder="0"/>
    </xf>
    <xf borderId="1" fillId="0" fontId="1" numFmtId="164" xfId="0" applyBorder="1" applyFont="1" applyNumberFormat="1"/>
    <xf borderId="0" fillId="0" fontId="4" numFmtId="0" xfId="0" applyFont="1"/>
    <xf borderId="1" fillId="2" fontId="3" numFmtId="0" xfId="0" applyAlignment="1" applyBorder="1" applyFont="1">
      <alignment shrinkToFit="0" vertical="top" wrapText="1"/>
    </xf>
    <xf borderId="3" fillId="0" fontId="5" numFmtId="0" xfId="0" applyBorder="1" applyFont="1"/>
    <xf borderId="0" fillId="0" fontId="1" numFmtId="0" xfId="0" applyAlignment="1" applyFont="1">
      <alignment shrinkToFit="0" wrapText="1"/>
    </xf>
    <xf quotePrefix="1" borderId="1" fillId="2" fontId="1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/>
    </xf>
    <xf borderId="1" fillId="3" fontId="1" numFmtId="0" xfId="0" applyAlignment="1" applyBorder="1" applyFont="1">
      <alignment shrinkToFit="0" vertical="top" wrapText="1"/>
    </xf>
    <xf borderId="4" fillId="0" fontId="5" numFmtId="0" xfId="0" applyBorder="1" applyFont="1"/>
    <xf borderId="3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center"/>
    </xf>
    <xf borderId="1" fillId="0" fontId="1" numFmtId="1" xfId="0" applyBorder="1" applyFont="1" applyNumberFormat="1"/>
    <xf borderId="2" fillId="4" fontId="7" numFmtId="0" xfId="0" applyAlignment="1" applyBorder="1" applyFill="1" applyFont="1">
      <alignment readingOrder="0"/>
    </xf>
    <xf borderId="1" fillId="4" fontId="7" numFmtId="0" xfId="0" applyAlignment="1" applyBorder="1" applyFont="1">
      <alignment readingOrder="0"/>
    </xf>
    <xf borderId="0" fillId="0" fontId="8" numFmtId="0" xfId="0" applyFont="1"/>
    <xf borderId="1" fillId="0" fontId="9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8" numFmtId="0" xfId="0" applyAlignment="1" applyBorder="1" applyFont="1">
      <alignment readingOrder="0" vertical="bottom"/>
    </xf>
    <xf borderId="1" fillId="0" fontId="8" numFmtId="0" xfId="0" applyAlignment="1" applyBorder="1" applyFont="1">
      <alignment horizontal="right" vertical="bottom"/>
    </xf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readingOrder="0"/>
    </xf>
    <xf borderId="0" fillId="5" fontId="11" numFmtId="0" xfId="0" applyAlignment="1" applyFill="1" applyFont="1">
      <alignment readingOrder="0"/>
    </xf>
    <xf borderId="0" fillId="5" fontId="11" numFmtId="0" xfId="0" applyFont="1"/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3</xdr:row>
      <xdr:rowOff>0</xdr:rowOff>
    </xdr:from>
    <xdr:ext cx="5124450" cy="2371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un.py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.44"/>
    <col customWidth="1" min="2" max="2" width="13.44"/>
    <col customWidth="1" min="3" max="3" width="50.11"/>
    <col customWidth="1" min="4" max="4" width="33.56"/>
    <col customWidth="1" min="5" max="5" width="34.33"/>
    <col customWidth="1" min="6" max="6" width="40.0"/>
    <col customWidth="1" min="7" max="7" width="15.44"/>
    <col customWidth="1" min="8" max="8" width="12.67"/>
    <col customWidth="1" min="9" max="9" width="7.78"/>
    <col customWidth="1" min="10" max="10" width="11.67"/>
    <col customWidth="1" min="11" max="11" width="11.0"/>
    <col customWidth="1" min="12" max="12" width="5.11"/>
    <col customWidth="1" min="13" max="13" width="11.0"/>
    <col customWidth="1" min="14" max="14" width="58.33"/>
    <col customWidth="1" min="15" max="31" width="11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>
        <v>45783.0</v>
      </c>
      <c r="G1" s="4">
        <v>45784.0</v>
      </c>
      <c r="H1" s="4">
        <v>45785.0</v>
      </c>
      <c r="I1" s="4">
        <v>45786.0</v>
      </c>
      <c r="J1" s="1" t="s">
        <v>5</v>
      </c>
      <c r="K1" s="1" t="s">
        <v>6</v>
      </c>
      <c r="L1" s="1" t="s">
        <v>7</v>
      </c>
    </row>
    <row r="2">
      <c r="A2" s="1">
        <v>1.0</v>
      </c>
      <c r="B2" s="5"/>
      <c r="C2" s="6" t="s">
        <v>8</v>
      </c>
      <c r="D2" s="7" t="s">
        <v>9</v>
      </c>
      <c r="E2" s="2" t="s">
        <v>10</v>
      </c>
      <c r="F2" s="2" t="s">
        <v>11</v>
      </c>
      <c r="G2" s="8" t="s">
        <v>12</v>
      </c>
      <c r="H2" s="8" t="s">
        <v>13</v>
      </c>
      <c r="I2" s="8" t="s">
        <v>14</v>
      </c>
      <c r="J2" s="1" t="s">
        <v>15</v>
      </c>
      <c r="K2" s="9"/>
      <c r="L2" s="1"/>
      <c r="N2" s="10" t="s">
        <v>16</v>
      </c>
    </row>
    <row r="3" ht="90.75" customHeight="1">
      <c r="A3" s="1">
        <v>2.0</v>
      </c>
      <c r="B3" s="5"/>
      <c r="C3" s="11" t="s">
        <v>17</v>
      </c>
      <c r="D3" s="7" t="s">
        <v>18</v>
      </c>
      <c r="E3" s="2" t="s">
        <v>19</v>
      </c>
      <c r="F3" s="2" t="s">
        <v>20</v>
      </c>
      <c r="G3" s="12"/>
      <c r="H3" s="12"/>
      <c r="I3" s="12"/>
      <c r="J3" s="1" t="s">
        <v>21</v>
      </c>
      <c r="K3" s="9">
        <v>45782.0</v>
      </c>
      <c r="L3" s="1"/>
      <c r="N3" s="13" t="s">
        <v>22</v>
      </c>
      <c r="P3" s="6" t="s">
        <v>23</v>
      </c>
    </row>
    <row r="4" ht="67.5" customHeight="1">
      <c r="A4" s="1">
        <v>3.0</v>
      </c>
      <c r="B4" s="5"/>
      <c r="C4" s="14" t="s">
        <v>24</v>
      </c>
      <c r="D4" s="15" t="s">
        <v>25</v>
      </c>
      <c r="E4" s="2" t="s">
        <v>26</v>
      </c>
      <c r="F4" s="16" t="s">
        <v>27</v>
      </c>
      <c r="G4" s="12"/>
      <c r="H4" s="12"/>
      <c r="I4" s="12"/>
      <c r="J4" s="1" t="s">
        <v>28</v>
      </c>
      <c r="K4" s="9"/>
      <c r="L4" s="1"/>
      <c r="N4" s="13"/>
    </row>
    <row r="5" ht="160.5" customHeight="1">
      <c r="A5" s="1">
        <v>4.0</v>
      </c>
      <c r="B5" s="5"/>
      <c r="C5" s="6" t="s">
        <v>29</v>
      </c>
      <c r="D5" s="15" t="s">
        <v>30</v>
      </c>
      <c r="E5" s="2" t="s">
        <v>31</v>
      </c>
      <c r="F5" s="2" t="s">
        <v>32</v>
      </c>
      <c r="G5" s="12"/>
      <c r="H5" s="12"/>
      <c r="I5" s="12"/>
      <c r="J5" s="1" t="s">
        <v>33</v>
      </c>
      <c r="K5" s="9">
        <v>45782.0</v>
      </c>
      <c r="L5" s="1"/>
    </row>
    <row r="6" ht="15.75" customHeight="1">
      <c r="A6" s="1">
        <v>5.0</v>
      </c>
      <c r="B6" s="5"/>
      <c r="C6" s="6" t="s">
        <v>34</v>
      </c>
      <c r="D6" s="17"/>
      <c r="E6" s="2" t="s">
        <v>35</v>
      </c>
      <c r="F6" s="2" t="s">
        <v>36</v>
      </c>
      <c r="G6" s="18"/>
      <c r="H6" s="18"/>
      <c r="I6" s="18"/>
      <c r="J6" s="1" t="s">
        <v>37</v>
      </c>
      <c r="K6" s="9">
        <v>45782.0</v>
      </c>
      <c r="L6" s="1"/>
    </row>
    <row r="7" ht="15.75" customHeight="1">
      <c r="A7" s="1">
        <v>6.0</v>
      </c>
      <c r="B7" s="19"/>
      <c r="C7" s="1" t="s">
        <v>38</v>
      </c>
      <c r="D7" s="1"/>
      <c r="E7" s="1"/>
      <c r="F7" s="1"/>
      <c r="G7" s="1"/>
      <c r="H7" s="1"/>
      <c r="I7" s="1"/>
      <c r="J7" s="1"/>
      <c r="K7" s="9">
        <v>45783.0</v>
      </c>
      <c r="L7" s="1"/>
    </row>
    <row r="8" ht="15.75" customHeight="1">
      <c r="A8" s="1">
        <v>7.0</v>
      </c>
      <c r="B8" s="18"/>
      <c r="C8" s="1" t="s">
        <v>39</v>
      </c>
      <c r="D8" s="1"/>
      <c r="E8" s="1"/>
      <c r="F8" s="1"/>
      <c r="G8" s="1"/>
      <c r="H8" s="1"/>
      <c r="I8" s="1"/>
      <c r="J8" s="1"/>
      <c r="K8" s="9">
        <v>45784.0</v>
      </c>
      <c r="L8" s="1"/>
    </row>
    <row r="9" ht="15.75" customHeight="1">
      <c r="A9" s="1">
        <v>8.0</v>
      </c>
      <c r="B9" s="20" t="s">
        <v>40</v>
      </c>
      <c r="C9" s="21" t="s">
        <v>41</v>
      </c>
      <c r="D9" s="21"/>
      <c r="E9" s="1"/>
      <c r="F9" s="1"/>
      <c r="G9" s="1"/>
      <c r="H9" s="1"/>
      <c r="I9" s="1"/>
      <c r="J9" s="1"/>
      <c r="K9" s="9"/>
      <c r="L9" s="1"/>
    </row>
    <row r="10" ht="15.75" customHeight="1">
      <c r="A10" s="1">
        <v>9.0</v>
      </c>
      <c r="B10" s="18"/>
      <c r="C10" s="1" t="s">
        <v>42</v>
      </c>
      <c r="D10" s="1"/>
      <c r="E10" s="1"/>
      <c r="F10" s="1"/>
      <c r="G10" s="1"/>
      <c r="H10" s="1"/>
      <c r="I10" s="1"/>
      <c r="J10" s="1"/>
      <c r="K10" s="9">
        <v>45784.0</v>
      </c>
      <c r="L10" s="1"/>
    </row>
    <row r="11" ht="15.75" customHeight="1">
      <c r="A11" s="1">
        <v>10.0</v>
      </c>
      <c r="B11" s="22" t="s">
        <v>43</v>
      </c>
      <c r="C11" s="1" t="s">
        <v>43</v>
      </c>
      <c r="D11" s="1"/>
      <c r="E11" s="1"/>
      <c r="F11" s="1"/>
      <c r="G11" s="1"/>
      <c r="H11" s="1"/>
      <c r="I11" s="1"/>
      <c r="J11" s="1" t="s">
        <v>44</v>
      </c>
      <c r="K11" s="9">
        <v>45785.0</v>
      </c>
      <c r="L11" s="23">
        <f>DAYS(K11,TODAY())</f>
        <v>-8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G6"/>
    <mergeCell ref="H2:H6"/>
    <mergeCell ref="I2:I6"/>
    <mergeCell ref="B7:B8"/>
    <mergeCell ref="B9:B10"/>
  </mergeCells>
  <hyperlinks>
    <hyperlink r:id="rId1" ref="F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90.56"/>
    <col customWidth="1" min="5" max="5" width="28.33"/>
    <col customWidth="1" min="6" max="6" width="21.11"/>
    <col customWidth="1" min="7" max="7" width="22.89"/>
    <col customWidth="1" min="8" max="8" width="19.89"/>
    <col customWidth="1" min="9" max="9" width="24.67"/>
  </cols>
  <sheetData>
    <row r="1">
      <c r="A1" s="24" t="s">
        <v>45</v>
      </c>
      <c r="B1" s="24" t="s">
        <v>46</v>
      </c>
      <c r="C1" s="24" t="s">
        <v>47</v>
      </c>
      <c r="D1" s="24" t="s">
        <v>5</v>
      </c>
      <c r="E1" s="24" t="s">
        <v>48</v>
      </c>
      <c r="F1" s="25" t="s">
        <v>49</v>
      </c>
      <c r="G1" s="25" t="s">
        <v>50</v>
      </c>
      <c r="H1" s="25" t="s">
        <v>51</v>
      </c>
      <c r="I1" s="25" t="s">
        <v>52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>
      <c r="A2" s="27" t="s">
        <v>53</v>
      </c>
      <c r="B2" s="28" t="s">
        <v>54</v>
      </c>
      <c r="C2" s="27" t="s">
        <v>55</v>
      </c>
      <c r="D2" s="28" t="s">
        <v>37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>
      <c r="A3" s="27" t="s">
        <v>56</v>
      </c>
      <c r="B3" s="28" t="s">
        <v>54</v>
      </c>
      <c r="C3" s="27" t="s">
        <v>55</v>
      </c>
      <c r="D3" s="28" t="s">
        <v>37</v>
      </c>
      <c r="E3" s="28">
        <v>0.0</v>
      </c>
      <c r="F3" s="28">
        <v>0.0</v>
      </c>
      <c r="G3" s="28">
        <v>0.0</v>
      </c>
      <c r="H3" s="28">
        <v>1.0</v>
      </c>
      <c r="I3" s="28">
        <v>1.0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>
      <c r="A4" s="27" t="s">
        <v>57</v>
      </c>
      <c r="B4" s="28" t="s">
        <v>54</v>
      </c>
      <c r="C4" s="27" t="s">
        <v>55</v>
      </c>
      <c r="D4" s="28" t="s">
        <v>37</v>
      </c>
      <c r="E4" s="28">
        <v>0.0</v>
      </c>
      <c r="F4" s="28">
        <v>0.0</v>
      </c>
      <c r="G4" s="28">
        <v>0.0</v>
      </c>
      <c r="H4" s="28">
        <v>1.0</v>
      </c>
      <c r="I4" s="28">
        <v>1.0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>
      <c r="A5" s="27" t="s">
        <v>58</v>
      </c>
      <c r="B5" s="28" t="s">
        <v>54</v>
      </c>
      <c r="C5" s="27" t="s">
        <v>59</v>
      </c>
      <c r="D5" s="28" t="s">
        <v>37</v>
      </c>
      <c r="E5" s="28">
        <v>1.0</v>
      </c>
      <c r="F5" s="28">
        <v>1.0</v>
      </c>
      <c r="G5" s="28">
        <v>0.0</v>
      </c>
      <c r="H5" s="28">
        <v>0.0</v>
      </c>
      <c r="I5" s="28">
        <v>0.0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>
      <c r="A6" s="27" t="s">
        <v>60</v>
      </c>
      <c r="B6" s="28" t="s">
        <v>54</v>
      </c>
      <c r="C6" s="27" t="s">
        <v>59</v>
      </c>
      <c r="D6" s="29" t="s">
        <v>21</v>
      </c>
      <c r="E6" s="28">
        <v>1.0</v>
      </c>
      <c r="F6" s="28">
        <v>1.0</v>
      </c>
      <c r="G6" s="28">
        <v>1.0</v>
      </c>
      <c r="H6" s="28">
        <v>1.0</v>
      </c>
      <c r="I6" s="28">
        <v>1.0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>
      <c r="A7" s="27" t="s">
        <v>61</v>
      </c>
      <c r="B7" s="28" t="s">
        <v>54</v>
      </c>
      <c r="C7" s="27" t="s">
        <v>59</v>
      </c>
      <c r="D7" s="29" t="s">
        <v>21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27" t="s">
        <v>62</v>
      </c>
      <c r="B8" s="28" t="s">
        <v>54</v>
      </c>
      <c r="C8" s="27" t="s">
        <v>63</v>
      </c>
      <c r="D8" s="29" t="s">
        <v>21</v>
      </c>
      <c r="E8" s="28">
        <v>1.0</v>
      </c>
      <c r="F8" s="28">
        <v>1.0</v>
      </c>
      <c r="G8" s="28">
        <v>1.0</v>
      </c>
      <c r="H8" s="28">
        <v>1.0</v>
      </c>
      <c r="I8" s="28">
        <v>1.0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>
      <c r="A9" s="27" t="s">
        <v>64</v>
      </c>
      <c r="B9" s="28" t="s">
        <v>54</v>
      </c>
      <c r="C9" s="27" t="s">
        <v>63</v>
      </c>
      <c r="D9" s="29" t="s">
        <v>21</v>
      </c>
      <c r="E9" s="28">
        <v>1.0</v>
      </c>
      <c r="F9" s="28">
        <v>1.0</v>
      </c>
      <c r="G9" s="28">
        <v>1.0</v>
      </c>
      <c r="H9" s="28">
        <v>1.0</v>
      </c>
      <c r="I9" s="28">
        <v>1.0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>
      <c r="A10" s="27" t="s">
        <v>65</v>
      </c>
      <c r="B10" s="28" t="s">
        <v>54</v>
      </c>
      <c r="C10" s="27" t="s">
        <v>63</v>
      </c>
      <c r="D10" s="28" t="s">
        <v>33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>
      <c r="A11" s="27" t="s">
        <v>66</v>
      </c>
      <c r="B11" s="28" t="s">
        <v>54</v>
      </c>
      <c r="C11" s="27" t="s">
        <v>67</v>
      </c>
      <c r="D11" s="28" t="s">
        <v>33</v>
      </c>
      <c r="E11" s="28">
        <v>1.0</v>
      </c>
      <c r="F11" s="28">
        <v>1.0</v>
      </c>
      <c r="G11" s="28">
        <v>0.0</v>
      </c>
      <c r="H11" s="28">
        <v>1.0</v>
      </c>
      <c r="I11" s="28">
        <v>0.0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>
      <c r="A12" s="27" t="s">
        <v>68</v>
      </c>
      <c r="B12" s="28" t="s">
        <v>54</v>
      </c>
      <c r="C12" s="27" t="s">
        <v>67</v>
      </c>
      <c r="D12" s="28" t="s">
        <v>33</v>
      </c>
      <c r="E12" s="28">
        <v>1.0</v>
      </c>
      <c r="F12" s="28">
        <v>1.0</v>
      </c>
      <c r="G12" s="28">
        <v>0.0</v>
      </c>
      <c r="H12" s="28">
        <v>1.0</v>
      </c>
      <c r="I12" s="28">
        <v>0.0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>
      <c r="A13" s="27" t="s">
        <v>69</v>
      </c>
      <c r="B13" s="28" t="s">
        <v>54</v>
      </c>
      <c r="C13" s="27" t="s">
        <v>70</v>
      </c>
      <c r="D13" s="28" t="s">
        <v>33</v>
      </c>
      <c r="E13" s="28">
        <v>1.0</v>
      </c>
      <c r="F13" s="28">
        <v>1.0</v>
      </c>
      <c r="G13" s="28">
        <v>1.0</v>
      </c>
      <c r="H13" s="28">
        <v>1.0</v>
      </c>
      <c r="I13" s="28">
        <v>1.0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>
      <c r="A14" s="27" t="s">
        <v>71</v>
      </c>
      <c r="B14" s="28" t="s">
        <v>54</v>
      </c>
      <c r="C14" s="27" t="s">
        <v>70</v>
      </c>
      <c r="D14" s="28" t="s">
        <v>15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>
      <c r="A15" s="27" t="s">
        <v>72</v>
      </c>
      <c r="B15" s="28" t="s">
        <v>54</v>
      </c>
      <c r="C15" s="27" t="s">
        <v>73</v>
      </c>
      <c r="D15" s="28" t="s">
        <v>15</v>
      </c>
      <c r="E15" s="28">
        <v>0.0</v>
      </c>
      <c r="F15" s="28">
        <v>0.0</v>
      </c>
      <c r="G15" s="28">
        <v>0.0</v>
      </c>
      <c r="H15" s="28">
        <v>0.0</v>
      </c>
      <c r="I15" s="28">
        <v>0.0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>
      <c r="A16" s="27" t="s">
        <v>74</v>
      </c>
      <c r="B16" s="28" t="s">
        <v>54</v>
      </c>
      <c r="C16" s="27" t="s">
        <v>73</v>
      </c>
      <c r="D16" s="28" t="s">
        <v>15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>
      <c r="A17" s="27" t="s">
        <v>75</v>
      </c>
      <c r="B17" s="28" t="s">
        <v>54</v>
      </c>
      <c r="C17" s="27" t="s">
        <v>55</v>
      </c>
      <c r="D17" s="28" t="s">
        <v>15</v>
      </c>
      <c r="E17" s="28">
        <v>1.0</v>
      </c>
      <c r="F17" s="28">
        <v>1.0</v>
      </c>
      <c r="G17" s="28">
        <v>1.0</v>
      </c>
      <c r="H17" s="28">
        <v>1.0</v>
      </c>
      <c r="I17" s="28">
        <v>1.0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>
      <c r="A18" s="27" t="s">
        <v>76</v>
      </c>
      <c r="B18" s="28" t="s">
        <v>54</v>
      </c>
      <c r="C18" s="27" t="s">
        <v>59</v>
      </c>
      <c r="D18" s="28" t="s">
        <v>15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>
      <c r="A19" s="27" t="s">
        <v>77</v>
      </c>
      <c r="B19" s="28" t="s">
        <v>54</v>
      </c>
      <c r="C19" s="27" t="s">
        <v>63</v>
      </c>
      <c r="D19" s="28" t="s">
        <v>28</v>
      </c>
      <c r="E19" s="30">
        <v>1.0</v>
      </c>
      <c r="F19" s="31">
        <v>1.0</v>
      </c>
      <c r="G19" s="31">
        <v>1.0</v>
      </c>
      <c r="H19" s="31">
        <v>1.0</v>
      </c>
      <c r="I19" s="31">
        <v>1.0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>
      <c r="A20" s="27" t="s">
        <v>78</v>
      </c>
      <c r="B20" s="28" t="s">
        <v>54</v>
      </c>
      <c r="C20" s="27" t="s">
        <v>67</v>
      </c>
      <c r="D20" s="28" t="s">
        <v>28</v>
      </c>
      <c r="E20" s="30">
        <v>1.0</v>
      </c>
      <c r="F20" s="31">
        <v>1.0</v>
      </c>
      <c r="G20" s="31">
        <v>1.0</v>
      </c>
      <c r="H20" s="31">
        <v>1.0</v>
      </c>
      <c r="I20" s="31">
        <v>1.0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>
      <c r="A21" s="27" t="s">
        <v>79</v>
      </c>
      <c r="B21" s="28" t="s">
        <v>54</v>
      </c>
      <c r="C21" s="27" t="s">
        <v>70</v>
      </c>
      <c r="D21" s="28" t="s">
        <v>28</v>
      </c>
      <c r="E21" s="30">
        <v>0.0</v>
      </c>
      <c r="F21" s="31">
        <v>1.0</v>
      </c>
      <c r="G21" s="31">
        <v>1.0</v>
      </c>
      <c r="H21" s="31">
        <v>1.0</v>
      </c>
      <c r="I21" s="31">
        <v>1.0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>
      <c r="A22" s="27" t="s">
        <v>80</v>
      </c>
      <c r="B22" s="28" t="s">
        <v>54</v>
      </c>
      <c r="C22" s="27" t="s">
        <v>73</v>
      </c>
      <c r="D22" s="28" t="s">
        <v>28</v>
      </c>
      <c r="E22" s="30">
        <v>0.0</v>
      </c>
      <c r="F22" s="31">
        <v>1.0</v>
      </c>
      <c r="G22" s="31">
        <v>1.0</v>
      </c>
      <c r="H22" s="31">
        <v>1.0</v>
      </c>
      <c r="I22" s="31">
        <v>1.0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>
      <c r="A23" s="27" t="s">
        <v>81</v>
      </c>
      <c r="B23" s="28" t="s">
        <v>82</v>
      </c>
      <c r="C23" s="28" t="s">
        <v>83</v>
      </c>
      <c r="D23" s="28" t="s">
        <v>37</v>
      </c>
      <c r="E23" s="28">
        <v>1.0</v>
      </c>
      <c r="F23" s="28">
        <v>1.0</v>
      </c>
      <c r="G23" s="28">
        <v>1.0</v>
      </c>
      <c r="H23" s="28">
        <v>1.0</v>
      </c>
      <c r="I23" s="28">
        <v>1.0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>
      <c r="A24" s="27" t="s">
        <v>84</v>
      </c>
      <c r="B24" s="28" t="s">
        <v>82</v>
      </c>
      <c r="C24" s="28" t="s">
        <v>85</v>
      </c>
      <c r="D24" s="28" t="s">
        <v>37</v>
      </c>
      <c r="E24" s="28">
        <v>1.0</v>
      </c>
      <c r="F24" s="28">
        <v>1.0</v>
      </c>
      <c r="G24" s="28">
        <v>1.0</v>
      </c>
      <c r="H24" s="28">
        <v>1.0</v>
      </c>
      <c r="I24" s="28">
        <v>0.0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>
      <c r="A25" s="27" t="s">
        <v>86</v>
      </c>
      <c r="B25" s="28" t="s">
        <v>82</v>
      </c>
      <c r="C25" s="28" t="s">
        <v>87</v>
      </c>
      <c r="D25" s="28" t="s">
        <v>37</v>
      </c>
      <c r="E25" s="28">
        <v>1.0</v>
      </c>
      <c r="F25" s="28">
        <v>1.0</v>
      </c>
      <c r="G25" s="28">
        <v>1.0</v>
      </c>
      <c r="H25" s="28">
        <v>1.0</v>
      </c>
      <c r="I25" s="28">
        <v>0.0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>
      <c r="A26" s="27" t="s">
        <v>88</v>
      </c>
      <c r="B26" s="28" t="s">
        <v>82</v>
      </c>
      <c r="C26" s="28" t="s">
        <v>89</v>
      </c>
      <c r="D26" s="28" t="s">
        <v>37</v>
      </c>
      <c r="E26" s="28">
        <v>0.0</v>
      </c>
      <c r="F26" s="28">
        <v>0.0</v>
      </c>
      <c r="G26" s="28">
        <v>0.0</v>
      </c>
      <c r="H26" s="28">
        <v>1.0</v>
      </c>
      <c r="I26" s="28">
        <v>0.0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>
      <c r="A27" s="27" t="s">
        <v>90</v>
      </c>
      <c r="B27" s="28" t="s">
        <v>82</v>
      </c>
      <c r="C27" s="28" t="s">
        <v>91</v>
      </c>
      <c r="D27" s="29" t="s">
        <v>21</v>
      </c>
      <c r="E27" s="28">
        <v>1.0</v>
      </c>
      <c r="F27" s="28">
        <v>1.0</v>
      </c>
      <c r="G27" s="28">
        <v>1.0</v>
      </c>
      <c r="H27" s="28">
        <v>1.0</v>
      </c>
      <c r="I27" s="28">
        <v>1.0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>
      <c r="A28" s="27" t="s">
        <v>92</v>
      </c>
      <c r="B28" s="28" t="s">
        <v>82</v>
      </c>
      <c r="C28" s="28" t="s">
        <v>93</v>
      </c>
      <c r="D28" s="29" t="s">
        <v>21</v>
      </c>
      <c r="E28" s="28">
        <v>1.0</v>
      </c>
      <c r="F28" s="28">
        <v>1.0</v>
      </c>
      <c r="G28" s="28">
        <v>1.0</v>
      </c>
      <c r="H28" s="28">
        <v>1.0</v>
      </c>
      <c r="I28" s="28">
        <v>1.0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>
      <c r="A29" s="27" t="s">
        <v>94</v>
      </c>
      <c r="B29" s="28" t="s">
        <v>82</v>
      </c>
      <c r="C29" s="28" t="s">
        <v>95</v>
      </c>
      <c r="D29" s="29" t="s">
        <v>21</v>
      </c>
      <c r="E29" s="28">
        <v>1.0</v>
      </c>
      <c r="F29" s="28">
        <v>1.0</v>
      </c>
      <c r="G29" s="28">
        <v>1.0</v>
      </c>
      <c r="H29" s="28">
        <v>1.0</v>
      </c>
      <c r="I29" s="28">
        <v>1.0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>
      <c r="A30" s="27" t="s">
        <v>96</v>
      </c>
      <c r="B30" s="28" t="s">
        <v>82</v>
      </c>
      <c r="C30" s="28" t="s">
        <v>97</v>
      </c>
      <c r="D30" s="29" t="s">
        <v>21</v>
      </c>
      <c r="E30" s="28">
        <v>0.0</v>
      </c>
      <c r="F30" s="28">
        <v>0.0</v>
      </c>
      <c r="G30" s="28">
        <v>0.0</v>
      </c>
      <c r="H30" s="28">
        <v>1.0</v>
      </c>
      <c r="I30" s="28">
        <v>1.0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>
      <c r="A31" s="27" t="s">
        <v>98</v>
      </c>
      <c r="B31" s="28" t="s">
        <v>82</v>
      </c>
      <c r="C31" s="28" t="s">
        <v>99</v>
      </c>
      <c r="D31" s="28" t="s">
        <v>33</v>
      </c>
      <c r="E31" s="28">
        <v>1.0</v>
      </c>
      <c r="F31" s="28">
        <v>1.0</v>
      </c>
      <c r="G31" s="28">
        <v>0.0</v>
      </c>
      <c r="H31" s="28">
        <v>1.0</v>
      </c>
      <c r="I31" s="28">
        <v>0.0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>
      <c r="A32" s="27" t="s">
        <v>100</v>
      </c>
      <c r="B32" s="28" t="s">
        <v>82</v>
      </c>
      <c r="C32" s="28" t="s">
        <v>101</v>
      </c>
      <c r="D32" s="28" t="s">
        <v>33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>
      <c r="A33" s="27" t="s">
        <v>102</v>
      </c>
      <c r="B33" s="28" t="s">
        <v>82</v>
      </c>
      <c r="C33" s="28" t="s">
        <v>103</v>
      </c>
      <c r="D33" s="28" t="s">
        <v>33</v>
      </c>
      <c r="E33" s="28">
        <v>1.0</v>
      </c>
      <c r="F33" s="28">
        <v>1.0</v>
      </c>
      <c r="G33" s="28">
        <v>1.0</v>
      </c>
      <c r="H33" s="28">
        <v>1.0</v>
      </c>
      <c r="I33" s="28">
        <v>1.0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A34" s="27" t="s">
        <v>104</v>
      </c>
      <c r="B34" s="28" t="s">
        <v>82</v>
      </c>
      <c r="C34" s="28" t="s">
        <v>105</v>
      </c>
      <c r="D34" s="28" t="s">
        <v>33</v>
      </c>
      <c r="E34" s="28">
        <v>0.0</v>
      </c>
      <c r="F34" s="28">
        <v>0.0</v>
      </c>
      <c r="G34" s="28">
        <v>0.0</v>
      </c>
      <c r="H34" s="28">
        <v>0.0</v>
      </c>
      <c r="I34" s="28">
        <v>1.0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A35" s="27" t="s">
        <v>106</v>
      </c>
      <c r="B35" s="28" t="s">
        <v>82</v>
      </c>
      <c r="C35" s="28" t="s">
        <v>107</v>
      </c>
      <c r="D35" s="28" t="s">
        <v>15</v>
      </c>
      <c r="E35" s="28">
        <v>1.0</v>
      </c>
      <c r="F35" s="28">
        <v>1.0</v>
      </c>
      <c r="G35" s="28">
        <v>1.0</v>
      </c>
      <c r="H35" s="28">
        <v>1.0</v>
      </c>
      <c r="I35" s="28">
        <v>0.0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A36" s="27" t="s">
        <v>108</v>
      </c>
      <c r="B36" s="28" t="s">
        <v>82</v>
      </c>
      <c r="C36" s="28" t="s">
        <v>109</v>
      </c>
      <c r="D36" s="28" t="s">
        <v>15</v>
      </c>
      <c r="E36" s="28">
        <v>1.0</v>
      </c>
      <c r="F36" s="28">
        <v>1.0</v>
      </c>
      <c r="G36" s="28">
        <v>1.0</v>
      </c>
      <c r="H36" s="28">
        <v>1.0</v>
      </c>
      <c r="I36" s="28">
        <v>1.0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A37" s="27" t="s">
        <v>110</v>
      </c>
      <c r="B37" s="28" t="s">
        <v>82</v>
      </c>
      <c r="C37" s="28" t="s">
        <v>111</v>
      </c>
      <c r="D37" s="28" t="s">
        <v>15</v>
      </c>
      <c r="E37" s="28">
        <v>0.0</v>
      </c>
      <c r="F37" s="28">
        <v>0.0</v>
      </c>
      <c r="G37" s="28">
        <v>0.0</v>
      </c>
      <c r="H37" s="28">
        <v>1.0</v>
      </c>
      <c r="I37" s="28">
        <v>0.0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A38" s="27" t="s">
        <v>112</v>
      </c>
      <c r="B38" s="28" t="s">
        <v>82</v>
      </c>
      <c r="C38" s="28" t="s">
        <v>113</v>
      </c>
      <c r="D38" s="28" t="s">
        <v>15</v>
      </c>
      <c r="E38" s="28">
        <v>1.0</v>
      </c>
      <c r="F38" s="28">
        <v>1.0</v>
      </c>
      <c r="G38" s="28">
        <v>1.0</v>
      </c>
      <c r="H38" s="28">
        <v>1.0</v>
      </c>
      <c r="I38" s="28">
        <v>1.0</v>
      </c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A39" s="27" t="s">
        <v>114</v>
      </c>
      <c r="B39" s="28" t="s">
        <v>82</v>
      </c>
      <c r="C39" s="28" t="s">
        <v>115</v>
      </c>
      <c r="D39" s="28" t="s">
        <v>28</v>
      </c>
      <c r="E39" s="30">
        <v>1.0</v>
      </c>
      <c r="F39" s="31">
        <v>1.0</v>
      </c>
      <c r="G39" s="31">
        <v>1.0</v>
      </c>
      <c r="H39" s="31">
        <v>1.0</v>
      </c>
      <c r="I39" s="31">
        <v>1.0</v>
      </c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A40" s="27" t="s">
        <v>116</v>
      </c>
      <c r="B40" s="28" t="s">
        <v>82</v>
      </c>
      <c r="C40" s="28" t="s">
        <v>117</v>
      </c>
      <c r="D40" s="28" t="s">
        <v>28</v>
      </c>
      <c r="E40" s="30">
        <v>0.0</v>
      </c>
      <c r="F40" s="31">
        <v>1.0</v>
      </c>
      <c r="G40" s="31">
        <v>0.0</v>
      </c>
      <c r="H40" s="31">
        <v>1.0</v>
      </c>
      <c r="I40" s="31">
        <v>0.0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A41" s="27" t="s">
        <v>118</v>
      </c>
      <c r="B41" s="28" t="s">
        <v>82</v>
      </c>
      <c r="C41" s="28" t="s">
        <v>119</v>
      </c>
      <c r="D41" s="28" t="s">
        <v>28</v>
      </c>
      <c r="E41" s="30">
        <v>1.0</v>
      </c>
      <c r="F41" s="31">
        <v>1.0</v>
      </c>
      <c r="G41" s="31">
        <v>1.0</v>
      </c>
      <c r="H41" s="31">
        <v>1.0</v>
      </c>
      <c r="I41" s="31">
        <v>1.0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A42" s="27" t="s">
        <v>120</v>
      </c>
      <c r="B42" s="28" t="s">
        <v>82</v>
      </c>
      <c r="C42" s="28" t="s">
        <v>121</v>
      </c>
      <c r="D42" s="28" t="s">
        <v>28</v>
      </c>
      <c r="E42" s="30">
        <v>0.0</v>
      </c>
      <c r="F42" s="31">
        <v>0.0</v>
      </c>
      <c r="G42" s="31">
        <v>0.0</v>
      </c>
      <c r="H42" s="31">
        <v>0.0</v>
      </c>
      <c r="I42" s="31">
        <v>0.0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A43" s="32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5" max="5" width="13.22"/>
  </cols>
  <sheetData>
    <row r="3">
      <c r="A3" s="33" t="s">
        <v>122</v>
      </c>
      <c r="B3" s="34" t="s">
        <v>123</v>
      </c>
    </row>
    <row r="4">
      <c r="B4" s="34" t="s">
        <v>124</v>
      </c>
      <c r="D4" s="33" t="s">
        <v>122</v>
      </c>
      <c r="E4" s="33" t="s">
        <v>125</v>
      </c>
      <c r="F4" s="33" t="s">
        <v>126</v>
      </c>
      <c r="G4" s="33" t="s">
        <v>127</v>
      </c>
      <c r="H4" s="33" t="s">
        <v>128</v>
      </c>
    </row>
    <row r="5">
      <c r="B5" s="35"/>
      <c r="D5" s="33" t="s">
        <v>129</v>
      </c>
      <c r="E5" s="33">
        <v>3.0</v>
      </c>
      <c r="F5" s="33">
        <v>10.0</v>
      </c>
      <c r="G5" s="10">
        <f t="shared" ref="G5:H5" si="1">13</f>
        <v>13</v>
      </c>
      <c r="H5" s="10">
        <f t="shared" si="1"/>
        <v>13</v>
      </c>
    </row>
    <row r="6">
      <c r="B6" s="34" t="s">
        <v>130</v>
      </c>
      <c r="D6" s="33" t="s">
        <v>0</v>
      </c>
      <c r="E6" s="10">
        <f>23+41-3-23</f>
        <v>38</v>
      </c>
      <c r="F6" s="10">
        <f>7+9+41-7-9-10</f>
        <v>31</v>
      </c>
      <c r="G6" s="10">
        <f t="shared" ref="G6:H6" si="2">13+41-13-13</f>
        <v>28</v>
      </c>
      <c r="H6" s="10">
        <f t="shared" si="2"/>
        <v>28</v>
      </c>
    </row>
    <row r="7">
      <c r="B7" s="34" t="s">
        <v>131</v>
      </c>
      <c r="D7" s="33" t="s">
        <v>129</v>
      </c>
      <c r="E7" s="36">
        <f t="shared" ref="E7:H7" si="3">E5/(E$5+E$6)</f>
        <v>0.07317073171</v>
      </c>
      <c r="F7" s="36">
        <f t="shared" si="3"/>
        <v>0.243902439</v>
      </c>
      <c r="G7" s="36">
        <f t="shared" si="3"/>
        <v>0.3170731707</v>
      </c>
      <c r="H7" s="36">
        <f t="shared" si="3"/>
        <v>0.3170731707</v>
      </c>
    </row>
    <row r="8">
      <c r="B8" s="34" t="s">
        <v>132</v>
      </c>
      <c r="D8" s="33" t="s">
        <v>0</v>
      </c>
      <c r="E8" s="36">
        <f t="shared" ref="E8:H8" si="4">E6/(E$5+E$6)</f>
        <v>0.9268292683</v>
      </c>
      <c r="F8" s="36">
        <f t="shared" si="4"/>
        <v>0.756097561</v>
      </c>
      <c r="G8" s="36">
        <f t="shared" si="4"/>
        <v>0.6829268293</v>
      </c>
      <c r="H8" s="36">
        <f t="shared" si="4"/>
        <v>0.6829268293</v>
      </c>
    </row>
    <row r="9">
      <c r="B9" s="35"/>
    </row>
    <row r="10">
      <c r="B10" s="34" t="s">
        <v>133</v>
      </c>
    </row>
    <row r="11">
      <c r="B11" s="34" t="s">
        <v>134</v>
      </c>
    </row>
    <row r="12">
      <c r="B12" s="35"/>
    </row>
    <row r="13">
      <c r="B13" s="34" t="s">
        <v>135</v>
      </c>
    </row>
    <row r="14">
      <c r="B14" s="34" t="s">
        <v>136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2025-04-19T12:27:17Z</dcterms:created>
  <dc:creator>Kwanchanok Hensawang</dc:creator>
</cp:coreProperties>
</file>