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1FB2F70B-BEC5-46B6-800E-54B76A0DC7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ior = 0.99" sheetId="1" r:id="rId1"/>
    <sheet name="depth 0.01" sheetId="2" r:id="rId2"/>
    <sheet name="depth 0.01 full diag" sheetId="6" r:id="rId3"/>
    <sheet name="depth 0.1" sheetId="4" r:id="rId4"/>
    <sheet name="depth 1-" sheetId="3" r:id="rId5"/>
    <sheet name="depth 0.99" sheetId="5" r:id="rId6"/>
  </sheets>
  <definedNames>
    <definedName name="_xlnm._FilterDatabase" localSheetId="1" hidden="1">'depth 0.01'!$A$1:$BJ$157</definedName>
    <definedName name="_xlnm._FilterDatabase" localSheetId="2" hidden="1">'depth 0.01 full diag'!$A$1:$BF$121</definedName>
    <definedName name="_xlnm._FilterDatabase" localSheetId="3" hidden="1">'depth 0.1'!$A$1:$BE$97</definedName>
    <definedName name="_xlnm._FilterDatabase" localSheetId="5" hidden="1">'depth 0.99'!$A$1:$BA$97</definedName>
    <definedName name="_xlnm._FilterDatabase" localSheetId="4" hidden="1">'depth 1-'!$A$1:$BD$97</definedName>
    <definedName name="_xlnm._FilterDatabase" localSheetId="0" hidden="1">'prior = 0.99'!$A$1:$BG$157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21" i="6" l="1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2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2" i="6"/>
  <c r="AB3" i="4" a="1"/>
  <c r="AB3" i="4" s="1"/>
  <c r="AB4" i="4" a="1"/>
  <c r="AB4" i="4"/>
  <c r="AB5" i="4" a="1"/>
  <c r="AB5" i="4" s="1"/>
  <c r="AB6" i="4" a="1"/>
  <c r="AB6" i="4"/>
  <c r="AB7" i="4" a="1"/>
  <c r="AB7" i="4" s="1"/>
  <c r="AB8" i="4" a="1"/>
  <c r="AB8" i="4"/>
  <c r="AB9" i="4" a="1"/>
  <c r="AB9" i="4" s="1"/>
  <c r="AB10" i="4" a="1"/>
  <c r="AB10" i="4"/>
  <c r="AB11" i="4" a="1"/>
  <c r="AB11" i="4" s="1"/>
  <c r="AB12" i="4" a="1"/>
  <c r="AB12" i="4"/>
  <c r="AB13" i="4" a="1"/>
  <c r="AB13" i="4" s="1"/>
  <c r="AB14" i="4" a="1"/>
  <c r="AB14" i="4"/>
  <c r="AB15" i="4" a="1"/>
  <c r="AB15" i="4" s="1"/>
  <c r="AB16" i="4" a="1"/>
  <c r="AB16" i="4"/>
  <c r="AB17" i="4" a="1"/>
  <c r="AB17" i="4" s="1"/>
  <c r="AB18" i="4" a="1"/>
  <c r="AB18" i="4"/>
  <c r="AB19" i="4" a="1"/>
  <c r="AB19" i="4" s="1"/>
  <c r="AB20" i="4" a="1"/>
  <c r="AB20" i="4"/>
  <c r="AB21" i="4" a="1"/>
  <c r="AB21" i="4" s="1"/>
  <c r="AB22" i="4" a="1"/>
  <c r="AB22" i="4"/>
  <c r="AB23" i="4" a="1"/>
  <c r="AB23" i="4" s="1"/>
  <c r="AB24" i="4" a="1"/>
  <c r="AB24" i="4"/>
  <c r="AB25" i="4" a="1"/>
  <c r="AB25" i="4" s="1"/>
  <c r="AB26" i="4" a="1"/>
  <c r="AB26" i="4"/>
  <c r="AB27" i="4" a="1"/>
  <c r="AB27" i="4" s="1"/>
  <c r="AB28" i="4" a="1"/>
  <c r="AB28" i="4"/>
  <c r="AB29" i="4" a="1"/>
  <c r="AB29" i="4" s="1"/>
  <c r="AB30" i="4" a="1"/>
  <c r="AB30" i="4"/>
  <c r="AB31" i="4" a="1"/>
  <c r="AB31" i="4" s="1"/>
  <c r="AB32" i="4" a="1"/>
  <c r="AB32" i="4"/>
  <c r="AB33" i="4" a="1"/>
  <c r="AB33" i="4" s="1"/>
  <c r="AB34" i="4" a="1"/>
  <c r="AB34" i="4"/>
  <c r="AB35" i="4" a="1"/>
  <c r="AB35" i="4" s="1"/>
  <c r="AB36" i="4" a="1"/>
  <c r="AB36" i="4"/>
  <c r="AB37" i="4" a="1"/>
  <c r="AB37" i="4" s="1"/>
  <c r="AB38" i="4" a="1"/>
  <c r="AB38" i="4"/>
  <c r="AB39" i="4" a="1"/>
  <c r="AB39" i="4" s="1"/>
  <c r="AB40" i="4" a="1"/>
  <c r="AB40" i="4"/>
  <c r="AB41" i="4" a="1"/>
  <c r="AB41" i="4" s="1"/>
  <c r="AB42" i="4" a="1"/>
  <c r="AB42" i="4"/>
  <c r="AB43" i="4" a="1"/>
  <c r="AB43" i="4" s="1"/>
  <c r="AB44" i="4" a="1"/>
  <c r="AB44" i="4"/>
  <c r="AB45" i="4" a="1"/>
  <c r="AB45" i="4" s="1"/>
  <c r="AB46" i="4" a="1"/>
  <c r="AB46" i="4"/>
  <c r="AB47" i="4" a="1"/>
  <c r="AB47" i="4" s="1"/>
  <c r="AB48" i="4" a="1"/>
  <c r="AB48" i="4"/>
  <c r="AB49" i="4" a="1"/>
  <c r="AB49" i="4" s="1"/>
  <c r="AB50" i="4" a="1"/>
  <c r="AB50" i="4"/>
  <c r="AB51" i="4" a="1"/>
  <c r="AB51" i="4" s="1"/>
  <c r="AB52" i="4" a="1"/>
  <c r="AB52" i="4"/>
  <c r="AB53" i="4" a="1"/>
  <c r="AB53" i="4" s="1"/>
  <c r="AB54" i="4" a="1"/>
  <c r="AB54" i="4"/>
  <c r="AB55" i="4" a="1"/>
  <c r="AB55" i="4" s="1"/>
  <c r="AB56" i="4" a="1"/>
  <c r="AB56" i="4"/>
  <c r="AB57" i="4" a="1"/>
  <c r="AB57" i="4" s="1"/>
  <c r="AB58" i="4" a="1"/>
  <c r="AB58" i="4"/>
  <c r="AB59" i="4" a="1"/>
  <c r="AB59" i="4" s="1"/>
  <c r="AB60" i="4" a="1"/>
  <c r="AB60" i="4"/>
  <c r="AB61" i="4" a="1"/>
  <c r="AB61" i="4" s="1"/>
  <c r="AB62" i="4" a="1"/>
  <c r="AB62" i="4"/>
  <c r="AB63" i="4" a="1"/>
  <c r="AB63" i="4" s="1"/>
  <c r="AB64" i="4" a="1"/>
  <c r="AB64" i="4"/>
  <c r="AB65" i="4" a="1"/>
  <c r="AB65" i="4" s="1"/>
  <c r="AB66" i="4" a="1"/>
  <c r="AB66" i="4"/>
  <c r="AB67" i="4" a="1"/>
  <c r="AB67" i="4" s="1"/>
  <c r="AB68" i="4" a="1"/>
  <c r="AB68" i="4"/>
  <c r="AB69" i="4" a="1"/>
  <c r="AB69" i="4" s="1"/>
  <c r="AB70" i="4" a="1"/>
  <c r="AB70" i="4"/>
  <c r="AB71" i="4" a="1"/>
  <c r="AB71" i="4" s="1"/>
  <c r="AB72" i="4" a="1"/>
  <c r="AB72" i="4"/>
  <c r="AB73" i="4" a="1"/>
  <c r="AB73" i="4" s="1"/>
  <c r="AB74" i="4" a="1"/>
  <c r="AB74" i="4"/>
  <c r="AB75" i="4" a="1"/>
  <c r="AB75" i="4" s="1"/>
  <c r="AB76" i="4" a="1"/>
  <c r="AB76" i="4"/>
  <c r="AB77" i="4" a="1"/>
  <c r="AB77" i="4" s="1"/>
  <c r="AB78" i="4" a="1"/>
  <c r="AB78" i="4"/>
  <c r="AB79" i="4" a="1"/>
  <c r="AB79" i="4" s="1"/>
  <c r="AB80" i="4" a="1"/>
  <c r="AB80" i="4"/>
  <c r="AB81" i="4" a="1"/>
  <c r="AB81" i="4" s="1"/>
  <c r="AB82" i="4" a="1"/>
  <c r="AB82" i="4"/>
  <c r="AB83" i="4" a="1"/>
  <c r="AB83" i="4" s="1"/>
  <c r="AB84" i="4" a="1"/>
  <c r="AB84" i="4"/>
  <c r="AB85" i="4" a="1"/>
  <c r="AB85" i="4" s="1"/>
  <c r="AB86" i="4" a="1"/>
  <c r="AB86" i="4"/>
  <c r="AB87" i="4" a="1"/>
  <c r="AB87" i="4" s="1"/>
  <c r="AB88" i="4" a="1"/>
  <c r="AB88" i="4"/>
  <c r="AB89" i="4" a="1"/>
  <c r="AB89" i="4" s="1"/>
  <c r="AB90" i="4" a="1"/>
  <c r="AB90" i="4"/>
  <c r="AB91" i="4" a="1"/>
  <c r="AB91" i="4" s="1"/>
  <c r="AB92" i="4" a="1"/>
  <c r="AB92" i="4"/>
  <c r="AB93" i="4" a="1"/>
  <c r="AB93" i="4" s="1"/>
  <c r="AB94" i="4" a="1"/>
  <c r="AB94" i="4"/>
  <c r="AB95" i="4" a="1"/>
  <c r="AB95" i="4" s="1"/>
  <c r="AB96" i="4" a="1"/>
  <c r="AB96" i="4"/>
  <c r="AB97" i="4" a="1"/>
  <c r="AB97" i="4" s="1"/>
  <c r="AB2" i="2" a="1"/>
  <c r="AB2" i="2" s="1"/>
  <c r="AB157" i="2" a="1"/>
  <c r="AB157" i="2" s="1"/>
  <c r="AB156" i="2" a="1"/>
  <c r="AB156" i="2" s="1"/>
  <c r="AB155" i="2" a="1"/>
  <c r="AB155" i="2" s="1"/>
  <c r="AB154" i="2" a="1"/>
  <c r="AB154" i="2" s="1"/>
  <c r="AB153" i="2" a="1"/>
  <c r="AB153" i="2" s="1"/>
  <c r="AB152" i="2" a="1"/>
  <c r="AB152" i="2" s="1"/>
  <c r="AB151" i="2" a="1"/>
  <c r="AB151" i="2" s="1"/>
  <c r="AB150" i="2" a="1"/>
  <c r="AB150" i="2" s="1"/>
  <c r="AB149" i="2" a="1"/>
  <c r="AB149" i="2" s="1"/>
  <c r="AB148" i="2" a="1"/>
  <c r="AB148" i="2" s="1"/>
  <c r="AB147" i="2" a="1"/>
  <c r="AB147" i="2" s="1"/>
  <c r="AB146" i="2" a="1"/>
  <c r="AB146" i="2" s="1"/>
  <c r="AB145" i="2" a="1"/>
  <c r="AB145" i="2" s="1"/>
  <c r="AB144" i="2" a="1"/>
  <c r="AB144" i="2" s="1"/>
  <c r="AB143" i="2" a="1"/>
  <c r="AB143" i="2" s="1"/>
  <c r="AB142" i="2" a="1"/>
  <c r="AB142" i="2" s="1"/>
  <c r="AB141" i="2" a="1"/>
  <c r="AB141" i="2" s="1"/>
  <c r="AB140" i="2" a="1"/>
  <c r="AB140" i="2" s="1"/>
  <c r="AB139" i="2" a="1"/>
  <c r="AB139" i="2" s="1"/>
  <c r="AB138" i="2" a="1"/>
  <c r="AB138" i="2" s="1"/>
  <c r="AB137" i="2" a="1"/>
  <c r="AB137" i="2" s="1"/>
  <c r="AB136" i="2" a="1"/>
  <c r="AB136" i="2" s="1"/>
  <c r="AB135" i="2" a="1"/>
  <c r="AB135" i="2" s="1"/>
  <c r="AB134" i="2" a="1"/>
  <c r="AB134" i="2" s="1"/>
  <c r="AB133" i="2" a="1"/>
  <c r="AB133" i="2" s="1"/>
  <c r="AB132" i="2" a="1"/>
  <c r="AB132" i="2" s="1"/>
  <c r="AB131" i="2" a="1"/>
  <c r="AB131" i="2" s="1"/>
  <c r="AB130" i="2" a="1"/>
  <c r="AB130" i="2" s="1"/>
  <c r="AB129" i="2" a="1"/>
  <c r="AB129" i="2" s="1"/>
  <c r="AB128" i="2" a="1"/>
  <c r="AB128" i="2" s="1"/>
  <c r="AB127" i="2" a="1"/>
  <c r="AB127" i="2" s="1"/>
  <c r="AB126" i="2" a="1"/>
  <c r="AB126" i="2" s="1"/>
  <c r="AB125" i="2" a="1"/>
  <c r="AB125" i="2" s="1"/>
  <c r="AB124" i="2" a="1"/>
  <c r="AB124" i="2" s="1"/>
  <c r="AB123" i="2" a="1"/>
  <c r="AB123" i="2" s="1"/>
  <c r="AB122" i="2" a="1"/>
  <c r="AB122" i="2" s="1"/>
  <c r="AB121" i="2" a="1"/>
  <c r="AB121" i="2" s="1"/>
  <c r="AB120" i="2" a="1"/>
  <c r="AB120" i="2" s="1"/>
  <c r="AB119" i="2" a="1"/>
  <c r="AB119" i="2" s="1"/>
  <c r="AB118" i="2" a="1"/>
  <c r="AB118" i="2" s="1"/>
  <c r="AB117" i="2" a="1"/>
  <c r="AB117" i="2" s="1"/>
  <c r="AB116" i="2" a="1"/>
  <c r="AB116" i="2" s="1"/>
  <c r="AB55" i="2" a="1"/>
  <c r="AB55" i="2" s="1"/>
  <c r="AB54" i="2" a="1"/>
  <c r="AB54" i="2" s="1"/>
  <c r="AB53" i="2" a="1"/>
  <c r="AB53" i="2" s="1"/>
  <c r="AB52" i="2" a="1"/>
  <c r="AB52" i="2" s="1"/>
  <c r="AB51" i="2" a="1"/>
  <c r="AB51" i="2" s="1"/>
  <c r="AB50" i="2" a="1"/>
  <c r="AB50" i="2" s="1"/>
  <c r="AB49" i="2" a="1"/>
  <c r="AB49" i="2" s="1"/>
  <c r="AB48" i="2" a="1"/>
  <c r="AB48" i="2" s="1"/>
  <c r="AB47" i="2" a="1"/>
  <c r="AB47" i="2" s="1"/>
  <c r="AB46" i="2" a="1"/>
  <c r="AB46" i="2" s="1"/>
  <c r="AB45" i="2" a="1"/>
  <c r="AB45" i="2" s="1"/>
  <c r="AB44" i="2" a="1"/>
  <c r="AB44" i="2" s="1"/>
  <c r="AB43" i="2" a="1"/>
  <c r="AB43" i="2" s="1"/>
  <c r="AB42" i="2" a="1"/>
  <c r="AB42" i="2" s="1"/>
  <c r="AB41" i="2" a="1"/>
  <c r="AB41" i="2" s="1"/>
  <c r="AB40" i="2" a="1"/>
  <c r="AB40" i="2" s="1"/>
  <c r="AB39" i="2" a="1"/>
  <c r="AB39" i="2" s="1"/>
  <c r="AB38" i="2" a="1"/>
  <c r="AB38" i="2" s="1"/>
  <c r="AB37" i="2" a="1"/>
  <c r="AB37" i="2" s="1"/>
  <c r="AB36" i="2" a="1"/>
  <c r="AB36" i="2" s="1"/>
  <c r="AB35" i="2" a="1"/>
  <c r="AB35" i="2" s="1"/>
  <c r="AB34" i="2" a="1"/>
  <c r="AB34" i="2" s="1"/>
  <c r="AB33" i="2" a="1"/>
  <c r="AB33" i="2" s="1"/>
  <c r="AB32" i="2" a="1"/>
  <c r="AB32" i="2" s="1"/>
  <c r="AB31" i="2" a="1"/>
  <c r="AB31" i="2" s="1"/>
  <c r="AB30" i="2" a="1"/>
  <c r="AB30" i="2" s="1"/>
  <c r="AB29" i="2" a="1"/>
  <c r="AB29" i="2" s="1"/>
  <c r="AB28" i="2" a="1"/>
  <c r="AB28" i="2" s="1"/>
  <c r="AB27" i="2" a="1"/>
  <c r="AB27" i="2" s="1"/>
  <c r="AB26" i="2" a="1"/>
  <c r="AB26" i="2" s="1"/>
  <c r="AB25" i="2" a="1"/>
  <c r="AB25" i="2" s="1"/>
  <c r="AB24" i="2" a="1"/>
  <c r="AB24" i="2" s="1"/>
  <c r="AB23" i="2" a="1"/>
  <c r="AB23" i="2" s="1"/>
  <c r="AB22" i="2" a="1"/>
  <c r="AB22" i="2" s="1"/>
  <c r="AB21" i="2" a="1"/>
  <c r="AB21" i="2" s="1"/>
  <c r="AB20" i="2" a="1"/>
  <c r="AB20" i="2" s="1"/>
  <c r="AB19" i="2" a="1"/>
  <c r="AB19" i="2" s="1"/>
  <c r="AB18" i="2" a="1"/>
  <c r="AB18" i="2" s="1"/>
  <c r="AB17" i="2" a="1"/>
  <c r="AB17" i="2" s="1"/>
  <c r="AB16" i="2" a="1"/>
  <c r="AB16" i="2" s="1"/>
  <c r="AB15" i="2" a="1"/>
  <c r="AB15" i="2" s="1"/>
  <c r="AB14" i="2" a="1"/>
  <c r="AB14" i="2" s="1"/>
  <c r="AB13" i="2" a="1"/>
  <c r="AB13" i="2" s="1"/>
  <c r="AB12" i="2" a="1"/>
  <c r="AB12" i="2" s="1"/>
  <c r="AB11" i="2" a="1"/>
  <c r="AB11" i="2" s="1"/>
  <c r="AB10" i="2" a="1"/>
  <c r="AB10" i="2" s="1"/>
  <c r="AB9" i="2" a="1"/>
  <c r="AB9" i="2" s="1"/>
  <c r="AB8" i="2" a="1"/>
  <c r="AB8" i="2" s="1"/>
  <c r="AB7" i="2" a="1"/>
  <c r="AB7" i="2" s="1"/>
  <c r="AB6" i="2" a="1"/>
  <c r="AB6" i="2" s="1"/>
  <c r="AB5" i="2" a="1"/>
  <c r="AB5" i="2" s="1"/>
  <c r="AB4" i="2" a="1"/>
  <c r="AB4" i="2" s="1"/>
  <c r="AB3" i="2" a="1"/>
  <c r="AB3" i="2" s="1"/>
  <c r="BB157" i="2"/>
  <c r="BB156" i="2"/>
  <c r="BB155" i="2"/>
  <c r="BB154" i="2"/>
  <c r="BB153" i="2"/>
  <c r="BB152" i="2"/>
  <c r="BB151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123" i="2"/>
  <c r="BB122" i="2"/>
  <c r="BB121" i="2"/>
  <c r="BB120" i="2"/>
  <c r="BB119" i="2"/>
  <c r="BB118" i="2"/>
  <c r="BB117" i="2"/>
  <c r="BB11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AY138" i="2"/>
  <c r="AY137" i="2"/>
  <c r="AY136" i="2"/>
  <c r="AY135" i="2"/>
  <c r="AY134" i="2"/>
  <c r="AY133" i="2"/>
  <c r="AY132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2" i="5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2" i="4"/>
  <c r="AB2" i="4" s="1" a="1"/>
  <c r="AB2" i="4" s="1"/>
  <c r="Y2" i="4"/>
  <c r="V9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2" i="4"/>
  <c r="AA97" i="3" l="1"/>
  <c r="AA95" i="3"/>
  <c r="AA94" i="3"/>
  <c r="AA93" i="3"/>
  <c r="AA92" i="3"/>
  <c r="AA91" i="3"/>
  <c r="AA90" i="3"/>
  <c r="AA89" i="3"/>
  <c r="AA88" i="3"/>
  <c r="AA87" i="3"/>
  <c r="AA86" i="3"/>
  <c r="AA83" i="3"/>
  <c r="AA81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4" i="3"/>
  <c r="AA52" i="3"/>
  <c r="AA43" i="3"/>
  <c r="AA36" i="3"/>
  <c r="AA31" i="3"/>
  <c r="AA24" i="3"/>
  <c r="AA22" i="3"/>
  <c r="AA20" i="3"/>
  <c r="AA19" i="3"/>
  <c r="AA17" i="3"/>
  <c r="AA13" i="3"/>
  <c r="AA12" i="3"/>
  <c r="AA10" i="3"/>
  <c r="AA7" i="3"/>
  <c r="AA6" i="3"/>
  <c r="AA5" i="3"/>
  <c r="AA4" i="3"/>
  <c r="AA3" i="3"/>
  <c r="AA2" i="3"/>
  <c r="Y97" i="3"/>
  <c r="Y95" i="3"/>
  <c r="Y94" i="3"/>
  <c r="Y93" i="3"/>
  <c r="Y92" i="3"/>
  <c r="Y91" i="3"/>
  <c r="Y90" i="3"/>
  <c r="Y89" i="3"/>
  <c r="Y88" i="3"/>
  <c r="Y87" i="3"/>
  <c r="Y86" i="3"/>
  <c r="Y83" i="3"/>
  <c r="Y81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4" i="3"/>
  <c r="Y52" i="3"/>
  <c r="Y43" i="3"/>
  <c r="Y36" i="3"/>
  <c r="Y31" i="3"/>
  <c r="Y24" i="3"/>
  <c r="Y22" i="3"/>
  <c r="Y20" i="3"/>
  <c r="Y19" i="3"/>
  <c r="Y17" i="3"/>
  <c r="Y13" i="3"/>
  <c r="Y12" i="3"/>
  <c r="Y10" i="3"/>
  <c r="Y7" i="3"/>
  <c r="Y6" i="3"/>
  <c r="Y5" i="3"/>
  <c r="Y4" i="3"/>
  <c r="Y3" i="3"/>
  <c r="Y2" i="3"/>
  <c r="V97" i="3"/>
  <c r="V95" i="3"/>
  <c r="V94" i="3"/>
  <c r="V93" i="3"/>
  <c r="V92" i="3"/>
  <c r="V91" i="3"/>
  <c r="V90" i="3"/>
  <c r="V89" i="3"/>
  <c r="V88" i="3"/>
  <c r="V87" i="3"/>
  <c r="V86" i="3"/>
  <c r="V83" i="3"/>
  <c r="V81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4" i="3"/>
  <c r="V52" i="3"/>
  <c r="V43" i="3"/>
  <c r="V36" i="3"/>
  <c r="V31" i="3"/>
  <c r="V24" i="3"/>
  <c r="V22" i="3"/>
  <c r="V20" i="3"/>
  <c r="V19" i="3"/>
  <c r="V17" i="3"/>
  <c r="V13" i="3"/>
  <c r="V12" i="3"/>
  <c r="V10" i="3"/>
  <c r="V7" i="3"/>
  <c r="V6" i="3"/>
  <c r="V5" i="3"/>
  <c r="V4" i="3"/>
  <c r="V3" i="3"/>
  <c r="V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2" i="3"/>
  <c r="BB7" i="2"/>
  <c r="BB6" i="2"/>
  <c r="BB5" i="2"/>
  <c r="BB4" i="2"/>
  <c r="BB3" i="2"/>
  <c r="BB2" i="2"/>
  <c r="AY7" i="2"/>
  <c r="AY6" i="2"/>
  <c r="AY5" i="2"/>
  <c r="AY4" i="2"/>
  <c r="AY3" i="2"/>
  <c r="AY2" i="2"/>
  <c r="AW157" i="2"/>
  <c r="AW7" i="2"/>
  <c r="AW6" i="2"/>
  <c r="AW5" i="2"/>
  <c r="AW4" i="2"/>
  <c r="AW3" i="2"/>
  <c r="AW2" i="2"/>
  <c r="V157" i="2"/>
  <c r="Y15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2" i="2"/>
  <c r="Y3" i="2"/>
  <c r="Y4" i="2"/>
  <c r="Y5" i="2"/>
  <c r="Y6" i="2"/>
  <c r="Y7" i="2"/>
  <c r="Y8" i="2"/>
  <c r="Y9" i="2"/>
  <c r="Y10" i="2"/>
  <c r="AZ10" i="2" s="1" a="1"/>
  <c r="AZ10" i="2" s="1"/>
  <c r="Y11" i="2"/>
  <c r="AZ11" i="2" s="1" a="1"/>
  <c r="AZ11" i="2" s="1"/>
  <c r="Y12" i="2"/>
  <c r="Y13" i="2"/>
  <c r="Y14" i="2"/>
  <c r="AZ14" i="2" s="1" a="1"/>
  <c r="AZ14" i="2" s="1"/>
  <c r="Y15" i="2"/>
  <c r="AZ15" i="2" s="1" a="1"/>
  <c r="AZ15" i="2" s="1"/>
  <c r="Y16" i="2"/>
  <c r="Y17" i="2"/>
  <c r="Y18" i="2"/>
  <c r="AZ18" i="2" s="1" a="1"/>
  <c r="AZ18" i="2" s="1"/>
  <c r="Y19" i="2"/>
  <c r="AZ19" i="2" s="1" a="1"/>
  <c r="AZ19" i="2" s="1"/>
  <c r="Y20" i="2"/>
  <c r="Y21" i="2"/>
  <c r="Y22" i="2"/>
  <c r="AZ22" i="2" s="1" a="1"/>
  <c r="AZ22" i="2" s="1"/>
  <c r="Y23" i="2"/>
  <c r="AZ23" i="2" s="1" a="1"/>
  <c r="AZ23" i="2" s="1"/>
  <c r="Y24" i="2"/>
  <c r="Y25" i="2"/>
  <c r="Y26" i="2"/>
  <c r="AZ26" i="2" s="1" a="1"/>
  <c r="AZ26" i="2" s="1"/>
  <c r="Y27" i="2"/>
  <c r="AZ27" i="2" s="1" a="1"/>
  <c r="AZ27" i="2" s="1"/>
  <c r="Y28" i="2"/>
  <c r="Y29" i="2"/>
  <c r="Y30" i="2"/>
  <c r="AZ30" i="2" s="1" a="1"/>
  <c r="AZ30" i="2" s="1"/>
  <c r="Y31" i="2"/>
  <c r="AZ31" i="2" s="1" a="1"/>
  <c r="AZ31" i="2" s="1"/>
  <c r="Y32" i="2"/>
  <c r="Y33" i="2"/>
  <c r="Y34" i="2"/>
  <c r="AZ34" i="2" s="1" a="1"/>
  <c r="AZ34" i="2" s="1"/>
  <c r="Y35" i="2"/>
  <c r="AZ35" i="2" s="1" a="1"/>
  <c r="AZ35" i="2" s="1"/>
  <c r="Y36" i="2"/>
  <c r="Y37" i="2"/>
  <c r="Y38" i="2"/>
  <c r="AZ38" i="2" s="1" a="1"/>
  <c r="AZ38" i="2" s="1"/>
  <c r="Y39" i="2"/>
  <c r="AZ39" i="2" s="1" a="1"/>
  <c r="AZ39" i="2" s="1"/>
  <c r="Y40" i="2"/>
  <c r="Y41" i="2"/>
  <c r="Y42" i="2"/>
  <c r="AZ42" i="2" s="1" a="1"/>
  <c r="AZ42" i="2" s="1"/>
  <c r="Y43" i="2"/>
  <c r="AZ43" i="2" s="1" a="1"/>
  <c r="AZ43" i="2" s="1"/>
  <c r="Y44" i="2"/>
  <c r="Y45" i="2"/>
  <c r="Y46" i="2"/>
  <c r="AZ46" i="2" s="1" a="1"/>
  <c r="AZ46" i="2" s="1"/>
  <c r="Y47" i="2"/>
  <c r="AZ47" i="2" s="1" a="1"/>
  <c r="AZ47" i="2" s="1"/>
  <c r="Y48" i="2"/>
  <c r="Y49" i="2"/>
  <c r="Y50" i="2"/>
  <c r="AZ50" i="2" s="1" a="1"/>
  <c r="AZ50" i="2" s="1"/>
  <c r="Y51" i="2"/>
  <c r="AZ51" i="2" s="1" a="1"/>
  <c r="AZ51" i="2" s="1"/>
  <c r="Y52" i="2"/>
  <c r="Y53" i="2"/>
  <c r="Y54" i="2"/>
  <c r="AZ54" i="2" s="1" a="1"/>
  <c r="AZ54" i="2" s="1"/>
  <c r="Y55" i="2"/>
  <c r="AZ55" i="2" s="1" a="1"/>
  <c r="AZ55" i="2" s="1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AZ118" i="2" s="1" a="1"/>
  <c r="AZ118" i="2" s="1"/>
  <c r="Y119" i="2"/>
  <c r="AZ119" i="2" s="1" a="1"/>
  <c r="AZ119" i="2" s="1"/>
  <c r="Y120" i="2"/>
  <c r="Y121" i="2"/>
  <c r="Y122" i="2"/>
  <c r="AZ122" i="2" s="1" a="1"/>
  <c r="AZ122" i="2" s="1"/>
  <c r="Y123" i="2"/>
  <c r="AZ123" i="2" s="1" a="1"/>
  <c r="AZ123" i="2" s="1"/>
  <c r="Y124" i="2"/>
  <c r="Y125" i="2"/>
  <c r="Y126" i="2"/>
  <c r="AZ126" i="2" s="1" a="1"/>
  <c r="AZ126" i="2" s="1"/>
  <c r="Y127" i="2"/>
  <c r="AZ127" i="2" s="1" a="1"/>
  <c r="AZ127" i="2" s="1"/>
  <c r="Y128" i="2"/>
  <c r="Y129" i="2"/>
  <c r="Y130" i="2"/>
  <c r="AZ130" i="2" s="1" a="1"/>
  <c r="AZ130" i="2" s="1"/>
  <c r="Y131" i="2"/>
  <c r="AZ131" i="2" s="1" a="1"/>
  <c r="AZ131" i="2" s="1"/>
  <c r="Y132" i="2"/>
  <c r="Y133" i="2"/>
  <c r="Y134" i="2"/>
  <c r="AZ134" i="2" s="1" a="1"/>
  <c r="AZ134" i="2" s="1"/>
  <c r="Y135" i="2"/>
  <c r="AZ135" i="2" s="1" a="1"/>
  <c r="AZ135" i="2" s="1"/>
  <c r="Y136" i="2"/>
  <c r="Y137" i="2"/>
  <c r="Y138" i="2"/>
  <c r="AZ138" i="2" s="1" a="1"/>
  <c r="AZ138" i="2" s="1"/>
  <c r="Y139" i="2"/>
  <c r="AZ139" i="2" s="1" a="1"/>
  <c r="AZ139" i="2" s="1"/>
  <c r="Y140" i="2"/>
  <c r="Y141" i="2"/>
  <c r="Y142" i="2"/>
  <c r="AZ142" i="2" s="1" a="1"/>
  <c r="AZ142" i="2" s="1"/>
  <c r="Y143" i="2"/>
  <c r="AZ143" i="2" s="1" a="1"/>
  <c r="AZ143" i="2" s="1"/>
  <c r="Y144" i="2"/>
  <c r="Y145" i="2"/>
  <c r="Y146" i="2"/>
  <c r="AZ146" i="2" s="1" a="1"/>
  <c r="AZ146" i="2" s="1"/>
  <c r="Y147" i="2"/>
  <c r="AZ147" i="2" s="1" a="1"/>
  <c r="AZ147" i="2" s="1"/>
  <c r="Y148" i="2"/>
  <c r="Y149" i="2"/>
  <c r="Y150" i="2"/>
  <c r="AZ150" i="2" s="1" a="1"/>
  <c r="AZ150" i="2" s="1"/>
  <c r="Y151" i="2"/>
  <c r="AZ151" i="2" s="1" a="1"/>
  <c r="AZ151" i="2" s="1"/>
  <c r="Y152" i="2"/>
  <c r="Y153" i="2"/>
  <c r="Y154" i="2"/>
  <c r="AZ154" i="2" s="1" a="1"/>
  <c r="AZ154" i="2" s="1"/>
  <c r="Y155" i="2"/>
  <c r="AZ155" i="2" s="1" a="1"/>
  <c r="AZ155" i="2" s="1"/>
  <c r="Y156" i="2"/>
  <c r="Y2" i="2"/>
  <c r="AA3" i="2"/>
  <c r="AC3" i="2" s="1"/>
  <c r="AA4" i="2"/>
  <c r="AC4" i="2" s="1"/>
  <c r="AA5" i="2"/>
  <c r="AC5" i="2" s="1"/>
  <c r="AA6" i="2"/>
  <c r="AA7" i="2"/>
  <c r="AC7" i="2" s="1"/>
  <c r="AA8" i="2"/>
  <c r="AA9" i="2"/>
  <c r="AA10" i="2"/>
  <c r="AC10" i="2" s="1"/>
  <c r="AA11" i="2"/>
  <c r="AA12" i="2"/>
  <c r="AC12" i="2" s="1"/>
  <c r="AA13" i="2"/>
  <c r="AC13" i="2" s="1"/>
  <c r="AA14" i="2"/>
  <c r="AA15" i="2"/>
  <c r="AA16" i="2"/>
  <c r="AA17" i="2"/>
  <c r="AC17" i="2" s="1"/>
  <c r="AA18" i="2"/>
  <c r="AA19" i="2"/>
  <c r="AC19" i="2" s="1"/>
  <c r="AA20" i="2"/>
  <c r="AC20" i="2" s="1"/>
  <c r="AA21" i="2"/>
  <c r="AA22" i="2"/>
  <c r="AA23" i="2"/>
  <c r="AA24" i="2"/>
  <c r="AC24" i="2" s="1"/>
  <c r="AA25" i="2"/>
  <c r="AA26" i="2"/>
  <c r="AA27" i="2"/>
  <c r="AA28" i="2"/>
  <c r="AA29" i="2"/>
  <c r="AA30" i="2"/>
  <c r="AA31" i="2"/>
  <c r="AC31" i="2" s="1"/>
  <c r="AA32" i="2"/>
  <c r="AA33" i="2"/>
  <c r="AA34" i="2"/>
  <c r="AA35" i="2"/>
  <c r="AA36" i="2"/>
  <c r="AC36" i="2" s="1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C52" i="2" s="1"/>
  <c r="AA53" i="2"/>
  <c r="AA54" i="2"/>
  <c r="AC54" i="2" s="1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C116" i="2" s="1"/>
  <c r="AA117" i="2"/>
  <c r="AC117" i="2" s="1"/>
  <c r="AA118" i="2"/>
  <c r="AC118" i="2" s="1"/>
  <c r="AA119" i="2"/>
  <c r="AC119" i="2" s="1"/>
  <c r="AA120" i="2"/>
  <c r="AC120" i="2" s="1"/>
  <c r="AA121" i="2"/>
  <c r="AC121" i="2" s="1"/>
  <c r="AA122" i="2"/>
  <c r="AC122" i="2" s="1"/>
  <c r="AA123" i="2"/>
  <c r="AC123" i="2" s="1"/>
  <c r="AA124" i="2"/>
  <c r="AC124" i="2" s="1"/>
  <c r="AA125" i="2"/>
  <c r="AC125" i="2" s="1"/>
  <c r="AA126" i="2"/>
  <c r="AC126" i="2" s="1"/>
  <c r="AA127" i="2"/>
  <c r="AC127" i="2" s="1"/>
  <c r="AA128" i="2"/>
  <c r="AC128" i="2" s="1"/>
  <c r="AA129" i="2"/>
  <c r="AC129" i="2" s="1"/>
  <c r="AA130" i="2"/>
  <c r="AC130" i="2" s="1"/>
  <c r="AA131" i="2"/>
  <c r="AC131" i="2" s="1"/>
  <c r="AA132" i="2"/>
  <c r="AC132" i="2" s="1"/>
  <c r="AA133" i="2"/>
  <c r="AC133" i="2" s="1"/>
  <c r="AA134" i="2"/>
  <c r="AC134" i="2" s="1"/>
  <c r="AA135" i="2"/>
  <c r="AC135" i="2" s="1"/>
  <c r="AA136" i="2"/>
  <c r="AC136" i="2" s="1"/>
  <c r="AA137" i="2"/>
  <c r="AC137" i="2" s="1"/>
  <c r="AA138" i="2"/>
  <c r="AC138" i="2" s="1"/>
  <c r="AA139" i="2"/>
  <c r="AC139" i="2" s="1"/>
  <c r="AA140" i="2"/>
  <c r="AA141" i="2"/>
  <c r="AC141" i="2" s="1"/>
  <c r="AA142" i="2"/>
  <c r="AA143" i="2"/>
  <c r="AC143" i="2" s="1"/>
  <c r="AA144" i="2"/>
  <c r="AA145" i="2"/>
  <c r="AA146" i="2"/>
  <c r="AC146" i="2" s="1"/>
  <c r="AA147" i="2"/>
  <c r="AC147" i="2" s="1"/>
  <c r="AA148" i="2"/>
  <c r="AC148" i="2" s="1"/>
  <c r="AA149" i="2"/>
  <c r="AC149" i="2" s="1"/>
  <c r="AA150" i="2"/>
  <c r="AC150" i="2" s="1"/>
  <c r="AA151" i="2"/>
  <c r="AC151" i="2" s="1"/>
  <c r="AA152" i="2"/>
  <c r="AC152" i="2" s="1"/>
  <c r="AA153" i="2"/>
  <c r="AC153" i="2" s="1"/>
  <c r="AA154" i="2"/>
  <c r="AC154" i="2" s="1"/>
  <c r="AA155" i="2"/>
  <c r="AC155" i="2" s="1"/>
  <c r="AA156" i="2"/>
  <c r="AA157" i="2"/>
  <c r="AC157" i="2" s="1"/>
  <c r="AA2" i="2"/>
  <c r="AU154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5" i="1"/>
  <c r="AU156" i="1"/>
  <c r="AU157" i="1"/>
  <c r="AU2" i="1"/>
  <c r="AU160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2" i="1"/>
  <c r="Y161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2" i="1"/>
  <c r="V16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2" i="1"/>
  <c r="AZ156" i="2" l="1" a="1"/>
  <c r="AZ156" i="2" s="1"/>
  <c r="AZ152" i="2" a="1"/>
  <c r="AZ152" i="2" s="1"/>
  <c r="AZ148" i="2" a="1"/>
  <c r="AZ148" i="2" s="1"/>
  <c r="AZ144" i="2" a="1"/>
  <c r="AZ144" i="2" s="1"/>
  <c r="AZ140" i="2" a="1"/>
  <c r="AZ140" i="2" s="1"/>
  <c r="AZ136" i="2" a="1"/>
  <c r="AZ136" i="2" s="1"/>
  <c r="AZ132" i="2" a="1"/>
  <c r="AZ132" i="2" s="1"/>
  <c r="AZ128" i="2" a="1"/>
  <c r="AZ128" i="2" s="1"/>
  <c r="AZ124" i="2" a="1"/>
  <c r="AZ124" i="2" s="1"/>
  <c r="AZ120" i="2" a="1"/>
  <c r="AZ120" i="2" s="1"/>
  <c r="AZ116" i="2" a="1"/>
  <c r="AZ116" i="2" s="1"/>
  <c r="AZ52" i="2" a="1"/>
  <c r="AZ52" i="2" s="1"/>
  <c r="AZ48" i="2" a="1"/>
  <c r="AZ48" i="2" s="1"/>
  <c r="AZ44" i="2" a="1"/>
  <c r="AZ44" i="2" s="1"/>
  <c r="AZ40" i="2" a="1"/>
  <c r="AZ40" i="2" s="1"/>
  <c r="AZ36" i="2" a="1"/>
  <c r="AZ36" i="2" s="1"/>
  <c r="AZ32" i="2" a="1"/>
  <c r="AZ32" i="2" s="1"/>
  <c r="AZ28" i="2" a="1"/>
  <c r="AZ28" i="2" s="1"/>
  <c r="AZ24" i="2" a="1"/>
  <c r="AZ24" i="2" s="1"/>
  <c r="AZ20" i="2" a="1"/>
  <c r="AZ20" i="2" s="1"/>
  <c r="AZ16" i="2" a="1"/>
  <c r="AZ16" i="2" s="1"/>
  <c r="AZ12" i="2" a="1"/>
  <c r="AZ12" i="2" s="1"/>
  <c r="AZ8" i="2" a="1"/>
  <c r="AZ8" i="2" s="1"/>
  <c r="AZ153" i="2" a="1"/>
  <c r="AZ153" i="2" s="1"/>
  <c r="AZ149" i="2" a="1"/>
  <c r="AZ149" i="2" s="1"/>
  <c r="AZ145" i="2" a="1"/>
  <c r="AZ145" i="2" s="1"/>
  <c r="AZ141" i="2" a="1"/>
  <c r="AZ141" i="2" s="1"/>
  <c r="AZ137" i="2" a="1"/>
  <c r="AZ137" i="2" s="1"/>
  <c r="AZ133" i="2" a="1"/>
  <c r="AZ133" i="2" s="1"/>
  <c r="AZ129" i="2" a="1"/>
  <c r="AZ129" i="2" s="1"/>
  <c r="AZ125" i="2" a="1"/>
  <c r="AZ125" i="2" s="1"/>
  <c r="AZ121" i="2" a="1"/>
  <c r="AZ121" i="2" s="1"/>
  <c r="AZ117" i="2" a="1"/>
  <c r="AZ117" i="2" s="1"/>
  <c r="AZ53" i="2" a="1"/>
  <c r="AZ53" i="2" s="1"/>
  <c r="AZ49" i="2" a="1"/>
  <c r="AZ49" i="2" s="1"/>
  <c r="AZ45" i="2" a="1"/>
  <c r="AZ45" i="2" s="1"/>
  <c r="AZ41" i="2" a="1"/>
  <c r="AZ41" i="2" s="1"/>
  <c r="AZ37" i="2" a="1"/>
  <c r="AZ37" i="2" s="1"/>
  <c r="AZ33" i="2" a="1"/>
  <c r="AZ33" i="2" s="1"/>
  <c r="AZ29" i="2" a="1"/>
  <c r="AZ29" i="2" s="1"/>
  <c r="AZ25" i="2" a="1"/>
  <c r="AZ25" i="2" s="1"/>
  <c r="AZ21" i="2" a="1"/>
  <c r="AZ21" i="2" s="1"/>
  <c r="AZ17" i="2" a="1"/>
  <c r="AZ17" i="2" s="1"/>
  <c r="AZ13" i="2" a="1"/>
  <c r="AZ13" i="2" s="1"/>
  <c r="AZ9" i="2" a="1"/>
  <c r="AZ9" i="2" s="1"/>
  <c r="AZ157" i="2" a="1"/>
  <c r="AZ157" i="2" s="1"/>
  <c r="AZ4" i="2" a="1"/>
  <c r="AZ4" i="2" s="1"/>
  <c r="AZ5" i="2" a="1"/>
  <c r="AZ5" i="2" s="1"/>
  <c r="AZ2" i="2" a="1"/>
  <c r="AZ2" i="2" s="1"/>
  <c r="AZ6" i="2" a="1"/>
  <c r="AZ6" i="2" s="1"/>
  <c r="AZ3" i="2" a="1"/>
  <c r="AZ3" i="2" s="1"/>
  <c r="AZ7" i="2" a="1"/>
  <c r="AZ7" i="2" s="1"/>
  <c r="AC43" i="2"/>
  <c r="AC6" i="2"/>
  <c r="AC2" i="2"/>
  <c r="AC22" i="2"/>
  <c r="AW162" i="1"/>
  <c r="AY162" i="1"/>
  <c r="AY161" i="1"/>
  <c r="AU161" i="1"/>
  <c r="Y162" i="1"/>
  <c r="AY160" i="1"/>
  <c r="AU162" i="1"/>
  <c r="V160" i="1"/>
  <c r="AW160" i="1"/>
  <c r="AW161" i="1"/>
  <c r="Y160" i="1"/>
  <c r="V1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<sst xmlns="http://schemas.openxmlformats.org/spreadsheetml/2006/main" count="6346" uniqueCount="1022">
  <si>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</si>
  <si>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</si>
  <si>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</si>
  <si>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</si>
  <si>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</si>
  <si>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</si>
  <si>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</si>
  <si>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</si>
  <si>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</si>
  <si>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</si>
  <si>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</si>
  <si>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</si>
  <si>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</si>
  <si>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</si>
  <si>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</si>
  <si>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</si>
  <si>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</si>
  <si>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</si>
  <si>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</si>
  <si>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</si>
  <si>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</si>
  <si>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</si>
  <si>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</si>
  <si>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</si>
  <si>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</si>
  <si>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</si>
  <si>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</si>
  <si>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</si>
  <si>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</si>
  <si>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</si>
  <si>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</si>
  <si>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</si>
  <si>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</si>
  <si>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</si>
  <si>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</si>
  <si>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</si>
  <si>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</si>
  <si>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</si>
  <si>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</si>
  <si>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</si>
  <si>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</si>
  <si>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</si>
  <si>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NodeThreshold: accuracy fixed model (faulty nodes) - test data</t>
  </si>
  <si>
    <t>AllThreshold: 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</si>
  <si>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</si>
  <si>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</si>
  <si>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</si>
  <si>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</si>
  <si>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</si>
  <si>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</si>
  <si>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</si>
  <si>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</si>
  <si>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</si>
  <si>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[11, 18, 16, 10, 8, 2, 1, 0, 6, 17, 5, 4, 12, 13, 14, 15, 3, 7, 9]</t>
  </si>
  <si>
    <t>[0.9411494384910789, 0.6666666666666666, 0.3333333333333333, 0.05882183990569243, 2.8721601516451383e-05, 1.7119408557684054e-12, 2.0897715524516667e-16, 7.036267853372615e-17, 0.0, 0.0, 0.0, 0.0, 0.0, 0.0, 0.0, 0.0, 0.0, 0.0, 0.0]</t>
  </si>
  <si>
    <t>[11]</t>
  </si>
  <si>
    <t>{(0, 1, 2, 8, 10, 11), (0, 16, 18)}</t>
  </si>
  <si>
    <t>[0]</t>
  </si>
  <si>
    <t>data/real/data_banknote_authentication.txt</t>
  </si>
  <si>
    <t>numeric</t>
  </si>
  <si>
    <t>[4, 9, 12, 13, 15, 14, 8, 10, 3, 2, 1, 0, 17, 7, 6, 5, 16, 11, 18]</t>
  </si>
  <si>
    <t>[0.9997530318633993, 0.9922277305432736, 0.9845360427096047, 0.502512074224772, 0.49748695348252425, 0.49748695348252425, 0.007769381650170492, 0.007691687833668787, 0.0002440803300447752, 1.9155138522571312e-06, 9.722927020238217e-07, 1.811036285057332e-15, 0.0, 0.0, 0.0, 0.0, 0.0, 0.0, 0.0]</t>
  </si>
  <si>
    <t>[4]</t>
  </si>
  <si>
    <t>{(0, 1, 2, 8, 10, 12), (0, 1, 13, 15), (0, 1, 13, 14), (0, 1, 2, 3, 4), (0, 1, 2, 8, 9)}</t>
  </si>
  <si>
    <t>[11, 15, 18, 16, 13, 10, 8, 2, 1, 0, 7, 6, 12, 5, 14, 4, 3, 17, 9]</t>
  </si>
  <si>
    <t>[0.9687784280505224, 0.7999998004078797, 0.6666666247707557, 0.33333331238537783, 0.19999995010196991, 0.030274325876578825, 0.0009460726836430883, 9.238991051202034e-07, 1.8664628386266739e-07, 6.284386662042673e-08, 0.0, 0.0, 0.0, 0.0, 0.0, 0.0, 0.0, 0.0, 0.0]</t>
  </si>
  <si>
    <t>{(0, 1, 13, 15), (0, 1, 2, 8, 10, 11), (0, 16, 18)}</t>
  </si>
  <si>
    <t>[9, 12, 4, 13, 6, 15, 14, 3, 5, 8, 10, 2, 1, 0, 17, 7, 16, 11, 18]</t>
  </si>
  <si>
    <t>[0.9945894867723272, 0.990719488769322, 0.7469875994264047, 0.5022578788179417, 0.49799173295093646, 0.49723530002976235, 0.49723530002976235, 0.25151097623784674, 0.24899586647546823, 0.003909088891924407, 0.003869998003005164, 0.0009946031834527662, 0.000504849085555437, 1.972066740450926e-06, 0.0, 0.0, 0.0, 0.0, 0.0]</t>
  </si>
  <si>
    <t>[9]</t>
  </si>
  <si>
    <t>{(0, 1, 2, 8, 10, 12), (0, 1, 13, 15), (0, 1, 13, 14), (0, 1, 2, 3, 4), (0, 1, 2, 8, 9), (0, 1, 2, 3, 5, 6)}</t>
  </si>
  <si>
    <t>[18, 15, 13, 16, 11, 10, 2, 8, 1, 0, 7, 6, 12, 5, 14, 4, 3, 17, 9]</t>
  </si>
  <si>
    <t>[0.6496830863920761, 0.4494313897324067, 0.4494313897324067, 0.32484154319603803, 0.2996209264882711, 0.2996209264882711, 0.14981046324413555, 0.14981046324413555, 0.07566185012330078, 0.025475370411885783, 0.0, 0.0, 0.0, 0.0, 0.0, 0.0, 0.0, 0.0, 0.0]</t>
  </si>
  <si>
    <t>[18]</t>
  </si>
  <si>
    <t>[14, 4, 9, 8, 6, 3, 5, 2, 13, 0, 1, 10, 11, 12, 7, 15, 16, 17, 18]</t>
  </si>
  <si>
    <t>[0.9999988288909016, 0.6636795162118202, 0.4435703163907283, 0.4435703163907283, 0.4424530108078801, 0.2234611165696364, 0.22122650540394004, 0.11285914978264468, 9.536731995495812e-07, 1.087179493681347e-07, 1.087179493681347e-07, 0.0, 0.0, 0.0, 0.0, 0.0, 0.0, 0.0, 0.0]</t>
  </si>
  <si>
    <t>[14]</t>
  </si>
  <si>
    <t>{(0, 1, 2, 3, 5, 6), (0, 1, 13, 14), (0, 1, 2, 3, 4), (0, 1, 2, 8, 9)}</t>
  </si>
  <si>
    <t>[15, 18, 16, 13, 1, 0, 6, 7, 8, 17, 10, 11, 12, 4, 14, 3, 2, 5, 9]</t>
  </si>
  <si>
    <t>[0.9961089494163424, 0.5, 0.5, 0.0038910505836575876, 3.455947158366246e-18, 1.7454278577607303e-18, 0.0, 0.0, 0.0, 0.0, 0.0, 0.0, 0.0, 0.0, 0.0, 0.0, 0.0, 0.0, 0.0]</t>
  </si>
  <si>
    <t>[15]</t>
  </si>
  <si>
    <t>{(0, 1, 13, 15), (0, 16, 18)}</t>
  </si>
  <si>
    <t>[1]</t>
  </si>
  <si>
    <t>[9, 16, 18, 8, 2, 1, 0, 3, 4, 5, 6, 7, 17, 10, 11, 12, 13, 14, 15]</t>
  </si>
  <si>
    <t>[0.9997559189650963, 0.49999999999999994, 0.49999999999999994, 0.00024408103490358796, 1.3874400503004151e-17, 1.693652405151874e-21, 8.553800026019567e-22, 0.0, 0.0, 0.0, 0.0, 0.0, 0.0, 0.0, 0.0, 0.0, 0.0, 0.0, 0.0]</t>
  </si>
  <si>
    <t>{(0, 16, 18), (0, 1, 2, 8, 9)}</t>
  </si>
  <si>
    <t>[15, 7, 18, 16, 5, 13, 3, 2, 1, 0, 10, 11, 12, 8, 14, 6, 4, 17, 9]</t>
  </si>
  <si>
    <t>[0.9961089493947293, 0.9846144564271351, 0.49999999999635947, 0.49999999999635947, 0.015384600881673986, 0.003891050583573161, 9.390015186568595e-07, 3.6679746822533573e-09, 1.4416439422447659e-11, 7.281030011337201e-12, 0.0, 0.0, 0.0, 0.0, 0.0, 0.0, 0.0, 0.0, 0.0]</t>
  </si>
  <si>
    <t>{(0, 1, 13, 15), (0, 16, 18), (0, 1, 2, 3, 5, 7)}</t>
  </si>
  <si>
    <t>[9, 4, 16, 18, 3, 8, 2, 1, 0, 5, 6, 7, 17, 10, 11, 12, 13, 14, 15]</t>
  </si>
  <si>
    <t>[0.9998778731057316, 0.9995118855972742, 0.49999999810069506, 0.49999999810069506, 0.00048804291288929405, 0.000122055404431852, 6.016997916295804e-08, 7.521247395369755e-09, 3.79860979564129e-09, 0.0, 0.0, 0.0, 0.0, 0.0, 0.0, 0.0, 0.0, 0.0, 0.0]</t>
  </si>
  <si>
    <t>{(0, 16, 18), (0, 1, 2, 3, 4), (0, 1, 2, 8, 9)}</t>
  </si>
  <si>
    <t>[15, 18, 16, 5, 7, 2, 3, 13, 1, 0, 10, 11, 12, 8, 14, 6, 4, 17, 9]</t>
  </si>
  <si>
    <t>[0.9988762395477885, 0.49997511822575036, 0.49997511822575036, 0.3999406818501888, 0.3999406818501888, 0.0999851704625472, 0.0999851704625472, 0.0009754650776833872, 9.8531826028625e-05, 4.9763548499305556e-05, 0.0, 0.0, 0.0, 0.0, 0.0, 0.0, 0.0, 0.0, 0.0]</t>
  </si>
  <si>
    <t>[0.999877793876415, 0.9995118063969581, 0.49999998480556207, 0.49999998480556207, 0.0004880428742172647, 0.00012205539476030456, 6.016997439514943e-08, 6.016997439514943e-08, 3.0388875957146176e-08, 0.0, 0.0, 0.0, 0.0, 0.0, 0.0, 0.0, 0.0, 0.0, 0.0]</t>
  </si>
  <si>
    <t>[9, 15, 16, 18, 13, 8, 2, 1, 0, 4, 5, 6, 7, 17, 10, 11, 12, 14, 3]</t>
  </si>
  <si>
    <t>[0.9995119570522204, 0.9411764705882351, 0.49999999999999994, 0.49999999999999994, 0.05882352941176469, 0.0004880429477794045, 5.5484059405376285e-17, 3.296735555875002e-18, 1.6650179575126275e-18, 0.0, 0.0, 0.0, 0.0, 0.0, 0.0, 0.0, 0.0, 0.0, 0.0]</t>
  </si>
  <si>
    <t>{(0, 1, 13, 15), (0, 16, 18), (0, 1, 2, 8, 9)}</t>
  </si>
  <si>
    <t>[16]</t>
  </si>
  <si>
    <t>[17, 9, 15, 13, 8, 16, 2, 1, 0, 6, 10, 11, 12, 5, 14, 4, 3, 7, 18]</t>
  </si>
  <si>
    <t>[0.9999999999990905, 0.9995119570522206, 0.9411764705882353, 0.058823529411764705, 0.0004880429477794046, 9.094947017721011e-13, 5.54840594053763e-17, 3.296735555875003e-18, 3.0286500214262803e-30, 0.0, 0.0, 0.0, 0.0, 0.0, 0.0, 0.0, 0.0, 0.0, 0.0]</t>
  </si>
  <si>
    <t>[17]</t>
  </si>
  <si>
    <t>{(0, 1, 13, 15), (0, 16, 17), (0, 1, 2, 8, 9)}</t>
  </si>
  <si>
    <t>[0.9999999995343385, 0.9995119570522204, 0.9411764705882352, 0.0588235294117647, 0.0004880429477794045, 4.656612870908987e-10, 5.5484059405376285e-17, 3.2967355558750025e-18, 1.5506688102495791e-27, 0.0, 0.0, 0.0, 0.0, 0.0, 0.0, 0.0, 0.0, 0.0, 0.0]</t>
  </si>
  <si>
    <t>[9, 17, 15, 13, 16, 8, 2, 1, 0, 6, 10, 11, 12, 5, 14, 4, 3, 7, 18]</t>
  </si>
  <si>
    <t>[0.9995119570522205, 0.9846153846153846, 0.9411764705882352, 0.0588235294117647, 0.015384615384615384, 0.00048804294777940455, 5.548405940537629e-17, 3.296735555875003e-18, 5.123132176961931e-20, 0.0, 0.0, 0.0, 0.0, 0.0, 0.0, 0.0, 0.0, 0.0, 0.0]</t>
  </si>
  <si>
    <t>[15, 11, 18, 16, 13, 10, 8, 2, 1, 0, 7, 6, 12, 5, 14, 4, 3, 17, 9]</t>
  </si>
  <si>
    <t>[0.9411764705880912, 0.9411494384909351, 0.49999999999997435, 0.49999999999997435, 0.0588235294117557, 0.058821839905683446, 2.8721601516446995e-05, 1.7119408557681438e-12, 1.0171959927321117e-13, 5.1373534986470285e-14, 0.0, 0.0, 0.0, 0.0, 0.0, 0.0, 0.0, 0.0, 0.0]</t>
  </si>
  <si>
    <t>[2]</t>
  </si>
  <si>
    <t>[4, 15, 9, 16, 18, 8, 13, 3, 2, 1, 0, 5, 6, 7, 17, 10, 11, 12, 14]</t>
  </si>
  <si>
    <t>[0.9997260833256758, 0.9411741650018954, 0.888862361845767, 0.49999958897894514, 0.49999958897894514, 0.11110779523072087, 0.058823385312618465, 0.00024407375081193257, 2.739323802603059e-05, 1.627643376472406e-06, 8.22042109329498e-07, 0.0, 0.0, 0.0, 0.0, 0.0, 0.0, 0.0, 0.0]</t>
  </si>
  <si>
    <t>{(0, 1, 13, 15), (0, 16, 18), (0, 1, 2, 3, 4), (0, 1, 2, 8, 9)}</t>
  </si>
  <si>
    <t>[0.9687785897095881, 0.9411763928270919, 0.4999999861373801, 0.4999999861373801, 0.05882352455169324, 0.030274330928424627, 0.0009460728415132696, 9.238992592903024e-07, 5.4895975002394674e-08, 2.772523990019933e-08, 0.0, 0.0, 0.0, 0.0, 0.0, 0.0, 0.0, 0.0, 0.0]</t>
  </si>
  <si>
    <t>[4, 15, 18, 16, 13, 2, 3, 1, 0, 17, 10, 11, 12, 7, 14, 6, 5, 8, 9]</t>
  </si>
  <si>
    <t>[0.9994901461555343, 0.9411559326620815, 0.49999633866668824, 0.49999633866668824, 0.058822245791380096, 0.0002440161489637535, 0.0002440161489637535, 1.4498879914661528e-05, 7.322666623566429e-06, 0.0, 0.0, 0.0, 0.0, 0.0, 0.0, 0.0, 0.0, 0.0, 0.0]</t>
  </si>
  <si>
    <t>{(0, 16, 18), (0, 1, 13, 15), (0, 1, 2, 3, 4)}</t>
  </si>
  <si>
    <t>[15, 18, 16, 11, 10, 2, 8, 13, 1, 0, 7, 6, 12, 5, 14, 4, 3, 17, 9]</t>
  </si>
  <si>
    <t>[0.9273547657110869, 0.49753597962550833, 0.49753597962550833, 0.32843814618934325, 0.32843814618934325, 0.16421907309467162, 0.16421907309467162, 0.05795967285694293, 0.009757520682987025, 0.004928040748983346, 0.0, 0.0, 0.0, 0.0, 0.0, 0.0, 0.0, 0.0, 0.0]</t>
  </si>
  <si>
    <t>[9, 18, 16, 8, 2, 1, 0, 7, 5, 17, 4, 11, 12, 13, 14, 15, 3, 6, 10]</t>
  </si>
  <si>
    <t>[0.9995119570522206, 0.6666666666666667, 0.33333333333333337, 0.0004880429477794046, 5.54840594053763e-17, 6.772956470382849e-21, 2.2804567240346295e-21, 0.0, 0.0, 0.0, 0.0, 0.0, 0.0, 0.0, 0.0, 0.0, 0.0, 0.0, 0.0]</t>
  </si>
  <si>
    <t>[13]</t>
  </si>
  <si>
    <t>[9, 13, 16, 18, 14, 15, 8, 2, 1, 0, 4, 5, 6, 7, 17, 10, 11, 12, 3]</t>
  </si>
  <si>
    <t>[0.9995119570522207, 0.5025125628140704, 0.5000000000000001, 0.5000000000000001, 0.4974874371859297, 0.4974874371859297, 0.00048804294777940466, 5.5484059405376303e-17, 2.8163067562751285e-17, 1.4223771496339033e-17, 0.0, 0.0, 0.0, 0.0, 0.0, 0.0, 0.0, 0.0, 0.0]</t>
  </si>
  <si>
    <t>{(0, 1, 13, 15), (0, 1, 13, 14), (0, 16, 18), (0, 1, 2, 8, 9)}</t>
  </si>
  <si>
    <t>[9, 15, 18, 16, 13, 8, 2, 1, 0, 3, 4, 5, 6, 7, 17, 10, 11, 12, 14]</t>
  </si>
  <si>
    <t>[0.9995119570522204, 0.7999999999999998, 0.6666666666666665, 0.33333333333333326, 0.19999999999999996, 0.0004880429477794045, 5.5484059405376285e-17, 1.1208900889975009e-17, 3.774040703695289e-18, 0.0, 0.0, 0.0, 0.0, 0.0, 0.0, 0.0, 0.0, 0.0, 0.0]</t>
  </si>
  <si>
    <t>[9, 18, 15, 13, 16, 8, 2, 1, 0, 17, 6, 11, 12, 5, 14, 4, 3, 7, 10]</t>
  </si>
  <si>
    <t>[0.9995119570522207, 0.6666666666666666, 0.5, 0.5, 0.3333333333333333, 0.00048804294777940466, 5.5484059405376303e-17, 2.8022252224937525e-17, 9.435101759238224e-18, 0.0, 0.0, 0.0, 0.0, 0.0, 0.0, 0.0, 0.0, 0.0, 0.0]</t>
  </si>
  <si>
    <t>[9, 16, 14, 13, 18, 8, 2, 1, 0, 5, 6, 7, 17, 10, 11, 12, 3, 15, 4]</t>
  </si>
  <si>
    <t>[0.9995119570522206, 0.5, 0.5, 0.5, 0.5, 0.0004880429477794046, 5.54840594053763e-17, 2.8022252224937525e-17, 1.4152652638857336e-17, 0.0, 0.0, 0.0, 0.0, 0.0, 0.0, 0.0, 0.0, 0.0, 0.0]</t>
  </si>
  <si>
    <t>{(0, 1, 13, 14), (0, 16, 18), (0, 1, 2, 8, 9)}</t>
  </si>
  <si>
    <t>[3]</t>
  </si>
  <si>
    <t>[7, 9, 15, 16, 18, 13, 8, 5, 3, 2, 1, 0, 6, 17, 10, 11, 12, 14, 4]</t>
  </si>
  <si>
    <t>[0.9999980926547776, 0.9995119570522202, 0.9411764705882351, 0.5, 0.5, 0.05882352941176469, 0.0004880429477794044, 1.9073449948401977e-06, 2.273732417631385e-13, 1.120887951073145e-16, 6.660059126994325e-18, 3.3636662257547098e-18, 0.0, 0.0, 0.0, 0.0, 0.0, 0.0, 0.0]</t>
  </si>
  <si>
    <t>[7]</t>
  </si>
  <si>
    <t>{(0, 1, 13, 15), (0, 1, 2, 8, 9), (0, 16, 18), (0, 1, 2, 3, 5, 7)}</t>
  </si>
  <si>
    <t>[0.9999976155638053, 0.9995119567962572, 0.9411764705684502, 0.4999999999964729, 0.4999999999964729, 0.05882352941052814, 0.00048804294765442244, 1.907344084861384e-06, 4.76836021215346e-07, 2.350671286882224e-10, 1.3967149654677505e-11, 7.054115987210861e-12, 0.0, 0.0, 0.0, 0.0, 0.0, 0.0, 0.0]</t>
  </si>
  <si>
    <t>[0.9411764705882354, 0.9407441433164906, 0.4999999999999999, 0.4999999999999999, 0.05882352941176471, 0.05879650895728066, 0.00045934772622875517, 5.2221790409561796e-17, 3.1028990142342123e-18, 1.5671207142597034e-18, 0.0, 0.0, 0.0, 0.0, 0.0, 0.0, 0.0, 0.0, 0.0]</t>
  </si>
  <si>
    <t>[8]</t>
  </si>
  <si>
    <t>[0.9961089494163419, 0.9411764705882352, 0.49999999999999994, 0.49999999999999994, 0.0588235294117647, 0.0038910505836575854, 4.4236123627087925e-16, 2.6284090093338043e-17, 1.3274792976433357e-17, 0.0, 0.0, 0.0, 0.0, 0.0, 0.0, 0.0, 0.0, 0.0, 0.0]</t>
  </si>
  <si>
    <t>[0.9411764705882354, 0.9403122130394858, 0.5, 0.5, 0.05882352941176471, 0.05876951331496786, 0.0009182736455463728, 1.0439562692526724e-16, 6.202948718078861e-18, 3.132802382868112e-18, 0.0, 0.0, 0.0, 0.0, 0.0, 0.0, 0.0, 0.0, 0.0]</t>
  </si>
  <si>
    <t>[15, 9, 16, 18, 8, 13, 2, 1, 0, 4, 5, 6, 7, 17, 10, 11, 12, 14, 3]</t>
  </si>
  <si>
    <t>[0.9411764705882332, 0.79999999999998, 0.4999999999999996, 0.4999999999999996, 0.199999999999995, 0.05882352941176457, 2.2737367544322636e-14, 1.3510022307975426e-15, 6.823243589886579e-16, 0.0, 0.0, 0.0, 0.0, 0.0, 0.0, 0.0, 0.0, 0.0, 0.0]</t>
  </si>
  <si>
    <t>[0.9411764705882346, 0.8888888888888826, 0.4999999999999998, 0.4999999999999998, 0.05882352941176466, 0.055555555555555164, 0.055555555555555164, 6.315935428978624e-15, 3.752783974437685e-16, 1.8953454416351947e-16, 0.0, 0.0, 0.0, 0.0, 0.0, 0.0, 0.0, 0.0, 0.0]</t>
  </si>
  <si>
    <t>[15, 18, 16, 8, 9, 13, 2, 1, 0, 5, 6, 7, 3, 17, 10, 11, 12, 14, 4]</t>
  </si>
  <si>
    <t>[0.9411764705882307, 0.4999999999999993, 0.4999999999999993, 0.4999999999999692, 0.4999999999999692, 0.05882352941176442, 5.684341886080451e-14, 3.377505576993732e-15, 1.7058108974715817e-15, 0.0, 0.0, 0.0, 0.0, 0.0, 0.0, 0.0, 0.0, 0.0, 0.0]</t>
  </si>
  <si>
    <t>[5]</t>
  </si>
  <si>
    <t>[9, 7, 15, 16, 18, 13, 5, 8, 3, 2, 1, 0, 6, 17, 10, 11, 12, 14, 4]</t>
  </si>
  <si>
    <t>[0.9995119570522186, 0.9846153846118557, 0.9411764705882348, 0.4999999999999999, 0.4999999999999999, 0.05882352941176468, 0.015384615384560246, 0.0004880429477794036, 3.582009902354387e-12, 1.7658330017374263e-15, 1.049217469838043e-16, 5.299078130495167e-17, 0.0, 0.0, 0.0, 0.0, 0.0, 0.0, 0.0]</t>
  </si>
  <si>
    <t>[9, 15, 16, 18, 5, 7, 13, 8, 3, 2, 1, 0, 4, 6, 17, 10, 11, 12, 14]</t>
  </si>
  <si>
    <t>[0.9995119570521618, 0.9846153846153831, 0.49999999999999994, 0.49999999999999994, 0.49999999994176314, 0.49999999994176314, 0.015384615384615361, 0.00048804294777937587, 1.1641532181337549e-10, 5.738957254998766e-14, 8.918348492616574e-16, 4.504216410412411e-16, 0.0, 0.0, 0.0, 0.0, 0.0, 0.0, 0.0]</t>
  </si>
  <si>
    <t>[15, 9, 12, 16, 18, 8, 10, 13, 2, 1, 0, 5, 6, 7, 17, 11, 3, 14, 4]</t>
  </si>
  <si>
    <t>[0.9411764705882342, 0.8990918264379301, 0.7991927346114932, 0.4999999999999996, 0.4999999999999996, 0.10090817356205722, 0.09989909182643665, 0.058823529411764636, 1.1471931152534265e-14, 6.816358379402415e-16, 3.442605242122432e-16, 0.0, 0.0, 0.0, 0.0, 0.0, 0.0, 0.0, 0.0]</t>
  </si>
  <si>
    <t>{(0, 1, 13, 15), (0, 1, 2, 8, 10, 12), (0, 16, 18), (0, 1, 2, 8, 9)}</t>
  </si>
  <si>
    <t>[10]</t>
  </si>
  <si>
    <t>[15, 9, 16, 18, 8, 10, 11, 13, 2, 1, 0, 4, 5, 6, 7, 17, 12, 14, 3]</t>
  </si>
  <si>
    <t>[0.9411764705882322, 0.6644295302013145, 0.4999999999999994, 0.4999999999999994, 0.3355704697986437, 0.33221476510065734, 0.33221476510065734, 0.05882352941176451, 3.814994554416486e-14, 2.2667822664387917e-15, 1.1448395285044402e-15, 0.0, 0.0, 0.0, 0.0, 0.0, 0.0, 0.0, 0.0]</t>
  </si>
  <si>
    <t>{(0, 1, 13, 15), (0, 1, 2, 8, 10, 11), (0, 16, 18), (0, 1, 2, 8, 9)}</t>
  </si>
  <si>
    <t>[15, 9, 16, 18, 8, 10, 12, 13, 2, 1, 0, 4, 5, 6, 7, 17, 11, 14, 3]</t>
  </si>
  <si>
    <t>['categorical', 'numeric', 'numeric', 'numeric', 'numeric', 'numeric', 'numeric', 'numeric']</t>
  </si>
  <si>
    <t>[20, 13, 16, 2, 4, 5, 7, 9, 10, 11, 12, 14, 15, 17, 19, 18, 1, 8, 0, 6, 3]</t>
  </si>
  <si>
    <t>[0.6759929537074212, 0.6008876831968262, 0.44839356186626367, 0.39283736704760885, 0.39283736704760885, 0.39283736704760885, 0.39283736704760885, 0.30500364610772335, 0.3019536096466461, 0.29893407355017954, 0.29893407355017954, 0.22989837559712833, 0.22759939184115702, 0.22532339792274547, 0.22307016394351808, 0.22307016394351808, 0.19840271063010542, 0.07818611542077397, 0.015922555274677005, 0.0, 0.0]</t>
  </si>
  <si>
    <t>[20]</t>
  </si>
  <si>
    <t>{(0, 8, 14, 15, 16), (0, 8, 9, 10, 11), (0, 1, 2, 4), (0, 8, 14, 20), (0, 1, 5, 7), (0, 8, 9, 10, 12), (0, 8, 9, 13), (0, 8, 14, 15, 17, 19), (0, 8, 14, 15, 17, 18)}</t>
  </si>
  <si>
    <t>data/real/abalone.data</t>
  </si>
  <si>
    <t>[20, 13, 16, 5, 2, 3, 6, 7, 9, 10, 11, 12, 14, 15, 17, 19, 18, 1, 8, 0, 4]</t>
  </si>
  <si>
    <t>[0.6759498169119891, 0.6008493390559214, 0.44836494875536526, 0.39438666523932187, 0.39241473191312526, 0.39241473191312526, 0.3904427985869286, 0.3904427985869286, 0.3049841830647793, 0.30193434123413143, 0.29891499782179004, 0.29891499782179004, 0.22988370520871135, 0.22758486815662418, 0.2253090194750579, 0.2230559292803074, 0.2230559292803074, 0.19918518446430397, 0.0781811261698536, 0.015985351709445695, 0.0]</t>
  </si>
  <si>
    <t>{(0, 1, 2, 3), (0, 8, 14, 15, 16), (0, 8, 9, 10, 11), (0, 1, 5, 7), (0, 8, 14, 20), (0, 8, 9, 10, 12), (0, 1, 5, 6), (0, 8, 9, 13), (0, 8, 14, 15, 17, 19), (0, 8, 14, 15, 17, 18)}</t>
  </si>
  <si>
    <t>[20, 13, 16, 9, 10, 11, 12, 14, 15, 17, 19, 18, 8, 0, 5, 6, 7, 3, 2, 1, 4]</t>
  </si>
  <si>
    <t>[0.6363702748256269, 0.5656672277397743, 0.42211140312917667, 0.28712614980953977, 0.28425488831144435, 0.28141233942832994, 0.28141233942832994, 0.21642310272368714, 0.21425887169645025, 0.21211628297948576, 0.2099951201496909, 0.2099951201496909, 0.07360331122534294, 0.07360331122534294, 0.0, 0.0, 0.0, 0.0, 0.0, 0.0, 0.0]</t>
  </si>
  <si>
    <t>{(0, 8, 14, 15, 16), (0, 8, 9, 10, 12), (0, 8, 14, 20), (0, 8, 9, 13), (0, 8, 14, 15, 17, 18), (0, 8, 14, 15, 17, 19), (0, 8, 9, 10, 11)}</t>
  </si>
  <si>
    <t>[20, 13, 16, 5, 2, 3, 6, 7, 9, 10, 11, 12, 14, 15, 17, 18, 1, 8, 0, 19, 4]</t>
  </si>
  <si>
    <t>[0.6766782898867955, 0.6009897544423778, 0.4496050382469313, 0.3944010679430992, 0.39242906260338367, 0.39242906260338367, 0.3904570572636681, 0.3904570572636681, 0.3050554562927657, 0.302004901729838, 0.2989848527125395, 0.2989848527125395, 0.22936692084834778, 0.22707325163986422, 0.22480251912346555, 0.22480251912346555, 0.19919245855712078, 0.07800537302874465, 0.015949416236112113, 0.0, 0.0]</t>
  </si>
  <si>
    <t>{(0, 1, 2, 3), (0, 8, 9, 10, 11), (0, 8, 14, 15, 16), (0, 1, 5, 7), (0, 8, 14, 20), (0, 8, 9, 10, 12), (0, 1, 5, 6), (0, 8, 9, 13), (0, 8, 14, 15, 17, 18)}</t>
  </si>
  <si>
    <t>[20, 16, 14, 8, 0, 15, 19, 17, 5, 6, 7, 3, 9, 11, 12, 13, 2, 1, 18, 4, 10]</t>
  </si>
  <si>
    <t>[0.4958152667137239, 0.3294343047292528, 0.16806157776209205, 0.16806157776209205, 0.16806157776209205, 0.1663809619844711, 0.1647171523646264, 0.1647171523646264, 0.0, 0.0, 0.0, 0.0, 0.0, 0.0, 0.0, 0.0, 0.0, 0.0, 0.0, 0.0, 0.0]</t>
  </si>
  <si>
    <t>{(0, 8, 14, 15, 17, 19), (0, 8, 14, 20), (0, 8, 14, 15, 16)}</t>
  </si>
  <si>
    <t>[20, 9, 13, 16, 5, 2, 3, 6, 7, 14, 15, 18, 17, 1, 8, 0, 11, 19, 4, 12, 10]</t>
  </si>
  <si>
    <t>[0.6471843079290394, 0.43327697328677583, 0.43327697328677583, 0.4300083656709726, 0.3917141923120814, 0.38975562135052094, 0.38975562135052094, 0.3877970503889605, 0.3877970503889605, 0.219369638644512, 0.21717594225806686, 0.2150041828354862, 0.2150041828354862, 0.19783545066266728, 0.1107927467901576, 0.02265330663629076, 0.0, 0.0, 0.0, 0.0, 0.0]</t>
  </si>
  <si>
    <t>{(0, 8, 14, 15, 16), (0, 1, 5, 7), (0, 8, 14, 20), (0, 1, 5, 6), (0, 8, 9, 13), (0, 8, 14, 15, 17, 18), (0, 1, 2, 3)}</t>
  </si>
  <si>
    <t>[20, 13, 16, 2, 5, 3, 4, 6, 7, 9, 10, 11, 12, 14, 15, 17, 18, 19, 1, 8, 0]</t>
  </si>
  <si>
    <t>[0.6759065567662099, 0.6008108852693403, 0.44833625382482395, 0.39396069170532355, 0.39396069170532355, 0.39002108478827024, 0.39002108478827024, 0.39002108478827024, 0.39002108478827024, 0.30496466436695624, 0.3019150177232866, 0.29889586754605374, 0.29889586754605374, 0.22986899287008672, 0.22757030294138586, 0.22529459991197198, 0.22304165391285224, 0.22304165391285224, 0.19996989579479402, 0.07817612265209134, 0.016048327711611753]</t>
  </si>
  <si>
    <t>{(0, 1, 2, 3), (0, 8, 14, 15, 16), (0, 8, 9, 10, 11), (0, 1, 2, 4), (0, 8, 14, 20), (0, 1, 5, 7), (0, 8, 9, 10, 12), (0, 1, 5, 6), (0, 8, 9, 13), (0, 8, 14, 15, 17, 19), (0, 8, 14, 15, 17, 18)}</t>
  </si>
  <si>
    <t>[20, 13, 16, 2, 5, 7, 3, 4, 9, 10, 11, 12, 14, 15, 17, 19, 18, 1, 8, 0, 6]</t>
  </si>
  <si>
    <t>{(0, 1, 2, 3), (0, 8, 14, 15, 16), (0, 8, 9, 10, 11), (0, 1, 2, 4), (0, 8, 14, 20), (0, 8, 9, 10, 12), (0, 1, 5, 7), (0, 8, 9, 13), (0, 8, 14, 15, 17, 19), (0, 8, 14, 15, 17, 18)}</t>
  </si>
  <si>
    <t>[20, 13, 16, 1, 5, 6, 7, 9, 10, 11, 12, 14, 15, 17, 19, 18, 8, 0, 4, 3, 2]</t>
  </si>
  <si>
    <t>[0.6689748849851506, 0.594649347379991, 0.4437383996866253, 0.3257059812344519, 0.3257059812344519, 0.32244892142210746, 0.32244892142210746, 0.30183713891680164, 0.29881876752763376, 0.2958305798523574, 0.2958305798523574, 0.22751160131164194, 0.22523648529852558, 0.2229841204455403, 0.22075427924108487, 0.22075427924108487, 0.07737439759421832, 0.026139116108989, 0.0, 0.0, 0.0]</t>
  </si>
  <si>
    <t>{(0, 8, 14, 15, 16), (0, 8, 9, 10, 11), (0, 1, 5, 7), (0, 8, 14, 20), (0, 8, 9, 10, 12), (0, 1, 5, 6), (0, 8, 9, 13), (0, 8, 14, 15, 17, 19), (0, 8, 14, 15, 17, 18)}</t>
  </si>
  <si>
    <t>[20, 13, 16, 1, 2, 3, 4, 9, 10, 11, 12, 14, 15, 17, 19, 18, 8, 0, 7, 6, 5]</t>
  </si>
  <si>
    <t>{(0, 1, 2, 3), (0, 8, 14, 15, 16), (0, 8, 9, 10, 11), (0, 1, 2, 4), (0, 8, 14, 20), (0, 8, 9, 10, 12), (0, 8, 9, 13), (0, 8, 14, 15, 17, 19), (0, 8, 14, 15, 17, 18)}</t>
  </si>
  <si>
    <t>[20, 13, 16, 2, 5, 3, 4, 6, 7, 9, 12, 10, 14, 15, 17, 19, 18, 1, 8, 0, 11]</t>
  </si>
  <si>
    <t>[0.67611820038082, 0.6020124693929096, 0.4484766393623961, 0.39398003294908596, 0.39398003294908596, 0.3900402326195949, 0.3900402326195949, 0.3900402326195949, 0.3900402326195949, 0.30404670171359066, 0.30100623469645466, 0.30100623469645466, 0.2299409707256804, 0.2276415610184235, 0.2253651454082393, 0.22311149395415691, 0.22311149395415691, 0.1999797131866839, 0.07794080764886462, 0.016000021244635284, 0.0]</t>
  </si>
  <si>
    <t>{(0, 1, 2, 3), (0, 8, 14, 15, 16), (0, 1, 5, 7), (0, 8, 14, 20), (0, 8, 9, 10, 12), (0, 1, 2, 4), (0, 1, 5, 6), (0, 8, 9, 13), (0, 8, 14, 15, 17, 19), (0, 8, 14, 15, 17, 18)}</t>
  </si>
  <si>
    <t>{(0, 1, 2, 3), (0, 8, 14, 15, 16), (0, 8, 9, 10, 11), (0, 1, 5, 7), (0, 8, 14, 20), (0, 8, 9, 10, 12), (0, 1, 2, 4), (0, 1, 5, 6), (0, 8, 9, 13), (0, 8, 14, 15, 17, 19), (0, 8, 14, 15, 17, 18)}</t>
  </si>
  <si>
    <t>[20, 2, 5, 3, 4, 6, 7, 16, 1, 8, 14, 15, 17, 18, 19, 0, 12, 11, 9, 13, 10]</t>
  </si>
  <si>
    <t>[0.5714302357521566, 0.38441302830980234, 0.38441302830980234, 0.3805688980267043, 0.3805688980267043, 0.3805688980267043, 0.3805688980267043, 0.379035960895365, 0.19512361215664298, 0.19433765137049652, 0.19433765137049652, 0.19239427485679153, 0.19047033210822362, 0.1885656287871414, 0.1885656287871414, 0.03989446150685052, 0.0, 0.0, 0.0, 0.0, 0.0]</t>
  </si>
  <si>
    <t>{(0, 1, 2, 3), (0, 8, 14, 15, 16), (0, 1, 5, 7), (0, 8, 14, 20), (0, 1, 2, 4), (0, 1, 5, 6), (0, 8, 14, 15, 17, 19), (0, 8, 14, 15, 17, 18)}</t>
  </si>
  <si>
    <t>[20, 13, 16, 2, 5, 3, 4, 6, 7, 9, 10, 11, 12, 14, 15, 17, 18, 1, 8, 0, 19]</t>
  </si>
  <si>
    <t>[0.6766350804679256, 0.6009513781291067, 0.4495763286330511, 0.39397513553465247, 0.39397513553465247, 0.390035384179306, 0.390035384179306, 0.390035384179306, 0.390035384179306, 0.3050359769194999, 0.3019856171503049, 0.29896576097880195, 0.29896576097880195, 0.22935227458068116, 0.2270587518348744, 0.22478816431652568, 0.22478816431652568, 0.19997722731569595, 0.07800039198104787, 0.016012252970345323, 0.0]</t>
  </si>
  <si>
    <t>{(0, 1, 2, 3), (0, 8, 9, 10, 11), (0, 8, 14, 15, 16), (0, 1, 5, 7), (0, 8, 14, 20), (0, 1, 2, 4), (0, 8, 9, 10, 12), (0, 1, 5, 6), (0, 8, 9, 13), (0, 8, 14, 15, 17, 18)}</t>
  </si>
  <si>
    <t>[20, 2, 5, 3, 4, 6, 7, 16, 1, 8, 14, 15, 17, 19, 0, 12, 11, 9, 18, 13, 10]</t>
  </si>
  <si>
    <t>[0.572244982155255, 0.3844433946640547, 0.3844433946640547, 0.38059896071741417, 0.38059896071741417, 0.38059896071741417, 0.38059896071741417, 0.38021646465349157, 0.19513902576724773, 0.19396819949673075, 0.19396819949673075, 0.19202851750176342, 0.1901082323267458, 0.1901082323267458, 0.03981861885128358, 0.0, 0.0, 0.0, 0.0, 0.0, 0.0]</t>
  </si>
  <si>
    <t>{(0, 8, 14, 15, 16), (0, 1, 5, 7), (0, 8, 14, 20), (0, 1, 2, 4), (0, 1, 5, 6), (0, 8, 14, 15, 17, 19), (0, 1, 2, 3)}</t>
  </si>
  <si>
    <t>[20, 9, 13, 16, 2, 5, 3, 4, 6, 7, 14, 15, 18, 17, 1, 8, 0, 11, 19, 12, 10]</t>
  </si>
  <si>
    <t>[0.647125613171049, 0.4332376783181271, 0.4332376783181271, 0.4299693671404955, 0.39128065971702547, 0.39128065971702547, 0.3873678531198551, 0.3873678531198551, 0.3873678531198551, 0.3873678531198551, 0.2193497434652054, 0.21715624603055336, 0.2149846835702478, 0.2149846835702478, 0.19860954251917437, 0.1107826987198007, 0.02274194464394497, 0.0, 0.0, 0.0, 0.0]</t>
  </si>
  <si>
    <t>{(0, 8, 14, 15, 16), (0, 1, 5, 7), (0, 8, 14, 20), (0, 1, 2, 4), (0, 1, 5, 6), (0, 8, 9, 13), (0, 8, 14, 15, 17, 18), (0, 1, 2, 3)}</t>
  </si>
  <si>
    <t>[20, 13, 16, 5, 2, 4, 6, 7, 9, 10, 11, 12, 14, 15, 17, 19, 18, 1, 8, 0, 3]</t>
  </si>
  <si>
    <t>{(0, 8, 14, 15, 16), (0, 8, 9, 10, 11), (0, 1, 2, 4), (0, 8, 14, 20), (0, 1, 5, 7), (0, 8, 9, 10, 12), (0, 1, 5, 6), (0, 8, 9, 13), (0, 8, 14, 15, 17, 19), (0, 8, 14, 15, 17, 18)}</t>
  </si>
  <si>
    <t>{(0, 8, 14, 15, 16), (0, 1, 5, 7), (0, 8, 14, 20), (0, 8, 9, 10, 12), (0, 1, 5, 6), (0, 8, 9, 13), (0, 8, 14, 15, 17, 18), (0, 8, 14, 15, 17, 19), (0, 8, 9, 10, 11)}</t>
  </si>
  <si>
    <t>{(0, 1, 2, 3), (0, 8, 14, 15, 16), (0, 8, 9, 10, 11), (0, 1, 5, 7), (0, 8, 14, 20), (0, 8, 9, 10, 12), (0, 1, 2, 4), (0, 8, 9, 13), (0, 8, 14, 15, 17, 19), (0, 8, 14, 15, 17, 18)}</t>
  </si>
  <si>
    <t>[20, 13, 16, 2, 5, 6, 3, 4, 9, 10, 11, 12, 14, 15, 17, 19, 18, 1, 8, 0, 7]</t>
  </si>
  <si>
    <t>{(0, 1, 2, 3), (0, 8, 14, 15, 16), (0, 8, 9, 10, 11), (0, 8, 9, 10, 12), (0, 8, 14, 20), (0, 1, 2, 4), (0, 1, 5, 6), (0, 8, 9, 13), (0, 8, 14, 15, 17, 19), (0, 8, 14, 15, 17, 18)}</t>
  </si>
  <si>
    <t>{(0, 1, 2, 3), (0, 8, 14, 15, 16), (0, 8, 9, 10, 11), (0, 8, 9, 10, 12), (0, 8, 14, 20), (0, 1, 2, 4), (0, 8, 9, 13), (0, 8, 14, 15, 17, 19), (0, 8, 14, 15, 17, 18)}</t>
  </si>
  <si>
    <t>{(0, 1, 2, 3), (0, 8, 14, 15, 16), (0, 8, 9, 10, 11), (0, 1, 5, 7), (0, 8, 14, 20), (0, 1, 2, 4), (0, 8, 9, 10, 12), (0, 1, 5, 6), (0, 8, 9, 13), (0, 8, 14, 15, 17, 19), (0, 8, 14, 15, 17, 18)}</t>
  </si>
  <si>
    <t>[20, 13, 9, 16, 5, 2, 4, 6, 7, 3, 14, 15, 17, 19, 18, 1, 8, 0, 11, 12, 10]</t>
  </si>
  <si>
    <t>[0.6463653528438654, 0.43309384032245535, 0.43309384032245535, 0.4287412483208308, 0.391261041979803, 0.391261041979803, 0.387348431560005, 0.387348431560005, 0.387348431560005, 0.387348431560005, 0.21982232780104527, 0.21762410452303482, 0.21544786347780445, 0.2132933848430264, 0.2132933848430264, 0.1985995847823984, 0.11102137767729559, 0.022790941677793657, 0.0, 0.0, 0.0]</t>
  </si>
  <si>
    <t>{(0, 1, 2, 3), (0, 8, 14, 15, 16), (0, 1, 5, 7), (0, 8, 14, 20), (0, 1, 2, 4), (0, 1, 5, 6), (0, 8, 9, 13), (0, 8, 14, 15, 17, 19), (0, 8, 14, 15, 17, 18)}</t>
  </si>
  <si>
    <t>[20, 16, 2, 5, 3, 4, 6, 7, 9, 10, 11, 12, 14, 15, 17, 19, 18, 1, 8, 0, 13]</t>
  </si>
  <si>
    <t>[0.6763306922397998, 0.4486175875497894, 0.3939994517104294, 0.3939994517104294, 0.390059457193325, 0.390059457193325, 0.390059457193325, 0.390059457193325, 0.3031250599666944, 0.3031250599666944, 0.3000938093670276, 0.3000938093670276, 0.23001323706061658, 0.22771310469001044, 0.22543597364311038, 0.22318161390667926, 0.22318161390667926, 0.19998956992560246, 0.07770454952894046, 0.0159515211706428, 0.0]</t>
  </si>
  <si>
    <t>{(0, 1, 2, 3), (0, 8, 14, 15, 16), (0, 8, 9, 10, 11), (0, 1, 5, 7), (0, 8, 14, 20), (0, 8, 9, 10, 12), (0, 1, 2, 4), (0, 1, 5, 6), (0, 8, 14, 15, 17, 19), (0, 8, 14, 15, 17, 18)}</t>
  </si>
  <si>
    <t>{(0, 1, 2, 3), (0, 8, 9, 10, 11), (0, 8, 14, 15, 16), (0, 1, 5, 7), (0, 8, 14, 20), (0, 8, 9, 10, 12), (0, 1, 2, 4), (0, 1, 5, 6), (0, 8, 9, 13), (0, 8, 14, 15, 17, 19), (0, 8, 14, 15, 17, 18)}</t>
  </si>
  <si>
    <t>{(0, 1, 2, 3), (0, 8, 14, 15, 16), (0, 1, 5, 7), (0, 8, 14, 20), (0, 8, 9, 10, 12), (0, 1, 2, 4), (0, 1, 5, 6), (0, 8, 9, 13), (0, 8, 14, 15, 17, 18), (0, 8, 14, 15, 17, 19), (0, 8, 9, 10, 11)}</t>
  </si>
  <si>
    <t>[13, 20, 14, 2, 5, 3, 4, 6, 7, 9, 10, 11, 12, 1, 8, 0, 15, 16, 17, 18, 19]</t>
  </si>
  <si>
    <t>[0.5504872587278642, 0.41495411581839237, 0.41495411581839237, 0.3887870061942916, 0.3887870061942916, 0.38489913613234866, 0.38489913613234866, 0.38489913613234866, 0.38489913613234866, 0.2794209729089205, 0.27662676317983126, 0.27386049554803293, 0.27386049554803293, 0.1973437927994983, 0.14112170348935377, 0.028970064873861674, 0.0, 0.0, 0.0, 0.0, 0.0]</t>
  </si>
  <si>
    <t>{(0, 1, 2, 3), (0, 1, 5, 7), (0, 8, 14, 20), (0, 8, 9, 10, 12), (0, 1, 2, 4), (0, 1, 5, 6), (0, 8, 9, 13), (0, 8, 9, 10, 11)}</t>
  </si>
  <si>
    <t>[13, 16, 2, 5, 3, 4, 6, 7, 9, 10, 11, 12, 15, 17, 19, 1, 14, 8, 0, 18, 20]</t>
  </si>
  <si>
    <t>[0.6264184619923462, 0.5373203586794508, 0.3965933626348574, 0.3965933626348574, 0.39262742900850883, 0.39262742900850883, 0.39262742900850883, 0.39262742900850883, 0.31796277447456767, 0.314783146729822, 0.31163531526252375, 0.31163531526252375, 0.27137391852497517, 0.26866017933972536, 0.26866017933972536, 0.20130620914413355, 0.13568695926248758, 0.046145764320586286, 0.009472999212500065, 0.0, 0.0]</t>
  </si>
  <si>
    <t>{(0, 1, 2, 3), (0, 8, 14, 15, 16), (0, 1, 5, 7), (0, 8, 9, 10, 12), (0, 1, 2, 4), (0, 1, 5, 6), (0, 8, 9, 13), (0, 8, 14, 15, 17, 19), (0, 8, 9, 10, 11)}</t>
  </si>
  <si>
    <t>[20, 13, 16, 2, 5, 3, 4, 6, 7, 9, 11, 10, 14, 15, 17, 18, 19, 1, 8, 0, 12]</t>
  </si>
  <si>
    <t>{(0, 1, 2, 3), (0, 8, 14, 15, 16), (0, 8, 9, 10, 11), (0, 1, 5, 7), (0, 8, 14, 20), (0, 1, 2, 4), (0, 1, 5, 6), (0, 8, 9, 13), (0, 8, 14, 15, 17, 19), (0, 8, 14, 15, 17, 18)}</t>
  </si>
  <si>
    <t>[20, 13, 2, 5, 3, 4, 6, 7, 9, 14, 10, 15, 16, 11, 12, 1, 8, 0, 17, 18, 19]</t>
  </si>
  <si>
    <t>[0.5840871640539538, 0.5831038854369813, 0.3921402655005266, 0.3921402655005266, 0.3882188628455214, 0.3882188628455214, 0.3882188628455214, 0.3882188628455214, 0.295976795815939, 0.2949935171989666, 0.2930170278577796, 0.29204358202697694, 0.29204358202697694, 0.29008685757920183, 0.29008685757920183, 0.19904586848410066, 0.10032431557722832, 0.02059500316985144, 0.0, 0.0, 0.0]</t>
  </si>
  <si>
    <t>{(0, 1, 2, 3), (0, 8, 14, 15, 16), (0, 1, 5, 7), (0, 8, 14, 20), (0, 8, 9, 10, 12), (0, 1, 2, 4), (0, 1, 5, 6), (0, 8, 9, 13), (0, 8, 9, 10, 11)}</t>
  </si>
  <si>
    <t>{(0, 1, 2, 3), (0, 8, 14, 15, 16), (0, 8, 9, 10, 11), (0, 1, 5, 7), (0, 8, 14, 20), (0, 8, 9, 10, 12), (0, 1, 2, 4), (0, 1, 5, 6), (0, 8, 9, 13), (0, 8, 14, 15, 17, 18)}</t>
  </si>
  <si>
    <t>[20, 13, 16, 2, 5, 3, 4, 6, 7, 9, 10, 11, 12, 14, 15, 17, 19, 1, 8, 0, 18]</t>
  </si>
  <si>
    <t>{(0, 1, 2, 3), (0, 8, 14, 15, 16), (0, 1, 5, 7), (0, 8, 14, 20), (0, 8, 9, 10, 12), (0, 1, 2, 4), (0, 1, 5, 6), (0, 8, 9, 13), (0, 8, 14, 15, 17, 19), (0, 8, 9, 10, 11)}</t>
  </si>
  <si>
    <t>{(0, 1, 2, 3), (0, 8, 14, 15, 16), (0, 1, 5, 7), (0, 8, 14, 20), (0, 8, 9, 10, 12), (0, 1, 2, 4), (0, 1, 5, 6), (0, 8, 9, 13), (0, 8, 14, 15, 17, 18), (0, 8, 9, 10, 11)}</t>
  </si>
  <si>
    <t>['numeric', 'numeric', 'numeric', 'numeric', 'numeric', 'numeric', 'numeric', 'numeric']</t>
  </si>
  <si>
    <t>[2, 9, 16, 5, 6, 7, 14, 8, 12, 13, 1, 3, 0, 10, 17, 15, 4, 11, 18]</t>
  </si>
  <si>
    <t>[0.9328971984063308, 0.7880767618114273, 0.5895687613551484, 0.44108614581859606, 0.43667528436041014, 0.43667528436041014, 0.3930458409034323, 0.20051313177401914, 0.19850800045627895, 0.19652292045171615, 0.055692695179115674, 0.05513576822732451, 0.011410106414553353, 0.0, 0.0, 0.0, 0.0, 0.0, 0.0]</t>
  </si>
  <si>
    <t>{(0, 1, 2), (0, 8, 12, 16), (0, 8, 12, 13, 14), (0, 1, 3, 5, 6), (0, 8, 9), (0, 1, 3, 5, 7)}</t>
  </si>
  <si>
    <t>data/real/pima-indians-diabetes.csv</t>
  </si>
  <si>
    <t>[2, 16, 4, 12, 14, 13, 1, 3, 5, 6, 7, 8, 0, 15, 9, 10, 17, 11, 18]</t>
  </si>
  <si>
    <t>[0.7385963960943036, 0.6311676099268924, 0.4899191138161636, 0.31877152016509724, 0.31558380496344624, 0.31558380496344624, 0.25118917401832325, 0.24867728227813998, 0.2461905094553586, 0.24372860436080504, 0.24372860436080504, 0.039846440020637156, 0.010214429887373058, 0.0, 0.0, 0.0, 0.0, 0.0, 0.0]</t>
  </si>
  <si>
    <t>{(0, 1, 3, 4), (0, 1, 2), (0, 8, 12, 16), (0, 8, 12, 13, 14), (0, 1, 3, 5, 6), (0, 1, 3, 5, 7)}</t>
  </si>
  <si>
    <t>[7, 9, 16, 14, 8, 12, 13, 5, 3, 1, 0, 11, 17, 6, 4, 15, 2, 10, 18]</t>
  </si>
  <si>
    <t>[0.9965225870964969, 0.8548116728198077, 0.7111458454551343, 0.5689166763641074, 0.1451169973380541, 0.14366582736467354, 0.14222916909102684, 0.0019463331779228455, 0.0009731665889614227, 0.00048658329448071137, 7.132984213819661e-05, 0.0, 0.0, 0.0, 0.0, 0.0, 0.0, 0.0, 0.0]</t>
  </si>
  <si>
    <t>{(0, 8, 12, 13, 14), (0, 8, 9), (0, 1, 3, 5, 7), (0, 8, 12, 16)}</t>
  </si>
  <si>
    <t>[0.7317009637677008, 0.6010771642049526, 0.4853452977067262, 0.3035743253560367, 0.3005385821024763, 0.3005385821024763, 0.24884410713229765, 0.2463556660609747, 0.24389210940036496, 0.24145318830636128, 0.24145318830636128, 0.07589358133900917, 0.01945492910000138, 0.0, 0.0, 0.0, 0.0, 0.0, 0.0]</t>
  </si>
  <si>
    <t>[9, 16, 1, 3, 5, 7, 8, 12, 0, 17, 10, 11, 4, 13, 14, 15, 2, 6, 18]</t>
  </si>
  <si>
    <t>[0.9902876804709537, 0.9826110317851322, 0.24951046776567307, 0.24951046776567307, 0.24951046776567307, 0.24951046776567307, 0.007754190591738733, 0.007676648685821345, 0.001958128937307761, 0.0, 0.0, 0.0, 0.0, 0.0, 0.0, 0.0, 0.0, 0.0, 0.0]</t>
  </si>
  <si>
    <t>{(0, 8, 9), (0, 1, 3, 5, 7), (0, 8, 12, 16)}</t>
  </si>
  <si>
    <t>[2, 4, 6, 1, 3, 5, 0, 16, 15, 14, 13, 12, 9, 10, 17, 8, 7, 11, 18]</t>
  </si>
  <si>
    <t>[0.7587012335192943, 0.5675926104665753, 0.3783950736443835, 0.19303901318456462, 0.19110862305271897, 0.18919753682219176, 0.048259753296141156, 0.0, 0.0, 0.0, 0.0, 0.0, 0.0, 0.0, 0.0, 0.0, 0.0, 0.0, 0.0]</t>
  </si>
  <si>
    <t>{(0, 1, 2), (0, 1, 3, 5, 6), (0, 1, 3, 4)}</t>
  </si>
  <si>
    <t>[9, 16, 5, 6, 7, 14, 8, 12, 13, 3, 1, 0, 10, 17, 4, 15, 2, 11, 18]</t>
  </si>
  <si>
    <t>[0.7971713337048906, 0.596372509094087, 0.5024462788949828, 0.497421816106033, 0.497421816106033, 0.39758167272939127, 0.20282709556646833, 0.20079882461080367, 0.19879083636469563, 0.00012266754855834542, 7.666721784896589e-06, 1.570728641074065e-06, 0.0, 0.0, 0.0, 0.0, 0.0, 0.0, 0.0]</t>
  </si>
  <si>
    <t>{(0, 8, 12, 16), (0, 8, 12, 13, 14), (0, 1, 3, 5, 6), (0, 8, 9), (0, 1, 3, 5, 7)}</t>
  </si>
  <si>
    <t>[0.9976213624920786, 0.7968501601401465, 0.5961322356715958, 0.500335139875347, 0.49533178847659354, 0.49533178847659354, 0.3974214904477305, 0.2027453782510614, 0.20071792446855077, 0.19871074522386525, 0.001974175899129368, 0.001954434140138074, 0.00040446160879209064, 0.0, 0.0, 0.0, 0.0, 0.0, 0.0]</t>
  </si>
  <si>
    <t>[0.7971625693598909, 0.596365952392664, 0.5024137917375213, 0.4973896538201461, 0.4973896538201461, 0.3975773015951094, 0.20282486562346155, 0.20079661696722695, 0.1987886507975547, 0.0001226596171234183, 6.132980856170915e-05, 1.2565016647563838e-05, 0.0, 0.0, 0.0, 0.0, 0.0, 0.0, 0.0]</t>
  </si>
  <si>
    <t>[0.9815310897172457, 0.7946691142469259, 0.5945005716154584, 0.4856059813072334, 0.48074992149416107, 0.48074992149416107, 0.3963337144103056, 0.2021904471024924, 0.2001685426314675, 0.1981668572051528, 0.015328471632172772, 0.015175186915851045, 0.003140438650581587, 0.0, 0.0, 0.0, 0.0, 0.0, 0.0]</t>
  </si>
  <si>
    <t>[9, 16, 5, 6, 7, 14, 8, 12, 13, 1, 3, 0, 10, 17, 4, 15, 2, 11, 18]</t>
  </si>
  <si>
    <t>[0.7971525543533023, 0.5963584600577602, 0.5023766687013983, 0.4973529020143843, 0.4973529020143843, 0.3975723067051734, 0.2028223174702446, 0.20079409429554212, 0.1987861533525867, 0.00012265055388217732, 0.00012265055388217732, 2.5128176452920855e-05, 0.0, 0.0, 0.0, 0.0, 0.0, 0.0, 0.0]</t>
  </si>
  <si>
    <t>[2, 9, 16, 14, 5, 6, 7, 8, 12, 13, 1, 3, 0, 10, 17, 15, 4, 11, 18]</t>
  </si>
  <si>
    <t>[0.8036086038111453, 0.7705516171337597, 0.5764580108028378, 0.38430534053522525, 0.3227343790406205, 0.3195070352502143, 0.3195070352502143, 0.19605414780901195, 0.19409360633092185, 0.19215267026761262, 0.16299716113162654, 0.16136718952031026, 0.033394235057228376, 0.0, 0.0, 0.0, 0.0, 0.0, 0.0]</t>
  </si>
  <si>
    <t>[2, 16, 5, 6, 7, 14, 12, 13, 8, 1, 3, 0, 15, 9, 10, 17, 4, 11, 18]</t>
  </si>
  <si>
    <t>[0.999750322467158, 0.7422665906404207, 0.5022638575090371, 0.49724121893394674, 0.49724121893394674, 0.4948443937602804, 0.2499214109900406, 0.2474221968801402, 0.007810044093438768, 0.00024772325674175203, 0.00024524602417433453, 1.9542761001277383e-06, 0.0, 0.0, 0.0, 0.0, 0.0, 0.0, 0.0]</t>
  </si>
  <si>
    <t>{(0, 1, 2), (0, 8, 12, 16), (0, 8, 12, 13, 14), (0, 1, 3, 5, 6), (0, 1, 3, 5, 7)}</t>
  </si>
  <si>
    <t>[0.9997015387141409, 0.7971321292446977, 0.596343179812784, 0.5022393490738573, 0.49721695558311874, 0.49721695558311874, 0.3975621198751893, 0.20281712063829677, 0.20078894943191378, 0.19878105993759465, 0.00024771116885350443, 0.00024523405716496936, 5.075011700550204e-05, 0.0, 0.0, 0.0, 0.0, 0.0, 0.0]</t>
  </si>
  <si>
    <t>[0.9997242944904372, 0.6644109336811108, 0.5022507813322185, 0.4972282735188962, 0.4972282735188962, 0.44294062245407384, 0.22370738507781507, 0.22147031122703692, 0.11185369253890753, 0.00024771680739633565, 0.0002452396393223723, 2.7988702166670694e-05, 0.0, 0.0, 0.0, 0.0, 0.0, 0.0, 0.0]</t>
  </si>
  <si>
    <t>[2, 9, 5, 6, 7, 16, 8, 12, 14, 13, 1, 3, 0, 10, 17, 15, 4, 11, 18]</t>
  </si>
  <si>
    <t>[0.9996889508152923, 0.7468009546310758, 0.5022330250482565, 0.4972106947977739, 0.4972106947977739, 0.4961966074394396, 0.2531357042339759, 0.2506043471916361, 0.2480983037197198, 0.2480983037197198, 0.00024770804975943834, 0.000245230969261844, 6.33411349481444e-05, 0.0, 0.0, 0.0, 0.0, 0.0, 0.0]</t>
  </si>
  <si>
    <t>[2, 5, 9, 8, 6, 7, 1, 3, 0, 17, 10, 11, 12, 13, 14, 15, 16, 4, 18]</t>
  </si>
  <si>
    <t>[0.9996272098995902, 0.5022020070732783, 0.4999374513254346, 0.4999374513254346, 0.4971799870025456, 0.4971799870025456, 0.0002476927512790396, 0.0002452158237662492, 0.0001250973491308281, 0.0, 0.0, 0.0, 0.0, 0.0, 0.0, 0.0, 0.0, 0.0, 0.0]</t>
  </si>
  <si>
    <t>{(0, 1, 3, 5, 6), (0, 1, 2), (0, 8, 9), (0, 1, 3, 5, 7)}</t>
  </si>
  <si>
    <t>[9, 2, 16, 4, 14, 1, 3, 5, 6, 7, 8, 12, 13, 0, 10, 15, 17, 11, 18]</t>
  </si>
  <si>
    <t>[0.7577731095756156, 0.7093374686163713, 0.5668982708915814, 0.4705113453826851, 0.37793218059438766, 0.2412385083168547, 0.23882612323368616, 0.23643786200134928, 0.2340734833813358, 0.2340734833813358, 0.19280286735761026, 0.19087483868403418, 0.18896609029719383, 0.049424023066774, 0.0, 0.0, 0.0, 0.0, 0.0]</t>
  </si>
  <si>
    <t>{(0, 1, 3, 4), (0, 1, 2), (0, 8, 12, 16), (0, 8, 12, 13, 14), (0, 1, 3, 5, 6), (0, 8, 9), (0, 1, 3, 5, 7)}</t>
  </si>
  <si>
    <t>[2, 7, 9, 16, 14, 8, 12, 13, 5, 1, 3, 0, 10, 17, 6, 15, 4, 11, 18]</t>
  </si>
  <si>
    <t>[0.9988163523972783, 0.9958986804818043, 0.797012141721295, 0.5962534158469134, 0.39750227723127557, 0.20278659179230463, 0.2007587258743816, 0.19875113861563778, 0.001945114610316024, 0.0009823811163212242, 0.000972557305158012, 0.00020126648640046786, 0.0, 0.0, 0.0, 0.0, 0.0, 0.0, 0.0]</t>
  </si>
  <si>
    <t>{(0, 1, 2), (0, 8, 12, 16), (0, 8, 12, 13, 14), (0, 8, 9), (0, 1, 3, 5, 7)}</t>
  </si>
  <si>
    <t>[9, 2, 16, 14, 1, 3, 4, 8, 12, 13, 0, 11, 17, 7, 6, 15, 5, 10, 18]</t>
  </si>
  <si>
    <t>[0.7458922025885693, 0.621688219772864, 0.5580100356896853, 0.3720066904597902, 0.3139839493802344, 0.310844109886432, 0.310844109886432, 0.18977996656452922, 0.18788216689888393, 0.1860033452298951, 0.06432783084690165, 0.0, 0.0, 0.0, 0.0, 0.0, 0.0, 0.0, 0.0]</t>
  </si>
  <si>
    <t>{(0, 1, 3, 4), (0, 1, 2), (0, 8, 12, 16), (0, 8, 12, 13, 14), (0, 8, 9)}</t>
  </si>
  <si>
    <t>[9, 2, 16, 14, 1, 3, 5, 7, 8, 12, 13, 0, 10, 17, 6, 15, 4, 11, 18]</t>
  </si>
  <si>
    <t>[0.7580524625068065, 0.7113983444912362, 0.5671072578451425, 0.37807150523009503, 0.23952806211826141, 0.2371327814970788, 0.2371327814970788, 0.2371327814970788, 0.19287394410269107, 0.19094520466166418, 0.18903575261504751, 0.049073593390502275, 0.0, 0.0, 0.0, 0.0, 0.0, 0.0, 0.0]</t>
  </si>
  <si>
    <t>[2, 9, 5, 6, 7, 8, 16, 12, 1, 3, 0, 11, 17, 13, 14, 15, 4, 10, 18]</t>
  </si>
  <si>
    <t>[0.999668335651813, 0.6643737437634277, 0.5022226682108546, 0.4972004415287461, 0.4972004415287461, 0.33554229483001397, 0.3321868718817138, 0.3321868718817138, 0.00024770294162861756, 0.00024522591221233135, 8.396140655840877e-05, 0.0, 0.0, 0.0, 0.0, 0.0, 0.0, 0.0, 0.0]</t>
  </si>
  <si>
    <t>{(0, 1, 2), (0, 8, 12, 16), (0, 1, 3, 5, 6), (0, 8, 9), (0, 1, 3, 5, 7)}</t>
  </si>
  <si>
    <t>[12]</t>
  </si>
  <si>
    <t>[0.9997159719372939, 0.8548416074890327, 0.7111707490875147, 0.5689365992700117, 0.5022466001706303, 0.49722413416892397, 0.49722413416892397, 0.1451220791934526, 0.1436708584015181, 0.14223414981750293, 0.00024771474519148036, 0.00024523759773956556, 3.6313317514669284e-05, 0.0, 0.0, 0.0, 0.0, 0.0, 0.0]</t>
  </si>
  <si>
    <t>[2, 9, 16, 5, 7, 14, 8, 12, 13, 1, 3, 0, 10, 17, 6, 15, 4, 11, 18]</t>
  </si>
  <si>
    <t>[0.9997030302132648, 0.797132331418277, 0.5963433310610284, 0.49972951083152706, 0.49972951083152706, 0.3975622207073523, 0.20281717207802888, 0.20078900035724864, 0.19878111035367615, 0.00024647328304111776, 0.00024400855021070657, 5.049650369404401e-05, 0.0, 0.0, 0.0, 0.0, 0.0, 0.0, 0.0]</t>
  </si>
  <si>
    <t>[2, 9, 16, 5, 6, 14, 8, 12, 13, 1, 3, 0, 10, 17, 7, 15, 4, 11, 18]</t>
  </si>
  <si>
    <t>[0.9997030302132648, 0.7971323314182771, 0.5963433310610285, 0.4997295108315271, 0.4997295108315271, 0.39756222070735237, 0.20281717207802893, 0.20078900035724867, 0.19878111035367618, 0.00024647328304111776, 0.0002440085502107066, 5.0496503694044026e-05, 0.0, 0.0, 0.0, 0.0, 0.0, 0.0, 0.0]</t>
  </si>
  <si>
    <t>{(0, 1, 2), (0, 8, 12, 16), (0, 8, 12, 13, 14), (0, 1, 3, 5, 6), (0, 8, 9)}</t>
  </si>
  <si>
    <t>[2, 9, 16, 5, 6, 7, 8, 12, 1, 3, 0, 11, 17, 13, 14, 15, 4, 10, 18]</t>
  </si>
  <si>
    <t>[0.9997270333027799, 0.8990691250785394, 0.7991725556253684, 0.5022521572822145, 0.4972296357093924, 0.4972296357093924, 0.10090562571027378, 0.09989656945317105, 0.00024771748603328924, 0.0002452403111729563, 2.5249211186872685e-05, 0.0, 0.0, 0.0, 0.0, 0.0, 0.0, 0.0, 0.0]</t>
  </si>
  <si>
    <t>[2, 9, 4, 8, 16, 12, 1, 3, 5, 6, 7, 0, 10, 13, 14, 15, 17, 11, 18]</t>
  </si>
  <si>
    <t>[0.6871120070917314, 0.6118013032422814, 0.4557689522815461, 0.30899055719307145, 0.3059006516211408, 0.3059006516211408, 0.23367985334362154, 0.23134305481018533, 0.22902962426208348, 0.22673932801946267, 0.22673932801946267, 0.07920813956464699, 0.0, 0.0, 0.0, 0.0, 0.0, 0.0, 0.0]</t>
  </si>
  <si>
    <t>{(0, 1, 3, 4), (0, 1, 2), (0, 8, 12, 16), (0, 1, 3, 5, 6), (0, 8, 9), (0, 1, 3, 5, 7)}</t>
  </si>
  <si>
    <t>diff B-A</t>
  </si>
  <si>
    <t>diff BA</t>
  </si>
  <si>
    <t>duff fixed</t>
  </si>
  <si>
    <t>diff train</t>
  </si>
  <si>
    <t>diff node</t>
  </si>
  <si>
    <t>diff all</t>
  </si>
  <si>
    <t>all</t>
  </si>
  <si>
    <t>only potential - avg</t>
  </si>
  <si>
    <t>min</t>
  </si>
  <si>
    <t>avg</t>
  </si>
  <si>
    <t>max</t>
  </si>
  <si>
    <t>[11, 16, 18, 10, 8, 2, 0, 1, 7, 5, 17, 4, 3, 12, 13, 14, 15, 6, 9]</t>
  </si>
  <si>
    <t>[0.8275304734300599, 0.5714285714285694, 0.42857142857142716, 0.17240218196459584, 6.734460232992025e-05, 3.01053832456113e-12, 3.499974800689558e-15, 2.4499823604826905e-16, 0.0, 0.0, 0.0, 0.0, 0.0, 0.0, 0.0, 0.0, 0.0, 0.0, 0.0]</t>
  </si>
  <si>
    <t>[13, 4, 8, 9, 12, 1, 10, 2, 15, 14, 3, 0, 17, 7, 6, 5, 16, 11, 18]</t>
  </si>
  <si>
    <t>[0.8313578900651661, 0.8259947027763779, 0.5116533918068374, 0.3149866193310845, 0.3069920350841026, 0.16587091681347033, 0.007994584246981839, 0.0074890718941281855, 0.0027711929668838885, 0.0027711929668838885, 0.0006453083615440454, 1.5447932930055105e-10, 0.0, 0.0, 0.0, 0.0, 0.0, 0.0, 0.0]</t>
  </si>
  <si>
    <t>[11, 16, 15, 18, 13, 10, 8, 0, 1, 2, 6, 17, 5, 4, 12, 3, 14, 7, 9]</t>
  </si>
  <si>
    <t>[0.9033012334034066, 0.5712946231002876, 0.5712852467173077, 0.42847096732521583, 0.4284639350379809, 0.09409387847952154, 0.0023523469619880387, 0.0002344095744965759, 1.6408670214760314e-05, 1.7229103725498326e-06, 0.0, 0.0, 0.0, 0.0, 0.0, 0.0, 0.0, 0.0, 0.0]</t>
  </si>
  <si>
    <t>[1, 13, 2, 3, 9, 12, 8, 0, 14, 15, 4, 5, 6, 10, 17, 11, 16, 7, 18]</t>
  </si>
  <si>
    <t>[0.9500540161820765, 0.04793064076501784, 0.04289493883062075, 0.005068751938485019, 0.002850547414206544, 0.002813907987288722, 0.0023449233227406012, 0.0018555742503556182, 0.00015976880255005947, 0.00015976880255005947, 0.00012671879846212547, 7.919924903882842e-05, 4.751954942329705e-05, 3.66394269178219e-05, 0.0, 0.0, 0.0, 0.0, 0.0]</t>
  </si>
  <si>
    <t>[0, 1, 16, 18, 13, 10, 15, 8, 11, 2, 4, 5, 6, 7, 17, 12, 14, 3, 9]</t>
  </si>
  <si>
    <t>[0.910746812386157, 0.06375227686703099, 0.051001821493624776, 0.03825136612021859, 0.01912568306010929, 0.012750455373406197, 0.0063752276867031, 0.005100182149362478, 0.003825136612021859, 0.003825136612021859, 0.0, 0.0, 0.0, 0.0, 0.0, 0.0, 0.0, 0.0, 0.0]</t>
  </si>
  <si>
    <t>[14, 2, 3, 8, 9, 4, 5, 6, 1, 0, 13, 10, 11, 12, 7, 15, 16, 17, 18]</t>
  </si>
  <si>
    <t>[0.9999081645035914, 0.9329703991264727, 0.0653079279388531, 0.05100238181891386, 0.01593824431841058, 0.0016326981984713274, 0.0010204363740445796, 0.0006122618244267479, 5.9316490801772236e-05, 2.9658245400886118e-05, 2.860760205755973e-06, 0.0, 0.0, 0.0, 0.0, 0.0, 0.0, 0.0, 0.0]</t>
  </si>
  <si>
    <t>[15, 16, 18, 13, 0, 1, 5, 6, 7, 8, 17, 10, 11, 12, 3, 14, 2, 4, 9]</t>
  </si>
  <si>
    <t>[0.9884169884169883, 0.7272727272727273, 0.27272727272727265, 0.01158301158301158, 1.2470037482627238e-16, 6.858520615444982e-18, 0.0, 0.0, 0.0, 0.0, 0.0, 0.0, 0.0, 0.0, 0.0, 0.0, 0.0, 0.0, 0.0]</t>
  </si>
  <si>
    <t>[9, 16, 18, 8, 2, 0, 1, 3, 4, 5, 6, 7, 17, 10, 11, 12, 13, 14, 15]</t>
  </si>
  <si>
    <t>[0.9992193598750976, 0.7272727272727273, 0.2727272727272727, 0.00078064012490242, 3.328069019953631e-17, 4.924344548937072e-20, 2.7083895019153897e-21, 0.0, 0.0, 0.0, 0.0, 0.0, 0.0, 0.0, 0.0, 0.0, 0.0, 0.0, 0.0]</t>
  </si>
  <si>
    <t>[15, 7, 16, 18, 5, 13, 3, 0, 2, 1, 8, 17, 10, 11, 12, 4, 14, 6, 9]</t>
  </si>
  <si>
    <t>[0.9884169538566606, 0.9504927119762181, 0.7272727031690949, 0.27272726368841055, 0.049504828748761366, 0.011583011178007741, 2.4172279662481132e-06, 3.31424947109747e-08, 7.081722557367519e-09, 1.8228372091036086e-09, 0.0, 0.0, 0.0, 0.0, 0.0, 0.0, 0.0, 0.0, 0.0]</t>
  </si>
  <si>
    <t>[9, 4, 16, 18, 3, 8, 0, 2, 1, 5, 6, 7, 17, 10, 11, 12, 13, 14, 15]</t>
  </si>
  <si>
    <t>[0.9995798606841412, 0.9984103054649319, 0.7272601416664598, 0.27272255312492255, 0.0015600161022889562, 0.0003904608830797426, 1.7305208617560568e-05, 1.1421437687589974e-05, 9.517864739658312e-07, 0.0, 0.0, 0.0, 0.0, 0.0, 0.0, 0.0, 0.0, 0.0, 0.0]</t>
  </si>
  <si>
    <t>[15, 16, 5, 18, 7, 3, 0, 2, 1, 13, 4, 8, 17, 10, 11, 12, 14, 6, 9]</t>
  </si>
  <si>
    <t>[0.8956894079773302, 0.6571743200618794, 0.5444324230544022, 0.24644037002320474, 0.16332972691632067, 0.10888648461088046, 0.09638530991491587, 0.08166486345816033, 0.005301192045320372, 0.0026240900624335843, 0.0, 0.0, 0.0, 0.0, 0.0, 0.0, 0.0, 0.0, 0.0]</t>
  </si>
  <si>
    <t>[0.9994521317354979, 0.9982827259651366, 0.7271720552883643, 0.27268952073313657, 0.001559816759320526, 0.0003904109889591789, 0.00013842397849921247, 1.1419978226185028e-05, 7.613318817456686e-06, 0.0, 0.0, 0.0, 0.0, 0.0, 0.0, 0.0, 0.0, 0.0, 0.0]</t>
  </si>
  <si>
    <t>[9, 15, 16, 18, 13, 8, 0, 1, 2, 4, 5, 6, 7, 17, 10, 11, 12, 14, 3]</t>
  </si>
  <si>
    <t>[0.9984399375974948, 0.8421052631578871, 0.7272727272727211, 0.2727272727272704, 0.15789473684210384, 0.0015600624024960858, 8.486055559242437e-15, 4.66733055758334e-16, 1.3301892089112522e-16, 0.0, 0.0, 0.0, 0.0, 0.0, 0.0, 0.0, 0.0, 0.0, 0.0]</t>
  </si>
  <si>
    <t>[17, 9, 15, 13, 8, 16, 1, 2, 0, 6, 10, 11, 12, 5, 14, 4, 3, 7, 18]</t>
  </si>
  <si>
    <t>[0.9999999999975746, 0.9984399375975032, 0.8421052631578942, 0.15789473684210523, 0.0015600624024960988, 2.425319204721926e-12, 4.667330557583379e-16, 1.3301892089112628e-16, 2.8299416090231166e-26, 0.0, 0.0, 0.0, 0.0, 0.0, 0.0, 0.0, 0.0, 0.0, 0.0]</t>
  </si>
  <si>
    <t>[0.9999999987582364, 0.9984399375975033, 0.8421052631578942, 0.15789473684210523, 0.0015600624024960988, 1.2417634312786616e-09, 4.667330557583379e-16, 1.330189208911263e-16, 1.4489301020241218e-23, 0.0, 0.0, 0.0, 0.0, 0.0, 0.0, 0.0, 0.0, 0.0, 0.0]</t>
  </si>
  <si>
    <t>[9, 17, 15, 13, 16, 8, 0, 1, 2, 7, 5, 4, 10, 11, 12, 3, 14, 6, 18]</t>
  </si>
  <si>
    <t>[0.9984399375975027, 0.9599999999999994, 0.8421052631578939, 0.15789473684210512, 0.039999999999999994, 0.0015600624024960982, 4.667330557583377e-16, 4.667330557583377e-16, 1.3301892089112623e-16, 0.0, 0.0, 0.0, 0.0, 0.0, 0.0, 0.0, 0.0, 0.0, 0.0]</t>
  </si>
  <si>
    <t>[15, 11, 16, 18, 10, 13, 8, 0, 1, 2, 6, 17, 5, 4, 12, 3, 14, 7, 9]</t>
  </si>
  <si>
    <t>[0.8421052629872647, 0.8275304732623863, 0.7272727271330476, 0.2727272726748927, 0.17240218192966386, 0.15789473681011215, 6.734460231627494e-05, 1.9205986117710604e-10, 1.0563292364740833e-11, 3.0105383239511367e-12, 0.0, 0.0, 0.0, 0.0, 0.0, 0.0, 0.0, 0.0, 0.0]</t>
  </si>
  <si>
    <t>[4, 15, 16, 9, 8, 18, 0, 13, 1, 2, 3, 6, 7, 17, 10, 11, 12, 14, 5]</t>
  </si>
  <si>
    <t>[0.77720948079025, 0.6577427415202824, 0.5763512317486156, 0.5555833397836553, 0.22223333591346212, 0.2161317119057309, 0.20751705634565373, 0.123326764035053, 0.011413438099010955, 0.003252829858218122, 0.000607194906867383, 0.0, 0.0, 0.0, 0.0, 0.0, 0.0, 0.0, 0.0]</t>
  </si>
  <si>
    <t>[11, 15, 16, 18, 13, 10, 8, 0, 1, 2, 6, 17, 5, 4, 12, 3, 14, 7, 9]</t>
  </si>
  <si>
    <t>[0.903423067599904, 0.8420075995981936, 0.727192778645656, 0.27269729199212106, 0.15787642492466136, 0.09410656954165668, 0.0023526642385414175, 0.00010992936222251687, 6.046114922238428e-06, 1.7231427528379516e-06, 0.0, 0.0, 0.0, 0.0, 0.0, 0.0, 0.0, 0.0, 0.0]</t>
  </si>
  <si>
    <t>[4, 15, 16, 18, 13, 0, 1, 3, 2, 6, 7, 8, 17, 10, 11, 12, 14, 5, 9]</t>
  </si>
  <si>
    <t>[0.9607961621307609, 0.8101976847441466, 0.7011527794114083, 0.26293229227927806, 0.1519120658895275, 0.03591492830931373, 0.001975321057012255, 0.000750622001664657, 0.0005629665012484927, 0.0, 0.0, 0.0, 0.0, 0.0, 0.0, 0.0, 0.0, 0.0, 0.0]</t>
  </si>
  <si>
    <t>[0, 16, 15, 1, 10, 18, 8, 13, 11, 2, 6, 7, 17, 4, 12, 14, 3, 5, 9]</t>
  </si>
  <si>
    <t>[0.86244070720138, 0.10004312203536009, 0.07589478223372144, 0.0474342388960759, 0.0450625269512721, 0.037516170763260026, 0.018025010780508843, 0.014230271668822769, 0.01351875808538163, 0.01351875808538163, 0.0, 0.0, 0.0, 0.0, 0.0, 0.0, 0.0, 0.0, 0.0]</t>
  </si>
  <si>
    <t>[0.9984399375975037, 0.5714285714285714, 0.42857142857142855, 0.0015600624024960995, 1.3301892089112636e-16, 1.5464439277707213e-19, 1.082510749439505e-20, 0.0, 0.0, 0.0, 0.0, 0.0, 0.0, 0.0, 0.0, 0.0, 0.0, 0.0, 0.0]</t>
  </si>
  <si>
    <t>[9, 13, 16, 18, 14, 15, 8, 0, 1, 2, 4, 5, 6, 7, 17, 10, 11, 12, 3]</t>
  </si>
  <si>
    <t>[0.9984399375974474, 0.9966777408637311, 0.7272727272726883, 0.2727272727272581, 0.0033222591362124377, 0.0033222591362124377, 0.0015600624024960112, 5.3566463662989576e-14, 2.946155501464427e-15, 1.3301892089111886e-16, 0.0, 0.0, 0.0, 0.0, 0.0, 0.0, 0.0, 0.0, 0.0]</t>
  </si>
  <si>
    <t>[9, 16, 15, 18, 13, 8, 0, 1, 2, 4, 5, 6, 7, 17, 10, 11, 12, 14, 3]</t>
  </si>
  <si>
    <t>[0.9984399375974844, 0.5714285714285611, 0.5714285714285603, 0.42857142857142083, 0.4285714285714203, 0.0015600624024960695, 1.8097812366139297e-14, 1.2668468656297507e-15, 1.330189208911238e-16, 0.0, 0.0, 0.0, 0.0, 0.0, 0.0, 0.0, 0.0, 0.0, 0.0]</t>
  </si>
  <si>
    <t>[9, 13, 16, 18, 15, 8, 0, 1, 2, 4, 5, 6, 7, 17, 10, 11, 12, 14, 3]</t>
  </si>
  <si>
    <t>[0.99843993759747, 0.7499999999999746, 0.5714285714285534, 0.428571428571415, 0.24999999999999156, 0.0015600624024960468, 3.1671171640743305e-14, 2.2169820148520314e-15, 1.3301892089112187e-16, 0.0, 0.0, 0.0, 0.0, 0.0, 0.0, 0.0, 0.0, 0.0, 0.0]</t>
  </si>
  <si>
    <t>[9, 13, 16, 18, 14, 8, 0, 1, 2, 4, 5, 6, 7, 17, 10, 11, 12, 15, 3]</t>
  </si>
  <si>
    <t>[0.9984399375974614, 0.7499999999999681, 0.7272727272726981, 0.2727272727272617, 0.24999999999998937, 0.0015600624024960335, 4.0308763906400223e-14, 2.2169820148520125e-15, 1.3301892089112073e-16, 0.0, 0.0, 0.0, 0.0, 0.0, 0.0, 0.0, 0.0, 0.0, 0.0]</t>
  </si>
  <si>
    <t>[7, 9, 15, 16, 18, 13, 8, 5, 0, 3, 1, 2, 6, 17, 10, 11, 12, 14, 4]</t>
  </si>
  <si>
    <t>[0.9999936422098277, 0.9984399375962942, 0.8421052631568895, 0.7272727272719043, 0.27272727272696423, 0.1578947368419168, 0.00156006240249421, 6.35778835430036e-06, 1.1314668808909172e-12, 6.063259462643012e-13, 6.223067844900045e-14, 1.7735743357965125e-14, 0.0, 0.0, 0.0, 0.0, 0.0, 0.0, 0.0]</t>
  </si>
  <si>
    <t>[0.9999898301329699, 0.9984374010108318, 0.8421031550689003, 0.7272710015643732, 0.27272662558664007, 0.1578943415754188, 0.001560058439079425, 6.357764117768416e-06, 2.372848986619447e-06, 1.271552823553683e-06, 1.305066942640696e-07, 3.719440786525983e-08, 0.0, 0.0, 0.0, 0.0, 0.0, 0.0, 0.0]</t>
  </si>
  <si>
    <t>[0.8421052631578896, 0.8266953713670562, 0.7272727272727231, 0.27272727272727104, 0.17222820236813674, 0.15789473684210428, 0.0010764262648008548, 5.855286989746413e-15, 3.220407844360527e-16, 9.178162356427501e-17, 0.0, 0.0, 0.0, 0.0, 0.0, 0.0, 0.0, 0.0, 0.0]</t>
  </si>
  <si>
    <t>[0.9876543209875835, 0.8421052631578352, 0.7272727272726787, 0.27272727272725444, 0.1578947368420941, 0.012345679012344794, 6.715508164782792e-14, 3.693529490630535e-15, 1.0526559048297025e-15, 0.0, 0.0, 0.0, 0.0, 0.0, 0.0, 0.0, 0.0, 0.0, 0.0]</t>
  </si>
  <si>
    <t>[0.8421052631578844, 0.825806451612893, 0.7272727272727187, 0.2727272727272696, 0.17204301075268608, 0.15789473684210337, 0.002150537634408576, 1.1697981964461042e-14, 6.433890080453574e-16, 1.833658672929268e-16, 0.0, 0.0, 0.0, 0.0, 0.0, 0.0, 0.0, 0.0, 0.0]</t>
  </si>
  <si>
    <t>[15, 16, 9, 8, 18, 13, 0, 1, 2, 5, 6, 7, 3, 17, 10, 11, 12, 14, 4]</t>
  </si>
  <si>
    <t>[0.842105263155747, 0.727272727270969, 0.5555555555541175, 0.44444444444329406, 0.27272727272661335, 0.15789473684170258, 2.4175829393157208e-12, 1.3296706166236463e-13, 3.7895612573773924e-14, 0.0, 0.0, 0.0, 0.0, 0.0, 0.0, 0.0, 0.0, 0.0, 0.0]</t>
  </si>
  <si>
    <t>[15, 16, 11, 18, 13, 10, 8, 0, 1, 2, 6, 17, 5, 4, 12, 3, 14, 7, 9]</t>
  </si>
  <si>
    <t>[0.842105263157309, 0.7272727272722478, 0.7272727272722138, 0.2727272727270929, 0.15789473684199545, 0.15151515151504458, 0.12121212121203566, 6.593408016328015e-13, 3.626374408980408e-14, 1.033516706559416e-14, 0.0, 0.0, 0.0, 0.0, 0.0, 0.0, 0.0, 0.0, 0.0]</t>
  </si>
  <si>
    <t>[15, 8, 16, 18, 9, 13, 0, 1, 2, 5, 6, 7, 3, 17, 10, 11, 12, 14, 4]</t>
  </si>
  <si>
    <t>[0.8421052631542129, 0.7619047619013812, 0.7272727272697134, 0.27272727272614244, 0.23809523809418165, 0.15789473684141492, 4.144427895962145e-12, 2.2794353427791796e-13, 6.496390726920661e-14, 0.0, 0.0, 0.0, 0.0, 0.0, 0.0, 0.0, 0.0, 0.0, 0.0]</t>
  </si>
  <si>
    <t>[9, 7, 15, 16, 18, 13, 5, 8, 0, 3, 1, 2, 6, 17, 10, 11, 12, 14, 4]</t>
  </si>
  <si>
    <t>[0.9984399375791092, 0.9504950494786747, 0.8421052631426075, 0.727272727260213, 0.27272727272257974, 0.15789473683923883, 0.04950495049368097, 0.0015600624024673583, 1.720736810381012e-11, 9.221015589997355e-12, 9.464052457095566e-13, 2.6972549502722364e-13, 0.0, 0.0, 0.0, 0.0, 0.0, 0.0, 0.0]</t>
  </si>
  <si>
    <t>[9, 15, 5, 16, 18, 7, 13, 8, 3, 0, 2, 1, 6, 17, 10, 11, 12, 14, 4]</t>
  </si>
  <si>
    <t>[0.9984399375134508, 0.9552238805206035, 0.7692307690557962, 0.7272727272175831, 0.2727272727065937, 0.23076923071673888, 0.044776119399403284, 0.0015600624023647668, 1.4328039606209776e-10, 7.582305254790669e-11, 4.1911192295855415e-12, 4.170267890134868e-12, 0.0, 0.0, 0.0, 0.0, 0.0, 0.0, 0.0]</t>
  </si>
  <si>
    <t>[8, 15, 16, 18, 13, 9, 12, 10, 0, 1, 2, 6, 7, 4, 17, 11, 3, 14, 5]</t>
  </si>
  <si>
    <t>[0.949554896137182, 0.842105263153306, 0.7272727272689709, 0.27272727272586406, 0.15789473684124483, 0.05044510385728779, 0.035608308605144315, 0.01483679525214347, 5.165162362914534e-12, 2.840839299602994e-13, 8.096392003868531e-14, 0.0, 0.0, 0.0, 0.0, 0.0, 0.0, 0.0, 0.0]</t>
  </si>
  <si>
    <t>[8, 15, 16, 18, 13, 9, 10, 11, 0, 1, 2, 6, 7, 4, 17, 12, 3, 14, 5]</t>
  </si>
  <si>
    <t>[0.9800918836084943, 0.8421052631531584, 0.72727272726885, 0.27272727272581876, 0.1578947368412172, 0.01990811638579754, 0.015313935681382724, 0.004594180704414816, 5.331270187754635e-12, 2.9321986032650495e-13, 8.35676601930539e-14, 0.0, 0.0, 0.0, 0.0, 0.0, 0.0, 0.0, 0.0]</t>
  </si>
  <si>
    <t>[8, 15, 16, 18, 13, 9, 10, 12, 0, 1, 2, 6, 7, 4, 17, 11, 3, 14, 5]</t>
  </si>
  <si>
    <t>[0, 8, 1, 5, 2, 9, 14, 4, 7, 20, 13, 10, 15, 16, 17, 11, 12, 19, 18, 3, 6]</t>
  </si>
  <si>
    <t>[0.9567577084315786, 0.04133193300424419, 0.04003915885964935, 0.00240234953157896, 0.0024023495315789595, 0.0018851253755563747, 0.0018848330167115144, 0.0008007831771929872, 0.0008007831771929871, 2.5525547465588244e-05, 2.5233188620728537e-05, 2.513500500741831e-05, 2.5131106889486842e-05, 3.9444057610139916e-07, 3.92673545148232e-07, 9.81836133102278e-08, 9.81836133102278e-08, 1.767030953167045e-09, 1.767030953167045e-09, 0.0, 0.0]</t>
  </si>
  <si>
    <t>[0, 8, 1, 5, 9, 14, 2, 3, 20, 13, 10, 15, 6, 7, 16, 17, 11, 12, 19, 18, 4]</t>
  </si>
  <si>
    <t>[0.9575168041467325, 0.04060637263025463, 0.04007092610193115, 0.0024042555661158683, 0.0018520329897643649, 0.0018517457631254627, 0.001809202313502191, 0.0006030674378340637, 2.5077459887310248e-05, 2.479023324840843e-05, 2.4693773196858206e-05, 2.468994350833951e-05, 8.014185220386229e-06, 8.014185220386229e-06, 3.8751637897073497e-07, 3.8578036731780487e-07, 9.646005155022738e-08, 9.646005155022738e-08, 1.7360116529301223e-09, 1.7360116529301223e-09, 0.0]</t>
  </si>
  <si>
    <t>[8, 0, 9, 14, 20, 13, 10, 15, 16, 17, 11, 12, 19, 18, 5, 6, 7, 3, 2, 1, 4]</t>
  </si>
  <si>
    <t>[0.6467385319534303, 0.32336926597671517, 0.029497367515095303, 0.02949279285051069, 0.00039940921934396284, 0.0003948345547593485, 0.00039329823353460397, 0.0003932372380068091, 6.1719813371537465e-06, 6.144331843856393e-06, 1.536321224744547e-06, 1.536321224744547e-06, 2.7649493297353768e-08, 2.7649493297353768e-08, 0.0, 0.0, 0.0, 0.0, 0.0, 0.0, 0.0]</t>
  </si>
  <si>
    <t>[0, 8, 1, 5, 9, 14, 2, 3, 20, 13, 10, 15, 6, 7, 16, 17, 18, 11, 12, 19, 4]</t>
  </si>
  <si>
    <t>[0.9575166949916499, 0.040606368001205886, 0.04007102905899826, 0.0024042617435398954, 0.0018521452709650027, 0.0018517455520299906, 0.001809206962013771, 0.0006030689873379237, 2.519145511407467e-05, 2.4791736179062806e-05, 2.4695270279533387e-05, 2.4689940693733213e-05, 8.014205811799652e-06, 8.014205811799652e-06, 5.015144203414561e-07, 3.8578032333958145e-07, 1.1573409700187447e-07, 9.646589952942729e-08, 9.646589952942729e-08, 0.0, 0.0]</t>
  </si>
  <si>
    <t>[14, 8, 0, 20, 15, 16, 17, 19, 4, 18, 1, 13, 12, 11, 9, 2, 7, 6, 5, 3, 10]</t>
  </si>
  <si>
    <t>[0.49662193620477374, 0.33108129080318255, 0.16554064540159127, 0.006756127590452443, 0.006621625816063651, 0.0001345017743887929, 0.00010346290337599454, 3.1038871012798355e-05, 0.0, 0.0, 0.0, 0.0, 0.0, 0.0, 0.0, 0.0, 0.0, 0.0, 0.0, 0.0, 0.0]</t>
  </si>
  <si>
    <t>[0, 1, 8, 5, 14, 9, 2, 13, 3, 20, 15, 6, 7, 16, 17, 18, 19, 11, 12, 4, 10]</t>
  </si>
  <si>
    <t>[0.9569496161986737, 0.040605908131792656, 0.040582319323753356, 0.00243635448790756, 0.002434939159425201, 0.0018510483581799107, 0.0018333567521504378, 0.0006170161193933037, 0.0006111189173834794, 3.3125318148013683e-05, 3.246585545900268e-05, 8.12118162635853e-06, 8.12118162635853e-06, 6.594626890109919e-07, 5.072789915469169e-07, 1.5218369746407508e-07, 0.0, 0.0, 0.0, 0.0, 0.0]</t>
  </si>
  <si>
    <t>[0, 1, 8, 9, 14, 2, 5, 20, 13, 10, 15, 4, 3, 6, 7, 16, 17, 11, 12, 19, 18]</t>
  </si>
  <si>
    <t>[0.9580888183939696, 0.040094864209890224, 0.04005962883646502, 0.0018270963239787384, 0.001826812964697891, 0.0018102831190765438, 0.0018102831190765438, 2.473980486743835e-05, 2.4456445586590406e-05, 2.4361284319716512e-05, 2.435750619597188e-05, 6.03427706358848e-06, 6.03427706358848e-06, 6.034277063588479e-06, 6.034277063588479e-06, 3.822986714664649e-07, 3.805860343120606e-07, 9.516126687389264e-08, 9.516126687389264e-08, 1.7126371544042728e-09, 1.7126371544042728e-09]</t>
  </si>
  <si>
    <t>[0, 8, 1, 2, 9, 14, 5, 7, 20, 13, 10, 15, 4, 3, 16, 17, 11, 12, 19, 18, 6]</t>
  </si>
  <si>
    <t>[0.9575168041467326, 0.040606372630254635, 0.04007092610193116, 0.0024042555661158687, 0.0018520329897643653, 0.0018517457631254631, 0.0018092023135021914, 0.0006030674378340637, 2.5077459887310255e-05, 2.4790233248408433e-05, 2.469377319685821e-05, 2.468994350833952e-05, 8.01418522038623e-06, 8.01418522038623e-06, 3.875163789707351e-07, 3.85780367317805e-07, 9.64600515502274e-08, 9.64600515502274e-08, 1.7360116529301225e-09, 1.7360116529301225e-09, 0.0]</t>
  </si>
  <si>
    <t>[0, 8, 5, 1, 9, 14, 6, 7, 20, 13, 10, 15, 16, 17, 11, 12, 19, 18, 3, 2, 4]</t>
  </si>
  <si>
    <t>[0.905115611859889, 0.09069258430836087, 0.05681699888629402, 0.037877999257529354, 0.004136435913532547, 0.004135794405205728, 0.0001893899962876468, 0.0001893899962876468, 5.600942654441577e-05, 5.5367918217597104e-05, 5.515247884710062e-05, 5.514392540274303e-05, 8.655011416727402e-07, 8.616238344178599e-07, 2.154393704964868e-07, 2.154393704964868e-07, 3.877307254880371e-09, 3.877307254880371e-09, 0.0, 0.0, 0.0]</t>
  </si>
  <si>
    <t>[0, 8, 2, 1, 9, 14, 3, 4, 20, 13, 10, 15, 16, 17, 11, 12, 19, 18, 6, 5, 7]</t>
  </si>
  <si>
    <t>[0.9051156118598891, 0.09069258430836089, 0.056816998886294025, 0.037877999257529354, 0.004136435913532548, 0.004135794405205729, 0.00018938999628764682, 0.00018938999628764682, 5.600942654441578e-05, 5.536791821759712e-05, 5.515247884710063e-05, 5.5143925402743046e-05, 8.655011416727404e-07, 8.616238344178601e-07, 2.1543937049648685e-07, 2.1543937049648685e-07, 3.877307254880371e-09, 3.877307254880371e-09, 0.0, 0.0, 0.0]</t>
  </si>
  <si>
    <t>[0, 1, 8, 14, 9, 2, 5, 13, 20, 15, 10, 12, 4, 3, 6, 7, 16, 17, 19, 18, 11]</t>
  </si>
  <si>
    <t>[0.958081615785404, 0.04010175467685719, 0.04005932768085163, 0.0018342164661869931, 0.0018270825884467282, 0.001810594223660102, 0.001810594223660102, 3.197394529781774e-05, 2.484006755755259e-05, 2.4456219549159923e-05, 2.436110117928971e-05, 7.6128441185280365e-06, 6.0353140788670095e-06, 6.0353140788670095e-06, 6.035314078867008e-06, 6.035314078867008e-06, 3.8384800839267406e-07, 3.821284304556238e-07, 1.7195779370503067e-09, 1.7195779370503067e-09, 0.0]</t>
  </si>
  <si>
    <t>[0, 1, 14, 8, 2, 5, 20, 15, 7, 4, 3, 6, 16, 17, 19, 18, 9, 11, 12, 13, 10]</t>
  </si>
  <si>
    <t>[0.904666747018187, 0.09120176732127548, 0.056738916179489056, 0.03782594411965938, 0.004117759794555588, 0.004117759794555588, 0.0007683926826644993, 0.0007565188823931875, 1.3725865981851959e-05, 1.3725865981851959e-05, 1.3725865981851959e-05, 1.3725865981851959e-05, 1.1873800271311825e-05, 1.1820607537393554e-05, 5.3192733918270995e-08, 5.3192733918270995e-08, 0.0, 0.0, 0.0, 0.0, 0.0]</t>
  </si>
  <si>
    <t>[0, 1, 8, 9, 14, 2, 5, 20, 13, 10, 15, 4, 3, 6, 7, 16, 17, 18, 11, 12, 19]</t>
  </si>
  <si>
    <t>[0.9580887106442733, 0.040094967290005994, 0.04005962433123257, 0.0018272070961757422, 0.0018268127592487317, 0.001810287773143771, 0.001810287773143771, 2.4852265245612955e-05, 2.445792831860239e-05, 2.436276128234323e-05, 2.435750345664975e-05, 6.034292577145905e-06, 6.034292577145905e-06, 6.034292577145904e-06, 6.034292577145904e-06, 4.94761788963198e-07, 3.8058599151015234e-07, 1.1417579745304568e-07, 9.516703625915324e-08, 9.516703625915324e-08, 0.0]</t>
  </si>
  <si>
    <t>[0, 1, 14, 8, 2, 5, 20, 15, 16, 7, 4, 3, 6, 17, 19, 9, 11, 12, 13, 18, 10]</t>
  </si>
  <si>
    <t>[0.9046635870377517, 0.09120479035669475, 0.05673871799174132, 0.03782581199449422, 0.004117896284604766, 0.004117896284604766, 0.0007718829760126478, 0.0007565162398898844, 1.5366736122763282e-05, 1.3726320948682558e-05, 1.3726320948682558e-05, 1.3726320948682558e-05, 1.3726320948682558e-05, 1.1820566248279443e-05, 3.546169874483833e-06, 0.0, 0.0, 0.0, 0.0, 0.0, 0.0]</t>
  </si>
  <si>
    <t>[0, 1, 8, 14, 2, 5, 9, 13, 20, 15, 6, 7, 4, 3, 16, 17, 18, 19, 11, 12, 10]</t>
  </si>
  <si>
    <t>[0.9575289286004611, 0.04063048989217836, 0.04003621871322106, 0.002402173122793263, 0.0018344666186318527, 0.0018344666186318527, 0.001826139514738447, 0.0006087131715794822, 3.2679563524666685e-05, 3.2028974970576846e-05, 6.114888728772843e-06, 6.114888728772843e-06, 6.114888728772842e-06, 6.114888728772842e-06, 6.505885540898422e-07, 5.004527339152632e-07, 1.5013582017457891e-07, 0.0, 0.0, 0.0, 0.0]</t>
  </si>
  <si>
    <t>[0, 8, 1, 5, 9, 14, 2, 4, 20, 13, 10, 15, 6, 7, 16, 17, 11, 12, 19, 18, 3]</t>
  </si>
  <si>
    <t>[0.9575168041467325, 0.04060637263025463, 0.04007092610193115, 0.0024042555661158683, 0.0018520329897643653, 0.0018517457631254631, 0.001809202313502191, 0.0006030674378340637, 2.5077459887310244e-05, 2.479023324840843e-05, 2.4693773196858206e-05, 2.4689943508339508e-05, 8.014185220386229e-06, 8.014185220386229e-06, 3.8751637897073497e-07, 3.8578036731780487e-07, 9.646005155022738e-08, 9.646005155022738e-08, 1.7360116529301223e-09, 1.7360116529301223e-09, 0.0]</t>
  </si>
  <si>
    <t>[0.905115611859889, 0.09069258430836087, 0.05681699888629402, 0.037877999257529354, 0.004136435913532547, 0.004135794405205728, 0.0001893899962876468, 0.0001893899962876468, 5.600942654441577e-05, 5.5367918217597104e-05, 5.515247884710062e-05, 5.514392540274303e-05, 8.655011416727402e-07, 8.616238344178599e-07, 2.1543937049648682e-07, 2.1543937049648682e-07, 3.877307254880371e-09, 3.877307254880371e-09, 0.0, 0.0, 0.0]</t>
  </si>
  <si>
    <t>[0.9575168041467328, 0.04060637263025464, 0.040070926101931165, 0.002404255566115869, 0.0018520329897643655, 0.0018517457631254633, 0.0018092023135021916, 0.0006030674378340638, 2.5077459887310258e-05, 2.4790233248408436e-05, 2.4693773196858212e-05, 2.4689943508339522e-05, 8.014185220386232e-06, 8.014185220386232e-06, 3.8751637897073513e-07, 3.8578036731780503e-07, 9.646005155022742e-08, 9.646005155022742e-08, 1.736011652930123e-09, 1.736011652930123e-09, 0.0]</t>
  </si>
  <si>
    <t>[0, 8, 1, 2, 9, 14, 5, 6, 20, 13, 10, 15, 4, 3, 16, 17, 11, 12, 19, 18, 7]</t>
  </si>
  <si>
    <t>[0, 1, 8, 14, 2, 5, 9, 13, 20, 15, 4, 3, 6, 7, 16, 17, 19, 18, 11, 12, 10]</t>
  </si>
  <si>
    <t>[0.9575290702034822, 0.04063035442584967, 0.04003622463392941, 0.002402173478035764, 0.001834460502327112, 0.001834460502327112, 0.0018260288719413504, 0.0006086762906471168, 3.2531684552703284e-05, 3.2028979707143515e-05, 6.114868341090377e-06, 6.114868341090377e-06, 6.114868341090375e-06, 6.114868341090375e-06, 5.02704845559776e-07, 5.004528079241174e-07, 2.2520376356585287e-09, 2.2520376356585287e-09, 0.0, 0.0, 0.0]</t>
  </si>
  <si>
    <t>[0, 1, 8, 14, 10, 5, 2, 9, 20, 15, 11, 12, 3, 4, 6, 7, 16, 17, 19, 18, 13]</t>
  </si>
  <si>
    <t>[0.955774708032107, 0.04230868727977551, 0.03996287120773261, 0.004205467774751236, 0.0024302443532317457, 0.0019102372306818635, 0.0019102372306818635, 0.0018226832649238082, 5.6952985409128495e-05, 5.6072903663349825e-05, 9.493142004811509e-06, 9.493142004811509e-06, 6.367457435606215e-06, 6.367457435606215e-06, 6.367457435606213e-06, 6.367457435606213e-06, 8.800817457786703e-07, 8.76139119739841e-07, 3.9426260388292865e-09, 3.9426260388292865e-09, 0.0]</t>
  </si>
  <si>
    <t>[0.9580888183939698, 0.04009486420989023, 0.04005962883646503, 0.0018270963239787386, 0.0018268129646978912, 0.001810283119076544, 0.001810283119076544, 2.473980486743835e-05, 2.4456445586590413e-05, 2.436128431971652e-05, 2.435750619597188e-05, 6.034277063588481e-06, 6.034277063588481e-06, 6.03427706358848e-06, 6.03427706358848e-06, 3.822986714664649e-07, 3.805860343120606e-07, 9.516126687389265e-08, 9.516126687389265e-08, 1.7126371544042728e-09, 1.7126371544042728e-09]</t>
  </si>
  <si>
    <t>[0.9580888183939698, 0.04009486420989023, 0.04005962883646503, 0.0018270963239787386, 0.0018268129646978912, 0.001810283119076544, 0.001810283119076544, 2.4739804867438355e-05, 2.445644558659041e-05, 2.4361284319716516e-05, 2.4357506195971882e-05, 6.034277063588481e-06, 6.034277063588481e-06, 6.03427706358848e-06, 6.03427706358848e-06, 3.8229867146646493e-07, 3.8058603431206066e-07, 9.516126687389264e-08, 9.516126687389264e-08, 1.712637154404273e-09, 1.712637154404273e-09]</t>
  </si>
  <si>
    <t>[0, 1, 8, 9, 2, 5, 14, 20, 13, 10, 6, 4, 3, 7, 11, 12, 19, 15, 16, 17, 18]</t>
  </si>
  <si>
    <t>[0.9575294317585941, 0.04063000853955963, 0.04003623975127897, 0.0024021743850767383, 0.0018344448855611177, 0.0018344448855611177, 0.001825746367595238, 0.0006085821225317459, 3.2154105050245945e-05, 3.202899180102319e-05, 6.114816285203723e-06, 6.114816285203723e-06, 6.114816285203723e-06, 6.114816285203723e-06, 1.2511324922274684e-07, 1.2511324922274684e-07, 0.0, 0.0, 0.0, 0.0, 0.0]</t>
  </si>
  <si>
    <t>[0, 1, 8, 9, 15, 2, 5, 14, 16, 13, 10, 17, 19, 4, 3, 7, 6, 11, 12, 18, 20]</t>
  </si>
  <si>
    <t>[0.9533737049019823, 0.044605637420069975, 0.03986248041683578, 0.00667447406479394, 0.004847526759189837, 0.0020139445295161576, 0.0020139445295161576, 0.0018178225346961881, 9.846538729604354e-05, 8.934061638812723e-05, 8.899298753058589e-05, 7.574260561234121e-05, 2.272278168370235e-05, 6.71314843172053e-06, 6.71314843172053e-06, 6.713148431720529e-06, 6.713148431720529e-06, 3.476288575413511e-07, 3.476288575413511e-07, 0.0, 0.0]</t>
  </si>
  <si>
    <t>[0, 1, 8, 14, 9, 2, 5, 13, 20, 15, 10, 11, 4, 3, 6, 7, 16, 17, 19, 18, 12]</t>
  </si>
  <si>
    <t>[0, 1, 8, 9, 14, 2, 5, 20, 13, 10, 15, 16, 4, 3, 6, 7, 11, 12, 19, 17, 18]</t>
  </si>
  <si>
    <t>[0.9580818920156478, 0.04010149041768608, 0.0400593392305961, 0.0018342169950209188, 0.0018267997579915034, 0.0018105822923585259, 0.0018105822923585259, 3.1968995764851335e-05, 2.4551758735436247e-05, 2.4456226600278913e-05, 2.435733010655338e-05, 7.611665658297935e-06, 6.035274307861754e-06, 6.035274307861754e-06, 6.035274307861752e-06, 6.035274307861752e-06, 9.55321351573395e-08, 9.55321351573395e-08, 0.0, 0.0, 0.0]</t>
  </si>
  <si>
    <t>[0.9580887106442734, 0.040094967290006, 0.04005962433123258, 0.0018272070961757427, 0.0018268127592487322, 0.0018102877731437715, 0.0018102877731437715, 2.4852265245612965e-05, 2.4457928318602385e-05, 2.4362761282343227e-05, 2.435750345664976e-05, 6.034292577145906e-06, 6.034292577145906e-06, 6.0342925771459044e-06, 6.0342925771459044e-06, 4.947617889631982e-07, 3.805859915101525e-07, 1.1417579745304572e-07, 9.516703625915326e-08, 9.516703625915326e-08, 0.0]</t>
  </si>
  <si>
    <t>[0, 1, 8, 9, 14, 2, 5, 20, 13, 10, 15, 4, 3, 6, 7, 16, 17, 19, 11, 12, 18]</t>
  </si>
  <si>
    <t>[0.9580887106442733, 0.040094967290005994, 0.04005962433123257, 0.0018272070961757422, 0.0018268127592487317, 0.001810287773143771, 0.001810287773143771, 2.485226524561296e-05, 2.445792831860238e-05, 2.4362761282343224e-05, 2.4357503456649756e-05, 6.034292577145905e-06, 6.034292577145905e-06, 6.034292577145904e-06, 6.034292577145904e-06, 4.947617889631982e-07, 3.8058599151015244e-07, 1.141757974530457e-07, 9.516703625915322e-08, 9.516703625915322e-08, 0.0]</t>
  </si>
  <si>
    <t>[0, 8, 1, 2, 5, 9, 12, 3, 6, 7, 16, 13, 14, 17, 10, 11, 15, 4, 18]</t>
  </si>
  <si>
    <t>[0.9562157804593775, 0.04328669311167045, 0.0386882514234413, 0.005095968117181408, 0.004642590170812955, 0.000497526428952262, 0.0004869752975062924, 0.0004352428285137145, 1.813511785473811e-05, 1.813511785473811e-05, 1.055113144596967e-05, 6.4930039667505674e-06, 4.058127479219105e-06, 0.0, 0.0, 0.0, 0.0, 0.0, 0.0]</t>
  </si>
  <si>
    <t>[0, 1, 12, 8, 16, 13, 2, 3, 14, 4, 5, 6, 7, 15, 9, 10, 17, 11, 18]</t>
  </si>
  <si>
    <t>[0.6517103190740318, 0.3443637325987184, 0.31638729531503557, 0.02636560794291963, 0.005536777668013122, 0.004218497270867141, 0.003925948327249958, 0.0038740919917355813, 0.0013182803971459817, 5.185633551437731e-05, 5.1654559889807745e-05, 2.017756245695615e-07, 2.017756245695615e-07, 0.0, 0.0, 0.0, 0.0, 0.0, 0.0]</t>
  </si>
  <si>
    <t>[7, 8, 0, 9, 12, 5, 3, 1, 16, 14, 13, 4, 6, 2, 17, 10, 11, 15, 18]</t>
  </si>
  <si>
    <t>[0.9721172243195525, 0.9699910519826989, 0.018769176702451602, 0.011239771314849524, 0.010912399334805362, 0.006075732651997203, 0.002278399744498951, 0.0007594665814996504, 0.0003273719800441608, 0.00018187332224675604, 0.0001454986577974048, 0.0, 0.0, 0.0, 0.0, 0.0, 0.0, 0.0, 0.0]</t>
  </si>
  <si>
    <t>[0, 1, 12, 8, 16, 2, 13, 3, 14, 4, 5, 6, 7, 15, 9, 10, 17, 11, 18]</t>
  </si>
  <si>
    <t>[0.7767351984275839, 0.22074814339311932, 0.18854170435390527, 0.03142361739231755, 0.0032994798261933426, 0.0025166581792968293, 0.0025138893913854037, 0.002483416613172592, 0.0007855904348079388, 3.324156612423731e-05, 3.31122215089679e-05, 1.2934461526940585e-07, 1.2934461526940585e-07, 0.0, 0.0, 0.0, 0.0, 0.0, 0.0]</t>
  </si>
  <si>
    <t>[0, 8, 5, 9, 16, 3, 1, 7, 12, 4, 2, 6, 17, 10, 11, 13, 14, 15, 18]</t>
  </si>
  <si>
    <t>[0.7658690459665028, 0.1570031544231331, 0.09136817718380379, 0.07712779961036412, 0.07536151412310388, 0.06852613288785284, 0.04568408859190189, 0.028552555369938684, 0.0017662854872602472, 0.0, 0.0, 0.0, 0.0, 0.0, 0.0, 0.0, 0.0, 0.0, 0.0]</t>
  </si>
  <si>
    <t>[1, 0, 2, 3, 4, 5, 6, 16, 15, 14, 13, 12, 9, 10, 17, 8, 7, 11, 18]</t>
  </si>
  <si>
    <t>[0.8798992515356994, 0.10998740644196242, 0.010113342022338443, 0.009898866579776617, 0.0002144754425618267, 0.00013198488773035489, 8.249055483147181e-05, 0.0, 0.0, 0.0, 0.0, 0.0, 0.0, 0.0, 0.0, 0.0, 0.0, 0.0, 0.0]</t>
  </si>
  <si>
    <t>[5, 8, 9, 12, 7, 6, 16, 0, 3, 13, 14, 1, 17, 10, 11, 2, 15, 4, 18]</t>
  </si>
  <si>
    <t>[0.995732735208097, 0.9884512258747207, 0.01136101127739757, 0.011120076291090606, 0.003889580996906629, 0.003889580996906629, 0.0002409349863069632, 0.00018776284788174074, 0.0001823241092299982, 0.00014826768388120811, 9.266730242575508e-05, 7.59683788458326e-06, 0.0, 0.0, 0.0, 0.0, 0.0, 0.0, 0.0]</t>
  </si>
  <si>
    <t>[0, 8, 2, 5, 1, 9, 12, 6, 7, 3, 16, 13, 14, 17, 10, 11, 15, 4, 18]</t>
  </si>
  <si>
    <t>[0.8355005811537085, 0.16263018812156935, 0.13069527420795787, 0.12980791541120162, 0.03380414463833376, 0.0018692307247222878, 0.0018295896163676552, 0.0005070621695750065, 0.0005070621695750065, 0.0003802966271812547, 3.964110835463253e-05, 2.43945282182354e-05, 1.5246580136397127e-05, 0.0, 0.0, 0.0, 0.0, 0.0, 0.0]</t>
  </si>
  <si>
    <t>[5, 8, 9, 12, 7, 6, 0, 16, 3, 13, 14, 1, 2, 17, 10, 11, 15, 4, 18]</t>
  </si>
  <si>
    <t>[0.9943729125499849, 0.9871538490119057, 0.01134609955208059, 0.011105480801383938, 0.0038842691896483787, 0.0038842691896483787, 0.0015000514360137152, 0.0002406187506966521, 0.00018207511826476774, 0.0001480730773517859, 9.254567334486618e-05, 6.069170608825592e-05, 0.0, 0.0, 0.0, 0.0, 0.0, 0.0, 0.0]</t>
  </si>
  <si>
    <t>[0.9430301668199544, 0.05632247671332179, 0.03815476479199366, 0.01881506838805187, 0.01831428710015695, 0.0006473564667237422, 0.0006336278630248699, 0.0004292411039099285, 7.154018398498809e-05, 7.154018398498809e-05, 1.3728603698872186e-05, 8.448371506998267e-06, 5.280232191873917e-06, 0.0, 0.0, 0.0, 0.0, 0.0, 0.0]</t>
  </si>
  <si>
    <t>[5, 8, 9, 12, 7, 6, 0, 16, 3, 13, 1, 14, 2, 17, 10, 11, 15, 4, 18]</t>
  </si>
  <si>
    <t>[0.9928233702834963, 0.9856754648472479, 0.011329107374088054, 0.011088848979531538, 0.0038782162901699075, 0.0038782162901699075, 0.0029954277786642188, 0.00024025839455651664, 0.0001817913886017144, 0.00014785131972708718, 0.00012119425906780961, 9.240707482942949e-05, 0.0, 0.0, 0.0, 0.0, 0.0, 0.0, 0.0]</t>
  </si>
  <si>
    <t>[0, 8, 1, 2, 5, 9, 12, 3, 16, 13, 6, 7, 14, 17, 10, 11, 15, 4, 18]</t>
  </si>
  <si>
    <t>[0.9595699995818507, 0.03997058846695713, 0.038823962290581784, 0.001606038127567426, 0.0011647188687174534, 0.0004594119511920884, 0.00044966912025326756, 0.000436769575769045, 9.742830938820802e-06, 5.9955882700435695e-06, 4.549683080927553e-06, 4.549683080927553e-06, 3.7472426687772307e-06, 0.0, 0.0, 0.0, 0.0, 0.0, 0.0]</t>
  </si>
  <si>
    <t>[2, 5, 12, 1, 16, 8, 0, 13, 14, 6, 7, 3, 15, 9, 10, 17, 4, 11, 18]</t>
  </si>
  <si>
    <t>[0.9536457216758539, 0.9495886412992095, 0.9444190026473024, 0.030911088583958638, 0.02046241172402488, 0.019675395888485464, 0.015443189740187171, 0.012592253368630698, 0.007870158355394187, 0.003709330630075037, 0.003709330630075037, 0.0003477497465695347, 0.0, 0.0, 0.0, 0.0, 0.0, 0.0, 0.0]</t>
  </si>
  <si>
    <t>[8, 2, 5, 0, 1, 9, 12, 6, 7, 3, 16, 13, 14, 17, 10, 11, 15, 4, 18]</t>
  </si>
  <si>
    <t>[0.5566712788533899, 0.5453914213508273, 0.543071170986505, 0.43693048063528894, 0.017678098013883634, 0.0063982405113211524, 0.006262551887100638, 0.0021213717616660357, 0.0021213717616660357, 0.00019887860265619084, 0.00013568862422051379, 8.350069182800847e-05, 5.2187932392505306e-05, 0.0, 0.0, 0.0, 0.0, 0.0, 0.0]</t>
  </si>
  <si>
    <t>[2, 5, 12, 8, 0, 1, 16, 13, 14, 6, 7, 3, 15, 9, 10, 17, 4, 11, 18]</t>
  </si>
  <si>
    <t>[0.8118469805838332, 0.808393152417985, 0.6185696397398078, 0.2061898799132693, 0.16183813815256018, 0.026314881263606284, 0.013402342194362505, 0.008247595196530772, 0.005154746997831731, 0.0031577857516327545, 0.0031577857516327545, 0.00029604241421557075, 0.0, 0.0, 0.0, 0.0, 0.0, 0.0, 0.0]</t>
  </si>
  <si>
    <t>[0.5566858049939674, 0.5453803777664239, 0.5430601743846535, 0.43694188218199237, 0.017677740051583776, 0.006372312824040321, 0.006262715306182134, 0.002121328806190053, 0.002121328806190053, 0.00019887457558031744, 0.00010959751785818732, 8.35028707490951e-05, 2.6094647109092217e-05, 0.0, 0.0, 0.0, 0.0, 0.0, 0.0]</t>
  </si>
  <si>
    <t>[2, 5, 8, 0, 9, 1, 6, 7, 3, 17, 10, 11, 12, 13, 14, 15, 16, 4, 18]</t>
  </si>
  <si>
    <t>[0.616617191811779, 0.6139939267439034, 0.46298470784095064, 0.36339602671869287, 0.17361926544035647, 0.019986781469528106, 0.002398413776343373, 0.002398413776343373, 0.00022485129153219122, 0.0, 0.0, 0.0, 0.0, 0.0, 0.0, 0.0, 0.0, 0.0, 0.0]</t>
  </si>
  <si>
    <t>[0, 1, 8, 9, 2, 3, 12, 16, 4, 5, 13, 14, 6, 7, 17, 10, 11, 15, 18]</t>
  </si>
  <si>
    <t>[0.9606876849704961, 0.03886918356198503, 0.03886560349928401, 0.0004467115302198954, 0.00044313146751887267, 0.0004372783150723316, 0.000437238039366945, 9.473490852950476e-06, 5.853152446541104e-06, 5.830377534297753e-06, 5.8298405248926005e-06, 3.6436503280578754e-06, 2.27749122433506e-08, 2.27749122433506e-08, 0.0, 0.0, 0.0, 0.0, 0.0]</t>
  </si>
  <si>
    <t>[0, 8, 2, 7, 1, 9, 12, 5, 3, 16, 13, 14, 6, 4, 17, 10, 11, 15, 18]</t>
  </si>
  <si>
    <t>[0.8088419269042538, 0.18898591622117886, 0.15843253094368168, 0.157082602329909, 0.03272554215206439, 0.0021721568745671754, 0.0021260915574882627, 0.0009817662645619314, 0.00036816234921072425, 4.6065317078912355e-05, 2.8347887433176835e-05, 1.771742964573552e-05, 0.0, 0.0, 0.0, 0.0, 0.0, 0.0, 0.0]</t>
  </si>
  <si>
    <t>[0, 8, 1, 2, 9, 12, 3, 4, 16, 13, 14, 5, 6, 7, 17, 10, 11, 15, 18]</t>
  </si>
  <si>
    <t>[0.9605532975262199, 0.03899846387956453, 0.03886374627958648, 0.000582956194193797, 0.0004482385942157447, 0.00043873271864510084, 0.00043721714564534783, 0.00014573904854844926, 9.505875570643853e-06, 5.8497695819346805e-06, 3.6561059887091743e-06, 0.0, 0.0, 0.0, 0.0, 0.0, 0.0, 0.0, 0.0]</t>
  </si>
  <si>
    <t>[0, 8, 1, 2, 5, 9, 12, 3, 7, 16, 13, 14, 6, 17, 10, 11, 15, 4, 18]</t>
  </si>
  <si>
    <t>[0.9599587077841671, 0.03958629721224959, 0.03883968932727046, 0.0012016028885624298, 0.0005825953399090568, 0.00045499500358329363, 0.00044534584363780776, 0.0004369465049317925, 0.00018206104372158022, 9.649159945485842e-06, 5.937944581837439e-06, 3.7112153636484e-06, 0.0, 0.0, 0.0, 0.0, 0.0, 0.0, 0.0]</t>
  </si>
  <si>
    <t>[8, 2, 5, 0, 1, 9, 12, 6, 7, 16, 3, 17, 10, 11, 13, 14, 15, 4, 18]</t>
  </si>
  <si>
    <t>[0.5555868684740046, 0.5462158507640601, 0.5438920930423217, 0.4360793284988853, 0.017704820737054743, 0.008333803027110074, 0.006250352270332554, 0.0021245784884465694, 0.0021245784884465694, 0.002083450756777518, 0.00019917923329186582, 0.0, 0.0, 0.0, 0.0, 0.0, 0.0, 0.0, 0.0]</t>
  </si>
  <si>
    <t>[8, 2, 5, 0, 1, 9, 12, 6, 7, 3, 16, 14, 13, 17, 10, 11, 15, 4, 18]</t>
  </si>
  <si>
    <t>[0.5566422288463841, 0.5454135067906992, 0.5430931624686286, 0.4369076793268586, 0.017678813882442343, 0.006450091826757476, 0.006262225074521822, 0.002121457665893081, 0.002121457665893081, 0.0001988866561774763, 0.00018786675223565465, 0.00010437041790869703, 8.349633432695761e-05, 0.0, 0.0, 0.0, 0.0, 0.0, 0.0]</t>
  </si>
  <si>
    <t>[8, 2, 5, 0, 7, 1, 9, 12, 3, 16, 13, 14, 4, 17, 10, 11, 15, 6, 18]</t>
  </si>
  <si>
    <t>[0.6186729297610164, 0.6106431079202087, 0.46512211437306833, 0.3742161982525429, 0.1453506607415839, 0.015140693827248322, 0.007110871986440684, 0.006960070459811436, 0.00017033280555654357, 0.00015080152662924775, 9.280093946415246e-05, 5.8000587165095286e-05, 0.0, 0.0, 0.0, 0.0, 0.0, 0.0, 0.0]</t>
  </si>
  <si>
    <t>[8, 2, 5, 0, 6, 1, 9, 12, 3, 16, 13, 14, 7, 17, 10, 11, 15, 4, 18]</t>
  </si>
  <si>
    <t>[0.6186729297610164, 0.6106431079202087, 0.46512211437306833, 0.3742161982525429, 0.1453506607415839, 0.015140693827248322, 0.007110871986440684, 0.006960070459811436, 0.00017033280555654357, 0.00015080152662924775, 9.280093946415246e-05, 5.800058716509529e-05, 0.0, 0.0, 0.0, 0.0, 0.0, 0.0, 0.0]</t>
  </si>
  <si>
    <t>[2, 5, 8, 0, 9, 1, 16, 12, 6, 7, 3, 17, 10, 11, 13, 14, 15, 4, 18]</t>
  </si>
  <si>
    <t>[0.5522874764413259, 0.549937888295532, 0.5476005766235578, 0.4298108995907207, 0.022588523785721758, 0.01790162396795352, 0.01642801729870673, 0.006160506487015025, 0.002148194876154422, 0.002148194876154422, 0.00020139326963947705, 0.0, 0.0, 0.0, 0.0, 0.0, 0.0, 0.0, 0.0]</t>
  </si>
  <si>
    <t>[0, 1, 8, 9, 2, 3, 12, 16, 4, 5, 6, 7, 17, 10, 11, 13, 14, 15, 18]</t>
  </si>
  <si>
    <t>[0.960556787474284, 0.03899860557145592, 0.038860307907109336, 0.0005829046186066402, 0.00044460695426004957, 0.00043873431267887924, 0.00043717846395498, 0.00014572615465166002, 5.872641581170414e-06, 5.849790835718389e-06, 2.2850745452024958e-08, 2.2850745452024958e-08, 0.0, 0.0, 0.0, 0.0, 0.0, 0.0, 0.0]</t>
  </si>
  <si>
    <t>best?</t>
  </si>
  <si>
    <t>improved?</t>
  </si>
  <si>
    <t>diff fixed</t>
  </si>
  <si>
    <t>diff A</t>
  </si>
  <si>
    <t>diff after</t>
  </si>
  <si>
    <t>[0.8275304734300627, 0.5714285714285713, 0.42857142857142855, 0.1724021819645964, 6.734460232992046e-05, 3.01053832456114e-12, 2.4499823604826993e-16, 2.4499823604826984e-16, 0.0, 0.0, 0.0, 0.0, 0.0, 0.0, 0.0, 0.0, 0.0, 0.0, 0.0]</t>
  </si>
  <si>
    <t>[4, 13, 9, 12, 8, 15, 14, 10, 3, 1, 2, 0, 17, 7, 6, 5, 16, 11, 18]</t>
  </si>
  <si>
    <t>[0.998959697241679, 0.9543972274976154, 0.8976700387306945, 0.8748865352096109, 0.10207009577445457, 0.04544748702369596, 0.04544748702369596, 0.02278350352108361, 0.0007804372634700616, 0.00015528547854409692, 0.000104580016162351, 1.4462087167808504e-13, 0.0, 0.0, 0.0, 0.0, 0.0, 0.0, 0.0]</t>
  </si>
  <si>
    <t>[11, 16, 15, 18, 13, 10, 8, 2, 0, 1, 17, 6, 5, 12, 4, 14, 3, 7, 9]</t>
  </si>
  <si>
    <t>[0.9035257785613224, 0.5714279149186062, 0.5714272584086411, 0.4285709361889548, 0.42857044380648096, 0.09411726860013775, 0.0023529317150034436, 1.723338658449788e-06, 1.1488924389665256e-06, 1.1488924389665252e-06, 0.0, 0.0, 0.0, 0.0, 0.0, 0.0, 0.0, 0.0, 0.0]</t>
  </si>
  <si>
    <t>[13, 9, 12, 3, 4, 5, 6, 1, 8, 2, 15, 14, 10, 0, 17, 7, 16, 11, 18]</t>
  </si>
  <si>
    <t>[0.8884271238716626, 0.8360332653660297, 0.8252873365052839, 0.6514973880668631, 0.23267763859530824, 0.14542352412206766, 0.08725411447324062, 0.06913179956461474, 0.04814176129614154, 0.04655815072718953, 0.04230605351769821, 0.04230605351769821, 0.010745928860745881, 0.00013502304602463821, 0.0, 0.0, 0.0, 0.0, 0.0]</t>
  </si>
  <si>
    <t>[13, 16, 18, 10, 15, 8, 0, 1, 11, 2, 7, 5, 17, 4, 12, 3, 14, 6, 9]</t>
  </si>
  <si>
    <t>[0.5555555555555555, 0.49735449735449727, 0.37301587301587297, 0.37037037037037035, 0.18518518518518517, 0.1481481481481481, 0.12962962962962965, 0.1296296296296296, 0.11111111111111112, 0.11111111111111112, 0.0, 0.0, 0.0, 0.0, 0.0, 0.0, 0.0, 0.0, 0.0]</t>
  </si>
  <si>
    <t>[14, 8, 2, 3, 4, 9, 5, 6, 13, 1, 0, 11, 12, 17, 7, 15, 16, 10, 18]</t>
  </si>
  <si>
    <t>[0.999994306885735, 0.43867119630488943, 0.4242412227422287, 0.42424122274222853, 0.1515147224079388, 0.13708474884527797, 0.09469670150496175, 0.05681802090297705, 2.8610066610881856e-06, 1.8880717359369843e-06, 9.440358679684926e-07, 0.0, 0.0, 0.0, 0.0, 0.0, 0.0, 0.0, 0.0]</t>
  </si>
  <si>
    <t>[0.9884169884169884, 0.7272727272727273, 0.2727272727272727, 0.011583011583011584, 8.729026237839071e-18, 6.858520615444983e-18, 0.0, 0.0, 0.0, 0.0, 0.0, 0.0, 0.0, 0.0, 0.0, 0.0, 0.0, 0.0, 0.0]</t>
  </si>
  <si>
    <t>[0.9992193598750977, 0.7272727272727274, 0.2727272727272727, 0.00078064012490242, 3.328069019953631e-17, 3.447041184255952e-21, 2.7083895019153897e-21, 0.0, 0.0, 0.0, 0.0, 0.0, 0.0, 0.0, 0.0, 0.0, 0.0, 0.0, 0.0]</t>
  </si>
  <si>
    <t>[15, 7, 16, 18, 5, 13, 3, 2, 0, 1, 17, 10, 11, 12, 6, 14, 4, 8, 9]</t>
  </si>
  <si>
    <t>[0.9884169881303506, 0.9504927449348725, 0.7272727271546195, 0.27272727268298236, 0.049504830465357925, 0.011583011579652549, 2.417228050066305e-06, 7.08172280292863e-09, 1.623982297149891e-10, 1.275986090617771e-10, 0.0, 0.0, 0.0, 0.0, 0.0, 0.0, 0.0, 0.0, 0.0]</t>
  </si>
  <si>
    <t>[9, 4, 16, 18, 3, 8, 2, 0, 1, 5, 6, 7, 17, 10, 11, 12, 13, 14, 15]</t>
  </si>
  <si>
    <t>[0.9996085769510966, 0.9984389881325112, 0.727272665601485, 0.27272724960055683, 0.0015600609189570485, 0.00039047210037152207, 7.995236064549499e-07, 8.479795826037349e-08, 6.662696720457915e-08, 0.0, 0.0, 0.0, 0.0, 0.0, 0.0, 0.0, 0.0, 0.0, 0.0]</t>
  </si>
  <si>
    <t>[15, 16, 5, 18, 7, 3, 2, 13, 0, 1, 17, 10, 11, 12, 6, 14, 4, 8, 9]</t>
  </si>
  <si>
    <t>[0.9961436523016152, 0.7268907225225177, 0.6054921466108895, 0.2725840209459442, 0.18164764398326688, 0.12109842932217788, 0.09082382199163344, 0.002918389606352388, 0.0005252565315381711, 0.0004127015604942771, 0.0, 0.0, 0.0, 0.0, 0.0, 0.0, 0.0, 0.0, 0.0]</t>
  </si>
  <si>
    <t>[0.9996075173926399, 0.9984379298137873, 0.7272722339033114, 0.27272708771374177, 0.0015600592653340426, 0.0003904716864814999, 7.995227589812304e-07, 6.783829470143774e-07, 5.330151726541536e-07, 0.0, 0.0, 0.0, 0.0, 0.0, 0.0, 0.0, 0.0, 0.0, 0.0]</t>
  </si>
  <si>
    <t>[9, 15, 16, 18, 13, 8, 2, 0, 1, 4, 5, 6, 7, 17, 10, 11, 12, 14, 3]</t>
  </si>
  <si>
    <t>[0.9984399375975039, 0.8421052631578948, 0.7272727272727274, 0.27272727272727276, 0.15789473684210528, 0.0015600624024961, 1.330189208911264e-16, 4.158167224028833e-17, 3.267131390308367e-17, 0.0, 0.0, 0.0, 0.0, 0.0, 0.0, 0.0, 0.0, 0.0, 0.0]</t>
  </si>
  <si>
    <t>[0.9999999999975747, 0.9984399375975037, 0.8421052631578947, 0.15789473684210534, 0.0015600624024960992, 2.425319204721926e-12, 1.3301892089112638e-16, 3.2671313903083667e-17, 1.3866713884213283e-28, 0.0, 0.0, 0.0, 0.0, 0.0, 0.0, 0.0, 0.0, 0.0, 0.0]</t>
  </si>
  <si>
    <t>[0.9999999987582364, 0.9984399375975037, 0.8421052631578946, 0.1578947368421053, 0.0015600624024960992, 1.2417634312786614e-09, 1.3301892089112638e-16, 3.267131390308367e-17, 7.099757499918201e-26, 0.0, 0.0, 0.0, 0.0, 0.0, 0.0, 0.0, 0.0, 0.0, 0.0]</t>
  </si>
  <si>
    <t>[0.9984399375975037, 0.96, 0.8421052631578947, 0.15789473684210534, 0.04, 0.0015600624024960995, 1.3301892089112638e-16, 3.267131390308367e-17, 2.286991973215858e-18, 0.0, 0.0, 0.0, 0.0, 0.0, 0.0, 0.0, 0.0, 0.0, 0.0]</t>
  </si>
  <si>
    <t>[15, 11, 16, 18, 10, 13, 8, 2, 0, 1, 17, 6, 5, 12, 4, 14, 3, 7, 9]</t>
  </si>
  <si>
    <t>[0.8421052631564794, 0.8275304734286724, 0.7272727272720427, 0.27272727272701597, 0.17240218196430673, 0.15789473684183994, 6.734460232980731e-05, 3.010538324556082e-12, 9.410933199569255e-13, 7.394304656804411e-13, 0.0, 0.0, 0.0, 0.0, 0.0, 0.0, 0.0, 0.0, 0.0]</t>
  </si>
  <si>
    <t>[4, 15, 16, 9, 8, 18, 13, 3, 2, 0, 1, 6, 7, 17, 10, 11, 12, 14, 5]</t>
  </si>
  <si>
    <t>[0.9987637722260827, 0.841967716208024, 0.7272062045660624, 0.7139600403022389, 0.28558401612089557, 0.2727023267122735, 0.15786894678900457, 0.0007802841970516271, 0.00029260657389436014, 9.146872166394675e-05, 7.186828130738671e-05, 0.0, 0.0, 0.0, 0.0, 0.0, 0.0, 0.0, 0.0]</t>
  </si>
  <si>
    <t>[11, 15, 16, 18, 13, 10, 8, 2, 0, 1, 17, 6, 5, 12, 4, 14, 3, 7, 9]</t>
  </si>
  <si>
    <t>[0.9035269854868884, 0.8421044530588956, 0.7272723354793933, 0.27272712580477243, 0.15789458494854292, 0.09411739432155088, 0.002352934858038771, 1.723340960477616e-06, 5.387158345352677e-07, 4.2327672713485305e-07, 0.0, 0.0, 0.0, 0.0, 0.0, 0.0, 0.0, 0.0, 0.0]</t>
  </si>
  <si>
    <t>[4, 15, 16, 18, 13, 3, 2, 0, 1, 8, 17, 10, 11, 12, 6, 14, 5, 7, 9]</t>
  </si>
  <si>
    <t>[0.9983085998322595, 0.8418302946282886, 0.7271397424929541, 0.27267740343485775, 0.1578431802428041, 0.0007799285936189525, 0.0005849464452142146, 0.00018285407218817558, 0.00014367105671928075, 0.0, 0.0, 0.0, 0.0, 0.0, 0.0, 0.0, 0.0, 0.0, 0.0]</t>
  </si>
  <si>
    <t>[15, 16, 10, 18, 8, 13, 2, 11, 0, 1, 17, 6, 5, 12, 4, 14, 3, 7, 9]</t>
  </si>
  <si>
    <t>[0.7770419426048566, 0.6958057395143489, 0.46136865342163363, 0.2609271523178809, 0.18454746136865344, 0.14569536423841065, 0.13841059602649008, 0.13841059602649008, 0.04326710816777044, 0.03399558498896248, 0.0, 0.0, 0.0, 0.0, 0.0, 0.0, 0.0, 0.0, 0.0]</t>
  </si>
  <si>
    <t>[0.9984399375975038, 0.5714285714285715, 0.42857142857142855, 0.0015600624024960995, 1.330189208911264e-16, 1.0825107494395054e-20, 1.082510749439505e-20, 0.0, 0.0, 0.0, 0.0, 0.0, 0.0, 0.0, 0.0, 0.0, 0.0, 0.0, 0.0]</t>
  </si>
  <si>
    <t>[0.9984399375975034, 0.9545454545454543, 0.7272727272727271, 0.27272727272727276, 0.04545454545454543, 0.04545454545454543, 0.0015600624024960988, 2.5138010945265205e-16, 1.9751294314136937e-16, 1.3301892089112633e-16, 0.0, 0.0, 0.0, 0.0, 0.0, 0.0, 0.0, 0.0, 0.0]</t>
  </si>
  <si>
    <t>[9, 16, 15, 18, 13, 8, 2, 0, 1, 4, 5, 6, 7, 17, 10, 11, 12, 14, 3]</t>
  </si>
  <si>
    <t>[0.9984399375975035, 0.5714285714285712, 0.5714285714285712, 0.4285714285714285, 0.42857142857142844, 0.001560062402496099, 1.3301892089112636e-16, 8.867928059408426e-17, 8.867928059408422e-17, 0.0, 0.0, 0.0, 0.0, 0.0, 0.0, 0.0, 0.0, 0.0, 0.0]</t>
  </si>
  <si>
    <t>[0.9984399375975035, 0.7499999999999998, 0.5714285714285713, 0.42857142857142855, 0.2499999999999999, 0.001560062402496099, 1.5518874103964745e-16, 1.5518874103964737e-16, 1.3301892089112636e-16, 0.0, 0.0, 0.0, 0.0, 0.0, 0.0, 0.0, 0.0, 0.0, 0.0]</t>
  </si>
  <si>
    <t>[0.9984399375975033, 0.7499999999999997, 0.727272727272727, 0.27272727272727265, 0.2499999999999999, 0.0015600624024960986, 1.9751294314136945e-16, 1.5518874103964735e-16, 1.330189208911263e-16, 0.0, 0.0, 0.0, 0.0, 0.0, 0.0, 0.0, 0.0, 0.0, 0.0]</t>
  </si>
  <si>
    <t>[7, 9, 15, 16, 18, 13, 8, 5, 3, 2, 0, 1, 6, 17, 10, 11, 12, 14, 4]</t>
  </si>
  <si>
    <t>[0.9999936422110377, 0.9984399375975023, 0.8421052631578945, 0.7272727272727271, 0.27272727272727276, 0.1578947368421052, 0.001560062402496097, 6.357788354308048e-06, 6.063259462650345e-13, 1.2415020350590606e-15, 3.880931401460542e-16, 3.04930324400471e-16, 0.0, 0.0, 0.0, 0.0, 0.0, 0.0, 0.0]</t>
  </si>
  <si>
    <t>[0.9999923666067182, 0.9984399335468441, 0.842105261934001, 0.7272727266808077, 0.272727272505303, 0.1578947366126252, 0.0015600623961669437, 6.357780244234201e-06, 1.2715560488468397e-06, 2.6036151546200894e-09, 8.138892668349884e-10, 6.394844239417764e-10, 0.0, 0.0, 0.0, 0.0, 0.0, 0.0, 0.0]</t>
  </si>
  <si>
    <t>[0.8421052631578947, 0.8266953713670612, 0.7272727272727273, 0.27272727272727265, 0.17222820236813777, 0.15789473684210528, 0.0010764262648008608, 9.178162356427557e-17, 2.8690906249757605e-17, 2.2542854910523824e-17, 0.0, 0.0, 0.0, 0.0, 0.0, 0.0, 0.0, 0.0, 0.0]</t>
  </si>
  <si>
    <t>[0.9876543209876528, 0.8421052631578944, 0.7272727272727272, 0.27272727272727265, 0.15789473684210517, 0.01234567901234566, 1.0526559048297766e-15, 3.2905990007438e-16, 2.585470643441556e-16, 0.0, 0.0, 0.0, 0.0, 0.0, 0.0, 0.0, 0.0, 0.0, 0.0]</t>
  </si>
  <si>
    <t>[0.8421052631578946, 0.8258064516129031, 0.7272727272727273, 0.27272727272727276, 0.17204301075268813, 0.15789473684210528, 0.0021505376344086013, 1.8336586729292906e-16, 5.732011162585981e-17, 4.5037230563175553e-17, 0.0, 0.0, 0.0, 0.0, 0.0, 0.0, 0.0, 0.0, 0.0]</t>
  </si>
  <si>
    <t>[15, 16, 9, 8, 18, 13, 2, 0, 1, 5, 6, 7, 3, 17, 10, 11, 12, 14, 4]</t>
  </si>
  <si>
    <t>[0.8421052631578768, 0.7272727272727186, 0.5555555555555227, 0.4444444444444181, 0.2727272727272695, 0.15789473684210195, 3.7895612573869774e-14, 1.1846156402676999e-14, 9.307694316389067e-15, 0.0, 0.0, 0.0, 0.0, 0.0, 0.0, 0.0, 0.0, 0.0, 0.0]</t>
  </si>
  <si>
    <t>[15, 16, 11, 18, 13, 10, 8, 2, 0, 1, 17, 6, 5, 12, 4, 14, 3, 7, 9]</t>
  </si>
  <si>
    <t>[0.8421052631578898, 0.727272727272725, 0.7272727272727156, 0.2727272727272719, 0.15789473684210437, 0.15151515151514908, 0.12121212121211926, 1.0335167065601292e-14, 3.2307699280029567e-15, 2.538462086288036e-15, 0.0, 0.0, 0.0, 0.0, 0.0, 0.0, 0.0, 0.0, 0.0]</t>
  </si>
  <si>
    <t>[15, 8, 16, 18, 9, 13, 2, 0, 1, 5, 6, 7, 3, 17, 10, 11, 12, 14, 4]</t>
  </si>
  <si>
    <t>[0.8421052631578642, 0.7619047619046847, 0.7272727272727124, 0.27272727272726716, 0.23809523809521405, 0.1578947368420996, 6.496390726948831e-14, 2.0307696690302573e-14, 1.5956047399523443e-14, 0.0, 0.0, 0.0, 0.0, 0.0, 0.0, 0.0, 0.0, 0.0, 0.0]</t>
  </si>
  <si>
    <t>[9, 7, 15, 16, 18, 13, 5, 8, 3, 2, 0, 1, 6, 17, 10, 11, 12, 14, 4]</t>
  </si>
  <si>
    <t>[0.9984399375974743, 0.9504950494961578, 0.8421052631578856, 0.7272727272727229, 0.27272727272727104, 0.15789473684210356, 0.04950495049459155, 0.0015600624024960533, 9.22101559016696e-12, 1.8880784652252942e-14, 5.902127259715436e-15, 4.637385704062126e-15, 0.0, 0.0, 0.0, 0.0, 0.0, 0.0, 0.0]</t>
  </si>
  <si>
    <t>[9, 15, 5, 16, 18, 7, 13, 8, 3, 2, 0, 1, 6, 17, 10, 11, 12, 14, 4]</t>
  </si>
  <si>
    <t>[0.9984399375971648, 0.9552238805969708, 0.7692307691202923, 0.7272727272727085, 0.2727272727272657, 0.23076923073608768, 0.044776119402983004, 0.0015600624024955697, 1.4328039607411103e-10, 2.9337834609558615e-13, 2.6007307026112583e-14, 2.0434312663374164e-14, 0.0, 0.0, 0.0, 0.0, 0.0, 0.0, 0.0]</t>
  </si>
  <si>
    <t>[15, 16, 8, 9, 12, 18, 13, 10, 2, 0, 1, 6, 7, 4, 17, 11, 3, 14, 5]</t>
  </si>
  <si>
    <t>[0.8421052631578718, 0.7272727272727161, 0.568527918781683, 0.43147208121824154, 0.30456852791875877, 0.27272727272726865, 0.157894736842101, 0.1269035532994828, 4.847560593205596e-14, 1.5153458951647483e-14, 1.1906289176294448e-14, 0.0, 0.0, 0.0, 0.0, 0.0, 0.0, 0.0, 0.0]</t>
  </si>
  <si>
    <t>[15, 8, 16, 18, 9, 10, 13, 11, 2, 0, 1, 5, 6, 7, 3, 17, 12, 14, 4]</t>
  </si>
  <si>
    <t>[0.8421052631578636, 0.7750865051902315, 0.7272727272727121, 0.27272727272726704, 0.22491349480966538, 0.17301038062281954, 0.15789473684209943, 0.051903114186845865, 6.608785030183226e-14, 2.065904092369877e-14, 1.623210358290617e-14, 0.0, 0.0, 0.0, 0.0, 0.0, 0.0, 0.0, 0.0]</t>
  </si>
  <si>
    <t>[15, 8, 16, 18, 9, 10, 13, 12, 2, 0, 1, 5, 6, 7, 3, 17, 11, 14, 4]</t>
  </si>
  <si>
    <t>[8, 2, 5, 0, 1, 9, 12, 3, 16, 6, 7, 13, 14, 17, 10, 11, 15, 4, 18]</t>
  </si>
  <si>
    <t>[0.5857106597769295, 0.5135935023202579, 0.44319079750781804, 0.2648110989258331, 0.22159539875390902, 0.14947824129723727, 0.10982074870817429, 0.041549137266357936, 0.03965749258906296, 0.028853567546081902, 0.028853567546081902, 0.024404610824038737, 0.015252881765024212, 0.0, 0.0, 0.0, 0.0, 0.0, 0.0]</t>
  </si>
  <si>
    <t>[1, 12, 16, 2, 13, 3, 0, 8, 14, 4, 5, 6, 7, 15, 9, 10, 17, 11, 18]</t>
  </si>
  <si>
    <t>[0.7559787917881566, 0.6772906583941716, 0.19754310869830005, 0.1752958635038293, 0.15050903519870482, 0.14174602346027937, 0.06872534470801421, 0.0564408881995143, 0.04703407349959526, 0.03354984004354993, 0.031499116324506526, 0.002050723719043394, 0.002050723719043394, 0.0, 0.0, 0.0, 0.0, 0.0, 0.0]</t>
  </si>
  <si>
    <t>[7, 8, 9, 12, 16, 14, 13, 5, 3, 0, 1, 10, 11, 6, 4, 2, 15, 17, 18]</t>
  </si>
  <si>
    <t>[0.9898151640890229, 0.7797812146359864, 0.21931346661637116, 0.14620897774424743, 0.07310448887212372, 0.04061360492895763, 0.032490883943166106, 0.006186344775556393, 0.0023198792908336475, 0.0009053187476423987, 0.0007732930969445492, 0.0, 0.0, 0.0, 0.0, 0.0, 0.0, 0.0, 0.0]</t>
  </si>
  <si>
    <t>[0.7126019825428422, 0.6019471955214946, 0.17556793202710258, 0.16523767759267077, 0.13376604344922102, 0.1336128717267829, 0.12216033986448718, 0.10032453258691579, 0.04180188857788157, 0.03162480586588785, 0.029691749272618428, 0.0019330565932694286, 0.0019330565932694286, 0.0, 0.0, 0.0, 0.0, 0.0, 0.0]</t>
  </si>
  <si>
    <t>[9, 16, 5, 3, 1, 7, 8, 0, 12, 4, 17, 10, 11, 13, 14, 15, 2, 6, 18]</t>
  </si>
  <si>
    <t>[0.8636436726161765, 0.8438655732432869, 0.3781958514230584, 0.2836468885672938, 0.1890979257115292, 0.11818620356970577, 0.10548319665541087, 0.030873130728412922, 0.019778099372889532, 0.0, 0.0, 0.0, 0.0, 0.0, 0.0, 0.0, 0.0, 0.0, 0.0]</t>
  </si>
  <si>
    <t>[1, 2, 3, 0, 4, 5, 6, 16, 15, 14, 13, 12, 9, 10, 17, 8, 7, 11, 18]</t>
  </si>
  <si>
    <t>[0.7245283018867925, 0.18490566037735848, 0.13584905660377358, 0.09056603773584904, 0.04905660377358491, 0.030188679245283023, 0.01886792452830189, 0.0, 0.0, 0.0, 0.0, 0.0, 0.0, 0.0, 0.0, 0.0, 0.0, 0.0, 0.0]</t>
  </si>
  <si>
    <t>[5, 8, 9, 12, 6, 7, 16, 13, 14, 3, 0, 1, 11, 17, 4, 2, 15, 10, 18]</t>
  </si>
  <si>
    <t>[0.9386991716342545, 0.7966736796247822, 0.20331776198757465, 0.14937631492964665, 0.06111322731993844, 0.06111322731993844, 0.05394144705792797, 0.0331947366510326, 0.02074671040689537, 0.00017188095183732685, 8.558387643352371e-06, 7.161706326555287e-06, 0.0, 0.0, 0.0, 0.0, 0.0, 0.0, 0.0]</t>
  </si>
  <si>
    <t>[2, 5, 8, 9, 12, 6, 7, 16, 13, 14, 0, 1, 3, 11, 17, 4, 15, 10, 18]</t>
  </si>
  <si>
    <t>[0.9688866615284893, 0.9071684925984516, 0.7831856617894827, 0.19987550743585755, 0.146847311585528, 0.05906044873687835, 0.05906044873687835, 0.05302819585032956, 0.03263273590789511, 0.02039545994243445, 0.016938830774659876, 0.014174507696850806, 0.0026577201931595254, 0.0, 0.0, 0.0, 0.0, 0.0, 0.0]</t>
  </si>
  <si>
    <t>[0.9385958879253485, 0.7966259575227398, 0.20330558290944917, 0.14936736703551368, 0.061106503120139884, 0.061106503120139884, 0.05393821587393552, 0.033192748230114165, 0.02074546764382135, 0.00017186204002539338, 6.845956781094506e-05, 5.7287346675131136e-05, 0.0, 0.0, 0.0, 0.0, 0.0, 0.0, 0.0]</t>
  </si>
  <si>
    <t>[2, 5, 8, 9, 12, 0, 1, 16, 6, 7, 13, 14, 3, 17, 10, 11, 15, 4, 18]</t>
  </si>
  <si>
    <t>[0.7986838975660033, 0.733719178625228, 0.7093633552683739, 0.18103543962578292, 0.1330056291128201, 0.10960120510584313, 0.0917148973281535, 0.048029810512962824, 0.04776817569174661, 0.04776817569174661, 0.029556806469515584, 0.01847300404344724, 0.01719654324902878, 0.0, 0.0, 0.0, 0.0, 0.0, 0.0]</t>
  </si>
  <si>
    <t>[0.9384778772279737, 0.7965714308350185, 0.20329166724435366, 0.14935714328156596, 0.06109882013202954, 0.06109882013202954, 0.05393452396278772, 0.03319047628479244, 0.020744047677995276, 0.00017184043162133306, 0.00013690192062778398, 0.00011456028774755538, 0.0, 0.0, 0.0, 0.0, 0.0, 0.0, 0.0]</t>
  </si>
  <si>
    <t>[8, 0, 1, 2, 5, 9, 12, 3, 16, 13, 14, 6, 7, 17, 10, 11, 15, 4, 18]</t>
  </si>
  <si>
    <t>[0.470084979010092, 0.40994541697170755, 0.3430446023964638, 0.24700998063182875, 0.1715223011982319, 0.11996960401820056, 0.08814093356439223, 0.06432086294933695, 0.03182867045380831, 0.019586874125420498, 0.012241796328387811, 0.011166816484259889, 0.011166816484259889, 0.0, 0.0, 0.0, 0.0, 0.0, 0.0]</t>
  </si>
  <si>
    <t>[2, 5, 12, 16, 13, 14, 6, 7, 8, 1, 3, 0, 15, 9, 10, 17, 4, 11, 18]</t>
  </si>
  <si>
    <t>[0.9981289446025474, 0.9367965225339776, 0.7235881509785401, 0.2612957211866952, 0.1607973668841201, 0.10049835430257505, 0.06098935693580583, 0.06098935693580583, 0.015074753145386255, 0.001829680708074175, 0.0003430651327639078, 4.137468937856173e-05, 0.0, 0.0, 0.0, 0.0, 0.0, 0.0, 0.0]</t>
  </si>
  <si>
    <t>[0.9959924096946691, 0.9347912721274084, 0.7949422796200176, 0.20287589427802533, 0.14905167742875328, 0.06085880677912815, 0.06085880677912815, 0.053824216849272036, 0.033122594984167406, 0.02070162186510463, 0.0021818261019571246, 0.0018257642033738446, 0.0003423307881325958, 0.0, 0.0, 0.0, 0.0, 0.0, 0.0]</t>
  </si>
  <si>
    <t>[2, 5, 12, 16, 8, 13, 14, 6, 7, 1, 0, 3, 15, 9, 10, 17, 4, 11, 18]</t>
  </si>
  <si>
    <t>[0.997631594233132, 0.9363297330484419, 0.5898454602745526, 0.21299974954358852, 0.1966151534248509, 0.1310767689499006, 0.0819229805936879, 0.06095896699534126, 0.06095896699534126, 0.001828769009860238, 0.0005396367570079388, 0.0003428941893487946, 0.0, 0.0, 0.0, 0.0, 0.0, 0.0, 0.0]</t>
  </si>
  <si>
    <t>[0.9959696315758123, 0.9347698936645852, 0.8032566372020133, 0.19453871682236262, 0.1506106194753775, 0.060857414952121436, 0.060857414952121436, 0.04392809734698512, 0.0334690265500839, 0.010459070796901218, 0.0022046459756240207, 0.001825722448563643, 0.000342322959105683, 0.0, 0.0, 0.0, 0.0, 0.0, 0.0]</t>
  </si>
  <si>
    <t>[2, 5, 8, 9, 7, 6, 0, 1, 3, 17, 10, 11, 12, 13, 14, 15, 16, 4, 18]</t>
  </si>
  <si>
    <t>[0.9961817672468952, 0.934968994151602, 0.7258239116826164, 0.2721839668809811, 0.060870377223411584, 0.060870377223411584, 0.0019921214364025603, 0.0018261113167023476, 0.0003423958718816901, 0.0, 0.0, 0.0, 0.0, 0.0, 0.0, 0.0, 0.0, 0.0, 0.0]</t>
  </si>
  <si>
    <t>[0.49240624004574146, 0.4120482772604991, 0.40439004942413953, 0.10320371053011893, 0.09554548269375938, 0.07725905198634357, 0.07582313426702615, 0.027380576263092787, 0.018286430707415816, 0.017168678219187467, 0.016849585392672485, 0.010530990870420302, 0.0011177524882283506, 0.0011177524882283506, 0.0, 0.0, 0.0, 0.0, 0.0]</t>
  </si>
  <si>
    <t>[2, 7, 8, 9, 12, 16, 13, 14, 0, 1, 5, 3, 17, 10, 11, 4, 15, 6, 18]</t>
  </si>
  <si>
    <t>[0.9735164817972748, 0.9652216085983824, 0.7851937608535805, 0.20038799105117408, 0.14722383016004628, 0.05316416089112785, 0.03271640670223252, 0.02044775418889532, 0.014418248095245539, 0.01206527010747978, 0.00603263505373989, 0.0022622381451524584, 0.0, 0.0, 0.0, 0.0, 0.0, 0.0, 0.0]</t>
  </si>
  <si>
    <t>[0, 1, 8, 9, 2, 3, 12, 16, 4, 13, 14, 5, 6, 7, 17, 10, 11, 15, 18]</t>
  </si>
  <si>
    <t>[0.48875689435723363, 0.408994484514213, 0.4072974119643615, 0.10394569367840477, 0.10224862112855326, 0.07668646584641495, 0.07636826474331779, 0.027577428935086978, 0.025562155282138312, 0.016970725498515065, 0.010606703436571916, 0.0, 0.0, 0.0, 0.0, 0.0, 0.0, 0.0, 0.0]</t>
  </si>
  <si>
    <t>[8, 0, 1, 2, 9, 5, 12, 3, 16, 7, 13, 14, 6, 17, 10, 11, 15, 4, 18]</t>
  </si>
  <si>
    <t>[0.4454543280154991, 0.44086201535554526, 0.3689157836829391, 0.1902222009615155, 0.11368365662895549, 0.09222894592073477, 0.08352268650290606, 0.06917170944055107, 0.030160970126049423, 0.028821545600229617, 0.018560597000645798, 0.01160037312540362, 0.0, 0.0, 0.0, 0.0, 0.0, 0.0, 0.0]</t>
  </si>
  <si>
    <t>[2, 5, 8, 9, 12, 6, 7, 16, 0, 1, 3, 17, 10, 11, 13, 14, 15, 4, 18]</t>
  </si>
  <si>
    <t>[0.9959833552676624, 0.9347827740713411, 0.7982472822986164, 0.19956182057465405, 0.14967136543099052, 0.06085825352026961, 0.06085825352026961, 0.049890455143663526, 0.0021908971267297047, 0.0018257476056080882, 0.0003423276760515165, 0.0, 0.0, 0.0, 0.0, 0.0, 0.0, 0.0, 0.0]</t>
  </si>
  <si>
    <t>[2, 5, 8, 9, 12, 16, 6, 7, 14, 13, 0, 1, 3, 11, 17, 4, 15, 10, 18]</t>
  </si>
  <si>
    <t>[0.9960365799915947, 0.9348327282747156, 0.7788194537865414, 0.21904297137746476, 0.1460286475849765, 0.07301432379248826, 0.06086150574705179, 0.06086150574705179, 0.04056351321804903, 0.03245081057443922, 0.0021375748359940133, 0.001825845172411554, 0.0003423459698271663, 0.0, 0.0, 0.0, 0.0, 0.0, 0.0]</t>
  </si>
  <si>
    <t>[2, 8, 5, 7, 9, 12, 16, 13, 14, 0, 1, 3, 10, 11, 6, 4, 15, 17, 18]</t>
  </si>
  <si>
    <t>[0.9967451399178363, 0.7952687624571271, 0.7592130345148224, 0.23725407328588197, 0.20295921541874595, 0.14911289296071129, 0.05384632245803464, 0.033136198435713624, 0.02071012402232102, 0.0017720221241269186, 0.0014828379580367624, 0.0002780321171318929, 0.0, 0.0, 0.0, 0.0, 0.0, 0.0, 0.0]</t>
  </si>
  <si>
    <t>[2, 8, 5, 6, 9, 12, 16, 13, 14, 0, 1, 3, 10, 11, 7, 4, 15, 17, 18]</t>
  </si>
  <si>
    <t>[0.9967451399178364, 0.7952687624571272, 0.7592130345148225, 0.237254073285882, 0.20295921541874598, 0.1491128929607113, 0.053846322458034654, 0.03313619843571363, 0.020710124022321023, 0.0017720221241269189, 0.0014828379580367626, 0.00027803211713189294, 0.0, 0.0, 0.0, 0.0, 0.0, 0.0, 0.0]</t>
  </si>
  <si>
    <t>[2, 5, 8, 9, 16, 12, 6, 7, 1, 0, 3, 10, 11, 4, 13, 14, 15, 17, 18]</t>
  </si>
  <si>
    <t>[0.996549405660497, 0.9353140421429206, 0.5916303353475896, 0.40674585555146786, 0.2958151676737948, 0.11093068787767305, 0.060892841285346395, 0.060892841285346395, 0.0018267852385603918, 0.0016238091009425698, 0.00034252223223007344, 0.0, 0.0, 0.0, 0.0, 0.0, 0.0, 0.0, 0.0]</t>
  </si>
  <si>
    <t>[0.4934455341287332, 0.41120461177394446, 0.40524357269701317, 0.10131089317425332, 0.095349854097322, 0.07710086470761458, 0.07598316988068997, 0.025327723293563323, 0.018248989389707388, 0.017133525490581024, 0.0011154638991263688, 0.0011154638991263688, 0.0, 0.0, 0.0, 0.0, 0.0, 0.0, 0.0]</t>
  </si>
  <si>
    <t>diff ba</t>
  </si>
  <si>
    <t>diff new ba</t>
  </si>
  <si>
    <t>diff new a</t>
  </si>
  <si>
    <t>[0.8888567398444849, 0.6153846153846129, 0.384615384615383, 0.11110709248056061, 3.6167673333515823e-05, 1.616820991047434e-12, 4.0485301258198966e-15, 1.57892674906976e-16, 0.0, 0.0, 0.0, 0.0, 0.0, 0.0, 0.0, 0.0, 0.0, 0.0, 0.0]</t>
  </si>
  <si>
    <t>[13, 4, 9, 12, 8, 1, 10, 2, 15, 14, 3, 0, 17, 7, 6, 5, 16, 11, 18]</t>
  </si>
  <si>
    <t>[0.824725901690471, 0.8210615210359995, 0.45129924768431734, 0.4443561823353279, 0.3702968186127732, 0.17298319275855006, 0.006943065348989499, 0.00542074067585387, 0.00229090528247353, 0.00229090528247353, 0.0005345452610911454, 2.6850525407516404e-10, 0.0, 0.0, 0.0, 0.0, 0.0, 0.0, 0.0]</t>
  </si>
  <si>
    <t>[11, 16, 15, 13, 18, 10, 8, 0, 1, 2, 6, 17, 5, 4, 12, 3, 14, 7, 9]</t>
  </si>
  <si>
    <t>[0.9397158435239636, 0.6151906823217579, 0.5712414675799987, 0.42843110068499907, 0.3844941764510987, 0.05873224022024773, 0.0012235883379218275, 0.0003151412271433278, 1.2290507858589786e-05, 8.961828646888386e-07, 0.0, 0.0, 0.0, 0.0, 0.0, 0.0, 0.0, 0.0, 0.0]</t>
  </si>
  <si>
    <t>[1, 13, 2, 3, 9, 12, 0, 8, 4, 14, 15, 5, 6, 10, 7, 17, 11, 16, 18]</t>
  </si>
  <si>
    <t>[0.9619713283734632, 0.034800586246857765, 0.030145108467258704, 0.004580381758775142, 0.003362121628738948, 0.0033360586703766303, 0.0031314170845490336, 0.0013900244459902624, 0.00017176431595406784, 9.666829513016041e-05, 9.666829513016041e-05, 8.588215797703394e-05, 8.588215797703394e-05, 2.6062958362317424e-05, 0.0, 0.0, 0.0, 0.0, 0.0]</t>
  </si>
  <si>
    <t>[0, 1, 16, 18, 13, 10, 15, 11, 8, 2, 4, 5, 6, 7, 17, 12, 14, 3, 9]</t>
  </si>
  <si>
    <t>[0.9500811527651323, 0.03705316495784016, 0.030719290606072612, 0.019199556628795383, 0.009649261707770878, 0.006175527492973361, 0.0032164205692569586, 0.0030877637464866805, 0.0020585091643244534, 0.0015438818732433403, 0.0, 0.0, 0.0, 0.0, 0.0, 0.0, 0.0, 0.0, 0.0]</t>
  </si>
  <si>
    <t>[0.9998393255636531, 0.9402290524539599, 0.05745844209440865, 0.04335500630759925, 0.016258127365349727, 0.0021546915785403244, 0.0010773457892701622, 0.0010773457892701622, 8.608029441327753e-05, 7.173357867773127e-05, 2.8605632559690082e-06, 0.0, 0.0, 0.0, 0.0, 0.0, 0.0, 0.0, 0.0]</t>
  </si>
  <si>
    <t>[0.988416988416988, 0.7619047619047616, 0.23809523809523803, 0.01158301158301158, 2.6127697582647545e-16, 8.230224738533975e-18, 0.0, 0.0, 0.0, 0.0, 0.0, 0.0, 0.0, 0.0, 0.0, 0.0, 0.0, 0.0, 0.0]</t>
  </si>
  <si>
    <t>[0.9993493819128172, 0.7619047619047619, 0.23809523809523814, 0.0006506180871828237, 2.7737517336113215e-17, 8.599180721761289e-20, 2.7087419273548064e-21, 0.0, 0.0, 0.0, 0.0, 0.0, 0.0, 0.0, 0.0, 0.0, 0.0, 0.0, 0.0]</t>
  </si>
  <si>
    <t>[0.9884169450792791, 0.9696957280098408, 0.7619047295187696, 0.23809522797461558, 0.030302991500307526, 0.011583011075147802, 1.2330318807091276e-06, 4.2506614751417804e-08, 3.612398088015023e-09, 1.338958364669661e-09, 0.0, 0.0, 0.0, 0.0, 0.0, 0.0, 0.0, 0.0, 0.0]</t>
  </si>
  <si>
    <t>[0.9996339004634526, 0.9986589649298406, 0.7618817333821426, 0.23808804168191958, 0.001300337193919063, 0.00032540166030711347, 3.0224935937870463e-05, 9.520854820429197e-06, 9.520854820429196e-07, 0.0, 0.0, 0.0, 0.0, 0.0, 0.0, 0.0, 0.0, 0.0, 0.0]</t>
  </si>
  <si>
    <t>[15, 16, 5, 7, 18, 0, 3, 2, 1, 13, 6, 8, 17, 10, 11, 12, 14, 4, 9]</t>
  </si>
  <si>
    <t>[0.821617356581357, 0.6319225824107964, 0.4599206169380744, 0.2299603084690372, 0.19747580700337386, 0.17060161058582995, 0.0766534361563457, 0.0574900771172593, 0.005373950733453644, 0.0024070820993594443, 0.0, 0.0, 0.0, 0.0, 0.0, 0.0, 0.0, 0.0, 0.0]</t>
  </si>
  <si>
    <t>[0.9994157888112664, 0.9984410660003321, 0.7617205739208363, 0.23803767935026138, 0.001300053471354599, 0.0003253306604203341, 0.00024174672890234746, 9.518777450529931e-06, 7.615021960423945e-06, 0.0, 0.0, 0.0, 0.0, 0.0, 0.0, 0.0, 0.0, 0.0, 0.0]</t>
  </si>
  <si>
    <t>[0.9986996098829463, 0.8421052631578791, 0.7619047619047483, 0.23809523809523386, 0.15789473684210234, 0.001300390117035086, 1.778493115310209e-14, 5.602253313227159e-16, 1.1087793015762085e-16, 0.0, 0.0, 0.0, 0.0, 0.0, 0.0, 0.0, 0.0, 0.0, 0.0]</t>
  </si>
  <si>
    <t>[0.9999999999970896, 0.9986996098829642, 0.8421052631578942, 0.1578947368421052, 0.0013003901170351095, 2.9103830456648996e-12, 5.602253313227259e-16, 1.1087793015762284e-16, 6.793626275140261e-26, 0.0, 0.0, 0.0, 0.0, 0.0, 0.0, 0.0, 0.0, 0.0, 0.0]</t>
  </si>
  <si>
    <t>[0.9999999985098839, 0.9986996098829642, 0.8421052631578944, 0.1578947368421052, 0.0013003901170351095, 1.4901161171643195e-09, 5.602253313227259e-16, 1.1087793015762284e-16, 3.4783366476988114e-23, 0.0, 0.0, 0.0, 0.0, 0.0, 0.0, 0.0, 0.0, 0.0, 0.0]</t>
  </si>
  <si>
    <t>[0.9986996098829631, 0.9523809523809513, 0.8421052631578934, 0.15789473684210503, 0.04761904761904757, 0.001300390117035108, 1.1115581970688991e-15, 5.602253313227253e-16, 1.1087793015762272e-16, 0.0, 0.0, 0.0, 0.0, 0.0, 0.0, 0.0, 0.0, 0.0, 0.0]</t>
  </si>
  <si>
    <t>[0.8888567396067115, 0.8421052629326241, 0.7619047617071697, 0.23809523803349064, 0.15789473679986707, 0.11110709245083894, 3.61676733238408e-05, 2.593397077678078e-10, 8.169200794685946e-12, 1.6168209906149269e-12, 0.0, 0.0, 0.0, 0.0, 0.0, 0.0, 0.0, 0.0, 0.0]</t>
  </si>
  <si>
    <t>[4, 15, 16, 9, 0, 8, 18, 13, 1, 2, 3, 5, 6, 7, 17, 10, 11, 12, 14]</t>
  </si>
  <si>
    <t>[0.6210322036880324, 0.5252301552709708, 0.4839633889688362, 0.46607739114673125, 0.36479805197840237, 0.15535913038224378, 0.15123855905276135, 0.09848065411330706, 0.011491138637319676, 0.0022742878553028527, 0.00040431784094272926, 0.0, 0.0, 0.0, 0.0, 0.0, 0.0, 0.0, 0.0]</t>
  </si>
  <si>
    <t>[0.9398842285047592, 0.8419803761843828, 0.7617952195140352, 0.23806100609813602, 0.15787132053457176, 0.05874276428154745, 0.0012238075891989049, 0.00014377438782881872, 4.528893216607789e-06, 8.963434491202919e-07, 0.0, 0.0, 0.0, 0.0, 0.0, 0.0, 0.0, 0.0, 0.0]</t>
  </si>
  <si>
    <t>[0.9242765798852844, 0.7792249510518621, 0.7067504129439502, 0.22085950404498447, 0.14610467832222415, 0.0723900830110655, 0.0022802876148485633, 0.0006017425650294821, 0.00045130692377211154, 0.0, 0.0, 0.0, 0.0, 0.0, 0.0, 0.0, 0.0, 0.0, 0.0]</t>
  </si>
  <si>
    <t>[0, 16, 15, 1, 10, 18, 11, 8, 13, 2, 6, 7, 17, 4, 12, 14, 3, 5, 9]</t>
  </si>
  <si>
    <t>[0.9229748633564557, 0.058685818395081316, 0.04038015027184494, 0.029073708195728357, 0.023016685654951616, 0.01833931824846291, 0.011508342827475808, 0.007672228551650539, 0.007571278175970928, 0.005754171413737904, 0.0, 0.0, 0.0, 0.0, 0.0, 0.0, 0.0, 0.0, 0.0]</t>
  </si>
  <si>
    <t>[0.9986996098829648, 0.6153846153846154, 0.3846153846153847, 0.0013003901170351101, 1.108779301576229e-16, 2.7763904787065027e-19, 1.0827922866955362e-20, 0.0, 0.0, 0.0, 0.0, 0.0, 0.0, 0.0, 0.0, 0.0, 0.0, 0.0, 0.0]</t>
  </si>
  <si>
    <t>[0.998699609882849, 0.9972299168973914, 0.7619047619046762, 0.23809523809521138, 0.002770083102492754, 0.002770083102492754, 0.0013003901170349596, 1.1232588096694963e-13, 3.5382652504589134e-15, 1.1087793015761005e-16, 0.0, 0.0, 0.0, 0.0, 0.0, 0.0, 0.0, 0.0, 0.0]</t>
  </si>
  <si>
    <t>[9, 16, 15, 13, 18, 8, 0, 1, 2, 5, 6, 7, 17, 10, 11, 12, 3, 14, 4]</t>
  </si>
  <si>
    <t>[0.9986996098829243, 0.6153846153845913, 0.5714285714285482, 0.4285714285714112, 0.3846153846153696, 0.0013003901170350574, 3.899004137410757e-14, 1.5206116135901953e-15, 1.1087793015761841e-16, 0.0, 0.0, 0.0, 0.0, 0.0, 0.0, 0.0, 0.0, 0.0, 0.0]</t>
  </si>
  <si>
    <t>[0.9986996098828942, 0.7499999999999469, 0.6153846153845735, 0.38461538461535844, 0.2499999999999823, 0.0013003901170350182, 6.823257240468618e-14, 2.6610703237827612e-15, 1.1087793015761507e-16, 0.0, 0.0, 0.0, 0.0, 0.0, 0.0, 0.0, 0.0, 0.0, 0.0]</t>
  </si>
  <si>
    <t>[9, 16, 13, 14, 18, 8, 0, 1, 2, 5, 6, 7, 17, 10, 11, 12, 3, 15, 4]</t>
  </si>
  <si>
    <t>[0.9986996098828779, 0.7619047619046976, 0.7499999999999348, 0.2499999999999782, 0.23809523809521801, 0.0013003901170349972, 8.447842297722914e-14, 2.661070323782718e-15, 1.1087793015761325e-16, 0.0, 0.0, 0.0, 0.0, 0.0, 0.0, 0.0, 0.0, 0.0, 0.0]</t>
  </si>
  <si>
    <t>[0.9999961853155068, 0.9986996098814906, 0.8421052631566592, 0.7619047619036781, 0.2380952380948994, 0.15789473684187358, 0.0013003901170331907, 3.8146827137584947e-06, 1.422789064736107e-12, 3.0316374411253087e-13, 4.4817855539187375e-14, 8.870200575464168e-15, 0.0, 0.0, 0.0, 0.0, 0.0, 0.0, 0.0]</t>
  </si>
  <si>
    <t>[0.9999924531680531, 0.9986965175240831, 0.8421026713403779, 0.7619024885380596, 0.23809452766814365, 0.1578942508763209, 0.0013003860905261499, 3.814668476745808e-06, 2.983793796646994e-06, 6.357780794576345e-07, 9.398950459438031e-08, 1.8602089450971103e-08, 0.0, 0.0, 0.0, 0.0, 0.0, 0.0, 0.0]</t>
  </si>
  <si>
    <t>[0.888374783111618, 0.8421052631578877, 0.7619047619047559, 0.2380952380952362, 0.15789473684210395, 0.11104684788895225, 0.0005783689994216262, 7.910128430732013e-15, 2.491690455680584e-16, 4.93147069353449e-17, 0.0, 0.0, 0.0, 0.0, 0.0, 0.0, 0.0, 0.0, 0.0]</t>
  </si>
  <si>
    <t>[0.9896907216493398, 0.8421052631577723, 0.7619047619046545, 0.23809523809520458, 0.15789473684208233, 0.010309278350513956, 1.4099600058488416e-13, 4.441374018423851e-15, 8.790219411463871e-16, 0.0, 0.0, 0.0, 0.0, 0.0, 0.0, 0.0, 0.0, 0.0, 0.0]</t>
  </si>
  <si>
    <t>[0.8878612716762861, 0.8421052631578811, 0.76190476190475, 0.23809523809523434, 0.1578947368421027, 0.11098265895953577, 0.001156069364161831, 1.5811112204318543e-14, 4.980500344360341e-16, 9.857240264879842e-17, 0.0, 0.0, 0.0, 0.0, 0.0, 0.0, 0.0, 0.0, 0.0]</t>
  </si>
  <si>
    <t>[0.8421052631531427, 0.7619047619005938, 0.5999999999965937, 0.39999999999772906, 0.2380952380939355, 0.15789473684121424, 5.470644822663247e-12, 1.723253119138923e-13, 3.4106051316291183e-14, 0.0, 0.0, 0.0, 0.0, 0.0, 0.0, 0.0, 0.0, 0.0, 0.0]</t>
  </si>
  <si>
    <t>[15, 11, 16, 18, 13, 10, 8, 0, 1, 2, 6, 17, 5, 4, 12, 3, 14, 7, 9]</t>
  </si>
  <si>
    <t>[0.8421052631570755, 0.8275862068957417, 0.7619047619040432, 0.23809523809501354, 0.15789473684195166, 0.10344827586196771, 0.06896551724131181, 9.432146246015431e-13, 2.9711260674948615e-14, 5.880353675250246e-15, 0.0, 0.0, 0.0, 0.0, 0.0, 0.0, 0.0, 0.0, 0.0]</t>
  </si>
  <si>
    <t>[15, 16, 8, 9, 18, 13, 0, 1, 2, 5, 6, 7, 3, 17, 10, 11, 12, 14, 4]</t>
  </si>
  <si>
    <t>[0.8421052631492549, 0.7619047618971836, 0.7272727272652204, 0.27272727272445774, 0.23809523809286992, 0.15789473684048533, 9.946626950250616e-12, 3.133187489328944e-13, 6.201100239296869e-14, 0.0, 0.0, 0.0, 0.0, 0.0, 0.0, 0.0, 0.0, 0.0, 0.0]</t>
  </si>
  <si>
    <t>[0.9986996098600871, 0.969696969670195, 0.8421052631387199, 0.7619047618879429, 0.2380952380899822, 0.15789473683851, 0.030303030302193595, 0.0013003901170053212, 2.2074872121544274e-11, 4.703649366614967e-12, 6.953584718286447e-13, 1.3762303088275261e-13, 0.0, 0.0, 0.0, 0.0, 0.0, 0.0, 0.0]</t>
  </si>
  <si>
    <t>[9, 15, 16, 5, 7, 18, 13, 8, 0, 3, 1, 2, 6, 17, 10, 11, 12, 14, 4]</t>
  </si>
  <si>
    <t>[0.9986996097380668, 0.9552238804613167, 0.7619047617998317, 0.6666666665009554, 0.3333333332504777, 0.23809523806244745, 0.04477611939662423, 0.0013003901168464414, 1.3772084395174155e-10, 1.0348028604266471e-10, 4.338206584479858e-12, 3.027706678751568e-12, 0.0, 0.0, 0.0, 0.0, 0.0, 0.0, 0.0]</t>
  </si>
  <si>
    <t>[0.9142857142738504, 0.8421052631470332, 0.7619047618952348, 0.23809523809226088, 0.15789473684006872, 0.08571428571317347, 0.06857142857053879, 0.017142857142634697, 1.2504331023139009e-11, 3.9388642722887886e-13, 7.795668872238228e-14, 0.0, 0.0, 0.0, 0.0, 0.0, 0.0, 0.0, 0.0]</t>
  </si>
  <si>
    <t>[0.9726443768862693, 0.8421052631463398, 0.7619047618946267, 0.23809523809207087, 0.15789473683993868, 0.027355623099926323, 0.01823708206661755, 0.009118541033308775, 1.3302479811838994e-11, 4.190281140729283e-13, 8.293264757693372e-14, 0.0, 0.0, 0.0, 0.0, 0.0, 0.0, 0.0, 0.0]</t>
  </si>
  <si>
    <t>[0.9650377899020628, 0.034563766676527004, 0.030505079096600364, 0.00445713100133661, 0.004067343879546716, 0.00039844342140996417, 0.00038404185196141125, 0.00033894532329555965, 5.0841798494333943e-05, 5.0841798494333943e-05, 1.4401569448552924e-05, 7.20078472427646e-06, 7.20078472427646e-06, 0.0, 0.0, 0.0, 0.0, 0.0, 0.0]</t>
  </si>
  <si>
    <t>[0.7255881449693805, 0.27133973337917466, 0.2446010964061233, 0.02293135278807406, 0.006879405836422219, 0.004586270557614813, 0.0030721216514449437, 0.0030148859264352732, 0.0022931352788074064, 5.723572500966964e-05, 5.652911112066137e-05, 7.066138890082673e-07, 7.066138890082673e-07, 0.0, 0.0, 0.0, 0.0, 0.0, 0.0]</t>
  </si>
  <si>
    <t>[7, 8, 0, 9, 12, 5, 3, 16, 1, 14, 13, 4, 6, 2, 17, 10, 11, 15, 18]</t>
  </si>
  <si>
    <t>[0.9792972976716368, 0.9734514426467976, 0.015124023061028091, 0.011424534292174224, 0.010816127140519976, 0.003825380069029831, 0.0012751266896766102, 0.0006084071516542487, 0.0004781725086287289, 0.00040560476776949913, 0.00020280238388474956, 0.0, 0.0, 0.0, 0.0, 0.0, 0.0, 0.0, 0.0]</t>
  </si>
  <si>
    <t>[0.8299457294013317, 0.16815046288391566, 0.13989040254903298, 0.026229450477943683, 0.0039344175716915526, 0.0026229450477943685, 0.0019038077147525278, 0.0018683384764879517, 0.0013114725238971843, 3.546923826457596e-05, 3.503134643414909e-05, 4.378918304268637e-07, 4.378918304268637e-07, 0.0, 0.0, 0.0, 0.0, 0.0, 0.0]</t>
  </si>
  <si>
    <t>[0, 8, 5, 9, 16, 3, 7, 1, 12, 4, 2, 6, 17, 10, 11, 13, 14, 15, 18]</t>
  </si>
  <si>
    <t>[0.7952871870397642, 0.1325478645066274, 0.07676730486008837, 0.07216494845360824, 0.07069219440353461, 0.05117820324005891, 0.038383652430044185, 0.038383652430044185, 0.0014727540500736377, 0.0, 0.0, 0.0, 0.0, 0.0, 0.0, 0.0, 0.0, 0.0, 0.0]</t>
  </si>
  <si>
    <t>[0.8254041040926288, 0.16508082081852574, 0.009515075088845582, 0.009171156712140319, 0.000343918376705262, 0.000171959188352631, 0.000171959188352631, 0.0, 0.0, 0.0, 0.0, 0.0, 0.0, 0.0, 0.0, 0.0, 0.0, 0.0, 0.0]</t>
  </si>
  <si>
    <t>[8, 5, 7, 6, 9, 12, 16, 0, 13, 14, 3, 1, 17, 10, 11, 2, 15, 4, 18]</t>
  </si>
  <si>
    <t>[0.9883680313051706, 0.9872528400076078, 0.012340660500095099, 0.012340660500095099, 0.011393687027545715, 0.010981867014501896, 0.0004118200130438211, 0.00023828166728351955, 0.0002059100065219106, 0.0002059100065219106, 0.00016068568359498827, 7.532141418515074e-06, 0.0, 0.0, 0.0, 0.0, 0.0, 0.0, 0.0]</t>
  </si>
  <si>
    <t>[0.8557850553862882, 0.14257141304664622, 0.11716337100963908, 0.11542004737737663, 0.027051573604072645, 0.0016435315670655052, 0.0015841268116294023, 0.0014427505922172082, 0.0014427505922172082, 0.00030057304004525156, 5.94047554361026e-05, 2.9702377718051303e-05, 2.9702377718051303e-05, 0.0, 0.0, 0.0, 0.0, 0.0, 0.0]</t>
  </si>
  <si>
    <t>[8, 5, 7, 6, 9, 12, 0, 16, 13, 14, 3, 1, 2, 17, 10, 11, 15, 4, 18]</t>
  </si>
  <si>
    <t>[0.9867223056433189, 0.9855569953765227, 0.012319462442206535, 0.012319462442206535, 0.011374715467832702, 0.010963581173814652, 0.0019029788888483246, 0.00041113429401804966, 0.00020556714700902475, 0.00020556714700902475, 0.0001604096672162309, 6.0153625206086594e-05, 0.0, 0.0, 0.0, 0.0, 0.0, 0.0, 0.0]</t>
  </si>
  <si>
    <t>[0.9532606765057853, 0.04620666334729433, 0.0301328016796512, 0.01660652181456333, 0.016070827562480638, 0.0005326601469201982, 0.0005134073705254924, 0.0003348089075516799, 0.00020088534453100798, 0.00020088534453100798, 1.925277639470597e-05, 9.626388197352983e-06, 9.626388197352983e-06, 0.0, 0.0, 0.0, 0.0, 0.0, 0.0]</t>
  </si>
  <si>
    <t>[0.9848483858459274, 0.9836260071801579, 0.012295325089751976, 0.012295325089751976, 0.011353113336834997, 0.010942759842732524, 0.0037985008172376684, 0.0004103534941024697, 0.00020517674705123484, 0.00020517674705123484, 0.00016009537877281212, 0.00012007153407960912, 0.0, 0.0, 0.0, 0.0, 0.0, 0.0, 0.0]</t>
  </si>
  <si>
    <t>[0, 8, 1, 2, 5, 9, 12, 3, 16, 6, 7, 13, 14, 17, 10, 11, 15, 4, 18]</t>
  </si>
  <si>
    <t>[0.968027678192272, 0.03160795235694645, 0.03059959019216284, 0.0013727316155650825, 0.0010199863397387613, 0.00036436945078146594, 0.0003511994706327383, 0.000339995446579587, 1.316998014872769e-05, 1.2749829246734515e-05, 1.2749829246734515e-05, 6.584990074363845e-06, 6.584990074363845e-06, 0.0, 0.0, 0.0, 0.0, 0.0, 0.0]</t>
  </si>
  <si>
    <t>[2, 5, 12, 16, 1, 8, 0, 14, 13, 6, 7, 3, 15, 9, 10, 17, 4, 11, 18]</t>
  </si>
  <si>
    <t>[0.9529488839309274, 0.9408815875283825, 0.9241956045389554, 0.03465733517021083, 0.027564890259620577, 0.021660834481381768, 0.019486225809451956, 0.017328667585105418, 0.017328667585105418, 0.011761019844104778, 0.011761019844104778, 0.00030627655844022865, 0.0, 0.0, 0.0, 0.0, 0.0, 0.0, 0.0]</t>
  </si>
  <si>
    <t>[8, 2, 5, 0, 1, 7, 6, 9, 12, 16, 3, 13, 14, 17, 10, 11, 15, 4, 18]</t>
  </si>
  <si>
    <t>[0.5232494923782471, 0.5144018667733687, 0.5078879394252713, 0.4707186037512813, 0.01487952947534975, 0.006348599242815892, 0.006348599242815892, 0.0060319038704714605, 0.00581388324864719, 0.00021802062182426973, 0.00016532810528166388, 0.00010901031091213485, 0.00010901031091213485, 0.0, 0.0, 0.0, 0.0, 0.0, 0.0]</t>
  </si>
  <si>
    <t>[2, 5, 12, 8, 0, 1, 16, 14, 13, 6, 7, 3, 15, 9, 10, 17, 4, 11, 18]</t>
  </si>
  <si>
    <t>[0.7845180563470665, 0.7745836180170305, 0.571476768694626, 0.21430378826048477, 0.19278906421884057, 0.022692879434092695, 0.021430378826048483, 0.010715189413024242, 0.010715189413024242, 0.009682295225212884, 0.009682295225212884, 0.00025214310482325205, 0.0, 0.0, 0.0, 0.0, 0.0, 0.0, 0.0]</t>
  </si>
  <si>
    <t>[8, 2, 5, 0, 1, 7, 6, 9, 12, 3, 16, 13, 14, 17, 10, 11, 15, 4, 18]</t>
  </si>
  <si>
    <t>[0.5232780137277322, 0.5143769300995725, 0.5078633185273147, 0.47074426174044753, 0.014878808159979924, 0.006348291481591435, 0.006348291481591435, 0.005977724531820273, 0.0058142001525303575, 0.00016532009066644356, 0.00016352437928991633, 0.00010901625285994425, 5.4508126429972124e-05, 0.0, 0.0, 0.0, 0.0, 0.0, 0.0]</t>
  </si>
  <si>
    <t>[0.5803334949826539, 0.5729846681836833, 0.4478401163875107, 0.40287984481665234, 0.1492800387958369, 0.01678666020069385, 0.007162308352296043, 0.007162308352296043, 0.00018651844667437608, 0.0, 0.0, 0.0, 0.0, 0.0, 0.0, 0.0, 0.0, 0.0, 0.0]</t>
  </si>
  <si>
    <t>[0.9690221677819819, 0.030631026249809786, 0.030624796370964182, 0.00035303584705417043, 0.00034680596820856687, 0.0003403447361089976, 0.0003402755152329353, 1.2760331821235078e-05, 6.461232099569253e-06, 6.381463802043707e-06, 6.380165910617539e-06, 6.380165910617539e-06, 7.976829752554634e-08, 7.976829752554634e-08, 0.0, 0.0, 0.0, 0.0, 0.0]</t>
  </si>
  <si>
    <t>[0.7676035185677798, 0.22974799757132852, 0.20813234763999305, 0.20705394169367186, 0.024264133792227176, 0.002648483860891703, 0.0025527555285703167, 0.0008088044597409057, 0.0002696014865803019, 9.572833232138687e-05, 4.786416616069345e-05, 4.786416616069345e-05, 0.0, 0.0, 0.0, 0.0, 0.0, 0.0, 0.0]</t>
  </si>
  <si>
    <t>[0.9689047674865401, 0.030740858725375908, 0.03062731519793608, 0.0004679173155240233, 0.0003543737880841943, 0.00034156509694862117, 0.00034030350219928967, 0.00012761381332473365, 1.2808691135573295e-05, 6.4043455677866484e-06, 6.4043455677866484e-06, 0.0, 0.0, 0.0, 0.0, 0.0, 0.0, 0.0, 0.0]</t>
  </si>
  <si>
    <t>[0.9682869335466279, 0.03135165158098023, 0.030607785316927486, 0.0011052811364446033, 0.0005101297552821247, 0.0003614148723918553, 0.0003483516842331136, 0.00034008650352141637, 0.00025506487764106236, 1.3063188158741765e-05, 6.531594079370882e-06, 6.531594079370882e-06, 0.0, 0.0, 0.0, 0.0, 0.0, 0.0, 0.0]</t>
  </si>
  <si>
    <t>[8, 2, 5, 0, 1, 9, 6, 7, 12, 16, 3, 17, 10, 11, 13, 14, 15, 4, 18]</t>
  </si>
  <si>
    <t>[0.5222247904163997, 0.515297780151331, 0.5087725077537086, 0.4697967752855721, 0.01490544456309693, 0.007978434298028327, 0.006359656346921358, 0.006359656346921358, 0.005802497671293328, 0.002175936626734998, 0.00016561605070107698, 0.0, 0.0, 0.0, 0.0, 0.0, 0.0, 0.0, 0.0]</t>
  </si>
  <si>
    <t>[8, 2, 5, 0, 1, 7, 6, 9, 12, 16, 14, 3, 13, 17, 10, 11, 15, 4, 18]</t>
  </si>
  <si>
    <t>[0.5231924590056242, 0.514451731966787, 0.5079371731702672, 0.4706672961629904, 0.014880971870222675, 0.006349214664628342, 0.006349214664628342, 0.00614024483138545, 0.005813249544506935, 0.0003269952868785152, 0.00021799685791901012, 0.000165344131891363, 0.00010899842895950506, 0.0, 0.0, 0.0, 0.0, 0.0, 0.0]</t>
  </si>
  <si>
    <t>[8, 2, 5, 0, 7, 1, 9, 12, 16, 3, 13, 14, 4, 17, 10, 11, 15, 6, 18]</t>
  </si>
  <si>
    <t>[0.6156027703434737, 0.6107727355193983, 0.40709347874063584, 0.3773006977206223, 0.20354673937031792, 0.011926566759979567, 0.007096531935903933, 0.006840030781594152, 0.0002565011543097807, 0.0001325174084442174, 0.00012825057715489037, 0.00012825057715489037, 0.0, 0.0, 0.0, 0.0, 0.0, 0.0, 0.0]</t>
  </si>
  <si>
    <t>[8, 2, 5, 0, 6, 1, 9, 12, 16, 3, 13, 14, 7, 17, 10, 11, 15, 4, 18]</t>
  </si>
  <si>
    <t>[0.6156027703434737, 0.6107727355193983, 0.40709347874063584, 0.3773006977206223, 0.20354673937031792, 0.011926566759979567, 0.007096531935903933, 0.006840030781594152, 0.00025650115430978074, 0.0001325174084442174, 0.0001282505771548904, 0.0001282505771548904, 0.0, 0.0, 0.0, 0.0, 0.0, 0.0, 0.0]</t>
  </si>
  <si>
    <t>[2, 5, 8, 0, 9, 16, 1, 6, 7, 12, 3, 17, 10, 11, 13, 14, 15, 4, 18]</t>
  </si>
  <si>
    <t>[0.522148009503481, 0.5155359918990465, 0.5143898326750357, 0.46274839698385156, 0.02286177034111269, 0.017146327755834516, 0.01510359351266738, 0.0064441998987380825, 0.0064441998987380825, 0.0057154425852781725, 0.00016781770569630422, 0.0, 0.0, 0.0, 0.0, 0.0, 0.0, 0.0, 0.0]</t>
  </si>
  <si>
    <t>[0.9689108951612346, 0.030741053140749246, 0.03062127973175267, 0.00046782510701288797, 0.0003480516980163129, 0.000341567257119436, 0.00034023644146391854, 0.00012758866554896946, 6.4844408968767945e-06, 6.4043860709894265e-06, 8.005482588736783e-08, 8.005482588736783e-08, 0.0, 0.0, 0.0, 0.0, 0.0, 0.0, 0.0]</t>
  </si>
  <si>
    <t>[0.9417039042942577, 0.6485666037215144, 0.3514333962784854, 0.0582679290782072, 2.816662587276617e-05, 1.6620731123708792e-12, 2.008608863827112e-16, 7.274997035035923e-17, 0.0, 0.0, 0.0, 0.0, 0.0, 0.0, 0.0, 0.0, 0.0, 0.0, 0.0]</t>
  </si>
  <si>
    <t>[0.9997479181825015, 0.9921491063104994, 0.9845343484591357, 0.5326166338183822, 0.4673822933745735, 0.4673822933745735, 0.007847846747614526, 0.007614757851363628, 0.0002490348756122077, 1.9741348419588387e-06, 1.0728070423828645e-06, 1.9782762452196995e-15, 0.0, 0.0, 0.0, 0.0, 0.0, 0.0, 0.0]</t>
  </si>
  <si>
    <t>[0.9690900754785003, 0.7918382032005454, 0.648566558981919, 0.3514333720358126, 0.20816153735883203, 0.029981224210116102, 0.000927544124000467, 8.967467605082641e-07, 1.9045835396212128e-07, 6.898226854043777e-08, 0.0, 0.0, 0.0, 0.0, 0.0, 0.0, 0.0, 0.0, 0.0]</t>
  </si>
  <si>
    <t>[0.9944834748463733, 0.9906524361285326, 0.7444101472685573, 0.5323223802015735, 0.4979332088752892, 0.46712407963973035, 0.46712407963973035, 0.25402163497361957, 0.24647693839326815, 0.003948307395803571, 0.0038310387178408095, 0.0010146775991268478, 0.0005514077614937895, 2.1323972026517642e-06, 0.0, 0.0, 0.0, 0.0, 0.0]</t>
  </si>
  <si>
    <t>[18, 13, 15, 16, 11, 10, 8, 2, 1, 0, 7, 6, 12, 5, 14, 4, 3, 17, 9]</t>
  </si>
  <si>
    <t>[0.6305651411365278, 0.4590547479515346, 0.43655649766126176, 0.3416790933311533, 0.3020408055555103, 0.29902039749995524, 0.14801509676247784, 0.14653494579485304, 0.07663298885488468, 0.027755765532318854, 0.0, 0.0, 0.0, 0.0, 0.0, 0.0, 0.0, 0.0, 0.0]</t>
  </si>
  <si>
    <t>[14, 4, 8, 6, 9, 3, 5, 2, 13, 1, 0, 11, 12, 17, 7, 15, 16, 10, 18]</t>
  </si>
  <si>
    <t>[0.9999987632734686, 0.659929208628968, 0.44700907448488303, 0.44142421981870766, 0.43811359390263377, 0.22519345975854899, 0.21850498881026026, 0.11487709770731351, 1.0028213618767122e-06, 1.1754028621309721e-07, 1.1636488335096623e-07, 0.0, 0.0, 0.0, 0.0, 0.0, 0.0, 0.0, 0.0]</t>
  </si>
  <si>
    <t>[15, 16, 18, 13, 1, 0, 6, 7, 8, 17, 10, 11, 12, 4, 14, 3, 2, 5, 9]</t>
  </si>
  <si>
    <t>[0.9959092416627762, 0.5200898501491031, 0.47991014985089686, 0.004090758337223712, 3.596990042577165e-18, 1.928022199581545e-18, 0.0, 0.0, 0.0, 0.0, 0.0, 0.0, 0.0, 0.0, 0.0, 0.0, 0.0, 0.0, 0.0]</t>
  </si>
  <si>
    <t>[0.9997509643655909, 0.5200898501491032, 0.47991014985089697, 0.00024903563440931343, 1.40144765092157e-17, 1.6936440117338308e-21, 9.078099227852176e-22, 0.0, 0.0, 0.0, 0.0, 0.0, 0.0, 0.0, 0.0, 0.0, 0.0, 0.0, 0.0]</t>
  </si>
  <si>
    <t>[15, 7, 16, 18, 5, 13, 3, 2, 1, 0, 10, 11, 12, 8, 14, 6, 4, 17, 9]</t>
  </si>
  <si>
    <t>[0.9959092416400491, 0.9847659772499994, 0.5200898501449616, 0.47991014984707514, 0.015233098710585927, 0.004090758337130362, 9.204570143725628e-07, 3.5595798602688953e-09, 1.4857036006946846e-11, 7.963518081037716e-12, 0.0, 0.0, 0.0, 0.0, 0.0, 0.0, 0.0, 0.0, 0.0]</t>
  </si>
  <si>
    <t>[0.9998753921418709, 0.9995019782313226, 0.5200898479882259, 0.47991014785695896, 0.0004979472250875042, 0.00012453331453914722, 6.263739699822427e-08, 7.75137787853025e-09, 4.154815123270116e-09, 0.0, 0.0, 0.0, 0.0, 0.0, 0.0, 0.0, 0.0, 0.0, 0.0]</t>
  </si>
  <si>
    <t>[15, 16, 18, 7, 5, 3, 2, 13, 1, 0, 10, 11, 12, 8, 14, 6, 4, 17, 9]</t>
  </si>
  <si>
    <t>[0.9988169450685868, 0.5200612870583579, 0.4798837934104553, 0.4035529227614125, 0.39951739353379834, 0.09888055489961509, 0.09789174935061895, 0.0010256754768581536, 0.00010245992336832977, 5.491953118669938e-05, 0.0, 0.0, 0.0, 0.0, 0.0, 0.0, 0.0, 0.0, 0.0]</t>
  </si>
  <si>
    <t>[0.999875308808912, 0.999501894929485, 0.5200898328620871, 0.4799101338993946, 0.0004979471835869173, 0.00012453330416012433, 6.263739177781411e-08, 6.201101786003597e-08, 3.3238518215951436e-08, 0.0, 0.0, 0.0, 0.0, 0.0, 0.0, 0.0, 0.0, 0.0, 0.0]</t>
  </si>
  <si>
    <t>[0.9995020527377936, 0.9383319056697529, 0.520089850149103, 0.4799101498508968, 0.061668094330247065, 0.0004979472622062809, 5.604394909644476e-17, 3.526296846769839e-18, 1.8901299482095525e-18, 0.0, 0.0, 0.0, 0.0, 0.0, 0.0, 0.0, 0.0, 0.0, 0.0]</t>
  </si>
  <si>
    <t>[0.9999999999990145, 0.9995020527377937, 0.9383319056697529, 0.061668094330247065, 0.0004979472622062809, 9.856406731613851e-13, 5.604394909644474e-17, 3.52629684676984e-18, 3.5820521280729904e-30, 0.0, 0.0, 0.0, 0.0, 0.0, 0.0, 0.0, 0.0, 0.0, 0.0]</t>
  </si>
  <si>
    <t>[0.9999999994953519, 0.9995020527377937, 0.9383319056697529, 0.06166809433024708, 0.0004979472622062809, 5.04648024404457e-10, 5.604394909644476e-17, 3.526296846769839e-18, 1.8340106886496488e-27, 0.0, 0.0, 0.0, 0.0, 0.0, 0.0, 0.0, 0.0, 0.0, 0.0]</t>
  </si>
  <si>
    <t>[0.9995020527377936, 0.9833487802379147, 0.9383319056697528, 0.06166809433024707, 0.016651219762085164, 0.0004979472622062809, 5.604394909644476e-17, 3.526296846769839e-18, 6.051448444439555e-20, 0.0, 0.0, 0.0, 0.0, 0.0, 0.0, 0.0, 0.0, 0.0, 0.0]</t>
  </si>
  <si>
    <t>[11, 15, 16, 18, 13, 10, 8, 2, 1, 0, 7, 6, 12, 5, 14, 4, 3, 17, 9]</t>
  </si>
  <si>
    <t>[0.9417039042941068, 0.9383319056696022, 0.5200898501490739, 0.47991014985087, 0.06166809433023716, 0.05826792907819785, 2.816662587276166e-05, 1.6620731123706127e-12, 1.0457798334602414e-13, 5.605483226029203e-14, 0.0, 0.0, 0.0, 0.0, 0.0, 0.0, 0.0, 0.0, 0.0]</t>
  </si>
  <si>
    <t>[0.9997197697601652, 0.9383293254195881, 0.8868603914137653, 0.5200893510779194, 0.47990968933560985, 0.11310840621030574, 0.06166792475367231, 0.00024902786390582885, 2.8452549189504865e-05, 1.7902402687015408e-06, 9.595864708506084e-07, 0.0, 0.0, 0.0, 0.0, 0.0, 0.0, 0.0, 0.0]</t>
  </si>
  <si>
    <t>[0.9690902429116932, 0.9383318243472898, 0.5200898344197376, 0.4799101353367083, 0.061668088985654936, 0.02998122939008051, 0.0009275442842556159, 8.967469154424411e-07, 5.642350104261049e-08, 3.024355399947754e-08, 0.0, 0.0, 0.0, 0.0, 0.0, 0.0, 0.0, 0.0, 0.0]</t>
  </si>
  <si>
    <t>[4, 15, 16, 18, 13, 3, 2, 1, 0, 17, 10, 11, 12, 7, 14, 6, 5, 8, 9]</t>
  </si>
  <si>
    <t>[0.9994807318541441, 0.9383095534882562, 0.5200855267971146, 0.47990616050078727, 0.061666625322928124, 0.0002489683201207307, 0.0002464786369195234, 1.5508486717624613e-05, 8.312702098022096e-06, 0.0, 0.0, 0.0, 0.0, 0.0, 0.0, 0.0, 0.0, 0.0, 0.0]</t>
  </si>
  <si>
    <t>[15, 16, 18, 11, 10, 8, 2, 13, 1, 0, 7, 6, 12, 5, 14, 4, 3, 17, 9]</t>
  </si>
  <si>
    <t>[0.9237253214662055, 0.5172646491784136, 0.4773032106445006, 0.33199569092676134, 0.32867573401749367, 0.16269448833865938, 0.1610675434552728, 0.06070813527198172, 0.010134403084726996, 0.0054321401770859, 0.0, 0.0, 0.0, 0.0, 0.0, 0.0, 0.0, 0.0, 0.0]</t>
  </si>
  <si>
    <t>[0.9995020527377937, 0.6485666037215145, 0.35143339627848547, 0.0004979472622062809, 5.604394909644476e-17, 6.772889356137732e-21, 2.453078390316684e-21, 0.0, 0.0, 0.0, 0.0, 0.0, 0.0, 0.0, 0.0, 0.0, 0.0, 0.0, 0.0]</t>
  </si>
  <si>
    <t>[0.9995020527377936, 0.5326172052138718, 0.5200898501491029, 0.4799101498508969, 0.467382794786128, 0.467382794786128, 0.0004979472622062808, 5.604394909644474e-17, 3.0456046869601975e-17, 1.6324742015136936e-17, 0.0, 0.0, 0.0, 0.0, 0.0, 0.0, 0.0, 0.0, 0.0]</t>
  </si>
  <si>
    <t>[0.9995020527377936, 0.7918384086355951, 0.6485666037215144, 0.3514333962784855, 0.20816159136440487, 0.0004979472622062808, 5.604394909644476e-17, 1.190306869733868e-17, 4.3111822834423826e-18, 0.0, 0.0, 0.0, 0.0, 0.0, 0.0, 0.0, 0.0, 0.0, 0.0]</t>
  </si>
  <si>
    <t>[9, 18, 13, 15, 16, 8, 2, 1, 0, 17, 6, 11, 12, 5, 14, 4, 3, 7, 10]</t>
  </si>
  <si>
    <t>[0.9995020527377936, 0.6485666037215144, 0.5125602767944696, 0.48743972320553036, 0.35143339627848547, 0.0004979472622062808, 5.604394909644476e-17, 2.930915423072021e-17, 1.0615506780231605e-17, 0.0, 0.0, 0.0, 0.0, 0.0, 0.0, 0.0, 0.0, 0.0, 0.0]</t>
  </si>
  <si>
    <t>[9, 16, 13, 14, 18, 8, 2, 1, 0, 5, 6, 7, 17, 10, 11, 12, 3, 15, 4]</t>
  </si>
  <si>
    <t>[0.9995020527377937, 0.520089850149103, 0.5125602767944697, 0.48743972320553036, 0.47991014985089686, 0.0004979472622062809, 5.604394909644476e-17, 2.930915423072021e-17, 1.5709996229875768e-17, 0.0, 0.0, 0.0, 0.0, 0.0, 0.0, 0.0, 0.0, 0.0, 0.0]</t>
  </si>
  <si>
    <t>[0.9999981117281962, 0.9995020527377936, 0.9383319056697528, 0.5200898501491028, 0.47991014985089686, 0.06166809433024706, 0.0004979472622062808, 1.8882715809076579e-06, 2.228485185025431e-13, 1.1208768654047178e-16, 7.052580376325863e-18, 3.7802527582609315e-18, 0.0, 0.0, 0.0, 0.0, 0.0, 0.0, 0.0]</t>
  </si>
  <si>
    <t>[0.9999976441245213, 0.9995020524801391, 0.9383319056484358, 0.5200898501449799, 0.47991014984709235, 0.06166809432884607, 0.0004979472620779188, 1.8882706979432602e-06, 4.673469977409569e-07, 2.3506480608629744e-10, 1.4790326125345395e-11, 7.927760925433554e-12, 0.0, 0.0, 0.0, 0.0, 0.0, 0.0, 0.0]</t>
  </si>
  <si>
    <t>[0.9413062030010478, 0.938331905669753, 0.5200898501491031, 0.4799101498508969, 0.061668094330247065, 0.05824332131068983, 0.0004504756882623667, 5.07010249043268e-17, 3.1901189536172133e-18, 1.709935276182486e-18, 0.0, 0.0, 0.0, 0.0, 0.0, 0.0, 0.0, 0.0, 0.0]</t>
  </si>
  <si>
    <t>[0.9960302589541473, 0.9383319056697529, 0.520089850149103, 0.4799101498508968, 0.06166809433024706, 0.003969741045852095, 4.467942330158592e-16, 2.8112385376831334e-17, 1.50685163006146e-17, 0.0, 0.0, 0.0, 0.0, 0.0, 0.0, 0.0, 0.0, 0.0, 0.0]</t>
  </si>
  <si>
    <t>[0.9408823583730856, 0.9383319056697529, 0.520089850149103, 0.47991014985089686, 0.06166809433024705, 0.05821709592433467, 0.0009005457025795519, 1.0135639121855961e-16, 6.377365059320027e-18, 3.418330677500316e-18, 0.0, 0.0, 0.0, 0.0, 0.0, 0.0, 0.0, 0.0, 0.0]</t>
  </si>
  <si>
    <t>[0.9383319056697509, 0.7967644906917936, 0.5200898501491028, 0.4799101498508965, 0.20323550930818124, 0.06166809433024692, 2.2874150342329294e-14, 1.4392462616416852e-15, 7.714502153922461e-16, 0.0, 0.0, 0.0, 0.0, 0.0, 0.0, 0.0, 0.0, 0.0, 0.0]</t>
  </si>
  <si>
    <t>[15, 11, 16, 18, 13, 10, 8, 2, 1, 0, 7, 6, 12, 5, 14, 4, 3, 17, 9]</t>
  </si>
  <si>
    <t>[0.9383319056697526, 0.8903678888820817, 0.5200898501491031, 0.4799101498508968, 0.06166809433024703, 0.05509151312457879, 0.05454059799333301, 6.1385426321748675e-15, 3.862383696471817e-16, 2.0702758200476e-16, 0.0, 0.0, 0.0, 0.0, 0.0, 0.0, 0.0, 0.0, 0.0]</t>
  </si>
  <si>
    <t>[15, 16, 8, 9, 18, 13, 2, 1, 0, 5, 6, 7, 3, 17, 10, 11, 12, 14, 4]</t>
  </si>
  <si>
    <t>[0.9383319056697478, 0.5200898501491021, 0.505024998737406, 0.4949750012625316, 0.4799101498508959, 0.06166809433024672, 5.684054812605063e-14, 3.576419022161247e-15, 1.916995929405518e-15, 0.0, 0.0, 0.0, 0.0, 0.0, 0.0, 0.0, 0.0, 0.0, 0.0]</t>
  </si>
  <si>
    <t>[0.9995020527377919, 0.9847668872099578, 0.9383319056697529, 0.5200898501491034, 0.4799101498508969, 0.061668094330247045, 0.015233112786529033, 0.0004979472622062798, 3.5112681003901513e-12, 1.766087209557095e-15, 1.1112257181349836e-16, 5.956279633666047e-17, 0.0, 0.0, 0.0, 0.0, 0.0, 0.0, 0.0]</t>
  </si>
  <si>
    <t>[9, 15, 16, 7, 5, 18, 13, 8, 3, 2, 1, 0, 6, 17, 10, 11, 12, 14, 4]</t>
  </si>
  <si>
    <t>[0.9995020527377344, 0.9838353437579747, 0.5200898501491025, 0.5025125627564163, 0.4974874371288523, 0.4799101498508966, 0.016164656242023588, 0.0004979472622062515, 1.1467201699446043e-10, 5.767739082228654e-14, 9.512653765729104e-16, 5.098876399479286e-16, 0.0, 0.0, 0.0, 0.0, 0.0, 0.0, 0.0]</t>
  </si>
  <si>
    <t>[0.938331905669752, 0.8980746193672993, 0.7991765244647825, 0.5200898501491029, 0.47991014985089664, 0.1019253806326883, 0.09889809490251682, 0.06166809433024701, 1.1471698465625357e-14, 7.218016356558871e-16, 3.868928078104253e-16, 0.0, 0.0, 0.0, 0.0, 0.0, 0.0, 0.0, 0.0]</t>
  </si>
  <si>
    <t>[15, 9, 16, 18, 8, 11, 10, 13, 2, 1, 0, 4, 5, 6, 7, 17, 12, 14, 3]</t>
  </si>
  <si>
    <t>[0.9383319056697496, 0.6610627918460923, 0.5200898501491025, 0.47991014985089625, 0.3389372081538661, 0.33219235771160416, 0.328870434134488, 0.06166809433024684, 3.81473723873941e-14, 2.4002405456962364e-15, 1.286552645867879e-15, 0.0, 0.0, 0.0, 0.0, 0.0, 0.0, 0.0, 0.0]</t>
  </si>
  <si>
    <t>[15, 9, 16, 18, 8, 12, 10, 13, 2, 1, 0, 4, 5, 6, 7, 17, 11, 14, 3]</t>
  </si>
  <si>
    <t>[2, 9, 16, 6, 7, 5, 14, 8, 12, 13, 1, 3, 0, 10, 17, 15, 4, 11, 18]</t>
  </si>
  <si>
    <t>[0.9295117007387353, 0.7756278032330873, 0.5782920951631737, 0.4400029352435715, 0.4400029352435715, 0.43560290589113576, 0.38681745495864456, 0.21171874752456254, 0.19733570806991355, 0.19147464020452903, 0.05783485001891442, 0.05390585960402805, 0.012653449242350184, 0.0, 0.0, 0.0, 0.0, 0.0, 0.0]</t>
  </si>
  <si>
    <t>[2, 16, 4, 12, 14, 13, 1, 3, 6, 7, 5, 8, 0, 15, 9, 10, 17, 11, 18]</t>
  </si>
  <si>
    <t>[0.7253858591715907, 0.6275779830780501, 0.479525601229668, 0.32176902422429976, 0.3153658206422362, 0.31221216243581384, 0.2637800648785163, 0.24586025794192268, 0.2409676388088784, 0.2409676388088784, 0.2385579624207896, 0.0398189167477571, 0.010834075949892932, 0.0, 0.0, 0.0, 0.0, 0.0, 0.0]</t>
  </si>
  <si>
    <t>[0.9965728069262931, 0.8458662676898763, 0.7022727369917576, 0.5629440777489039, 0.1540595099051441, 0.1435935306981185, 0.13932865924285368, 0.0019269669508926372, 0.0009538486406918553, 0.0004721550771424684, 7.422240497988339e-05, 0.0, 0.0, 0.0, 0.0, 0.0, 0.0, 0.0, 0.0]</t>
  </si>
  <si>
    <t>[0.7182069658826048, 0.5973218440721182, 0.47477990198968556, 0.3062562296597354, 0.3001617306895067, 0.2971601133826116, 0.26116952469003335, 0.24342706389291918, 0.23858286532145007, 0.23858286532145007, 0.23619703666823555, 0.07579841684078452, 0.020623509427361793, 0.0, 0.0, 0.0, 0.0, 0.0, 0.0]</t>
  </si>
  <si>
    <t>[9, 16, 7, 5, 3, 1, 8, 12, 0, 17, 10, 11, 4, 13, 14, 15, 2, 6, 18]</t>
  </si>
  <si>
    <t>[0.9894953685537812, 0.9816703510883413, 0.25324611070949715, 0.25071364960240217, 0.24820651310637815, 0.24572444797531437, 0.008395352839810513, 0.007825017465439923, 0.002109278606408236, 0.0, 0.0, 0.0, 0.0, 0.0, 0.0, 0.0, 0.0, 0.0, 0.0]</t>
  </si>
  <si>
    <t>[0.7459774804999189, 0.5561854259796355, 0.37203038527065924, 0.20362526613232967, 0.18979205452028325, 0.18415504070897631, 0.05039725336775159, 0.0, 0.0, 0.0, 0.0, 0.0, 0.0, 0.0, 0.0, 0.0, 0.0, 0.0, 0.0]</t>
  </si>
  <si>
    <t>[9, 16, 6, 7, 5, 14, 8, 12, 13, 3, 1, 0, 10, 17, 4, 15, 2, 11, 18]</t>
  </si>
  <si>
    <t>[0.7855666688264764, 0.5857023083912043, 0.5024475912736109, 0.5024475912736109, 0.49742311536087486, 0.39177411932522027, 0.2144317036182922, 0.19986436043527203, 0.19392818906598402, 0.00012022677837091457, 7.43903191170034e-06, 1.6275552314242926e-06, 0.0, 0.0, 0.0, 0.0, 0.0, 0.0, 0.0]</t>
  </si>
  <si>
    <t>[0.9974954218456653, 0.7852147558854298, 0.5854399293594772, 0.5002914814531997, 0.5002914814531997, 0.4952885666386677, 0.39159861495617204, 0.2143356439272838, 0.19977482652595246, 0.19384131440330515, 0.0020549779670481923, 0.0019153737537979726, 0.0004496001872865296, 0.0, 0.0, 0.0, 0.0, 0.0, 0.0]</t>
  </si>
  <si>
    <t>[0.7855577195890379, 0.5856956360243205, 0.5024157049032171, 0.5024157049032171, 0.4973915478541849, 0.39176965620355886, 0.2144292607954152, 0.19986208356471732, 0.19392597982076168, 0.00012021914852920972, 5.9508478521958806e-05, 1.301961554704185e-05, 0.0, 0.0, 0.0, 0.0, 0.0, 0.0, 0.0]</t>
  </si>
  <si>
    <t>[0.9805646965124662, 0.7828272128163486, 0.5836598264828706, 0.4852771692032478, 0.4852771692032478, 0.48042439751121535, 0.39040791069088343, 0.21368392975956088, 0.1991673863334779, 0.1932519157919873, 0.015946446063443184, 0.014863129798003223, 0.003488857424090553, 0.0, 0.0, 0.0, 0.0, 0.0, 0.0]</t>
  </si>
  <si>
    <t>[0.7855474932798739, 0.585688011499094, 0.502379268292388, 0.502379268292388, 0.497355475609464, 0.3917645561866849, 0.21442646937747095, 0.19985948178077997, 0.193923455312409, 0.00012021042989584217, 0.00011900832559688373, 2.6037342655246294e-05, 0.0, 0.0, 0.0, 0.0, 0.0, 0.0, 0.0]</t>
  </si>
  <si>
    <t>[2, 9, 16, 14, 6, 7, 5, 8, 12, 13, 1, 3, 0, 10, 17, 15, 4, 11, 18]</t>
  </si>
  <si>
    <t>[0.7946717192721385, 0.7566128905905484, 0.5641149684207303, 0.3773344270372777, 0.32042568467254234, 0.32042568467254234, 0.31722142782581686, 0.20652835404951397, 0.1924979221698182, 0.18678054138345246, 0.1684695253679238, 0.15702460677377933, 0.03685875535993762, 0.0, 0.0, 0.0, 0.0, 0.0, 0.0]</t>
  </si>
  <si>
    <t>[2, 16, 6, 7, 5, 14, 12, 13, 8, 1, 3, 0, 15, 9, 10, 17, 4, 11, 18]</t>
  </si>
  <si>
    <t>[0.9997400615582399, 0.7397551312978331, 0.5022611543837018, 0.5022611543837018, 0.49723854283986485, 0.4948194858179486, 0.25243316284968303, 0.24493564547988456, 0.007809650975662068, 0.00025788356493814546, 0.00024036433467356741, 2.054876821770258e-06, 0.0, 0.0, 0.0, 0.0, 0.0, 0.0, 0.0]</t>
  </si>
  <si>
    <t>[0.9996857122360062, 0.7855236270375994, 0.5856702173210216, 0.5022338497328482, 0.5022338497328482, 0.49721151123551977, 0.3917526537264358, 0.21441995474390385, 0.1998534097165778, 0.19391756359458573, 0.0002578695454969842, 0.00024035126763826393, 5.64182184967521e-05, 0.0, 0.0, 0.0, 0.0, 0.0, 0.0]</t>
  </si>
  <si>
    <t>[0.999712693895937, 0.6621654996624434, 0.5022474050960721, 0.5022474050960721, 0.4972249310451114, 0.44292006666384165, 0.225956569056138, 0.21924543299860164, 0.11184850168278829, 0.0002578765054327899, 0.00024035775475325207, 2.942959863045723e-05, 0.0, 0.0, 0.0, 0.0, 0.0, 0.0, 0.0]</t>
  </si>
  <si>
    <t>[2, 9, 6, 7, 5, 16, 8, 12, 14, 13, 1, 3, 0, 10, 17, 15, 4, 11, 18]</t>
  </si>
  <si>
    <t>[0.9996719728773715, 0.7332793696698966, 0.5022269471924843, 0.5022269471924843, 0.49720467772055943, 0.4847437073171448, 0.266650469208896, 0.24853566235275176, 0.243589802671932, 0.24115390464521272, 0.0002578660014209579, 0.0002403479643278095, 7.016112120747789e-05, 0.0, 0.0, 0.0, 0.0, 0.0, 0.0]</t>
  </si>
  <si>
    <t>[2, 8, 6, 7, 5, 9, 1, 3, 0, 17, 10, 11, 12, 13, 14, 15, 16, 4, 18]</t>
  </si>
  <si>
    <t>[0.9996073039104236, 0.5124911596969415, 0.5021944580373118, 0.5021944580373118, 0.4971725134569387, 0.48737399353350314, 0.0002578493200210834, 0.00024033241617303188, 0.00013484676955542523, 0.0, 0.0, 0.0, 0.0, 0.0, 0.0, 0.0, 0.0, 0.0, 0.0]</t>
  </si>
  <si>
    <t>[9, 2, 16, 4, 14, 1, 3, 6, 7, 5, 8, 12, 13, 0, 10, 15, 17, 11, 18]</t>
  </si>
  <si>
    <t>[0.7422618284172785, 0.6929043857141272, 0.553415112410665, 0.4580533077026016, 0.3701773327161639, 0.25196846823980545, 0.2348510780115256, 0.23017754155909625, 0.23017754155909625, 0.2278757661435053, 0.2026110255366541, 0.1888467160066135, 0.1832377796945011, 0.055127146046067464, 0.0, 0.0, 0.0, 0.0, 0.0]</t>
  </si>
  <si>
    <t>[0.9987536034616716, 0.99587480559834, 0.7853921825897098, 0.5855722150513107, 0.3916871003687698, 0.21438407509420562, 0.19981996753839903, 0.19388511468254105, 0.001925617299887415, 0.0010226542222438544, 0.0009531805634442706, 0.00022374231608460576, 0.0, 0.0, 0.0, 0.0, 0.0, 0.0, 0.0]</t>
  </si>
  <si>
    <t>[0.729480964140516, 0.6022717578076315, 0.5438859635717546, 0.36380332011488603, 0.32633151142182093, 0.30416229372639336, 0.2981094640812382, 0.19912230508893647, 0.18559500056876138, 0.18008264345686859, 0.07139673077054756, 0.0, 0.0, 0.0, 0.0, 0.0, 0.0, 0.0, 0.0]</t>
  </si>
  <si>
    <t>[9, 2, 16, 14, 1, 7, 5, 3, 8, 12, 13, 0, 10, 17, 6, 15, 4, 11, 18]</t>
  </si>
  <si>
    <t>[0.7430605220930134, 0.6985681424958787, 0.5540106019447031, 0.37057565347471777, 0.2473214200424571, 0.2352002095875151, 0.23284820749163998, 0.23051972541672355, 0.20282904044532232, 0.1890499201483103, 0.18343494846998534, 0.05411043746166425, 0.0, 0.0, 0.0, 0.0, 0.0, 0.0, 0.0]</t>
  </si>
  <si>
    <t>[2, 9, 6, 7, 5, 8, 12, 16, 1, 3, 0, 11, 17, 13, 14, 15, 4, 10, 18]</t>
  </si>
  <si>
    <t>[0.9996496821057198, 0.6485181488541465, 0.5022157484928098, 0.5022157484928098, 0.4971935910078817, 0.3513893935030759, 0.3275178773062707, 0.32100027154787586, 0.0002578602515026743, 0.00024034260502822408, 9.245764277758467e-05, 0.0, 0.0, 0.0, 0.0, 0.0, 0.0, 0.0, 0.0]</t>
  </si>
  <si>
    <t>[0.9997015888265803, 0.8458947627021673, 0.7022963947152497, 0.5629630418559116, 0.5022418260008963, 0.5022418260008963, 0.49721940774088735, 0.15406469976528633, 0.14359836798691758, 0.13933335285933812, 0.0002578736408733062, 0.00024035508479662034, 4.053753254624058e-05, 0.0, 0.0, 0.0, 0.0, 0.0, 0.0]</t>
  </si>
  <si>
    <t>[2, 9, 16, 7, 5, 14, 8, 12, 13, 1, 3, 0, 10, 17, 6, 15, 4, 11, 18]</t>
  </si>
  <si>
    <t>[0.9996857122360062, 0.7855236270375994, 0.5856702173210216, 0.5022338497328482, 0.49721151123551977, 0.3917526537264358, 0.21441995474390385, 0.1998534097165778, 0.19391756359458576, 0.0002578695454969842, 0.00024035126763826393, 5.64182184967521e-05, 0.0, 0.0, 0.0, 0.0, 0.0, 0.0, 0.0]</t>
  </si>
  <si>
    <t>[2, 9, 16, 6, 5, 14, 8, 12, 13, 1, 3, 0, 10, 17, 7, 15, 4, 11, 18]</t>
  </si>
  <si>
    <t>[0.9996857122360062, 0.7855236270375994, 0.5856702173210216, 0.5022338497328482, 0.49721151123551977, 0.3917526537264358, 0.21441995474390385, 0.1998534097165778, 0.19391756359458573, 0.0002578695454969842, 0.00024035126763826393, 5.64182184967521e-05, 0.0, 0.0, 0.0, 0.0, 0.0, 0.0, 0.0]</t>
  </si>
  <si>
    <t>[2, 9, 16, 6, 7, 5, 8, 12, 1, 3, 0, 11, 17, 13, 14, 15, 4, 10, 18]</t>
  </si>
  <si>
    <t>[0.9997136484751108, 0.8917518800788344, 0.7908840988736455, 0.5022478846687695, 0.5022478846687695, 0.4972254058220818, 0.10821964514794351, 0.10086778120518897, 0.0002578767516670761, 0.00024035798425969771, 2.847477322196963e-05, 0.0, 0.0, 0.0, 0.0, 0.0, 0.0, 0.0, 0.0]</t>
  </si>
  <si>
    <t>[2, 9, 4, 8, 12, 16, 1, 3, 6, 7, 5, 0, 10, 13, 14, 15, 17, 11, 18]</t>
  </si>
  <si>
    <t>[0.6693318851148401, 0.5919756811535335, 0.44247040464564247, 0.3207527436767129, 0.2989625176271569, 0.2930131635263765, 0.24339653971540623, 0.22686148046919757, 0.22234693700786057, 0.22234693700786057, 0.22012346763778196, 0.08727157516975367, 0.0, 0.0, 0.0, 0.0, 0.0, 0.0, 0.0]</t>
  </si>
  <si>
    <t>diagnoses list barinel</t>
  </si>
  <si>
    <t>probabilities barinel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</si>
  <si>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</si>
  <si>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</si>
  <si>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</si>
  <si>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</si>
  <si>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</si>
  <si>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</si>
  <si>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</si>
  <si>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</si>
  <si>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</si>
  <si>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</si>
  <si>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</si>
  <si>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</si>
  <si>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</si>
  <si>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</si>
  <si>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</si>
  <si>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</si>
  <si>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</si>
  <si>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</si>
  <si>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</si>
  <si>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</si>
  <si>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[0.49420849420849416, 0.36363636363636365, 0.13636363636363633, 0.00579150579150579, 6.235018741313619e-17, 3.429260307722491e-18, 0.0, 0.0, 0.0, 0.0, 0.0, 0.0, 0.0, 0.0, 0.0, 0.0, 0.0, 0.0, 0.0]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</si>
  <si>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</si>
  <si>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</si>
  <si>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[0.4996096799375488, 0.36363636363636365, 0.13636363636363635, 0.00039032006245121, 1.6640345099768154e-17, 2.462172274468536e-20, 1.3541947509576948e-21, 0.0, 0.0, 0.0, 0.0, 0.0, 0.0, 0.0, 0.0, 0.0, 0.0, 0.0, 0.0]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</si>
  <si>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</si>
  <si>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</si>
  <si>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</si>
  <si>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</si>
  <si>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</si>
  <si>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</si>
  <si>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</si>
  <si>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</si>
  <si>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</si>
  <si>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</si>
  <si>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</si>
  <si>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</si>
  <si>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</si>
  <si>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</si>
  <si>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</si>
  <si>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</si>
  <si>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</si>
  <si>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</si>
  <si>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</si>
  <si>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</si>
  <si>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</si>
  <si>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</si>
  <si>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</si>
  <si>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</si>
  <si>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</si>
  <si>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</si>
  <si>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</si>
  <si>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</si>
  <si>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</si>
  <si>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</si>
  <si>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</si>
  <si>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</si>
  <si>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</si>
  <si>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</si>
  <si>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</si>
  <si>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</si>
  <si>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</si>
  <si>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</si>
  <si>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</si>
  <si>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</si>
  <si>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</si>
  <si>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</si>
  <si>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</si>
  <si>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</si>
  <si>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</si>
  <si>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</si>
  <si>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</si>
  <si>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</si>
  <si>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</si>
  <si>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</si>
  <si>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</si>
  <si>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</si>
  <si>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</si>
  <si>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</si>
  <si>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</si>
  <si>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</si>
  <si>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</si>
  <si>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</si>
  <si>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</si>
  <si>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</si>
  <si>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</si>
  <si>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</si>
  <si>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</si>
  <si>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</si>
  <si>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</si>
  <si>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</si>
  <si>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</si>
  <si>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</si>
  <si>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</si>
  <si>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</si>
  <si>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</si>
  <si>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</si>
  <si>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</si>
  <si>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</si>
  <si>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</si>
  <si>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</si>
  <si>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</si>
  <si>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</si>
  <si>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</si>
  <si>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</si>
  <si>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</si>
  <si>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</si>
  <si>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</si>
  <si>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</si>
  <si>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</si>
  <si>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</si>
  <si>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</si>
  <si>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</si>
  <si>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</si>
  <si>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</si>
  <si>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</si>
  <si>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</si>
  <si>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</si>
  <si>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</si>
  <si>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</si>
  <si>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</si>
  <si>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</si>
  <si>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</si>
  <si>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</si>
  <si>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</si>
  <si>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[[1], [0], [2, 3], [2, 5, 4], [2, 6, 4]]</t>
  </si>
  <si>
    <t>[0.8798992515356994, 0.10998740644196242, 0.009898866579776617, 0.00013198488773035489, 8.249055483147181e-05]</t>
  </si>
  <si>
    <t>[0.8709047066956244, 0.10886308833695305, 0.01000996097258283, 0.009797677950325772, 0.0002122830222570584, 0.00013063570600434362, 8.164731625271478e-05, 0.0, 0.0, 0.0, 0.0, 0.0, 0.0, 0.0, 0.0, 0.0, 0.0, 0.0, 0.0]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</si>
  <si>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</si>
  <si>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</si>
  <si>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</si>
  <si>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</si>
  <si>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</si>
  <si>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</si>
  <si>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</si>
  <si>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</si>
  <si>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</si>
  <si>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</si>
  <si>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</si>
  <si>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</si>
  <si>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</si>
  <si>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</si>
  <si>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</si>
  <si>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</si>
  <si>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</si>
  <si>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</si>
  <si>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</si>
  <si>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</si>
  <si>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</si>
  <si>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</si>
  <si>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</si>
  <si>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</si>
  <si>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</si>
  <si>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</si>
  <si>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</si>
  <si>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</si>
  <si>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</si>
  <si>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</si>
  <si>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</si>
  <si>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</si>
  <si>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</si>
  <si>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</si>
  <si>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</si>
  <si>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</si>
  <si>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</si>
  <si>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</si>
  <si>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</si>
  <si>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</si>
  <si>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</si>
  <si>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</si>
  <si>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</si>
  <si>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</si>
  <si>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</si>
  <si>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</si>
  <si>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</si>
  <si>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</si>
  <si>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</si>
  <si>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</si>
  <si>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</si>
  <si>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</si>
  <si>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</si>
  <si>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</si>
  <si>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</si>
  <si>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</si>
  <si>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</si>
  <si>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</si>
  <si>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</si>
  <si>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</si>
  <si>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</si>
  <si>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[[3, 5], [3, 6], [2], [0], [3, 4]]</t>
  </si>
  <si>
    <t>[0.7273157946586576, 0.22728618583083052, 0.039954252594509895, 0.004994281574313737, 0.0004494853416882363]</t>
  </si>
  <si>
    <t>[3, 5, 6, 2, 0, 4, 1, 7, 8]</t>
  </si>
  <si>
    <t>[0.4885045138313753, 0.37201874598704976, 0.11625585812095306, 0.020436419855332878, 0.0025545524819166098, 0.00022990972337249486, 0.0, 0.0, 0.0]</t>
  </si>
  <si>
    <t>{(0, 2, 3), (0, 2, 4, 5, 6)}</t>
  </si>
  <si>
    <t>data/real/iris.data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</si>
  <si>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</si>
  <si>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</si>
  <si>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</si>
  <si>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</si>
  <si>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{(0, 2, 3)}</t>
  </si>
  <si>
    <t>[[3, 5], [2], [0], [3, 6], [3, 4]]</t>
  </si>
  <si>
    <t>[0.4118430700063019, 0.3040238018969256, 0.1520119009484628, 0.12870095937696935, 0.003420267771340413]</t>
  </si>
  <si>
    <t>[3, 5, 2, 0, 6, 4, 1, 7, 8]</t>
  </si>
  <si>
    <t>[0.35231662944349773, 0.26674390772201917, 0.19691116074200316, 0.09845558037100158, 0.083357471163131, 0.002215250558347535, 0.0, 0.0, 0.0]</t>
  </si>
  <si>
    <t>[[0], [2, 1], [3, 1]]</t>
  </si>
  <si>
    <t>[0.9864364981504317, 0.009864364981504318, 0.0036991368680641184]</t>
  </si>
  <si>
    <t>[0, 1, 2, 3, 4, 5, 6, 7, 8]</t>
  </si>
  <si>
    <t>[0.9732360097323602, 0.013381995133819954, 0.009732360097323603, 0.0036496350364963507, 0.0, 0.0, 0.0, 0.0, 0.0]</t>
  </si>
  <si>
    <t>{(0, 2, 3), (0, 1)}</t>
  </si>
  <si>
    <t>[0.760123944842555, 0.23753873276329848, 0.0015466153145716833, 0.0007733076572858416, 1.7399422288931434e-05]</t>
  </si>
  <si>
    <t>[0.4994193457204347, 0.38050334164285043, 0.11890729426339079, 0.000774205706087089, 0.0003871028530435445, 8.709814193479751e-06, 0.0, 0.0, 0.0]</t>
  </si>
  <si>
    <t>[[0], [1, 2], [1, 3]]</t>
  </si>
  <si>
    <t>{(0, 1), (0, 2, 3)}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</si>
  <si>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</si>
  <si>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</si>
  <si>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</si>
  <si>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</si>
  <si>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{(0, 2, 4, 5, 6)}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</si>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</sst>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9" fontId="0" fillId="4" borderId="0" xfId="1" applyFont="1" applyFill="1"/>
    <xf numFmtId="9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0" fontId="0" fillId="0" borderId="0" xfId="0" applyFill="1"/>
    <xf numFmtId="0" fontId="0" fillId="2" borderId="0" xfId="0" applyFill="1"/>
    <xf numFmtId="9" fontId="0" fillId="5" borderId="0" xfId="1" applyFont="1" applyFill="1"/>
    <xf numFmtId="9" fontId="0" fillId="0" borderId="0" xfId="1" applyFont="1"/>
    <xf numFmtId="9" fontId="0" fillId="0" borderId="0" xfId="0" applyNumberFormat="1" applyFill="1"/>
    <xf numFmtId="0" fontId="0" fillId="6" borderId="0" xfId="0" applyFill="1"/>
    <xf numFmtId="9" fontId="0" fillId="6" borderId="0" xfId="1" applyFont="1" applyFill="1"/>
    <xf numFmtId="0" fontId="0" fillId="7" borderId="0" xfId="0" applyFill="1"/>
    <xf numFmtId="0" fontId="0" fillId="8" borderId="0" xfId="0" applyFill="1"/>
    <xf numFmtId="49" fontId="0" fillId="6" borderId="0" xfId="1" applyNumberFormat="1" applyFont="1" applyFill="1"/>
    <xf numFmtId="0" fontId="0" fillId="0" borderId="0" xfId="1" applyNumberFormat="1" applyFont="1"/>
    <xf numFmtId="0" fontId="0" fillId="9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69"/>
  <sheetViews>
    <sheetView topLeftCell="N1" workbookViewId="0">
      <selection activeCell="AC161" sqref="AC161"/>
    </sheetView>
  </sheetViews>
  <sheetFormatPr defaultRowHeight="13.8" x14ac:dyDescent="0.25"/>
  <cols>
    <col min="4" max="4" width="8.796875" style="2"/>
    <col min="7" max="8" width="8.796875" style="3"/>
    <col min="19" max="19" width="8.796875" style="1"/>
    <col min="21" max="22" width="8.796875" style="4"/>
    <col min="24" max="25" width="8.796875" style="4"/>
    <col min="26" max="27" width="8.796875" style="1"/>
    <col min="29" max="29" width="8.796875" style="17"/>
    <col min="40" max="40" width="8.796875" style="16"/>
    <col min="46" max="46" width="8.796875" style="1"/>
    <col min="47" max="47" width="8.796875" style="2"/>
    <col min="48" max="48" width="8.796875" style="4"/>
    <col min="49" max="49" width="8.796875" style="5"/>
    <col min="50" max="50" width="8.796875" style="1"/>
    <col min="51" max="51" width="8.796875" style="2"/>
  </cols>
  <sheetData>
    <row r="1" spans="1:5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  <c r="H1" s="3" t="s">
        <v>301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s="4" t="s">
        <v>19</v>
      </c>
      <c r="V1" s="4" t="s">
        <v>302</v>
      </c>
      <c r="W1" t="s">
        <v>20</v>
      </c>
      <c r="X1" s="4" t="s">
        <v>21</v>
      </c>
      <c r="Z1" s="1" t="s">
        <v>22</v>
      </c>
      <c r="AA1" s="1" t="s">
        <v>303</v>
      </c>
      <c r="AB1" t="s">
        <v>23</v>
      </c>
      <c r="AC1" s="17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s="16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s="1" t="s">
        <v>41</v>
      </c>
      <c r="AU1" s="2" t="s">
        <v>304</v>
      </c>
      <c r="AV1" s="4" t="s">
        <v>42</v>
      </c>
      <c r="AW1" s="5" t="s">
        <v>305</v>
      </c>
      <c r="AX1" s="1" t="s">
        <v>43</v>
      </c>
      <c r="AY1" s="2" t="s">
        <v>306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</row>
    <row r="2" spans="1:59" x14ac:dyDescent="0.25">
      <c r="A2">
        <v>960</v>
      </c>
      <c r="B2">
        <v>137</v>
      </c>
      <c r="C2" t="s">
        <v>52</v>
      </c>
      <c r="D2" s="2">
        <v>1</v>
      </c>
      <c r="E2">
        <v>19</v>
      </c>
      <c r="F2">
        <v>19</v>
      </c>
      <c r="G2" s="3">
        <v>0.86131386861313863</v>
      </c>
      <c r="H2" s="3">
        <f>D2-G2</f>
        <v>0.13868613138686137</v>
      </c>
      <c r="I2">
        <v>1.8090277777777779E-7</v>
      </c>
      <c r="J2" t="s">
        <v>53</v>
      </c>
      <c r="K2" t="s">
        <v>54</v>
      </c>
      <c r="L2">
        <v>19</v>
      </c>
      <c r="M2" t="s">
        <v>55</v>
      </c>
      <c r="N2">
        <v>1</v>
      </c>
      <c r="O2" t="s">
        <v>56</v>
      </c>
      <c r="P2">
        <v>0</v>
      </c>
      <c r="Q2">
        <v>0.86131386861313863</v>
      </c>
      <c r="R2">
        <v>274</v>
      </c>
      <c r="S2" s="1">
        <v>0.91605839416058399</v>
      </c>
      <c r="T2">
        <v>1.0986875E-5</v>
      </c>
      <c r="U2" s="4">
        <v>0.96715328467153283</v>
      </c>
      <c r="V2" s="4">
        <f>U2-S2</f>
        <v>5.1094890510948843E-2</v>
      </c>
      <c r="W2">
        <v>7.3240509259259252E-6</v>
      </c>
      <c r="X2" s="4">
        <v>0.89051094890510951</v>
      </c>
      <c r="Y2" s="4">
        <f>X2-S2</f>
        <v>-2.5547445255474477E-2</v>
      </c>
      <c r="Z2" s="1">
        <v>0.91605839416058399</v>
      </c>
      <c r="AA2" s="1">
        <f>Z2-S2</f>
        <v>0</v>
      </c>
      <c r="AB2">
        <v>19</v>
      </c>
      <c r="AC2" s="17">
        <v>1</v>
      </c>
      <c r="AD2" t="s">
        <v>57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7</v>
      </c>
      <c r="AN2" s="16">
        <v>8</v>
      </c>
      <c r="AO2">
        <v>1</v>
      </c>
      <c r="AP2">
        <v>0.94114943849107879</v>
      </c>
      <c r="AQ2">
        <v>137</v>
      </c>
      <c r="AR2">
        <v>19</v>
      </c>
      <c r="AS2">
        <v>0.13868613138686131</v>
      </c>
      <c r="AT2" s="1">
        <v>0.89051094890510951</v>
      </c>
      <c r="AU2" s="2">
        <f>AT2-S2</f>
        <v>-2.5547445255474477E-2</v>
      </c>
      <c r="AV2" s="4">
        <v>0.94160583941605835</v>
      </c>
      <c r="AW2" s="5">
        <f>AV2-S2</f>
        <v>2.5547445255474366E-2</v>
      </c>
      <c r="AX2" s="1">
        <v>0.94160583941605835</v>
      </c>
      <c r="AY2" s="2">
        <f>AX2-S2</f>
        <v>2.5547445255474366E-2</v>
      </c>
      <c r="AZ2" t="s">
        <v>58</v>
      </c>
      <c r="BA2">
        <v>0</v>
      </c>
      <c r="BB2">
        <v>864</v>
      </c>
      <c r="BC2">
        <v>1</v>
      </c>
      <c r="BD2">
        <v>0.5</v>
      </c>
      <c r="BE2" t="s">
        <v>59</v>
      </c>
      <c r="BF2">
        <v>1</v>
      </c>
      <c r="BG2" t="b">
        <v>0</v>
      </c>
    </row>
    <row r="3" spans="1:59" x14ac:dyDescent="0.25">
      <c r="A3">
        <v>960</v>
      </c>
      <c r="B3">
        <v>137</v>
      </c>
      <c r="C3" t="s">
        <v>52</v>
      </c>
      <c r="D3" s="2">
        <v>1</v>
      </c>
      <c r="E3">
        <v>19</v>
      </c>
      <c r="F3">
        <v>19</v>
      </c>
      <c r="G3" s="3">
        <v>0.88321167883211682</v>
      </c>
      <c r="H3" s="3">
        <f t="shared" ref="H3:H66" si="0">D3-G3</f>
        <v>0.11678832116788318</v>
      </c>
      <c r="I3">
        <v>4.3700231481481482E-7</v>
      </c>
      <c r="J3" t="s">
        <v>60</v>
      </c>
      <c r="K3" t="s">
        <v>61</v>
      </c>
      <c r="L3">
        <v>19</v>
      </c>
      <c r="M3" t="s">
        <v>62</v>
      </c>
      <c r="N3">
        <v>1</v>
      </c>
      <c r="O3" t="s">
        <v>63</v>
      </c>
      <c r="P3">
        <v>0</v>
      </c>
      <c r="Q3">
        <v>0.88321167883211682</v>
      </c>
      <c r="R3">
        <v>274</v>
      </c>
      <c r="S3" s="1">
        <v>0.92700729927007297</v>
      </c>
      <c r="T3">
        <v>1.083403935185185E-5</v>
      </c>
      <c r="U3" s="4">
        <v>0.94525547445255476</v>
      </c>
      <c r="V3" s="4">
        <f t="shared" ref="V3:V66" si="1">U3-S3</f>
        <v>1.8248175182481785E-2</v>
      </c>
      <c r="W3">
        <v>7.3719212962962962E-6</v>
      </c>
      <c r="X3" s="4">
        <v>0.89051094890510951</v>
      </c>
      <c r="Y3" s="4">
        <f t="shared" ref="Y3:Y66" si="2">X3-S3</f>
        <v>-3.6496350364963459E-2</v>
      </c>
      <c r="Z3" s="1">
        <v>0.92700729927007297</v>
      </c>
      <c r="AA3" s="1">
        <f t="shared" ref="AA3:AA66" si="3">Z3-S3</f>
        <v>0</v>
      </c>
      <c r="AB3">
        <v>16</v>
      </c>
      <c r="AC3" s="17">
        <v>1</v>
      </c>
      <c r="AD3" t="s">
        <v>57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11</v>
      </c>
      <c r="AN3" s="16">
        <v>12</v>
      </c>
      <c r="AO3">
        <v>1</v>
      </c>
      <c r="AP3">
        <v>0.99975303186339748</v>
      </c>
      <c r="AQ3">
        <v>137</v>
      </c>
      <c r="AR3">
        <v>16</v>
      </c>
      <c r="AS3">
        <v>0.11678832116788319</v>
      </c>
      <c r="AT3" s="1">
        <v>0.89051094890510951</v>
      </c>
      <c r="AU3" s="2">
        <f t="shared" ref="AU3:AU66" si="4">AT3-S3</f>
        <v>-3.6496350364963459E-2</v>
      </c>
      <c r="AV3" s="4">
        <v>0.93795620437956206</v>
      </c>
      <c r="AW3" s="5">
        <f t="shared" ref="AW3:AW66" si="5">AV3-S3</f>
        <v>1.0948905109489093E-2</v>
      </c>
      <c r="AX3" s="1">
        <v>0.93795620437956206</v>
      </c>
      <c r="AY3" s="2">
        <f t="shared" ref="AY3:AY66" si="6">AX3-S3</f>
        <v>1.0948905109489093E-2</v>
      </c>
      <c r="AZ3" t="s">
        <v>58</v>
      </c>
      <c r="BA3">
        <v>0</v>
      </c>
      <c r="BB3">
        <v>864</v>
      </c>
      <c r="BC3">
        <v>1</v>
      </c>
      <c r="BD3">
        <v>-0.5</v>
      </c>
      <c r="BE3" t="s">
        <v>59</v>
      </c>
      <c r="BF3">
        <v>1</v>
      </c>
      <c r="BG3" t="b">
        <v>0</v>
      </c>
    </row>
    <row r="4" spans="1:59" x14ac:dyDescent="0.25">
      <c r="A4">
        <v>960</v>
      </c>
      <c r="B4">
        <v>137</v>
      </c>
      <c r="C4" t="s">
        <v>52</v>
      </c>
      <c r="D4" s="2">
        <v>1</v>
      </c>
      <c r="E4">
        <v>19</v>
      </c>
      <c r="F4">
        <v>19</v>
      </c>
      <c r="G4" s="3">
        <v>0.70802919708029199</v>
      </c>
      <c r="H4" s="3">
        <f t="shared" si="0"/>
        <v>0.29197080291970801</v>
      </c>
      <c r="I4">
        <v>4.3729166666666668E-7</v>
      </c>
      <c r="J4" t="s">
        <v>64</v>
      </c>
      <c r="K4" t="s">
        <v>65</v>
      </c>
      <c r="L4">
        <v>19</v>
      </c>
      <c r="M4" t="s">
        <v>55</v>
      </c>
      <c r="N4">
        <v>1</v>
      </c>
      <c r="O4" t="s">
        <v>66</v>
      </c>
      <c r="P4">
        <v>0</v>
      </c>
      <c r="Q4">
        <v>0.70802919708029199</v>
      </c>
      <c r="R4">
        <v>274</v>
      </c>
      <c r="S4" s="1">
        <v>0.69343065693430661</v>
      </c>
      <c r="T4">
        <v>1.1336192129629631E-5</v>
      </c>
      <c r="U4" s="4">
        <v>0.88321167883211682</v>
      </c>
      <c r="V4" s="4">
        <f t="shared" si="1"/>
        <v>0.18978102189781021</v>
      </c>
      <c r="W4">
        <v>7.5835416666666662E-6</v>
      </c>
      <c r="X4" s="4">
        <v>0.89051094890510951</v>
      </c>
      <c r="Y4" s="4">
        <f t="shared" si="2"/>
        <v>0.1970802919708029</v>
      </c>
      <c r="Z4" s="1">
        <v>0.69343065693430661</v>
      </c>
      <c r="AA4" s="1">
        <f t="shared" si="3"/>
        <v>0</v>
      </c>
      <c r="AB4">
        <v>40</v>
      </c>
      <c r="AC4" s="17">
        <v>0.47499999999999998</v>
      </c>
      <c r="AD4" t="s">
        <v>57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9</v>
      </c>
      <c r="AN4" s="16">
        <v>10</v>
      </c>
      <c r="AO4">
        <v>1</v>
      </c>
      <c r="AP4">
        <v>0.96877836520665572</v>
      </c>
      <c r="AQ4">
        <v>137</v>
      </c>
      <c r="AR4">
        <v>40</v>
      </c>
      <c r="AS4">
        <v>0.29197080291970801</v>
      </c>
      <c r="AT4" s="1">
        <v>0.89051094890510951</v>
      </c>
      <c r="AU4" s="2">
        <f t="shared" si="4"/>
        <v>0.1970802919708029</v>
      </c>
      <c r="AV4" s="4">
        <v>0.83576642335766427</v>
      </c>
      <c r="AW4" s="5">
        <f t="shared" si="5"/>
        <v>0.14233576642335766</v>
      </c>
      <c r="AX4" s="1">
        <v>0.83576642335766427</v>
      </c>
      <c r="AY4" s="2">
        <f t="shared" si="6"/>
        <v>0.14233576642335766</v>
      </c>
      <c r="AZ4" t="s">
        <v>58</v>
      </c>
      <c r="BA4">
        <v>0</v>
      </c>
      <c r="BB4">
        <v>864</v>
      </c>
      <c r="BC4">
        <v>2</v>
      </c>
      <c r="BD4">
        <v>1</v>
      </c>
      <c r="BE4" t="s">
        <v>59</v>
      </c>
      <c r="BF4">
        <v>1</v>
      </c>
      <c r="BG4" t="b">
        <v>0</v>
      </c>
    </row>
    <row r="5" spans="1:59" x14ac:dyDescent="0.25">
      <c r="A5">
        <v>960</v>
      </c>
      <c r="B5">
        <v>137</v>
      </c>
      <c r="C5" t="s">
        <v>52</v>
      </c>
      <c r="D5" s="2">
        <v>1</v>
      </c>
      <c r="E5">
        <v>19</v>
      </c>
      <c r="F5">
        <v>19</v>
      </c>
      <c r="G5" s="3">
        <v>0.75182481751824815</v>
      </c>
      <c r="H5" s="3">
        <f t="shared" si="0"/>
        <v>0.24817518248175185</v>
      </c>
      <c r="I5">
        <v>5.4258101851851849E-7</v>
      </c>
      <c r="J5" t="s">
        <v>67</v>
      </c>
      <c r="K5" t="s">
        <v>68</v>
      </c>
      <c r="L5">
        <v>19</v>
      </c>
      <c r="M5" t="s">
        <v>69</v>
      </c>
      <c r="N5">
        <v>1</v>
      </c>
      <c r="O5" t="s">
        <v>70</v>
      </c>
      <c r="P5">
        <v>0</v>
      </c>
      <c r="Q5">
        <v>0.75182481751824815</v>
      </c>
      <c r="R5">
        <v>274</v>
      </c>
      <c r="S5" s="1">
        <v>0.81386861313868608</v>
      </c>
      <c r="T5">
        <v>1.1057581018518521E-5</v>
      </c>
      <c r="U5" s="4">
        <v>0.94160583941605835</v>
      </c>
      <c r="V5" s="4">
        <f t="shared" si="1"/>
        <v>0.12773722627737227</v>
      </c>
      <c r="W5">
        <v>7.3061458333333337E-6</v>
      </c>
      <c r="X5" s="4">
        <v>0.89051094890510951</v>
      </c>
      <c r="Y5" s="4">
        <f t="shared" si="2"/>
        <v>7.6642335766423431E-2</v>
      </c>
      <c r="Z5" s="1">
        <v>0.81386861313868608</v>
      </c>
      <c r="AA5" s="1">
        <f t="shared" si="3"/>
        <v>0</v>
      </c>
      <c r="AB5">
        <v>34</v>
      </c>
      <c r="AC5" s="17">
        <v>0.79411764705882348</v>
      </c>
      <c r="AD5" t="s">
        <v>57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13</v>
      </c>
      <c r="AN5" s="16">
        <v>14</v>
      </c>
      <c r="AO5">
        <v>1</v>
      </c>
      <c r="AP5">
        <v>0.99458751470558671</v>
      </c>
      <c r="AQ5">
        <v>137</v>
      </c>
      <c r="AR5">
        <v>34</v>
      </c>
      <c r="AS5">
        <v>0.2481751824817518</v>
      </c>
      <c r="AT5" s="1">
        <v>0.89051094890510951</v>
      </c>
      <c r="AU5" s="2">
        <f t="shared" si="4"/>
        <v>7.6642335766423431E-2</v>
      </c>
      <c r="AV5" s="4">
        <v>0.88686131386861311</v>
      </c>
      <c r="AW5" s="5">
        <f t="shared" si="5"/>
        <v>7.2992700729927029E-2</v>
      </c>
      <c r="AX5" s="1">
        <v>0.88686131386861311</v>
      </c>
      <c r="AY5" s="2">
        <f t="shared" si="6"/>
        <v>7.2992700729927029E-2</v>
      </c>
      <c r="AZ5" t="s">
        <v>58</v>
      </c>
      <c r="BA5">
        <v>0</v>
      </c>
      <c r="BB5">
        <v>864</v>
      </c>
      <c r="BC5">
        <v>2</v>
      </c>
      <c r="BD5">
        <v>-1</v>
      </c>
      <c r="BE5" t="s">
        <v>59</v>
      </c>
      <c r="BF5">
        <v>1</v>
      </c>
      <c r="BG5" t="b">
        <v>0</v>
      </c>
    </row>
    <row r="6" spans="1:59" x14ac:dyDescent="0.25">
      <c r="A6">
        <v>960</v>
      </c>
      <c r="B6">
        <v>137</v>
      </c>
      <c r="C6" t="s">
        <v>52</v>
      </c>
      <c r="D6" s="2">
        <v>1</v>
      </c>
      <c r="E6">
        <v>19</v>
      </c>
      <c r="F6">
        <v>19</v>
      </c>
      <c r="G6" s="3">
        <v>0.55474452554744524</v>
      </c>
      <c r="H6" s="3">
        <f t="shared" si="0"/>
        <v>0.44525547445255476</v>
      </c>
      <c r="I6">
        <v>3.616782407407407E-7</v>
      </c>
      <c r="J6" t="s">
        <v>71</v>
      </c>
      <c r="K6" t="s">
        <v>72</v>
      </c>
      <c r="L6">
        <v>19</v>
      </c>
      <c r="M6" t="s">
        <v>73</v>
      </c>
      <c r="N6">
        <v>1</v>
      </c>
      <c r="O6" t="s">
        <v>66</v>
      </c>
      <c r="P6">
        <v>0</v>
      </c>
      <c r="Q6">
        <v>0.55474452554744524</v>
      </c>
      <c r="R6">
        <v>274</v>
      </c>
      <c r="S6" s="1">
        <v>0.52554744525547448</v>
      </c>
      <c r="T6">
        <v>1.105905092592593E-5</v>
      </c>
      <c r="U6" s="4">
        <v>0.8978102189781022</v>
      </c>
      <c r="V6" s="4">
        <f t="shared" si="1"/>
        <v>0.37226277372262773</v>
      </c>
      <c r="W6">
        <v>7.5050347222222222E-6</v>
      </c>
      <c r="X6" s="4">
        <v>0.89051094890510951</v>
      </c>
      <c r="Y6" s="4">
        <f t="shared" si="2"/>
        <v>0.36496350364963503</v>
      </c>
      <c r="Z6" s="1">
        <v>0.52554744525547448</v>
      </c>
      <c r="AA6" s="1">
        <f t="shared" si="3"/>
        <v>0</v>
      </c>
      <c r="AB6">
        <v>61</v>
      </c>
      <c r="AC6" s="17">
        <v>9.8360655737704916E-2</v>
      </c>
      <c r="AD6" t="s">
        <v>57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9</v>
      </c>
      <c r="AN6" s="16">
        <v>10</v>
      </c>
      <c r="AO6">
        <v>1</v>
      </c>
      <c r="AP6">
        <v>0.62420771598019031</v>
      </c>
      <c r="AQ6">
        <v>137</v>
      </c>
      <c r="AR6">
        <v>61</v>
      </c>
      <c r="AS6">
        <v>0.44525547445255481</v>
      </c>
      <c r="AT6" s="1">
        <v>0.89051094890510951</v>
      </c>
      <c r="AU6" s="2">
        <f t="shared" si="4"/>
        <v>0.36496350364963503</v>
      </c>
      <c r="AV6" s="4">
        <v>0.77737226277372262</v>
      </c>
      <c r="AW6" s="5">
        <f t="shared" si="5"/>
        <v>0.25182481751824815</v>
      </c>
      <c r="AX6" s="1">
        <v>0.77737226277372262</v>
      </c>
      <c r="AY6" s="2">
        <f t="shared" si="6"/>
        <v>0.25182481751824815</v>
      </c>
      <c r="AZ6" t="s">
        <v>58</v>
      </c>
      <c r="BA6">
        <v>0</v>
      </c>
      <c r="BB6">
        <v>864</v>
      </c>
      <c r="BC6">
        <v>3</v>
      </c>
      <c r="BD6">
        <v>2</v>
      </c>
      <c r="BE6" t="s">
        <v>59</v>
      </c>
      <c r="BF6">
        <v>1</v>
      </c>
      <c r="BG6" t="b">
        <v>0</v>
      </c>
    </row>
    <row r="7" spans="1:59" x14ac:dyDescent="0.25">
      <c r="A7">
        <v>960</v>
      </c>
      <c r="B7">
        <v>137</v>
      </c>
      <c r="C7" t="s">
        <v>52</v>
      </c>
      <c r="D7" s="2">
        <v>1</v>
      </c>
      <c r="E7">
        <v>19</v>
      </c>
      <c r="F7">
        <v>19</v>
      </c>
      <c r="G7" s="3">
        <v>0.61313868613138689</v>
      </c>
      <c r="H7" s="3">
        <f t="shared" si="0"/>
        <v>0.38686131386861311</v>
      </c>
      <c r="I7">
        <v>3.6215277777777769E-7</v>
      </c>
      <c r="J7" t="s">
        <v>74</v>
      </c>
      <c r="K7" t="s">
        <v>75</v>
      </c>
      <c r="L7">
        <v>19</v>
      </c>
      <c r="M7" t="s">
        <v>76</v>
      </c>
      <c r="N7">
        <v>1</v>
      </c>
      <c r="O7" t="s">
        <v>77</v>
      </c>
      <c r="P7">
        <v>0</v>
      </c>
      <c r="Q7">
        <v>0.61313868613138689</v>
      </c>
      <c r="R7">
        <v>274</v>
      </c>
      <c r="S7" s="1">
        <v>0.58759124087591241</v>
      </c>
      <c r="T7">
        <v>1.142174768518518E-5</v>
      </c>
      <c r="U7" s="4">
        <v>0.83941605839416056</v>
      </c>
      <c r="V7" s="4">
        <f t="shared" si="1"/>
        <v>0.25182481751824815</v>
      </c>
      <c r="W7">
        <v>7.3247800925925927E-6</v>
      </c>
      <c r="X7" s="4">
        <v>0.89051094890510951</v>
      </c>
      <c r="Y7" s="4">
        <f t="shared" si="2"/>
        <v>0.3029197080291971</v>
      </c>
      <c r="Z7" s="1">
        <v>0.58759124087591241</v>
      </c>
      <c r="AA7" s="1">
        <f t="shared" si="3"/>
        <v>0</v>
      </c>
      <c r="AB7">
        <v>53</v>
      </c>
      <c r="AC7" s="17">
        <v>0.660377358490566</v>
      </c>
      <c r="AD7" t="s">
        <v>57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9</v>
      </c>
      <c r="AN7" s="16">
        <v>10</v>
      </c>
      <c r="AO7">
        <v>1</v>
      </c>
      <c r="AP7">
        <v>0.99999872017295222</v>
      </c>
      <c r="AQ7">
        <v>137</v>
      </c>
      <c r="AR7">
        <v>53</v>
      </c>
      <c r="AS7">
        <v>0.38686131386861322</v>
      </c>
      <c r="AT7" s="1">
        <v>0.89051094890510951</v>
      </c>
      <c r="AU7" s="2">
        <f t="shared" si="4"/>
        <v>0.3029197080291971</v>
      </c>
      <c r="AV7" s="4">
        <v>0.79197080291970801</v>
      </c>
      <c r="AW7" s="5">
        <f t="shared" si="5"/>
        <v>0.20437956204379559</v>
      </c>
      <c r="AX7" s="1">
        <v>0.79197080291970801</v>
      </c>
      <c r="AY7" s="2">
        <f t="shared" si="6"/>
        <v>0.20437956204379559</v>
      </c>
      <c r="AZ7" t="s">
        <v>58</v>
      </c>
      <c r="BA7">
        <v>0</v>
      </c>
      <c r="BB7">
        <v>864</v>
      </c>
      <c r="BC7">
        <v>3</v>
      </c>
      <c r="BD7">
        <v>-2</v>
      </c>
      <c r="BE7" t="s">
        <v>59</v>
      </c>
      <c r="BF7">
        <v>1</v>
      </c>
      <c r="BG7" t="b">
        <v>0</v>
      </c>
    </row>
    <row r="8" spans="1:59" hidden="1" x14ac:dyDescent="0.25">
      <c r="A8">
        <v>960</v>
      </c>
      <c r="B8">
        <v>137</v>
      </c>
      <c r="C8" t="s">
        <v>52</v>
      </c>
      <c r="D8" s="2">
        <v>1</v>
      </c>
      <c r="E8">
        <v>19</v>
      </c>
      <c r="F8">
        <v>19</v>
      </c>
      <c r="G8" s="3">
        <v>0.91240875912408759</v>
      </c>
      <c r="H8" s="3">
        <f t="shared" si="0"/>
        <v>8.7591240875912413E-2</v>
      </c>
      <c r="I8">
        <v>1.8128472222222221E-7</v>
      </c>
      <c r="J8" t="s">
        <v>78</v>
      </c>
      <c r="K8" t="s">
        <v>79</v>
      </c>
      <c r="L8">
        <v>19</v>
      </c>
      <c r="M8" t="s">
        <v>80</v>
      </c>
      <c r="N8">
        <v>1</v>
      </c>
      <c r="O8" t="s">
        <v>81</v>
      </c>
      <c r="P8">
        <v>0</v>
      </c>
      <c r="Q8">
        <v>0.91240875912408759</v>
      </c>
      <c r="R8">
        <v>274</v>
      </c>
      <c r="S8" s="1">
        <v>0.87591240875912413</v>
      </c>
      <c r="T8">
        <v>1.0443935185185189E-5</v>
      </c>
      <c r="U8" s="4">
        <v>0.96715328467153283</v>
      </c>
      <c r="V8" s="4">
        <f t="shared" si="1"/>
        <v>9.1240875912408703E-2</v>
      </c>
      <c r="W8">
        <v>7.504016203703704E-6</v>
      </c>
      <c r="X8" s="4">
        <v>0.89051094890510951</v>
      </c>
      <c r="Y8" s="4">
        <f t="shared" si="2"/>
        <v>1.4598540145985384E-2</v>
      </c>
      <c r="Z8" s="1">
        <v>0.87591240875912413</v>
      </c>
      <c r="AA8" s="1">
        <f t="shared" si="3"/>
        <v>0</v>
      </c>
      <c r="AB8">
        <v>12</v>
      </c>
      <c r="AC8">
        <v>0.83333333333333337</v>
      </c>
      <c r="AD8" t="s">
        <v>82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4</v>
      </c>
      <c r="AN8">
        <v>5</v>
      </c>
      <c r="AO8">
        <v>1</v>
      </c>
      <c r="AP8">
        <v>0.99610894941634243</v>
      </c>
      <c r="AQ8">
        <v>85</v>
      </c>
      <c r="AR8">
        <v>10</v>
      </c>
      <c r="AS8">
        <v>0.1176470588235294</v>
      </c>
      <c r="AT8" s="1">
        <v>0.52189781021897808</v>
      </c>
      <c r="AU8" s="2">
        <f t="shared" si="4"/>
        <v>-0.35401459854014605</v>
      </c>
      <c r="AV8" s="4">
        <v>0.96350364963503654</v>
      </c>
      <c r="AW8" s="5">
        <f t="shared" si="5"/>
        <v>8.7591240875912413E-2</v>
      </c>
      <c r="AX8" s="1">
        <v>0.94525547445255476</v>
      </c>
      <c r="AY8" s="2">
        <f t="shared" si="6"/>
        <v>6.9343065693430628E-2</v>
      </c>
      <c r="AZ8" t="s">
        <v>58</v>
      </c>
      <c r="BA8">
        <v>1</v>
      </c>
      <c r="BB8">
        <v>541</v>
      </c>
      <c r="BC8">
        <v>1</v>
      </c>
      <c r="BD8">
        <v>0.5</v>
      </c>
      <c r="BE8" t="s">
        <v>59</v>
      </c>
      <c r="BF8">
        <v>1</v>
      </c>
      <c r="BG8" t="b">
        <v>0</v>
      </c>
    </row>
    <row r="9" spans="1:59" hidden="1" x14ac:dyDescent="0.25">
      <c r="A9">
        <v>960</v>
      </c>
      <c r="B9">
        <v>137</v>
      </c>
      <c r="C9" t="s">
        <v>52</v>
      </c>
      <c r="D9" s="2">
        <v>1</v>
      </c>
      <c r="E9">
        <v>19</v>
      </c>
      <c r="F9">
        <v>19</v>
      </c>
      <c r="G9" s="3">
        <v>0.96350364963503654</v>
      </c>
      <c r="H9" s="3">
        <f t="shared" si="0"/>
        <v>3.6496350364963459E-2</v>
      </c>
      <c r="I9">
        <v>2.340393518518518E-7</v>
      </c>
      <c r="J9" t="s">
        <v>83</v>
      </c>
      <c r="K9" t="s">
        <v>84</v>
      </c>
      <c r="L9">
        <v>19</v>
      </c>
      <c r="M9" t="s">
        <v>69</v>
      </c>
      <c r="N9">
        <v>1</v>
      </c>
      <c r="O9" t="s">
        <v>85</v>
      </c>
      <c r="P9">
        <v>0</v>
      </c>
      <c r="Q9">
        <v>0.96350364963503654</v>
      </c>
      <c r="R9">
        <v>274</v>
      </c>
      <c r="S9" s="1">
        <v>0.95620437956204385</v>
      </c>
      <c r="T9">
        <v>1.029853009259259E-5</v>
      </c>
      <c r="U9" s="4">
        <v>0.97445255474452552</v>
      </c>
      <c r="V9" s="4">
        <f t="shared" si="1"/>
        <v>1.8248175182481674E-2</v>
      </c>
      <c r="W9">
        <v>7.3257291666666667E-6</v>
      </c>
      <c r="X9" s="4">
        <v>0.89051094890510951</v>
      </c>
      <c r="Y9" s="4">
        <f t="shared" si="2"/>
        <v>-6.5693430656934337E-2</v>
      </c>
      <c r="Z9" s="1">
        <v>0.95620437956204385</v>
      </c>
      <c r="AA9" s="1">
        <f t="shared" si="3"/>
        <v>0</v>
      </c>
      <c r="AB9">
        <v>5</v>
      </c>
      <c r="AC9">
        <v>1</v>
      </c>
      <c r="AD9" t="s">
        <v>82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5</v>
      </c>
      <c r="AN9">
        <v>6</v>
      </c>
      <c r="AO9">
        <v>1</v>
      </c>
      <c r="AP9">
        <v>0.9997559189650963</v>
      </c>
      <c r="AQ9">
        <v>85</v>
      </c>
      <c r="AR9">
        <v>3</v>
      </c>
      <c r="AS9">
        <v>3.5294117647058823E-2</v>
      </c>
      <c r="AT9" s="1">
        <v>0.52189781021897808</v>
      </c>
      <c r="AU9" s="2">
        <f t="shared" si="4"/>
        <v>-0.43430656934306577</v>
      </c>
      <c r="AV9" s="4">
        <v>0.96715328467153283</v>
      </c>
      <c r="AW9" s="5">
        <f t="shared" si="5"/>
        <v>1.0948905109488982E-2</v>
      </c>
      <c r="AX9" s="1">
        <v>0.97080291970802923</v>
      </c>
      <c r="AY9" s="2">
        <f t="shared" si="6"/>
        <v>1.4598540145985384E-2</v>
      </c>
      <c r="AZ9" t="s">
        <v>58</v>
      </c>
      <c r="BA9">
        <v>1</v>
      </c>
      <c r="BB9">
        <v>541</v>
      </c>
      <c r="BC9">
        <v>1</v>
      </c>
      <c r="BD9">
        <v>-0.5</v>
      </c>
      <c r="BE9" t="s">
        <v>59</v>
      </c>
      <c r="BF9">
        <v>1</v>
      </c>
      <c r="BG9" t="b">
        <v>0</v>
      </c>
    </row>
    <row r="10" spans="1:59" x14ac:dyDescent="0.25">
      <c r="A10">
        <v>960</v>
      </c>
      <c r="B10">
        <v>137</v>
      </c>
      <c r="C10" t="s">
        <v>52</v>
      </c>
      <c r="D10" s="2">
        <v>1</v>
      </c>
      <c r="E10">
        <v>19</v>
      </c>
      <c r="F10">
        <v>19</v>
      </c>
      <c r="G10" s="3">
        <v>0.75912408759124084</v>
      </c>
      <c r="H10" s="3">
        <f t="shared" si="0"/>
        <v>0.24087591240875916</v>
      </c>
      <c r="I10">
        <v>5.4285879629629631E-7</v>
      </c>
      <c r="J10" t="s">
        <v>86</v>
      </c>
      <c r="K10" t="s">
        <v>87</v>
      </c>
      <c r="L10">
        <v>19</v>
      </c>
      <c r="M10" t="s">
        <v>80</v>
      </c>
      <c r="N10">
        <v>1</v>
      </c>
      <c r="O10" t="s">
        <v>88</v>
      </c>
      <c r="P10">
        <v>0</v>
      </c>
      <c r="Q10">
        <v>0.75912408759124084</v>
      </c>
      <c r="R10">
        <v>274</v>
      </c>
      <c r="S10" s="1">
        <v>0.72992700729927007</v>
      </c>
      <c r="T10">
        <v>1.083240740740741E-5</v>
      </c>
      <c r="U10" s="4">
        <v>0.86496350364963503</v>
      </c>
      <c r="V10" s="4">
        <f t="shared" si="1"/>
        <v>0.13503649635036497</v>
      </c>
      <c r="W10">
        <v>7.3738888888888893E-6</v>
      </c>
      <c r="X10" s="4">
        <v>0.89051094890510951</v>
      </c>
      <c r="Y10" s="4">
        <f t="shared" si="2"/>
        <v>0.16058394160583944</v>
      </c>
      <c r="Z10" s="1">
        <v>0.72992700729927007</v>
      </c>
      <c r="AA10" s="1">
        <f t="shared" si="3"/>
        <v>0</v>
      </c>
      <c r="AB10">
        <v>33</v>
      </c>
      <c r="AC10" s="17">
        <v>0.78787878787878785</v>
      </c>
      <c r="AD10" t="s">
        <v>82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8</v>
      </c>
      <c r="AN10" s="16">
        <v>9</v>
      </c>
      <c r="AO10">
        <v>1</v>
      </c>
      <c r="AP10">
        <v>0.9961089493803128</v>
      </c>
      <c r="AQ10">
        <v>85</v>
      </c>
      <c r="AR10">
        <v>31</v>
      </c>
      <c r="AS10">
        <v>0.36470588235294121</v>
      </c>
      <c r="AT10" s="1">
        <v>0.52189781021897808</v>
      </c>
      <c r="AU10" s="2">
        <f t="shared" si="4"/>
        <v>-0.20802919708029199</v>
      </c>
      <c r="AV10" s="4">
        <v>0.93065693430656937</v>
      </c>
      <c r="AW10" s="5">
        <f t="shared" si="5"/>
        <v>0.2007299270072993</v>
      </c>
      <c r="AX10" s="1">
        <v>0.85766423357664234</v>
      </c>
      <c r="AY10" s="2">
        <f t="shared" si="6"/>
        <v>0.12773722627737227</v>
      </c>
      <c r="AZ10" t="s">
        <v>58</v>
      </c>
      <c r="BA10">
        <v>1</v>
      </c>
      <c r="BB10">
        <v>541</v>
      </c>
      <c r="BC10">
        <v>2</v>
      </c>
      <c r="BD10">
        <v>1</v>
      </c>
      <c r="BE10" t="s">
        <v>59</v>
      </c>
      <c r="BF10">
        <v>1</v>
      </c>
      <c r="BG10" t="b">
        <v>0</v>
      </c>
    </row>
    <row r="11" spans="1:59" hidden="1" x14ac:dyDescent="0.25">
      <c r="A11">
        <v>960</v>
      </c>
      <c r="B11">
        <v>137</v>
      </c>
      <c r="C11" t="s">
        <v>52</v>
      </c>
      <c r="D11" s="2">
        <v>1</v>
      </c>
      <c r="E11">
        <v>19</v>
      </c>
      <c r="F11">
        <v>19</v>
      </c>
      <c r="G11" s="3">
        <v>0.91970802919708028</v>
      </c>
      <c r="H11" s="3">
        <f t="shared" si="0"/>
        <v>8.0291970802919721E-2</v>
      </c>
      <c r="I11">
        <v>3.6195601851851853E-7</v>
      </c>
      <c r="J11" t="s">
        <v>89</v>
      </c>
      <c r="K11" t="s">
        <v>90</v>
      </c>
      <c r="L11">
        <v>19</v>
      </c>
      <c r="M11" t="s">
        <v>69</v>
      </c>
      <c r="N11">
        <v>1</v>
      </c>
      <c r="O11" t="s">
        <v>91</v>
      </c>
      <c r="P11">
        <v>0</v>
      </c>
      <c r="Q11">
        <v>0.91970802919708028</v>
      </c>
      <c r="R11">
        <v>274</v>
      </c>
      <c r="S11" s="1">
        <v>0.86861313868613144</v>
      </c>
      <c r="T11">
        <v>1.087936342592592E-5</v>
      </c>
      <c r="U11" s="4">
        <v>0.8978102189781022</v>
      </c>
      <c r="V11" s="4">
        <f t="shared" si="1"/>
        <v>2.9197080291970767E-2</v>
      </c>
      <c r="W11">
        <v>1.0015370370370371E-5</v>
      </c>
      <c r="X11" s="4">
        <v>0.89051094890510951</v>
      </c>
      <c r="Y11" s="4">
        <f t="shared" si="2"/>
        <v>2.1897810218978075E-2</v>
      </c>
      <c r="Z11" s="1">
        <v>0.86861313868613144</v>
      </c>
      <c r="AA11" s="1">
        <f t="shared" si="3"/>
        <v>0</v>
      </c>
      <c r="AB11">
        <v>11</v>
      </c>
      <c r="AC11">
        <v>0.63636363636363635</v>
      </c>
      <c r="AD11" t="s">
        <v>82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7</v>
      </c>
      <c r="AN11">
        <v>8</v>
      </c>
      <c r="AO11">
        <v>1</v>
      </c>
      <c r="AP11">
        <v>0.99987786558448422</v>
      </c>
      <c r="AQ11">
        <v>85</v>
      </c>
      <c r="AR11">
        <v>9</v>
      </c>
      <c r="AS11">
        <v>0.1058823529411765</v>
      </c>
      <c r="AT11" s="1">
        <v>0.52189781021897808</v>
      </c>
      <c r="AU11" s="2">
        <f t="shared" si="4"/>
        <v>-0.34671532846715336</v>
      </c>
      <c r="AV11" s="4">
        <v>0.94890510948905105</v>
      </c>
      <c r="AW11" s="5">
        <f t="shared" si="5"/>
        <v>8.029197080291961E-2</v>
      </c>
      <c r="AX11" s="1">
        <v>0.95255474452554745</v>
      </c>
      <c r="AY11" s="2">
        <f t="shared" si="6"/>
        <v>8.3941605839416011E-2</v>
      </c>
      <c r="AZ11" t="s">
        <v>58</v>
      </c>
      <c r="BA11">
        <v>1</v>
      </c>
      <c r="BB11">
        <v>541</v>
      </c>
      <c r="BC11">
        <v>2</v>
      </c>
      <c r="BD11">
        <v>-1</v>
      </c>
      <c r="BE11" t="s">
        <v>59</v>
      </c>
      <c r="BF11">
        <v>1</v>
      </c>
      <c r="BG11" t="b">
        <v>0</v>
      </c>
    </row>
    <row r="12" spans="1:59" x14ac:dyDescent="0.25">
      <c r="A12">
        <v>960</v>
      </c>
      <c r="B12">
        <v>137</v>
      </c>
      <c r="C12" t="s">
        <v>52</v>
      </c>
      <c r="D12" s="2">
        <v>1</v>
      </c>
      <c r="E12">
        <v>19</v>
      </c>
      <c r="F12">
        <v>19</v>
      </c>
      <c r="G12" s="3">
        <v>0.62773722627737227</v>
      </c>
      <c r="H12" s="3">
        <f t="shared" si="0"/>
        <v>0.37226277372262773</v>
      </c>
      <c r="I12">
        <v>5.4243055555555554E-7</v>
      </c>
      <c r="J12" t="s">
        <v>92</v>
      </c>
      <c r="K12" t="s">
        <v>93</v>
      </c>
      <c r="L12">
        <v>19</v>
      </c>
      <c r="M12" t="s">
        <v>80</v>
      </c>
      <c r="N12">
        <v>1</v>
      </c>
      <c r="O12" t="s">
        <v>88</v>
      </c>
      <c r="P12">
        <v>0</v>
      </c>
      <c r="Q12">
        <v>0.62773722627737227</v>
      </c>
      <c r="R12">
        <v>274</v>
      </c>
      <c r="S12" s="1">
        <v>0.61313868613138689</v>
      </c>
      <c r="T12">
        <v>1.088737268518519E-5</v>
      </c>
      <c r="U12" s="4">
        <v>0.93430656934306566</v>
      </c>
      <c r="V12" s="4">
        <f t="shared" si="1"/>
        <v>0.32116788321167877</v>
      </c>
      <c r="W12">
        <v>7.5067013888888891E-6</v>
      </c>
      <c r="X12" s="4">
        <v>0.89051094890510951</v>
      </c>
      <c r="Y12" s="4">
        <f t="shared" si="2"/>
        <v>0.27737226277372262</v>
      </c>
      <c r="Z12" s="1">
        <v>0.61313868613138689</v>
      </c>
      <c r="AA12" s="1">
        <f t="shared" si="3"/>
        <v>0</v>
      </c>
      <c r="AB12">
        <v>51</v>
      </c>
      <c r="AC12" s="17">
        <v>0.78431372549019607</v>
      </c>
      <c r="AD12" t="s">
        <v>82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8</v>
      </c>
      <c r="AN12" s="16">
        <v>9</v>
      </c>
      <c r="AO12">
        <v>1</v>
      </c>
      <c r="AP12">
        <v>0.99877770772175989</v>
      </c>
      <c r="AQ12">
        <v>85</v>
      </c>
      <c r="AR12">
        <v>49</v>
      </c>
      <c r="AS12">
        <v>0.57647058823529407</v>
      </c>
      <c r="AT12" s="1">
        <v>0.52189781021897808</v>
      </c>
      <c r="AU12" s="2">
        <f t="shared" si="4"/>
        <v>-9.1240875912408814E-2</v>
      </c>
      <c r="AV12" s="4">
        <v>0.88321167883211682</v>
      </c>
      <c r="AW12" s="5">
        <f t="shared" si="5"/>
        <v>0.27007299270072993</v>
      </c>
      <c r="AX12" s="1">
        <v>0.73357664233576647</v>
      </c>
      <c r="AY12" s="2">
        <f t="shared" si="6"/>
        <v>0.12043795620437958</v>
      </c>
      <c r="AZ12" t="s">
        <v>58</v>
      </c>
      <c r="BA12">
        <v>1</v>
      </c>
      <c r="BB12">
        <v>541</v>
      </c>
      <c r="BC12">
        <v>3</v>
      </c>
      <c r="BD12">
        <v>2</v>
      </c>
      <c r="BE12" t="s">
        <v>59</v>
      </c>
      <c r="BF12">
        <v>1</v>
      </c>
      <c r="BG12" t="b">
        <v>0</v>
      </c>
    </row>
    <row r="13" spans="1:59" x14ac:dyDescent="0.25">
      <c r="A13">
        <v>960</v>
      </c>
      <c r="B13">
        <v>137</v>
      </c>
      <c r="C13" t="s">
        <v>52</v>
      </c>
      <c r="D13" s="2">
        <v>1</v>
      </c>
      <c r="E13">
        <v>19</v>
      </c>
      <c r="F13">
        <v>19</v>
      </c>
      <c r="G13" s="3">
        <v>0.8978102189781022</v>
      </c>
      <c r="H13" s="3">
        <f t="shared" si="0"/>
        <v>0.1021897810218978</v>
      </c>
      <c r="I13">
        <v>3.6170138888888889E-7</v>
      </c>
      <c r="J13" t="s">
        <v>89</v>
      </c>
      <c r="K13" t="s">
        <v>94</v>
      </c>
      <c r="L13">
        <v>19</v>
      </c>
      <c r="M13" t="s">
        <v>69</v>
      </c>
      <c r="N13">
        <v>1</v>
      </c>
      <c r="O13" t="s">
        <v>91</v>
      </c>
      <c r="P13">
        <v>0</v>
      </c>
      <c r="Q13">
        <v>0.8978102189781022</v>
      </c>
      <c r="R13">
        <v>274</v>
      </c>
      <c r="S13" s="1">
        <v>0.85766423357664234</v>
      </c>
      <c r="T13">
        <v>1.044673611111111E-5</v>
      </c>
      <c r="U13" s="4">
        <v>0.8941605839416058</v>
      </c>
      <c r="V13" s="4">
        <f t="shared" si="1"/>
        <v>3.6496350364963459E-2</v>
      </c>
      <c r="W13">
        <v>7.3253703703703703E-6</v>
      </c>
      <c r="X13" s="4">
        <v>0.96715328467153283</v>
      </c>
      <c r="Y13" s="4">
        <f t="shared" si="2"/>
        <v>0.10948905109489049</v>
      </c>
      <c r="Z13" s="1">
        <v>0.85766423357664234</v>
      </c>
      <c r="AA13" s="1">
        <f t="shared" si="3"/>
        <v>0</v>
      </c>
      <c r="AB13">
        <v>14</v>
      </c>
      <c r="AC13" s="17">
        <v>0.5</v>
      </c>
      <c r="AD13" t="s">
        <v>82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7</v>
      </c>
      <c r="AN13" s="16">
        <v>8</v>
      </c>
      <c r="AO13">
        <v>1</v>
      </c>
      <c r="AP13">
        <v>0.99987773370644051</v>
      </c>
      <c r="AQ13">
        <v>85</v>
      </c>
      <c r="AR13">
        <v>12</v>
      </c>
      <c r="AS13">
        <v>0.14117647058823529</v>
      </c>
      <c r="AT13" s="1">
        <v>0.52189781021897808</v>
      </c>
      <c r="AU13" s="2">
        <f t="shared" si="4"/>
        <v>-0.33576642335766427</v>
      </c>
      <c r="AV13" s="4">
        <v>0.94890510948905105</v>
      </c>
      <c r="AW13" s="5">
        <f t="shared" si="5"/>
        <v>9.1240875912408703E-2</v>
      </c>
      <c r="AX13" s="1">
        <v>0.90875912408759119</v>
      </c>
      <c r="AY13" s="2">
        <f t="shared" si="6"/>
        <v>5.1094890510948843E-2</v>
      </c>
      <c r="AZ13" t="s">
        <v>58</v>
      </c>
      <c r="BA13">
        <v>1</v>
      </c>
      <c r="BB13">
        <v>541</v>
      </c>
      <c r="BC13">
        <v>3</v>
      </c>
      <c r="BD13">
        <v>-2</v>
      </c>
      <c r="BE13" t="s">
        <v>59</v>
      </c>
      <c r="BF13">
        <v>1</v>
      </c>
      <c r="BG13" t="b">
        <v>0</v>
      </c>
    </row>
    <row r="14" spans="1:59" hidden="1" x14ac:dyDescent="0.25">
      <c r="A14">
        <v>960</v>
      </c>
      <c r="B14">
        <v>137</v>
      </c>
      <c r="C14" t="s">
        <v>52</v>
      </c>
      <c r="D14" s="2">
        <v>1</v>
      </c>
      <c r="E14">
        <v>19</v>
      </c>
      <c r="F14">
        <v>19</v>
      </c>
      <c r="G14" s="3">
        <v>0.97080291970802923</v>
      </c>
      <c r="H14" s="3">
        <f t="shared" si="0"/>
        <v>2.9197080291970767E-2</v>
      </c>
      <c r="I14">
        <v>3.612268518518518E-7</v>
      </c>
      <c r="J14" t="s">
        <v>95</v>
      </c>
      <c r="K14" t="s">
        <v>96</v>
      </c>
      <c r="L14">
        <v>19</v>
      </c>
      <c r="M14" t="s">
        <v>69</v>
      </c>
      <c r="N14">
        <v>1</v>
      </c>
      <c r="O14" t="s">
        <v>97</v>
      </c>
      <c r="P14">
        <v>0</v>
      </c>
      <c r="Q14">
        <v>0.97080291970802923</v>
      </c>
      <c r="R14">
        <v>274</v>
      </c>
      <c r="S14" s="1">
        <v>0.97080291970802923</v>
      </c>
      <c r="T14">
        <v>1.0443946759259261E-5</v>
      </c>
      <c r="U14" s="4">
        <v>0.98175182481751821</v>
      </c>
      <c r="V14" s="4">
        <f t="shared" si="1"/>
        <v>1.0948905109488982E-2</v>
      </c>
      <c r="W14">
        <v>7.3990277777777771E-6</v>
      </c>
      <c r="X14" s="4">
        <v>0.90145985401459849</v>
      </c>
      <c r="Y14" s="4">
        <f t="shared" si="2"/>
        <v>-6.9343065693430739E-2</v>
      </c>
      <c r="Z14" s="1">
        <v>0.97080291970802923</v>
      </c>
      <c r="AA14" s="1">
        <f t="shared" si="3"/>
        <v>0</v>
      </c>
      <c r="AB14">
        <v>4</v>
      </c>
      <c r="AC14">
        <v>1</v>
      </c>
      <c r="AD14" t="s">
        <v>98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2</v>
      </c>
      <c r="AN14">
        <v>3</v>
      </c>
      <c r="AO14">
        <v>1</v>
      </c>
      <c r="AP14">
        <v>0.49951195705222051</v>
      </c>
      <c r="AQ14">
        <v>52</v>
      </c>
      <c r="AR14">
        <v>2</v>
      </c>
      <c r="AS14">
        <v>3.8461538461538457E-2</v>
      </c>
      <c r="AT14" s="1">
        <v>0.97080291970802923</v>
      </c>
      <c r="AU14" s="2">
        <f t="shared" si="4"/>
        <v>0</v>
      </c>
      <c r="AV14" s="4">
        <v>0.97080291970802923</v>
      </c>
      <c r="AW14" s="5">
        <f t="shared" si="5"/>
        <v>0</v>
      </c>
      <c r="AX14" s="1">
        <v>0.97080291970802923</v>
      </c>
      <c r="AY14" s="2">
        <f t="shared" si="6"/>
        <v>0</v>
      </c>
      <c r="AZ14" t="s">
        <v>58</v>
      </c>
      <c r="BA14">
        <v>1</v>
      </c>
      <c r="BB14">
        <v>323</v>
      </c>
      <c r="BC14">
        <v>1</v>
      </c>
      <c r="BD14">
        <v>0.5</v>
      </c>
      <c r="BE14" t="s">
        <v>59</v>
      </c>
      <c r="BF14">
        <v>1</v>
      </c>
      <c r="BG14" t="b">
        <v>0</v>
      </c>
    </row>
    <row r="15" spans="1:59" hidden="1" x14ac:dyDescent="0.25">
      <c r="A15">
        <v>960</v>
      </c>
      <c r="B15">
        <v>137</v>
      </c>
      <c r="C15" t="s">
        <v>52</v>
      </c>
      <c r="D15" s="2">
        <v>1</v>
      </c>
      <c r="E15">
        <v>19</v>
      </c>
      <c r="F15">
        <v>19</v>
      </c>
      <c r="G15" s="3">
        <v>0.91240875912408759</v>
      </c>
      <c r="H15" s="3">
        <f t="shared" si="0"/>
        <v>8.7591240875912413E-2</v>
      </c>
      <c r="I15">
        <v>1.8085648148148149E-7</v>
      </c>
      <c r="J15" t="s">
        <v>99</v>
      </c>
      <c r="K15" t="s">
        <v>100</v>
      </c>
      <c r="L15">
        <v>19</v>
      </c>
      <c r="M15" t="s">
        <v>101</v>
      </c>
      <c r="N15">
        <v>1</v>
      </c>
      <c r="O15" t="s">
        <v>102</v>
      </c>
      <c r="P15">
        <v>0</v>
      </c>
      <c r="Q15">
        <v>0.91240875912408759</v>
      </c>
      <c r="R15">
        <v>274</v>
      </c>
      <c r="S15" s="1">
        <v>0.92700729927007297</v>
      </c>
      <c r="T15">
        <v>1.026611111111111E-5</v>
      </c>
      <c r="U15" s="4">
        <v>0.97080291970802923</v>
      </c>
      <c r="V15" s="4">
        <f t="shared" si="1"/>
        <v>4.3795620437956262E-2</v>
      </c>
      <c r="W15">
        <v>7.506840277777778E-6</v>
      </c>
      <c r="X15" s="4">
        <v>0.92335766423357668</v>
      </c>
      <c r="Y15" s="4">
        <f t="shared" si="2"/>
        <v>-3.6496350364962904E-3</v>
      </c>
      <c r="Z15" s="1">
        <v>0.92700729927007297</v>
      </c>
      <c r="AA15" s="1">
        <f t="shared" si="3"/>
        <v>0</v>
      </c>
      <c r="AB15">
        <v>12</v>
      </c>
      <c r="AC15">
        <v>0.16666666666666671</v>
      </c>
      <c r="AD15" t="s">
        <v>98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5</v>
      </c>
      <c r="AN15">
        <v>6</v>
      </c>
      <c r="AO15">
        <v>1</v>
      </c>
      <c r="AP15">
        <v>0.99999999999818101</v>
      </c>
      <c r="AQ15">
        <v>52</v>
      </c>
      <c r="AR15">
        <v>10</v>
      </c>
      <c r="AS15">
        <v>0.19230769230769229</v>
      </c>
      <c r="AT15" s="1">
        <v>0.97080291970802923</v>
      </c>
      <c r="AU15" s="2">
        <f t="shared" si="4"/>
        <v>4.3795620437956262E-2</v>
      </c>
      <c r="AV15" s="4">
        <v>0.97080291970802923</v>
      </c>
      <c r="AW15" s="5">
        <f t="shared" si="5"/>
        <v>4.3795620437956262E-2</v>
      </c>
      <c r="AX15" s="1">
        <v>0.94890510948905105</v>
      </c>
      <c r="AY15" s="2">
        <f t="shared" si="6"/>
        <v>2.1897810218978075E-2</v>
      </c>
      <c r="AZ15" t="s">
        <v>58</v>
      </c>
      <c r="BA15">
        <v>1</v>
      </c>
      <c r="BB15">
        <v>323</v>
      </c>
      <c r="BC15">
        <v>1</v>
      </c>
      <c r="BD15">
        <v>-0.5</v>
      </c>
      <c r="BE15" t="s">
        <v>59</v>
      </c>
      <c r="BF15">
        <v>1</v>
      </c>
      <c r="BG15" t="b">
        <v>0</v>
      </c>
    </row>
    <row r="16" spans="1:59" hidden="1" x14ac:dyDescent="0.25">
      <c r="A16">
        <v>960</v>
      </c>
      <c r="B16">
        <v>137</v>
      </c>
      <c r="C16" t="s">
        <v>52</v>
      </c>
      <c r="D16" s="2">
        <v>1</v>
      </c>
      <c r="E16">
        <v>19</v>
      </c>
      <c r="F16">
        <v>19</v>
      </c>
      <c r="G16" s="3">
        <v>0.97080291970802923</v>
      </c>
      <c r="H16" s="3">
        <f t="shared" si="0"/>
        <v>2.9197080291970767E-2</v>
      </c>
      <c r="I16">
        <v>3.6201388888888889E-7</v>
      </c>
      <c r="J16" t="s">
        <v>95</v>
      </c>
      <c r="K16" t="s">
        <v>96</v>
      </c>
      <c r="L16">
        <v>19</v>
      </c>
      <c r="M16" t="s">
        <v>69</v>
      </c>
      <c r="N16">
        <v>1</v>
      </c>
      <c r="O16" t="s">
        <v>97</v>
      </c>
      <c r="P16">
        <v>0</v>
      </c>
      <c r="Q16">
        <v>0.97080291970802923</v>
      </c>
      <c r="R16">
        <v>274</v>
      </c>
      <c r="S16" s="1">
        <v>0.97080291970802923</v>
      </c>
      <c r="T16">
        <v>1.0433981481481479E-5</v>
      </c>
      <c r="U16" s="4">
        <v>0.98175182481751821</v>
      </c>
      <c r="V16" s="4">
        <f t="shared" si="1"/>
        <v>1.0948905109488982E-2</v>
      </c>
      <c r="W16">
        <v>7.7419328703703706E-6</v>
      </c>
      <c r="X16" s="4">
        <v>0.8941605839416058</v>
      </c>
      <c r="Y16" s="4">
        <f t="shared" si="2"/>
        <v>-7.6642335766423431E-2</v>
      </c>
      <c r="Z16" s="1">
        <v>0.97080291970802923</v>
      </c>
      <c r="AA16" s="1">
        <f t="shared" si="3"/>
        <v>0</v>
      </c>
      <c r="AB16">
        <v>4</v>
      </c>
      <c r="AC16">
        <v>1</v>
      </c>
      <c r="AD16" t="s">
        <v>98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2</v>
      </c>
      <c r="AN16">
        <v>3</v>
      </c>
      <c r="AO16">
        <v>1</v>
      </c>
      <c r="AP16">
        <v>0.49951195705222051</v>
      </c>
      <c r="AQ16">
        <v>52</v>
      </c>
      <c r="AR16">
        <v>2</v>
      </c>
      <c r="AS16">
        <v>3.8461538461538457E-2</v>
      </c>
      <c r="AT16" s="1">
        <v>0.97080291970802923</v>
      </c>
      <c r="AU16" s="2">
        <f t="shared" si="4"/>
        <v>0</v>
      </c>
      <c r="AV16" s="4">
        <v>0.97080291970802923</v>
      </c>
      <c r="AW16" s="5">
        <f t="shared" si="5"/>
        <v>0</v>
      </c>
      <c r="AX16" s="1">
        <v>0.97080291970802923</v>
      </c>
      <c r="AY16" s="2">
        <f t="shared" si="6"/>
        <v>0</v>
      </c>
      <c r="AZ16" t="s">
        <v>58</v>
      </c>
      <c r="BA16">
        <v>1</v>
      </c>
      <c r="BB16">
        <v>323</v>
      </c>
      <c r="BC16">
        <v>2</v>
      </c>
      <c r="BD16">
        <v>1</v>
      </c>
      <c r="BE16" t="s">
        <v>59</v>
      </c>
      <c r="BF16">
        <v>1</v>
      </c>
      <c r="BG16" t="b">
        <v>0</v>
      </c>
    </row>
    <row r="17" spans="1:59" x14ac:dyDescent="0.25">
      <c r="A17">
        <v>960</v>
      </c>
      <c r="B17">
        <v>137</v>
      </c>
      <c r="C17" t="s">
        <v>52</v>
      </c>
      <c r="D17" s="2">
        <v>1</v>
      </c>
      <c r="E17">
        <v>19</v>
      </c>
      <c r="F17">
        <v>19</v>
      </c>
      <c r="G17" s="3">
        <v>0.84671532846715325</v>
      </c>
      <c r="H17" s="3">
        <f t="shared" si="0"/>
        <v>0.15328467153284675</v>
      </c>
      <c r="I17">
        <v>3.6165509259259262E-7</v>
      </c>
      <c r="J17" t="s">
        <v>99</v>
      </c>
      <c r="K17" t="s">
        <v>103</v>
      </c>
      <c r="L17">
        <v>19</v>
      </c>
      <c r="M17" t="s">
        <v>101</v>
      </c>
      <c r="N17">
        <v>1</v>
      </c>
      <c r="O17" t="s">
        <v>102</v>
      </c>
      <c r="P17">
        <v>0</v>
      </c>
      <c r="Q17">
        <v>0.84671532846715325</v>
      </c>
      <c r="R17">
        <v>274</v>
      </c>
      <c r="S17" s="1">
        <v>0.88321167883211682</v>
      </c>
      <c r="T17">
        <v>1.0451203703703699E-5</v>
      </c>
      <c r="U17" s="4">
        <v>0.96715328467153283</v>
      </c>
      <c r="V17" s="4">
        <f t="shared" si="1"/>
        <v>8.3941605839416011E-2</v>
      </c>
      <c r="W17">
        <v>7.4066550925925926E-6</v>
      </c>
      <c r="X17" s="4">
        <v>0.91605839416058399</v>
      </c>
      <c r="Y17" s="4">
        <f t="shared" si="2"/>
        <v>3.2846715328467169E-2</v>
      </c>
      <c r="Z17" s="1">
        <v>0.88321167883211682</v>
      </c>
      <c r="AA17" s="1">
        <f t="shared" si="3"/>
        <v>0</v>
      </c>
      <c r="AB17">
        <v>21</v>
      </c>
      <c r="AC17" s="17">
        <v>9.5238095238095233E-2</v>
      </c>
      <c r="AD17" t="s">
        <v>98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5</v>
      </c>
      <c r="AN17" s="16">
        <v>6</v>
      </c>
      <c r="AO17">
        <v>1</v>
      </c>
      <c r="AP17">
        <v>0.9999999990686772</v>
      </c>
      <c r="AQ17">
        <v>52</v>
      </c>
      <c r="AR17">
        <v>19</v>
      </c>
      <c r="AS17">
        <v>0.36538461538461542</v>
      </c>
      <c r="AT17" s="1">
        <v>0.97080291970802923</v>
      </c>
      <c r="AU17" s="2">
        <f t="shared" si="4"/>
        <v>8.7591240875912413E-2</v>
      </c>
      <c r="AV17" s="4">
        <v>0.97080291970802923</v>
      </c>
      <c r="AW17" s="5">
        <f t="shared" si="5"/>
        <v>8.7591240875912413E-2</v>
      </c>
      <c r="AX17" s="1">
        <v>0.91605839416058399</v>
      </c>
      <c r="AY17" s="2">
        <f t="shared" si="6"/>
        <v>3.2846715328467169E-2</v>
      </c>
      <c r="AZ17" t="s">
        <v>58</v>
      </c>
      <c r="BA17">
        <v>1</v>
      </c>
      <c r="BB17">
        <v>323</v>
      </c>
      <c r="BC17">
        <v>2</v>
      </c>
      <c r="BD17">
        <v>-1</v>
      </c>
      <c r="BE17" t="s">
        <v>59</v>
      </c>
      <c r="BF17">
        <v>1</v>
      </c>
      <c r="BG17" t="b">
        <v>0</v>
      </c>
    </row>
    <row r="18" spans="1:59" hidden="1" x14ac:dyDescent="0.25">
      <c r="A18">
        <v>960</v>
      </c>
      <c r="B18">
        <v>137</v>
      </c>
      <c r="C18" t="s">
        <v>52</v>
      </c>
      <c r="D18" s="2">
        <v>1</v>
      </c>
      <c r="E18">
        <v>19</v>
      </c>
      <c r="F18">
        <v>19</v>
      </c>
      <c r="G18" s="3">
        <v>0.97080291970802923</v>
      </c>
      <c r="H18" s="3">
        <f t="shared" si="0"/>
        <v>2.9197080291970767E-2</v>
      </c>
      <c r="I18">
        <v>2.5653935185185179E-7</v>
      </c>
      <c r="J18" t="s">
        <v>95</v>
      </c>
      <c r="K18" t="s">
        <v>96</v>
      </c>
      <c r="L18">
        <v>19</v>
      </c>
      <c r="M18" t="s">
        <v>69</v>
      </c>
      <c r="N18">
        <v>1</v>
      </c>
      <c r="O18" t="s">
        <v>97</v>
      </c>
      <c r="P18">
        <v>0</v>
      </c>
      <c r="Q18">
        <v>0.97080291970802923</v>
      </c>
      <c r="R18">
        <v>274</v>
      </c>
      <c r="S18" s="1">
        <v>0.97080291970802923</v>
      </c>
      <c r="T18">
        <v>1.0442268518518519E-5</v>
      </c>
      <c r="U18" s="4">
        <v>0.97810218978102192</v>
      </c>
      <c r="V18" s="4">
        <f t="shared" si="1"/>
        <v>7.2992700729926918E-3</v>
      </c>
      <c r="W18">
        <v>7.5012268518518512E-6</v>
      </c>
      <c r="X18" s="4">
        <v>0.8941605839416058</v>
      </c>
      <c r="Y18" s="4">
        <f t="shared" si="2"/>
        <v>-7.6642335766423431E-2</v>
      </c>
      <c r="Z18" s="1">
        <v>0.97080291970802923</v>
      </c>
      <c r="AA18" s="1">
        <f t="shared" si="3"/>
        <v>0</v>
      </c>
      <c r="AB18">
        <v>4</v>
      </c>
      <c r="AC18">
        <v>1</v>
      </c>
      <c r="AD18" t="s">
        <v>98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</v>
      </c>
      <c r="AN18">
        <v>3</v>
      </c>
      <c r="AO18">
        <v>1</v>
      </c>
      <c r="AP18">
        <v>0.49951195705222051</v>
      </c>
      <c r="AQ18">
        <v>52</v>
      </c>
      <c r="AR18">
        <v>2</v>
      </c>
      <c r="AS18">
        <v>3.8461538461538457E-2</v>
      </c>
      <c r="AT18" s="1">
        <v>0.97080291970802923</v>
      </c>
      <c r="AU18" s="2">
        <f t="shared" si="4"/>
        <v>0</v>
      </c>
      <c r="AV18" s="4">
        <v>0.97080291970802923</v>
      </c>
      <c r="AW18" s="5">
        <f t="shared" si="5"/>
        <v>0</v>
      </c>
      <c r="AX18" s="1">
        <v>0.97080291970802923</v>
      </c>
      <c r="AY18" s="2">
        <f t="shared" si="6"/>
        <v>0</v>
      </c>
      <c r="AZ18" t="s">
        <v>58</v>
      </c>
      <c r="BA18">
        <v>1</v>
      </c>
      <c r="BB18">
        <v>323</v>
      </c>
      <c r="BC18">
        <v>3</v>
      </c>
      <c r="BD18">
        <v>2</v>
      </c>
      <c r="BE18" t="s">
        <v>59</v>
      </c>
      <c r="BF18">
        <v>1</v>
      </c>
      <c r="BG18" t="b">
        <v>0</v>
      </c>
    </row>
    <row r="19" spans="1:59" x14ac:dyDescent="0.25">
      <c r="A19">
        <v>960</v>
      </c>
      <c r="B19">
        <v>137</v>
      </c>
      <c r="C19" t="s">
        <v>52</v>
      </c>
      <c r="D19" s="2">
        <v>1</v>
      </c>
      <c r="E19">
        <v>19</v>
      </c>
      <c r="F19">
        <v>19</v>
      </c>
      <c r="G19" s="3">
        <v>0.66423357664233573</v>
      </c>
      <c r="H19" s="3">
        <f t="shared" si="0"/>
        <v>0.33576642335766427</v>
      </c>
      <c r="I19">
        <v>3.619907407407407E-7</v>
      </c>
      <c r="J19" t="s">
        <v>104</v>
      </c>
      <c r="K19" t="s">
        <v>105</v>
      </c>
      <c r="L19">
        <v>19</v>
      </c>
      <c r="M19" t="s">
        <v>69</v>
      </c>
      <c r="N19">
        <v>1</v>
      </c>
      <c r="O19" t="s">
        <v>102</v>
      </c>
      <c r="P19">
        <v>0</v>
      </c>
      <c r="Q19">
        <v>0.66423357664233573</v>
      </c>
      <c r="R19">
        <v>274</v>
      </c>
      <c r="S19" s="1">
        <v>0.73722627737226276</v>
      </c>
      <c r="T19">
        <v>1.0444953703703701E-5</v>
      </c>
      <c r="U19" s="4">
        <v>0.97445255474452552</v>
      </c>
      <c r="V19" s="4">
        <f t="shared" si="1"/>
        <v>0.23722627737226276</v>
      </c>
      <c r="W19">
        <v>7.4012152777777768E-6</v>
      </c>
      <c r="X19" s="4">
        <v>0.87956204379562042</v>
      </c>
      <c r="Y19" s="4">
        <f t="shared" si="2"/>
        <v>0.14233576642335766</v>
      </c>
      <c r="Z19" s="1">
        <v>0.73722627737226276</v>
      </c>
      <c r="AA19" s="1">
        <f t="shared" si="3"/>
        <v>0</v>
      </c>
      <c r="AB19">
        <v>46</v>
      </c>
      <c r="AC19" s="17">
        <v>4.3478260869565223E-2</v>
      </c>
      <c r="AD19" t="s">
        <v>98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 s="16">
        <v>5</v>
      </c>
      <c r="AO19">
        <v>1</v>
      </c>
      <c r="AP19">
        <v>0.98412734166760518</v>
      </c>
      <c r="AQ19">
        <v>52</v>
      </c>
      <c r="AR19">
        <v>44</v>
      </c>
      <c r="AS19">
        <v>0.84615384615384615</v>
      </c>
      <c r="AT19" s="1">
        <v>0.97080291970802923</v>
      </c>
      <c r="AU19" s="2">
        <f t="shared" si="4"/>
        <v>0.23357664233576647</v>
      </c>
      <c r="AV19" s="4">
        <v>0.97080291970802923</v>
      </c>
      <c r="AW19" s="5">
        <f t="shared" si="5"/>
        <v>0.23357664233576647</v>
      </c>
      <c r="AX19" s="1">
        <v>0.80656934306569339</v>
      </c>
      <c r="AY19" s="2">
        <f t="shared" si="6"/>
        <v>6.9343065693430628E-2</v>
      </c>
      <c r="AZ19" t="s">
        <v>58</v>
      </c>
      <c r="BA19">
        <v>1</v>
      </c>
      <c r="BB19">
        <v>323</v>
      </c>
      <c r="BC19">
        <v>3</v>
      </c>
      <c r="BD19">
        <v>-2</v>
      </c>
      <c r="BE19" t="s">
        <v>59</v>
      </c>
      <c r="BF19">
        <v>1</v>
      </c>
      <c r="BG19" t="b">
        <v>0</v>
      </c>
    </row>
    <row r="20" spans="1:59" x14ac:dyDescent="0.25">
      <c r="A20">
        <v>960</v>
      </c>
      <c r="B20">
        <v>137</v>
      </c>
      <c r="C20" t="s">
        <v>52</v>
      </c>
      <c r="D20" s="2">
        <v>1</v>
      </c>
      <c r="E20">
        <v>19</v>
      </c>
      <c r="F20">
        <v>19</v>
      </c>
      <c r="G20" s="3">
        <v>0.85401459854014594</v>
      </c>
      <c r="H20" s="3">
        <f t="shared" si="0"/>
        <v>0.14598540145985406</v>
      </c>
      <c r="I20">
        <v>4.5340277777777782E-7</v>
      </c>
      <c r="J20" t="s">
        <v>106</v>
      </c>
      <c r="K20" t="s">
        <v>107</v>
      </c>
      <c r="L20">
        <v>19</v>
      </c>
      <c r="M20" t="s">
        <v>80</v>
      </c>
      <c r="N20">
        <v>1</v>
      </c>
      <c r="O20" t="s">
        <v>66</v>
      </c>
      <c r="P20">
        <v>0</v>
      </c>
      <c r="Q20">
        <v>0.85401459854014594</v>
      </c>
      <c r="R20">
        <v>274</v>
      </c>
      <c r="S20" s="1">
        <v>0.92335766423357668</v>
      </c>
      <c r="T20">
        <v>1.068226851851852E-5</v>
      </c>
      <c r="U20" s="4">
        <v>0.92335766423357668</v>
      </c>
      <c r="V20" s="4">
        <f t="shared" si="1"/>
        <v>0</v>
      </c>
      <c r="W20">
        <v>7.5062268518518512E-6</v>
      </c>
      <c r="X20" s="4">
        <v>0.85766423357664234</v>
      </c>
      <c r="Y20" s="4">
        <f t="shared" si="2"/>
        <v>-6.5693430656934337E-2</v>
      </c>
      <c r="Z20" s="1">
        <v>0.92335766423357668</v>
      </c>
      <c r="AA20" s="1">
        <f t="shared" si="3"/>
        <v>0</v>
      </c>
      <c r="AB20">
        <v>20</v>
      </c>
      <c r="AC20" s="17">
        <v>1</v>
      </c>
      <c r="AD20" t="s">
        <v>108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7</v>
      </c>
      <c r="AN20" s="16">
        <v>8</v>
      </c>
      <c r="AO20">
        <v>1</v>
      </c>
      <c r="AP20">
        <v>0.94117647058637921</v>
      </c>
      <c r="AQ20">
        <v>50</v>
      </c>
      <c r="AR20">
        <v>10</v>
      </c>
      <c r="AS20">
        <v>0.2</v>
      </c>
      <c r="AT20" s="1">
        <v>0.56569343065693434</v>
      </c>
      <c r="AU20" s="2">
        <f t="shared" si="4"/>
        <v>-0.35766423357664234</v>
      </c>
      <c r="AV20" s="4">
        <v>0.94890510948905105</v>
      </c>
      <c r="AW20" s="5">
        <f t="shared" si="5"/>
        <v>2.5547445255474366E-2</v>
      </c>
      <c r="AX20" s="1">
        <v>0.94525547445255476</v>
      </c>
      <c r="AY20" s="2">
        <f t="shared" si="6"/>
        <v>2.1897810218978075E-2</v>
      </c>
      <c r="AZ20" t="s">
        <v>58</v>
      </c>
      <c r="BA20">
        <v>2</v>
      </c>
      <c r="BB20">
        <v>407</v>
      </c>
      <c r="BC20">
        <v>1</v>
      </c>
      <c r="BD20">
        <v>0.5</v>
      </c>
      <c r="BE20" t="s">
        <v>59</v>
      </c>
      <c r="BF20">
        <v>1</v>
      </c>
      <c r="BG20" t="b">
        <v>1</v>
      </c>
    </row>
    <row r="21" spans="1:59" hidden="1" x14ac:dyDescent="0.25">
      <c r="A21">
        <v>960</v>
      </c>
      <c r="B21">
        <v>137</v>
      </c>
      <c r="C21" t="s">
        <v>52</v>
      </c>
      <c r="D21" s="2">
        <v>1</v>
      </c>
      <c r="E21">
        <v>19</v>
      </c>
      <c r="F21">
        <v>19</v>
      </c>
      <c r="G21" s="3">
        <v>0.92700729927007297</v>
      </c>
      <c r="H21" s="3">
        <f t="shared" si="0"/>
        <v>7.2992700729927029E-2</v>
      </c>
      <c r="I21">
        <v>5.4201388888888881E-7</v>
      </c>
      <c r="J21" t="s">
        <v>109</v>
      </c>
      <c r="K21" t="s">
        <v>110</v>
      </c>
      <c r="L21">
        <v>19</v>
      </c>
      <c r="M21" t="s">
        <v>62</v>
      </c>
      <c r="N21">
        <v>1</v>
      </c>
      <c r="O21" t="s">
        <v>111</v>
      </c>
      <c r="P21">
        <v>0</v>
      </c>
      <c r="Q21">
        <v>0.92700729927007297</v>
      </c>
      <c r="R21">
        <v>274</v>
      </c>
      <c r="S21" s="1">
        <v>0.94525547445255476</v>
      </c>
      <c r="T21">
        <v>1.063034722222222E-5</v>
      </c>
      <c r="U21" s="4">
        <v>0.97810218978102192</v>
      </c>
      <c r="V21" s="4">
        <f t="shared" si="1"/>
        <v>3.2846715328467169E-2</v>
      </c>
      <c r="W21">
        <v>7.3263310185185181E-6</v>
      </c>
      <c r="X21" s="4">
        <v>0.95255474452554745</v>
      </c>
      <c r="Y21" s="4">
        <f t="shared" si="2"/>
        <v>7.2992700729926918E-3</v>
      </c>
      <c r="Z21" s="1">
        <v>0.94525547445255476</v>
      </c>
      <c r="AA21" s="1">
        <f t="shared" si="3"/>
        <v>0</v>
      </c>
      <c r="AB21">
        <v>10</v>
      </c>
      <c r="AC21">
        <v>0.4</v>
      </c>
      <c r="AD21" t="s">
        <v>108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8</v>
      </c>
      <c r="AN21">
        <v>9</v>
      </c>
      <c r="AO21">
        <v>1</v>
      </c>
      <c r="AP21">
        <v>0.99969869008764978</v>
      </c>
      <c r="AQ21">
        <v>67</v>
      </c>
      <c r="AR21">
        <v>7</v>
      </c>
      <c r="AS21">
        <v>0.1044776119402985</v>
      </c>
      <c r="AT21" s="1">
        <v>0.56204379562043794</v>
      </c>
      <c r="AU21" s="2">
        <f t="shared" si="4"/>
        <v>-0.38321167883211682</v>
      </c>
      <c r="AV21" s="4">
        <v>0.97080291970802923</v>
      </c>
      <c r="AW21" s="5">
        <f t="shared" si="5"/>
        <v>2.5547445255474477E-2</v>
      </c>
      <c r="AX21" s="1">
        <v>0.97445255474452552</v>
      </c>
      <c r="AY21" s="2">
        <f t="shared" si="6"/>
        <v>2.9197080291970767E-2</v>
      </c>
      <c r="AZ21" t="s">
        <v>58</v>
      </c>
      <c r="BA21">
        <v>2</v>
      </c>
      <c r="BB21">
        <v>407</v>
      </c>
      <c r="BC21">
        <v>1</v>
      </c>
      <c r="BD21">
        <v>-0.5</v>
      </c>
      <c r="BE21" t="s">
        <v>59</v>
      </c>
      <c r="BF21">
        <v>1</v>
      </c>
      <c r="BG21" t="b">
        <v>1</v>
      </c>
    </row>
    <row r="22" spans="1:59" x14ac:dyDescent="0.25">
      <c r="A22">
        <v>960</v>
      </c>
      <c r="B22">
        <v>137</v>
      </c>
      <c r="C22" t="s">
        <v>52</v>
      </c>
      <c r="D22" s="2">
        <v>1</v>
      </c>
      <c r="E22">
        <v>19</v>
      </c>
      <c r="F22">
        <v>19</v>
      </c>
      <c r="G22" s="3">
        <v>0.71532846715328469</v>
      </c>
      <c r="H22" s="3">
        <f t="shared" si="0"/>
        <v>0.28467153284671531</v>
      </c>
      <c r="I22">
        <v>4.3739583333333331E-7</v>
      </c>
      <c r="J22" t="s">
        <v>64</v>
      </c>
      <c r="K22" t="s">
        <v>112</v>
      </c>
      <c r="L22">
        <v>19</v>
      </c>
      <c r="M22" t="s">
        <v>55</v>
      </c>
      <c r="N22">
        <v>1</v>
      </c>
      <c r="O22" t="s">
        <v>66</v>
      </c>
      <c r="P22">
        <v>0</v>
      </c>
      <c r="Q22">
        <v>0.71532846715328469</v>
      </c>
      <c r="R22">
        <v>274</v>
      </c>
      <c r="S22" s="1">
        <v>0.72262773722627738</v>
      </c>
      <c r="T22">
        <v>1.0988993055555549E-5</v>
      </c>
      <c r="U22" s="4">
        <v>0.9051094890510949</v>
      </c>
      <c r="V22" s="4">
        <f t="shared" si="1"/>
        <v>0.18248175182481752</v>
      </c>
      <c r="W22">
        <v>7.405729166666666E-6</v>
      </c>
      <c r="X22" s="4">
        <v>0.90145985401459849</v>
      </c>
      <c r="Y22" s="4">
        <f t="shared" si="2"/>
        <v>0.17883211678832112</v>
      </c>
      <c r="Z22" s="1">
        <v>0.72262773722627738</v>
      </c>
      <c r="AA22" s="1">
        <f t="shared" si="3"/>
        <v>0</v>
      </c>
      <c r="AB22">
        <v>39</v>
      </c>
      <c r="AC22" s="17">
        <v>0.46153846153846162</v>
      </c>
      <c r="AD22" t="s">
        <v>108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7</v>
      </c>
      <c r="AN22" s="16">
        <v>8</v>
      </c>
      <c r="AO22">
        <v>1</v>
      </c>
      <c r="AP22">
        <v>0.96877766581032876</v>
      </c>
      <c r="AQ22">
        <v>37</v>
      </c>
      <c r="AR22">
        <v>17</v>
      </c>
      <c r="AS22">
        <v>0.45945945945945948</v>
      </c>
      <c r="AT22" s="1">
        <v>0.56569343065693434</v>
      </c>
      <c r="AU22" s="2">
        <f t="shared" si="4"/>
        <v>-0.15693430656934304</v>
      </c>
      <c r="AV22" s="4">
        <v>0.81386861313868608</v>
      </c>
      <c r="AW22" s="5">
        <f t="shared" si="5"/>
        <v>9.1240875912408703E-2</v>
      </c>
      <c r="AX22" s="1">
        <v>0.8029197080291971</v>
      </c>
      <c r="AY22" s="2">
        <f t="shared" si="6"/>
        <v>8.0291970802919721E-2</v>
      </c>
      <c r="AZ22" t="s">
        <v>58</v>
      </c>
      <c r="BA22">
        <v>2</v>
      </c>
      <c r="BB22">
        <v>407</v>
      </c>
      <c r="BC22">
        <v>2</v>
      </c>
      <c r="BD22">
        <v>1</v>
      </c>
      <c r="BE22" t="s">
        <v>59</v>
      </c>
      <c r="BF22">
        <v>1</v>
      </c>
      <c r="BG22" t="b">
        <v>1</v>
      </c>
    </row>
    <row r="23" spans="1:59" hidden="1" x14ac:dyDescent="0.25">
      <c r="A23">
        <v>960</v>
      </c>
      <c r="B23">
        <v>137</v>
      </c>
      <c r="C23" t="s">
        <v>52</v>
      </c>
      <c r="D23" s="2">
        <v>1</v>
      </c>
      <c r="E23">
        <v>19</v>
      </c>
      <c r="F23">
        <v>19</v>
      </c>
      <c r="G23" s="3">
        <v>0.9051094890510949</v>
      </c>
      <c r="H23" s="3">
        <f t="shared" si="0"/>
        <v>9.4890510948905105E-2</v>
      </c>
      <c r="I23">
        <v>3.612268518518518E-7</v>
      </c>
      <c r="J23" t="s">
        <v>113</v>
      </c>
      <c r="K23" t="s">
        <v>114</v>
      </c>
      <c r="L23">
        <v>19</v>
      </c>
      <c r="M23" t="s">
        <v>62</v>
      </c>
      <c r="N23">
        <v>1</v>
      </c>
      <c r="O23" t="s">
        <v>115</v>
      </c>
      <c r="P23">
        <v>0</v>
      </c>
      <c r="Q23">
        <v>0.9051094890510949</v>
      </c>
      <c r="R23">
        <v>274</v>
      </c>
      <c r="S23" s="1">
        <v>0.92700729927007297</v>
      </c>
      <c r="T23">
        <v>1.0444340277777781E-5</v>
      </c>
      <c r="U23" s="4">
        <v>0.98540145985401462</v>
      </c>
      <c r="V23" s="4">
        <f t="shared" si="1"/>
        <v>5.8394160583941646E-2</v>
      </c>
      <c r="W23">
        <v>7.3972916666666661E-6</v>
      </c>
      <c r="X23" s="4">
        <v>0.93430656934306566</v>
      </c>
      <c r="Y23" s="4">
        <f t="shared" si="2"/>
        <v>7.2992700729926918E-3</v>
      </c>
      <c r="Z23" s="1">
        <v>0.92700729927007297</v>
      </c>
      <c r="AA23" s="1">
        <f t="shared" si="3"/>
        <v>0</v>
      </c>
      <c r="AB23">
        <v>13</v>
      </c>
      <c r="AC23">
        <v>0.23076923076923081</v>
      </c>
      <c r="AD23" t="s">
        <v>108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0.99924613000657059</v>
      </c>
      <c r="AQ23">
        <v>67</v>
      </c>
      <c r="AR23">
        <v>10</v>
      </c>
      <c r="AS23">
        <v>0.1492537313432836</v>
      </c>
      <c r="AT23" s="1">
        <v>0.56204379562043794</v>
      </c>
      <c r="AU23" s="2">
        <f t="shared" si="4"/>
        <v>-0.36496350364963503</v>
      </c>
      <c r="AV23" s="4">
        <v>0.97080291970802923</v>
      </c>
      <c r="AW23" s="5">
        <f t="shared" si="5"/>
        <v>4.3795620437956262E-2</v>
      </c>
      <c r="AX23" s="1">
        <v>0.94890510948905105</v>
      </c>
      <c r="AY23" s="2">
        <f t="shared" si="6"/>
        <v>2.1897810218978075E-2</v>
      </c>
      <c r="AZ23" t="s">
        <v>58</v>
      </c>
      <c r="BA23">
        <v>2</v>
      </c>
      <c r="BB23">
        <v>407</v>
      </c>
      <c r="BC23">
        <v>2</v>
      </c>
      <c r="BD23">
        <v>-1</v>
      </c>
      <c r="BE23" t="s">
        <v>59</v>
      </c>
      <c r="BF23">
        <v>1</v>
      </c>
      <c r="BG23" t="b">
        <v>1</v>
      </c>
    </row>
    <row r="24" spans="1:59" x14ac:dyDescent="0.25">
      <c r="A24">
        <v>960</v>
      </c>
      <c r="B24">
        <v>137</v>
      </c>
      <c r="C24" t="s">
        <v>52</v>
      </c>
      <c r="D24" s="2">
        <v>1</v>
      </c>
      <c r="E24">
        <v>19</v>
      </c>
      <c r="F24">
        <v>19</v>
      </c>
      <c r="G24" s="3">
        <v>0.57664233576642332</v>
      </c>
      <c r="H24" s="3">
        <f t="shared" si="0"/>
        <v>0.42335766423357668</v>
      </c>
      <c r="I24">
        <v>5.4237268518518523E-7</v>
      </c>
      <c r="J24" t="s">
        <v>116</v>
      </c>
      <c r="K24" t="s">
        <v>117</v>
      </c>
      <c r="L24">
        <v>19</v>
      </c>
      <c r="M24" t="s">
        <v>80</v>
      </c>
      <c r="N24">
        <v>1</v>
      </c>
      <c r="O24" t="s">
        <v>66</v>
      </c>
      <c r="P24">
        <v>0</v>
      </c>
      <c r="Q24">
        <v>0.57664233576642332</v>
      </c>
      <c r="R24">
        <v>274</v>
      </c>
      <c r="S24" s="1">
        <v>0.56569343065693434</v>
      </c>
      <c r="T24">
        <v>1.1060740740740739E-5</v>
      </c>
      <c r="U24" s="4">
        <v>0.90875912408759119</v>
      </c>
      <c r="V24" s="4">
        <f t="shared" si="1"/>
        <v>0.34306569343065685</v>
      </c>
      <c r="W24">
        <v>7.5039004629629634E-6</v>
      </c>
      <c r="X24" s="4">
        <v>0.87226277372262773</v>
      </c>
      <c r="Y24" s="4">
        <f t="shared" si="2"/>
        <v>0.30656934306569339</v>
      </c>
      <c r="Z24" s="1">
        <v>0.56569343065693434</v>
      </c>
      <c r="AA24" s="1">
        <f t="shared" si="3"/>
        <v>0</v>
      </c>
      <c r="AB24">
        <v>58</v>
      </c>
      <c r="AC24" s="17">
        <v>5.1724137931034482E-2</v>
      </c>
      <c r="AD24" t="s">
        <v>108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 s="16">
        <v>6</v>
      </c>
      <c r="AO24">
        <v>1</v>
      </c>
      <c r="AP24">
        <v>0.76313569261641523</v>
      </c>
      <c r="AQ24">
        <v>3</v>
      </c>
      <c r="AR24">
        <v>2</v>
      </c>
      <c r="AS24">
        <v>0.66666666666666663</v>
      </c>
      <c r="AT24" s="1">
        <v>0.56569343065693434</v>
      </c>
      <c r="AU24" s="2">
        <f t="shared" si="4"/>
        <v>0</v>
      </c>
      <c r="AV24" s="4">
        <v>0.58029197080291972</v>
      </c>
      <c r="AW24" s="5">
        <f t="shared" si="5"/>
        <v>1.4598540145985384E-2</v>
      </c>
      <c r="AX24" s="1">
        <v>0.58029197080291972</v>
      </c>
      <c r="AY24" s="2">
        <f t="shared" si="6"/>
        <v>1.4598540145985384E-2</v>
      </c>
      <c r="AZ24" t="s">
        <v>58</v>
      </c>
      <c r="BA24">
        <v>2</v>
      </c>
      <c r="BB24">
        <v>407</v>
      </c>
      <c r="BC24">
        <v>3</v>
      </c>
      <c r="BD24">
        <v>2</v>
      </c>
      <c r="BE24" t="s">
        <v>59</v>
      </c>
      <c r="BF24">
        <v>1</v>
      </c>
      <c r="BG24" t="b">
        <v>1</v>
      </c>
    </row>
    <row r="25" spans="1:59" hidden="1" x14ac:dyDescent="0.25">
      <c r="A25">
        <v>960</v>
      </c>
      <c r="B25">
        <v>137</v>
      </c>
      <c r="C25" t="s">
        <v>52</v>
      </c>
      <c r="D25" s="2">
        <v>1</v>
      </c>
      <c r="E25">
        <v>19</v>
      </c>
      <c r="F25">
        <v>19</v>
      </c>
      <c r="G25" s="3">
        <v>0.9051094890510949</v>
      </c>
      <c r="H25" s="3">
        <f t="shared" si="0"/>
        <v>9.4890510948905105E-2</v>
      </c>
      <c r="I25">
        <v>3.6164351851851848E-7</v>
      </c>
      <c r="J25" t="s">
        <v>113</v>
      </c>
      <c r="K25" t="s">
        <v>114</v>
      </c>
      <c r="L25">
        <v>19</v>
      </c>
      <c r="M25" t="s">
        <v>62</v>
      </c>
      <c r="N25">
        <v>1</v>
      </c>
      <c r="O25" t="s">
        <v>115</v>
      </c>
      <c r="P25">
        <v>0</v>
      </c>
      <c r="Q25">
        <v>0.9051094890510949</v>
      </c>
      <c r="R25">
        <v>274</v>
      </c>
      <c r="S25" s="1">
        <v>0.92700729927007297</v>
      </c>
      <c r="T25">
        <v>1.068646990740741E-5</v>
      </c>
      <c r="U25" s="4">
        <v>0.98175182481751821</v>
      </c>
      <c r="V25" s="4">
        <f t="shared" si="1"/>
        <v>5.4744525547445244E-2</v>
      </c>
      <c r="W25">
        <v>7.5033564814814823E-6</v>
      </c>
      <c r="X25" s="4">
        <v>0.94890510948905105</v>
      </c>
      <c r="Y25" s="4">
        <f t="shared" si="2"/>
        <v>2.1897810218978075E-2</v>
      </c>
      <c r="Z25" s="1">
        <v>0.92700729927007297</v>
      </c>
      <c r="AA25" s="1">
        <f t="shared" si="3"/>
        <v>0</v>
      </c>
      <c r="AB25">
        <v>13</v>
      </c>
      <c r="AC25">
        <v>0.23076923076923081</v>
      </c>
      <c r="AD25" t="s">
        <v>108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0.99924613000657059</v>
      </c>
      <c r="AQ25">
        <v>67</v>
      </c>
      <c r="AR25">
        <v>10</v>
      </c>
      <c r="AS25">
        <v>0.1492537313432836</v>
      </c>
      <c r="AT25" s="1">
        <v>0.56204379562043794</v>
      </c>
      <c r="AU25" s="2">
        <f t="shared" si="4"/>
        <v>-0.36496350364963503</v>
      </c>
      <c r="AV25" s="4">
        <v>0.97080291970802923</v>
      </c>
      <c r="AW25" s="5">
        <f t="shared" si="5"/>
        <v>4.3795620437956262E-2</v>
      </c>
      <c r="AX25" s="1">
        <v>0.92700729927007297</v>
      </c>
      <c r="AY25" s="2">
        <f t="shared" si="6"/>
        <v>0</v>
      </c>
      <c r="AZ25" t="s">
        <v>58</v>
      </c>
      <c r="BA25">
        <v>2</v>
      </c>
      <c r="BB25">
        <v>407</v>
      </c>
      <c r="BC25">
        <v>3</v>
      </c>
      <c r="BD25">
        <v>-2</v>
      </c>
      <c r="BE25" t="s">
        <v>59</v>
      </c>
      <c r="BF25">
        <v>1</v>
      </c>
      <c r="BG25" t="b">
        <v>1</v>
      </c>
    </row>
    <row r="26" spans="1:59" hidden="1" x14ac:dyDescent="0.25">
      <c r="A26">
        <v>960</v>
      </c>
      <c r="B26">
        <v>137</v>
      </c>
      <c r="C26" t="s">
        <v>52</v>
      </c>
      <c r="D26" s="2">
        <v>1</v>
      </c>
      <c r="E26">
        <v>19</v>
      </c>
      <c r="F26">
        <v>19</v>
      </c>
      <c r="G26" s="3">
        <v>0.97810218978102192</v>
      </c>
      <c r="H26" s="3">
        <f t="shared" si="0"/>
        <v>2.1897810218978075E-2</v>
      </c>
      <c r="I26">
        <v>4.7314814814814809E-8</v>
      </c>
      <c r="J26" t="s">
        <v>118</v>
      </c>
      <c r="K26" t="s">
        <v>119</v>
      </c>
      <c r="L26">
        <v>19</v>
      </c>
      <c r="M26" t="s">
        <v>69</v>
      </c>
      <c r="N26">
        <v>1</v>
      </c>
      <c r="O26" t="s">
        <v>85</v>
      </c>
      <c r="P26">
        <v>0</v>
      </c>
      <c r="Q26">
        <v>0.97810218978102192</v>
      </c>
      <c r="R26">
        <v>274</v>
      </c>
      <c r="S26" s="1">
        <v>0.96350364963503654</v>
      </c>
      <c r="T26">
        <v>1.0329513888888889E-5</v>
      </c>
      <c r="U26" s="4">
        <v>0.98175182481751821</v>
      </c>
      <c r="V26" s="4">
        <f t="shared" si="1"/>
        <v>1.8248175182481674E-2</v>
      </c>
      <c r="W26">
        <v>7.3226157407407404E-6</v>
      </c>
      <c r="X26" s="4">
        <v>0.94160583941605835</v>
      </c>
      <c r="Y26" s="4">
        <f t="shared" si="2"/>
        <v>-2.1897810218978186E-2</v>
      </c>
      <c r="Z26" s="1">
        <v>0.96350364963503654</v>
      </c>
      <c r="AA26" s="1">
        <f t="shared" si="3"/>
        <v>0</v>
      </c>
      <c r="AB26">
        <v>3</v>
      </c>
      <c r="AC26">
        <v>1</v>
      </c>
      <c r="AD26" t="s">
        <v>120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13</v>
      </c>
      <c r="AN26">
        <v>14</v>
      </c>
      <c r="AO26">
        <v>1</v>
      </c>
      <c r="AP26">
        <v>0.99951195705222062</v>
      </c>
      <c r="AQ26">
        <v>13</v>
      </c>
      <c r="AR26">
        <v>0</v>
      </c>
      <c r="AS26">
        <v>0</v>
      </c>
      <c r="AT26" s="1">
        <v>0.93065693430656937</v>
      </c>
      <c r="AU26" s="2">
        <f t="shared" si="4"/>
        <v>-3.2846715328467169E-2</v>
      </c>
      <c r="AV26" s="4">
        <v>0.95985401459854014</v>
      </c>
      <c r="AW26" s="5">
        <f t="shared" si="5"/>
        <v>-3.6496350364964014E-3</v>
      </c>
      <c r="AX26" s="1">
        <v>0.96350364963503654</v>
      </c>
      <c r="AY26" s="2">
        <f t="shared" si="6"/>
        <v>0</v>
      </c>
      <c r="AZ26" t="s">
        <v>58</v>
      </c>
      <c r="BA26">
        <v>2</v>
      </c>
      <c r="BB26">
        <v>134</v>
      </c>
      <c r="BC26">
        <v>1</v>
      </c>
      <c r="BD26">
        <v>0.5</v>
      </c>
      <c r="BE26" t="s">
        <v>59</v>
      </c>
      <c r="BF26">
        <v>1</v>
      </c>
      <c r="BG26" t="b">
        <v>1</v>
      </c>
    </row>
    <row r="27" spans="1:59" hidden="1" x14ac:dyDescent="0.25">
      <c r="A27">
        <v>960</v>
      </c>
      <c r="B27">
        <v>137</v>
      </c>
      <c r="C27" t="s">
        <v>52</v>
      </c>
      <c r="D27" s="2">
        <v>1</v>
      </c>
      <c r="E27">
        <v>19</v>
      </c>
      <c r="F27">
        <v>19</v>
      </c>
      <c r="G27" s="3">
        <v>0.94890510948905105</v>
      </c>
      <c r="H27" s="3">
        <f t="shared" si="0"/>
        <v>5.1094890510948954E-2</v>
      </c>
      <c r="I27">
        <v>3.6158564814814822E-7</v>
      </c>
      <c r="J27" t="s">
        <v>121</v>
      </c>
      <c r="K27" t="s">
        <v>122</v>
      </c>
      <c r="L27">
        <v>19</v>
      </c>
      <c r="M27" t="s">
        <v>69</v>
      </c>
      <c r="N27">
        <v>1</v>
      </c>
      <c r="O27" t="s">
        <v>123</v>
      </c>
      <c r="P27">
        <v>0</v>
      </c>
      <c r="Q27">
        <v>0.94890510948905105</v>
      </c>
      <c r="R27">
        <v>274</v>
      </c>
      <c r="S27" s="1">
        <v>0.95985401459854014</v>
      </c>
      <c r="T27">
        <v>1.0445567129629629E-5</v>
      </c>
      <c r="U27" s="4">
        <v>0.96715328467153283</v>
      </c>
      <c r="V27" s="4">
        <f t="shared" si="1"/>
        <v>7.2992700729926918E-3</v>
      </c>
      <c r="W27">
        <v>7.4010763888888904E-6</v>
      </c>
      <c r="X27" s="4">
        <v>0.95620437956204385</v>
      </c>
      <c r="Y27" s="4">
        <f t="shared" si="2"/>
        <v>-3.6496350364962904E-3</v>
      </c>
      <c r="Z27" s="1">
        <v>0.95985401459854014</v>
      </c>
      <c r="AA27" s="1">
        <f t="shared" si="3"/>
        <v>0</v>
      </c>
      <c r="AB27">
        <v>7</v>
      </c>
      <c r="AC27">
        <v>1</v>
      </c>
      <c r="AD27" t="s">
        <v>120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0.49699939423815032</v>
      </c>
      <c r="AQ27">
        <v>18</v>
      </c>
      <c r="AR27">
        <v>4</v>
      </c>
      <c r="AS27">
        <v>0.22222222222222221</v>
      </c>
      <c r="AT27" s="1">
        <v>0.93065693430656937</v>
      </c>
      <c r="AU27" s="2">
        <f t="shared" si="4"/>
        <v>-2.9197080291970767E-2</v>
      </c>
      <c r="AV27" s="4">
        <v>0.97080291970802923</v>
      </c>
      <c r="AW27" s="5">
        <f t="shared" si="5"/>
        <v>1.0948905109489093E-2</v>
      </c>
      <c r="AX27" s="1">
        <v>0.96715328467153283</v>
      </c>
      <c r="AY27" s="2">
        <f t="shared" si="6"/>
        <v>7.2992700729926918E-3</v>
      </c>
      <c r="AZ27" t="s">
        <v>58</v>
      </c>
      <c r="BA27">
        <v>2</v>
      </c>
      <c r="BB27">
        <v>134</v>
      </c>
      <c r="BC27">
        <v>1</v>
      </c>
      <c r="BD27">
        <v>-0.5</v>
      </c>
      <c r="BE27" t="s">
        <v>59</v>
      </c>
      <c r="BF27">
        <v>1</v>
      </c>
      <c r="BG27" t="b">
        <v>1</v>
      </c>
    </row>
    <row r="28" spans="1:59" hidden="1" x14ac:dyDescent="0.25">
      <c r="A28">
        <v>960</v>
      </c>
      <c r="B28">
        <v>137</v>
      </c>
      <c r="C28" t="s">
        <v>52</v>
      </c>
      <c r="D28" s="2">
        <v>1</v>
      </c>
      <c r="E28">
        <v>19</v>
      </c>
      <c r="F28">
        <v>19</v>
      </c>
      <c r="G28" s="3">
        <v>0.96350364963503654</v>
      </c>
      <c r="H28" s="3">
        <f t="shared" si="0"/>
        <v>3.6496350364963459E-2</v>
      </c>
      <c r="I28">
        <v>4.3745370370370373E-7</v>
      </c>
      <c r="J28" t="s">
        <v>124</v>
      </c>
      <c r="K28" t="s">
        <v>125</v>
      </c>
      <c r="L28">
        <v>19</v>
      </c>
      <c r="M28" t="s">
        <v>69</v>
      </c>
      <c r="N28">
        <v>1</v>
      </c>
      <c r="O28" t="s">
        <v>97</v>
      </c>
      <c r="P28">
        <v>0</v>
      </c>
      <c r="Q28">
        <v>0.96350364963503654</v>
      </c>
      <c r="R28">
        <v>274</v>
      </c>
      <c r="S28" s="1">
        <v>0.94160583941605835</v>
      </c>
      <c r="T28">
        <v>1.098921296296296E-5</v>
      </c>
      <c r="U28" s="4">
        <v>0.98540145985401462</v>
      </c>
      <c r="V28" s="4">
        <f t="shared" si="1"/>
        <v>4.3795620437956262E-2</v>
      </c>
      <c r="W28">
        <v>7.4010185185185184E-6</v>
      </c>
      <c r="X28" s="4">
        <v>0.93430656934306566</v>
      </c>
      <c r="Y28" s="4">
        <f t="shared" si="2"/>
        <v>-7.2992700729926918E-3</v>
      </c>
      <c r="Z28" s="1">
        <v>0.94160583941605835</v>
      </c>
      <c r="AA28" s="1">
        <f t="shared" si="3"/>
        <v>0</v>
      </c>
      <c r="AB28">
        <v>5</v>
      </c>
      <c r="AC28">
        <v>1</v>
      </c>
      <c r="AD28" t="s">
        <v>120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4</v>
      </c>
      <c r="AN28">
        <v>5</v>
      </c>
      <c r="AO28">
        <v>1</v>
      </c>
      <c r="AP28">
        <v>0.79951195705222045</v>
      </c>
      <c r="AQ28">
        <v>11</v>
      </c>
      <c r="AR28">
        <v>2</v>
      </c>
      <c r="AS28">
        <v>0.1818181818181818</v>
      </c>
      <c r="AT28" s="1">
        <v>0.93065693430656937</v>
      </c>
      <c r="AU28" s="2">
        <f t="shared" si="4"/>
        <v>-1.0948905109488982E-2</v>
      </c>
      <c r="AV28" s="4">
        <v>0.95620437956204385</v>
      </c>
      <c r="AW28" s="5">
        <f t="shared" si="5"/>
        <v>1.4598540145985495E-2</v>
      </c>
      <c r="AX28" s="1">
        <v>0.95255474452554745</v>
      </c>
      <c r="AY28" s="2">
        <f t="shared" si="6"/>
        <v>1.0948905109489093E-2</v>
      </c>
      <c r="AZ28" t="s">
        <v>58</v>
      </c>
      <c r="BA28">
        <v>2</v>
      </c>
      <c r="BB28">
        <v>134</v>
      </c>
      <c r="BC28">
        <v>2</v>
      </c>
      <c r="BD28">
        <v>1</v>
      </c>
      <c r="BE28" t="s">
        <v>59</v>
      </c>
      <c r="BF28">
        <v>1</v>
      </c>
      <c r="BG28" t="b">
        <v>1</v>
      </c>
    </row>
    <row r="29" spans="1:59" hidden="1" x14ac:dyDescent="0.25">
      <c r="A29">
        <v>960</v>
      </c>
      <c r="B29">
        <v>137</v>
      </c>
      <c r="C29" t="s">
        <v>52</v>
      </c>
      <c r="D29" s="2">
        <v>1</v>
      </c>
      <c r="E29">
        <v>19</v>
      </c>
      <c r="F29">
        <v>19</v>
      </c>
      <c r="G29" s="3">
        <v>0.91970802919708028</v>
      </c>
      <c r="H29" s="3">
        <f t="shared" si="0"/>
        <v>8.0291970802919721E-2</v>
      </c>
      <c r="I29">
        <v>5.5543981481481479E-7</v>
      </c>
      <c r="J29" t="s">
        <v>121</v>
      </c>
      <c r="K29" t="s">
        <v>122</v>
      </c>
      <c r="L29">
        <v>19</v>
      </c>
      <c r="M29" t="s">
        <v>69</v>
      </c>
      <c r="N29">
        <v>1</v>
      </c>
      <c r="O29" t="s">
        <v>123</v>
      </c>
      <c r="P29">
        <v>1.1932870370370371E-8</v>
      </c>
      <c r="Q29">
        <v>0.91970802919708028</v>
      </c>
      <c r="R29">
        <v>274</v>
      </c>
      <c r="S29" s="1">
        <v>0.92700729927007297</v>
      </c>
      <c r="T29">
        <v>1.038711805555556E-5</v>
      </c>
      <c r="U29" s="4">
        <v>0.97080291970802923</v>
      </c>
      <c r="V29" s="4">
        <f t="shared" si="1"/>
        <v>4.3795620437956262E-2</v>
      </c>
      <c r="W29">
        <v>7.5215972222222229E-6</v>
      </c>
      <c r="X29" s="4">
        <v>0.95620437956204385</v>
      </c>
      <c r="Y29" s="4">
        <f t="shared" si="2"/>
        <v>2.9197080291970878E-2</v>
      </c>
      <c r="Z29" s="1">
        <v>0.92700729927007297</v>
      </c>
      <c r="AA29" s="1">
        <f t="shared" si="3"/>
        <v>0</v>
      </c>
      <c r="AB29">
        <v>11</v>
      </c>
      <c r="AC29">
        <v>0.36363636363636359</v>
      </c>
      <c r="AD29" t="s">
        <v>120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0.49699939423815032</v>
      </c>
      <c r="AQ29">
        <v>18</v>
      </c>
      <c r="AR29">
        <v>8</v>
      </c>
      <c r="AS29">
        <v>0.44444444444444442</v>
      </c>
      <c r="AT29" s="1">
        <v>0.93065693430656937</v>
      </c>
      <c r="AU29" s="2">
        <f t="shared" si="4"/>
        <v>3.6496350364964014E-3</v>
      </c>
      <c r="AV29" s="4">
        <v>0.97080291970802923</v>
      </c>
      <c r="AW29" s="5">
        <f t="shared" si="5"/>
        <v>4.3795620437956262E-2</v>
      </c>
      <c r="AX29" s="1">
        <v>0.93430656934306566</v>
      </c>
      <c r="AY29" s="2">
        <f t="shared" si="6"/>
        <v>7.2992700729926918E-3</v>
      </c>
      <c r="AZ29" t="s">
        <v>58</v>
      </c>
      <c r="BA29">
        <v>2</v>
      </c>
      <c r="BB29">
        <v>134</v>
      </c>
      <c r="BC29">
        <v>2</v>
      </c>
      <c r="BD29">
        <v>-1</v>
      </c>
      <c r="BE29" t="s">
        <v>59</v>
      </c>
      <c r="BF29">
        <v>1</v>
      </c>
      <c r="BG29" t="b">
        <v>1</v>
      </c>
    </row>
    <row r="30" spans="1:59" hidden="1" x14ac:dyDescent="0.25">
      <c r="A30">
        <v>960</v>
      </c>
      <c r="B30">
        <v>137</v>
      </c>
      <c r="C30" t="s">
        <v>52</v>
      </c>
      <c r="D30" s="2">
        <v>1</v>
      </c>
      <c r="E30">
        <v>19</v>
      </c>
      <c r="F30">
        <v>19</v>
      </c>
      <c r="G30" s="3">
        <v>0.94890510948905105</v>
      </c>
      <c r="H30" s="3">
        <f t="shared" si="0"/>
        <v>5.1094890510948954E-2</v>
      </c>
      <c r="I30">
        <v>4.374189814814815E-7</v>
      </c>
      <c r="J30" t="s">
        <v>126</v>
      </c>
      <c r="K30" t="s">
        <v>127</v>
      </c>
      <c r="L30">
        <v>19</v>
      </c>
      <c r="M30" t="s">
        <v>69</v>
      </c>
      <c r="N30">
        <v>1</v>
      </c>
      <c r="O30" t="s">
        <v>97</v>
      </c>
      <c r="P30">
        <v>0</v>
      </c>
      <c r="Q30">
        <v>0.94890510948905105</v>
      </c>
      <c r="R30">
        <v>274</v>
      </c>
      <c r="S30" s="1">
        <v>0.93065693430656937</v>
      </c>
      <c r="T30">
        <v>1.044699074074074E-5</v>
      </c>
      <c r="U30" s="4">
        <v>0.96715328467153283</v>
      </c>
      <c r="V30" s="4">
        <f t="shared" si="1"/>
        <v>3.6496350364963459E-2</v>
      </c>
      <c r="W30">
        <v>7.5046875000000003E-6</v>
      </c>
      <c r="X30" s="4">
        <v>0.94890510948905105</v>
      </c>
      <c r="Y30" s="4">
        <f t="shared" si="2"/>
        <v>1.8248175182481674E-2</v>
      </c>
      <c r="Z30" s="1">
        <v>0.93065693430656937</v>
      </c>
      <c r="AA30" s="1">
        <f t="shared" si="3"/>
        <v>0</v>
      </c>
      <c r="AB30">
        <v>7</v>
      </c>
      <c r="AC30">
        <v>1</v>
      </c>
      <c r="AD30" t="s">
        <v>120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3</v>
      </c>
      <c r="AN30">
        <v>4</v>
      </c>
      <c r="AO30">
        <v>1</v>
      </c>
      <c r="AP30">
        <v>0.49951195705222068</v>
      </c>
      <c r="AQ30">
        <v>4</v>
      </c>
      <c r="AR30">
        <v>4</v>
      </c>
      <c r="AS30">
        <v>1</v>
      </c>
      <c r="AT30" s="1">
        <v>0.93065693430656937</v>
      </c>
      <c r="AU30" s="2">
        <f t="shared" si="4"/>
        <v>0</v>
      </c>
      <c r="AV30" s="4">
        <v>0.93065693430656937</v>
      </c>
      <c r="AW30" s="5">
        <f t="shared" si="5"/>
        <v>0</v>
      </c>
      <c r="AX30" s="1">
        <v>0.93065693430656937</v>
      </c>
      <c r="AY30" s="2">
        <f t="shared" si="6"/>
        <v>0</v>
      </c>
      <c r="AZ30" t="s">
        <v>58</v>
      </c>
      <c r="BA30">
        <v>2</v>
      </c>
      <c r="BB30">
        <v>134</v>
      </c>
      <c r="BC30">
        <v>3</v>
      </c>
      <c r="BD30">
        <v>2</v>
      </c>
      <c r="BE30" t="s">
        <v>59</v>
      </c>
      <c r="BF30">
        <v>1</v>
      </c>
      <c r="BG30" t="b">
        <v>1</v>
      </c>
    </row>
    <row r="31" spans="1:59" x14ac:dyDescent="0.25">
      <c r="A31">
        <v>960</v>
      </c>
      <c r="B31">
        <v>137</v>
      </c>
      <c r="C31" t="s">
        <v>52</v>
      </c>
      <c r="D31" s="2">
        <v>1</v>
      </c>
      <c r="E31">
        <v>19</v>
      </c>
      <c r="F31">
        <v>19</v>
      </c>
      <c r="G31" s="3">
        <v>0.88321167883211682</v>
      </c>
      <c r="H31" s="3">
        <f t="shared" si="0"/>
        <v>0.11678832116788318</v>
      </c>
      <c r="I31">
        <v>3.6124999999999998E-7</v>
      </c>
      <c r="J31" t="s">
        <v>128</v>
      </c>
      <c r="K31" t="s">
        <v>129</v>
      </c>
      <c r="L31">
        <v>19</v>
      </c>
      <c r="M31" t="s">
        <v>69</v>
      </c>
      <c r="N31">
        <v>1</v>
      </c>
      <c r="O31" t="s">
        <v>130</v>
      </c>
      <c r="P31">
        <v>0</v>
      </c>
      <c r="Q31">
        <v>0.88321167883211682</v>
      </c>
      <c r="R31">
        <v>274</v>
      </c>
      <c r="S31" s="1">
        <v>0.83211678832116787</v>
      </c>
      <c r="T31">
        <v>1.062581018518519E-5</v>
      </c>
      <c r="U31" s="4">
        <v>0.94525547445255476</v>
      </c>
      <c r="V31" s="4">
        <f t="shared" si="1"/>
        <v>0.11313868613138689</v>
      </c>
      <c r="W31">
        <v>7.4002777777777773E-6</v>
      </c>
      <c r="X31" s="4">
        <v>0.95620437956204385</v>
      </c>
      <c r="Y31" s="4">
        <f t="shared" si="2"/>
        <v>0.12408759124087598</v>
      </c>
      <c r="Z31" s="1">
        <v>0.83211678832116787</v>
      </c>
      <c r="AA31" s="1">
        <f t="shared" si="3"/>
        <v>0</v>
      </c>
      <c r="AB31">
        <v>16</v>
      </c>
      <c r="AC31" s="17">
        <v>0.1875</v>
      </c>
      <c r="AD31" t="s">
        <v>120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3</v>
      </c>
      <c r="AN31" s="16">
        <v>4</v>
      </c>
      <c r="AO31">
        <v>1</v>
      </c>
      <c r="AP31">
        <v>0.49951195705222062</v>
      </c>
      <c r="AQ31">
        <v>18</v>
      </c>
      <c r="AR31">
        <v>13</v>
      </c>
      <c r="AS31">
        <v>0.72222222222222221</v>
      </c>
      <c r="AT31" s="1">
        <v>0.93065693430656937</v>
      </c>
      <c r="AU31" s="2">
        <f t="shared" si="4"/>
        <v>9.8540145985401506E-2</v>
      </c>
      <c r="AV31" s="4">
        <v>0.97080291970802923</v>
      </c>
      <c r="AW31" s="5">
        <f t="shared" si="5"/>
        <v>0.13868613138686137</v>
      </c>
      <c r="AX31" s="1">
        <v>0.84306569343065696</v>
      </c>
      <c r="AY31" s="2">
        <f t="shared" si="6"/>
        <v>1.0948905109489093E-2</v>
      </c>
      <c r="AZ31" t="s">
        <v>58</v>
      </c>
      <c r="BA31">
        <v>2</v>
      </c>
      <c r="BB31">
        <v>134</v>
      </c>
      <c r="BC31">
        <v>3</v>
      </c>
      <c r="BD31">
        <v>-2</v>
      </c>
      <c r="BE31" t="s">
        <v>59</v>
      </c>
      <c r="BF31">
        <v>1</v>
      </c>
      <c r="BG31" t="b">
        <v>1</v>
      </c>
    </row>
    <row r="32" spans="1:59" hidden="1" x14ac:dyDescent="0.25">
      <c r="A32">
        <v>960</v>
      </c>
      <c r="B32">
        <v>137</v>
      </c>
      <c r="C32" t="s">
        <v>52</v>
      </c>
      <c r="D32" s="2">
        <v>1</v>
      </c>
      <c r="E32">
        <v>19</v>
      </c>
      <c r="F32">
        <v>19</v>
      </c>
      <c r="G32" s="3">
        <v>0.97080291970802923</v>
      </c>
      <c r="H32" s="3">
        <f t="shared" si="0"/>
        <v>2.9197080291970767E-2</v>
      </c>
      <c r="I32">
        <v>3.6115740740740739E-7</v>
      </c>
      <c r="J32" t="s">
        <v>95</v>
      </c>
      <c r="K32" t="s">
        <v>96</v>
      </c>
      <c r="L32">
        <v>19</v>
      </c>
      <c r="M32" t="s">
        <v>69</v>
      </c>
      <c r="N32">
        <v>1</v>
      </c>
      <c r="O32" t="s">
        <v>97</v>
      </c>
      <c r="P32">
        <v>0</v>
      </c>
      <c r="Q32">
        <v>0.97080291970802923</v>
      </c>
      <c r="R32">
        <v>274</v>
      </c>
      <c r="S32" s="1">
        <v>0.97445255474452552</v>
      </c>
      <c r="T32">
        <v>1.063290509259259E-5</v>
      </c>
      <c r="U32" s="4">
        <v>0.98540145985401462</v>
      </c>
      <c r="V32" s="4">
        <f t="shared" si="1"/>
        <v>1.0948905109489093E-2</v>
      </c>
      <c r="W32">
        <v>7.2171875000000001E-6</v>
      </c>
      <c r="X32" s="4">
        <v>0.89051094890510951</v>
      </c>
      <c r="Y32" s="4">
        <f t="shared" si="2"/>
        <v>-8.3941605839416011E-2</v>
      </c>
      <c r="Z32" s="1">
        <v>0.97445255474452552</v>
      </c>
      <c r="AA32" s="1">
        <f t="shared" si="3"/>
        <v>0</v>
      </c>
      <c r="AB32">
        <v>4</v>
      </c>
      <c r="AC32">
        <v>1</v>
      </c>
      <c r="AD32" t="s">
        <v>131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18</v>
      </c>
      <c r="AN32">
        <v>19</v>
      </c>
      <c r="AO32">
        <v>1</v>
      </c>
      <c r="AP32">
        <v>0.9995119570522204</v>
      </c>
      <c r="AQ32">
        <v>43</v>
      </c>
      <c r="AR32">
        <v>0</v>
      </c>
      <c r="AS32">
        <v>0</v>
      </c>
      <c r="AT32" s="1">
        <v>0.64233576642335766</v>
      </c>
      <c r="AU32" s="2">
        <f t="shared" si="4"/>
        <v>-0.33211678832116787</v>
      </c>
      <c r="AV32" s="4">
        <v>0.96715328467153283</v>
      </c>
      <c r="AW32" s="5">
        <f t="shared" si="5"/>
        <v>-7.2992700729926918E-3</v>
      </c>
      <c r="AX32" s="1">
        <v>0.97445255474452552</v>
      </c>
      <c r="AY32" s="2">
        <f t="shared" si="6"/>
        <v>0</v>
      </c>
      <c r="AZ32" t="s">
        <v>58</v>
      </c>
      <c r="BA32">
        <v>3</v>
      </c>
      <c r="BB32">
        <v>271</v>
      </c>
      <c r="BC32">
        <v>1</v>
      </c>
      <c r="BD32">
        <v>0.5</v>
      </c>
      <c r="BE32" t="s">
        <v>59</v>
      </c>
      <c r="BF32">
        <v>1</v>
      </c>
      <c r="BG32" t="b">
        <v>0</v>
      </c>
    </row>
    <row r="33" spans="1:59" hidden="1" x14ac:dyDescent="0.25">
      <c r="A33">
        <v>960</v>
      </c>
      <c r="B33">
        <v>137</v>
      </c>
      <c r="C33" t="s">
        <v>52</v>
      </c>
      <c r="D33" s="2">
        <v>1</v>
      </c>
      <c r="E33">
        <v>19</v>
      </c>
      <c r="F33">
        <v>19</v>
      </c>
      <c r="G33" s="3">
        <v>0.97080291970802923</v>
      </c>
      <c r="H33" s="3">
        <f t="shared" si="0"/>
        <v>2.9197080291970767E-2</v>
      </c>
      <c r="I33">
        <v>5.0328703703703705E-7</v>
      </c>
      <c r="J33" t="s">
        <v>95</v>
      </c>
      <c r="K33" t="s">
        <v>96</v>
      </c>
      <c r="L33">
        <v>19</v>
      </c>
      <c r="M33" t="s">
        <v>69</v>
      </c>
      <c r="N33">
        <v>1</v>
      </c>
      <c r="O33" t="s">
        <v>97</v>
      </c>
      <c r="P33">
        <v>1.1539351851851849E-8</v>
      </c>
      <c r="Q33">
        <v>0.97080291970802923</v>
      </c>
      <c r="R33">
        <v>274</v>
      </c>
      <c r="S33" s="1">
        <v>0.95255474452554745</v>
      </c>
      <c r="T33">
        <v>1.024197916666667E-5</v>
      </c>
      <c r="U33" s="4">
        <v>0.96350364963503654</v>
      </c>
      <c r="V33" s="4">
        <f t="shared" si="1"/>
        <v>1.0948905109489093E-2</v>
      </c>
      <c r="W33">
        <v>7.5791550925925922E-6</v>
      </c>
      <c r="X33" s="4">
        <v>0.89051094890510951</v>
      </c>
      <c r="Y33" s="4">
        <f t="shared" si="2"/>
        <v>-6.2043795620437936E-2</v>
      </c>
      <c r="Z33" s="1">
        <v>0.95255474452554745</v>
      </c>
      <c r="AA33" s="1">
        <f t="shared" si="3"/>
        <v>0</v>
      </c>
      <c r="AB33">
        <v>4</v>
      </c>
      <c r="AC33">
        <v>1</v>
      </c>
      <c r="AD33" t="s">
        <v>131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18</v>
      </c>
      <c r="AN33">
        <v>19</v>
      </c>
      <c r="AO33">
        <v>1</v>
      </c>
      <c r="AP33">
        <v>0.9995119570522204</v>
      </c>
      <c r="AQ33">
        <v>43</v>
      </c>
      <c r="AR33">
        <v>0</v>
      </c>
      <c r="AS33">
        <v>0</v>
      </c>
      <c r="AT33" s="1">
        <v>0.64233576642335766</v>
      </c>
      <c r="AU33" s="2">
        <f t="shared" si="4"/>
        <v>-0.31021897810218979</v>
      </c>
      <c r="AV33" s="4">
        <v>0.96715328467153283</v>
      </c>
      <c r="AW33" s="5">
        <f t="shared" si="5"/>
        <v>1.4598540145985384E-2</v>
      </c>
      <c r="AX33" s="1">
        <v>0.95255474452554745</v>
      </c>
      <c r="AY33" s="2">
        <f t="shared" si="6"/>
        <v>0</v>
      </c>
      <c r="AZ33" t="s">
        <v>58</v>
      </c>
      <c r="BA33">
        <v>3</v>
      </c>
      <c r="BB33">
        <v>271</v>
      </c>
      <c r="BC33">
        <v>1</v>
      </c>
      <c r="BD33">
        <v>-0.5</v>
      </c>
      <c r="BE33" t="s">
        <v>59</v>
      </c>
      <c r="BF33">
        <v>1</v>
      </c>
      <c r="BG33" t="b">
        <v>0</v>
      </c>
    </row>
    <row r="34" spans="1:59" hidden="1" x14ac:dyDescent="0.25">
      <c r="A34">
        <v>960</v>
      </c>
      <c r="B34">
        <v>137</v>
      </c>
      <c r="C34" t="s">
        <v>52</v>
      </c>
      <c r="D34" s="2">
        <v>1</v>
      </c>
      <c r="E34">
        <v>19</v>
      </c>
      <c r="F34">
        <v>19</v>
      </c>
      <c r="G34" s="3">
        <v>0.96350364963503654</v>
      </c>
      <c r="H34" s="3">
        <f t="shared" si="0"/>
        <v>3.6496350364963459E-2</v>
      </c>
      <c r="I34">
        <v>7.232175925925926E-7</v>
      </c>
      <c r="J34" t="s">
        <v>132</v>
      </c>
      <c r="K34" t="s">
        <v>133</v>
      </c>
      <c r="L34">
        <v>19</v>
      </c>
      <c r="M34" t="s">
        <v>134</v>
      </c>
      <c r="N34">
        <v>1</v>
      </c>
      <c r="O34" t="s">
        <v>135</v>
      </c>
      <c r="P34">
        <v>0</v>
      </c>
      <c r="Q34">
        <v>0.96350364963503654</v>
      </c>
      <c r="R34">
        <v>274</v>
      </c>
      <c r="S34" s="1">
        <v>0.94890510948905105</v>
      </c>
      <c r="T34">
        <v>1.044488425925926E-5</v>
      </c>
      <c r="U34" s="4">
        <v>0.94890510948905105</v>
      </c>
      <c r="V34" s="4">
        <f t="shared" si="1"/>
        <v>0</v>
      </c>
      <c r="W34">
        <v>7.3265972222222222E-6</v>
      </c>
      <c r="X34" s="4">
        <v>0.89051094890510951</v>
      </c>
      <c r="Y34" s="4">
        <f t="shared" si="2"/>
        <v>-5.8394160583941535E-2</v>
      </c>
      <c r="Z34" s="1">
        <v>0.94890510948905105</v>
      </c>
      <c r="AA34" s="1">
        <f t="shared" si="3"/>
        <v>0</v>
      </c>
      <c r="AB34">
        <v>5</v>
      </c>
      <c r="AC34">
        <v>1</v>
      </c>
      <c r="AD34" t="s">
        <v>131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8</v>
      </c>
      <c r="AN34">
        <v>9</v>
      </c>
      <c r="AO34">
        <v>1</v>
      </c>
      <c r="AP34">
        <v>0.9999980926545502</v>
      </c>
      <c r="AQ34">
        <v>43</v>
      </c>
      <c r="AR34">
        <v>1</v>
      </c>
      <c r="AS34">
        <v>2.3255813953488368E-2</v>
      </c>
      <c r="AT34" s="1">
        <v>0.64233576642335766</v>
      </c>
      <c r="AU34" s="2">
        <f t="shared" si="4"/>
        <v>-0.30656934306569339</v>
      </c>
      <c r="AV34" s="4">
        <v>0.96715328467153283</v>
      </c>
      <c r="AW34" s="5">
        <f t="shared" si="5"/>
        <v>1.8248175182481785E-2</v>
      </c>
      <c r="AX34" s="1">
        <v>0.97445255474452552</v>
      </c>
      <c r="AY34" s="2">
        <f t="shared" si="6"/>
        <v>2.5547445255474477E-2</v>
      </c>
      <c r="AZ34" t="s">
        <v>58</v>
      </c>
      <c r="BA34">
        <v>3</v>
      </c>
      <c r="BB34">
        <v>271</v>
      </c>
      <c r="BC34">
        <v>2</v>
      </c>
      <c r="BD34">
        <v>1</v>
      </c>
      <c r="BE34" t="s">
        <v>59</v>
      </c>
      <c r="BF34">
        <v>1</v>
      </c>
      <c r="BG34" t="b">
        <v>0</v>
      </c>
    </row>
    <row r="35" spans="1:59" hidden="1" x14ac:dyDescent="0.25">
      <c r="A35">
        <v>960</v>
      </c>
      <c r="B35">
        <v>137</v>
      </c>
      <c r="C35" t="s">
        <v>52</v>
      </c>
      <c r="D35" s="2">
        <v>1</v>
      </c>
      <c r="E35">
        <v>19</v>
      </c>
      <c r="F35">
        <v>19</v>
      </c>
      <c r="G35" s="3">
        <v>0.97080291970802923</v>
      </c>
      <c r="H35" s="3">
        <f t="shared" si="0"/>
        <v>2.9197080291970767E-2</v>
      </c>
      <c r="I35">
        <v>4.3732638888888891E-7</v>
      </c>
      <c r="J35" t="s">
        <v>95</v>
      </c>
      <c r="K35" t="s">
        <v>96</v>
      </c>
      <c r="L35">
        <v>19</v>
      </c>
      <c r="M35" t="s">
        <v>69</v>
      </c>
      <c r="N35">
        <v>1</v>
      </c>
      <c r="O35" t="s">
        <v>97</v>
      </c>
      <c r="P35">
        <v>0</v>
      </c>
      <c r="Q35">
        <v>0.97080291970802923</v>
      </c>
      <c r="R35">
        <v>274</v>
      </c>
      <c r="S35" s="1">
        <v>0.95255474452554745</v>
      </c>
      <c r="T35">
        <v>1.04400462962963E-5</v>
      </c>
      <c r="U35" s="4">
        <v>0.96350364963503654</v>
      </c>
      <c r="V35" s="4">
        <f t="shared" si="1"/>
        <v>1.0948905109489093E-2</v>
      </c>
      <c r="W35">
        <v>8.0480555555555544E-6</v>
      </c>
      <c r="X35" s="4">
        <v>0.89051094890510951</v>
      </c>
      <c r="Y35" s="4">
        <f t="shared" si="2"/>
        <v>-6.2043795620437936E-2</v>
      </c>
      <c r="Z35" s="1">
        <v>0.95255474452554745</v>
      </c>
      <c r="AA35" s="1">
        <f t="shared" si="3"/>
        <v>0</v>
      </c>
      <c r="AB35">
        <v>4</v>
      </c>
      <c r="AC35">
        <v>1</v>
      </c>
      <c r="AD35" t="s">
        <v>131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18</v>
      </c>
      <c r="AN35">
        <v>19</v>
      </c>
      <c r="AO35">
        <v>1</v>
      </c>
      <c r="AP35">
        <v>0.9995119570522204</v>
      </c>
      <c r="AQ35">
        <v>43</v>
      </c>
      <c r="AR35">
        <v>0</v>
      </c>
      <c r="AS35">
        <v>0</v>
      </c>
      <c r="AT35" s="1">
        <v>0.64233576642335766</v>
      </c>
      <c r="AU35" s="2">
        <f t="shared" si="4"/>
        <v>-0.31021897810218979</v>
      </c>
      <c r="AV35" s="4">
        <v>0.96715328467153283</v>
      </c>
      <c r="AW35" s="5">
        <f t="shared" si="5"/>
        <v>1.4598540145985384E-2</v>
      </c>
      <c r="AX35" s="1">
        <v>0.95255474452554745</v>
      </c>
      <c r="AY35" s="2">
        <f t="shared" si="6"/>
        <v>0</v>
      </c>
      <c r="AZ35" t="s">
        <v>58</v>
      </c>
      <c r="BA35">
        <v>3</v>
      </c>
      <c r="BB35">
        <v>271</v>
      </c>
      <c r="BC35">
        <v>2</v>
      </c>
      <c r="BD35">
        <v>-1</v>
      </c>
      <c r="BE35" t="s">
        <v>59</v>
      </c>
      <c r="BF35">
        <v>1</v>
      </c>
      <c r="BG35" t="b">
        <v>0</v>
      </c>
    </row>
    <row r="36" spans="1:59" x14ac:dyDescent="0.25">
      <c r="A36">
        <v>960</v>
      </c>
      <c r="B36">
        <v>137</v>
      </c>
      <c r="C36" t="s">
        <v>52</v>
      </c>
      <c r="D36" s="2">
        <v>1</v>
      </c>
      <c r="E36">
        <v>19</v>
      </c>
      <c r="F36">
        <v>19</v>
      </c>
      <c r="G36" s="3">
        <v>0.81021897810218979</v>
      </c>
      <c r="H36" s="3">
        <f t="shared" si="0"/>
        <v>0.18978102189781021</v>
      </c>
      <c r="I36">
        <v>9.0439814814814821E-7</v>
      </c>
      <c r="J36" t="s">
        <v>132</v>
      </c>
      <c r="K36" t="s">
        <v>136</v>
      </c>
      <c r="L36">
        <v>19</v>
      </c>
      <c r="M36" t="s">
        <v>134</v>
      </c>
      <c r="N36">
        <v>1</v>
      </c>
      <c r="O36" t="s">
        <v>135</v>
      </c>
      <c r="P36">
        <v>0</v>
      </c>
      <c r="Q36">
        <v>0.81021897810218979</v>
      </c>
      <c r="R36">
        <v>274</v>
      </c>
      <c r="S36" s="1">
        <v>0.81021897810218979</v>
      </c>
      <c r="T36">
        <v>1.044277777777778E-5</v>
      </c>
      <c r="U36" s="4">
        <v>0.95620437956204385</v>
      </c>
      <c r="V36" s="4">
        <f t="shared" si="1"/>
        <v>0.14598540145985406</v>
      </c>
      <c r="W36">
        <v>7.5064930555555561E-6</v>
      </c>
      <c r="X36" s="4">
        <v>0.9051094890510949</v>
      </c>
      <c r="Y36" s="4">
        <f t="shared" si="2"/>
        <v>9.4890510948905105E-2</v>
      </c>
      <c r="Z36" s="1">
        <v>0.81021897810218979</v>
      </c>
      <c r="AA36" s="1">
        <f t="shared" si="3"/>
        <v>0</v>
      </c>
      <c r="AB36">
        <v>26</v>
      </c>
      <c r="AC36" s="17">
        <v>0.15384615384615391</v>
      </c>
      <c r="AD36" t="s">
        <v>131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8</v>
      </c>
      <c r="AN36" s="16">
        <v>9</v>
      </c>
      <c r="AO36">
        <v>1</v>
      </c>
      <c r="AP36">
        <v>0.99999713872778406</v>
      </c>
      <c r="AQ36">
        <v>43</v>
      </c>
      <c r="AR36">
        <v>22</v>
      </c>
      <c r="AS36">
        <v>0.51162790697674421</v>
      </c>
      <c r="AT36" s="1">
        <v>0.64233576642335766</v>
      </c>
      <c r="AU36" s="2">
        <f t="shared" si="4"/>
        <v>-0.16788321167883213</v>
      </c>
      <c r="AV36" s="4">
        <v>0.96715328467153283</v>
      </c>
      <c r="AW36" s="5">
        <f t="shared" si="5"/>
        <v>0.15693430656934304</v>
      </c>
      <c r="AX36" s="1">
        <v>0.92335766423357668</v>
      </c>
      <c r="AY36" s="2">
        <f t="shared" si="6"/>
        <v>0.11313868613138689</v>
      </c>
      <c r="AZ36" t="s">
        <v>58</v>
      </c>
      <c r="BA36">
        <v>3</v>
      </c>
      <c r="BB36">
        <v>271</v>
      </c>
      <c r="BC36">
        <v>3</v>
      </c>
      <c r="BD36">
        <v>2</v>
      </c>
      <c r="BE36" t="s">
        <v>59</v>
      </c>
      <c r="BF36">
        <v>1</v>
      </c>
      <c r="BG36" t="b">
        <v>0</v>
      </c>
    </row>
    <row r="37" spans="1:59" hidden="1" x14ac:dyDescent="0.25">
      <c r="A37">
        <v>960</v>
      </c>
      <c r="B37">
        <v>137</v>
      </c>
      <c r="C37" t="s">
        <v>52</v>
      </c>
      <c r="D37" s="2">
        <v>1</v>
      </c>
      <c r="E37">
        <v>19</v>
      </c>
      <c r="F37">
        <v>19</v>
      </c>
      <c r="G37" s="3">
        <v>0.97080291970802923</v>
      </c>
      <c r="H37" s="3">
        <f t="shared" si="0"/>
        <v>2.9197080291970767E-2</v>
      </c>
      <c r="I37">
        <v>2.5644675925925931E-7</v>
      </c>
      <c r="J37" t="s">
        <v>95</v>
      </c>
      <c r="K37" t="s">
        <v>96</v>
      </c>
      <c r="L37">
        <v>19</v>
      </c>
      <c r="M37" t="s">
        <v>69</v>
      </c>
      <c r="N37">
        <v>1</v>
      </c>
      <c r="O37" t="s">
        <v>97</v>
      </c>
      <c r="P37">
        <v>0</v>
      </c>
      <c r="Q37">
        <v>0.97080291970802923</v>
      </c>
      <c r="R37">
        <v>274</v>
      </c>
      <c r="S37" s="1">
        <v>0.95255474452554745</v>
      </c>
      <c r="T37">
        <v>1.043908564814815E-5</v>
      </c>
      <c r="U37" s="4">
        <v>0.95255474452554745</v>
      </c>
      <c r="V37" s="4">
        <f t="shared" si="1"/>
        <v>0</v>
      </c>
      <c r="W37">
        <v>7.3283101851851849E-6</v>
      </c>
      <c r="X37" s="4">
        <v>0.90145985401459849</v>
      </c>
      <c r="Y37" s="4">
        <f t="shared" si="2"/>
        <v>-5.1094890510948954E-2</v>
      </c>
      <c r="Z37" s="1">
        <v>0.95255474452554745</v>
      </c>
      <c r="AA37" s="1">
        <f t="shared" si="3"/>
        <v>0</v>
      </c>
      <c r="AB37">
        <v>4</v>
      </c>
      <c r="AC37">
        <v>1</v>
      </c>
      <c r="AD37" t="s">
        <v>131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18</v>
      </c>
      <c r="AN37">
        <v>19</v>
      </c>
      <c r="AO37">
        <v>1</v>
      </c>
      <c r="AP37">
        <v>0.9995119570522204</v>
      </c>
      <c r="AQ37">
        <v>43</v>
      </c>
      <c r="AR37">
        <v>0</v>
      </c>
      <c r="AS37">
        <v>0</v>
      </c>
      <c r="AT37" s="1">
        <v>0.64233576642335766</v>
      </c>
      <c r="AU37" s="2">
        <f t="shared" si="4"/>
        <v>-0.31021897810218979</v>
      </c>
      <c r="AV37" s="4">
        <v>0.96715328467153283</v>
      </c>
      <c r="AW37" s="5">
        <f t="shared" si="5"/>
        <v>1.4598540145985384E-2</v>
      </c>
      <c r="AX37" s="1">
        <v>0.95255474452554745</v>
      </c>
      <c r="AY37" s="2">
        <f t="shared" si="6"/>
        <v>0</v>
      </c>
      <c r="AZ37" t="s">
        <v>58</v>
      </c>
      <c r="BA37">
        <v>3</v>
      </c>
      <c r="BB37">
        <v>271</v>
      </c>
      <c r="BC37">
        <v>3</v>
      </c>
      <c r="BD37">
        <v>-2</v>
      </c>
      <c r="BE37" t="s">
        <v>59</v>
      </c>
      <c r="BF37">
        <v>1</v>
      </c>
      <c r="BG37" t="b">
        <v>0</v>
      </c>
    </row>
    <row r="38" spans="1:59" hidden="1" x14ac:dyDescent="0.25">
      <c r="A38">
        <v>960</v>
      </c>
      <c r="B38">
        <v>137</v>
      </c>
      <c r="C38" t="s">
        <v>52</v>
      </c>
      <c r="D38" s="2">
        <v>1</v>
      </c>
      <c r="E38">
        <v>19</v>
      </c>
      <c r="F38">
        <v>19</v>
      </c>
      <c r="G38" s="3">
        <v>0.96350364963503654</v>
      </c>
      <c r="H38" s="3">
        <f t="shared" si="0"/>
        <v>3.6496350364963459E-2</v>
      </c>
      <c r="I38">
        <v>4.378009259259259E-7</v>
      </c>
      <c r="J38" t="s">
        <v>106</v>
      </c>
      <c r="K38" t="s">
        <v>137</v>
      </c>
      <c r="L38">
        <v>19</v>
      </c>
      <c r="M38" t="s">
        <v>80</v>
      </c>
      <c r="N38">
        <v>1</v>
      </c>
      <c r="O38" t="s">
        <v>66</v>
      </c>
      <c r="P38">
        <v>1.808101851851852E-7</v>
      </c>
      <c r="Q38">
        <v>0.96350364963503654</v>
      </c>
      <c r="R38">
        <v>274</v>
      </c>
      <c r="S38" s="1">
        <v>0.95255474452554745</v>
      </c>
      <c r="T38">
        <v>1.043586805555555E-5</v>
      </c>
      <c r="U38" s="4">
        <v>0.97445255474452552</v>
      </c>
      <c r="V38" s="4">
        <f t="shared" si="1"/>
        <v>2.1897810218978075E-2</v>
      </c>
      <c r="W38">
        <v>7.3231481481481477E-6</v>
      </c>
      <c r="X38" s="4">
        <v>0.87956204379562042</v>
      </c>
      <c r="Y38" s="4">
        <f t="shared" si="2"/>
        <v>-7.2992700729927029E-2</v>
      </c>
      <c r="Z38" s="1">
        <v>0.95255474452554745</v>
      </c>
      <c r="AA38" s="1">
        <f t="shared" si="3"/>
        <v>0</v>
      </c>
      <c r="AB38">
        <v>5</v>
      </c>
      <c r="AC38">
        <v>1</v>
      </c>
      <c r="AD38" t="s">
        <v>138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6</v>
      </c>
      <c r="AN38">
        <v>7</v>
      </c>
      <c r="AO38">
        <v>1</v>
      </c>
      <c r="AP38">
        <v>0.94071712286200659</v>
      </c>
      <c r="AQ38">
        <v>24</v>
      </c>
      <c r="AR38">
        <v>2</v>
      </c>
      <c r="AS38">
        <v>8.3333333333333329E-2</v>
      </c>
      <c r="AT38" s="1">
        <v>0.89051094890510951</v>
      </c>
      <c r="AU38" s="2">
        <f t="shared" si="4"/>
        <v>-6.2043795620437936E-2</v>
      </c>
      <c r="AV38" s="4">
        <v>0.97080291970802923</v>
      </c>
      <c r="AW38" s="5">
        <f t="shared" si="5"/>
        <v>1.8248175182481785E-2</v>
      </c>
      <c r="AX38" s="1">
        <v>0.95255474452554745</v>
      </c>
      <c r="AY38" s="2">
        <f t="shared" si="6"/>
        <v>0</v>
      </c>
      <c r="AZ38" t="s">
        <v>58</v>
      </c>
      <c r="BA38">
        <v>3</v>
      </c>
      <c r="BB38">
        <v>136</v>
      </c>
      <c r="BC38">
        <v>1</v>
      </c>
      <c r="BD38">
        <v>0.5</v>
      </c>
      <c r="BE38" t="s">
        <v>59</v>
      </c>
      <c r="BF38">
        <v>1</v>
      </c>
      <c r="BG38" t="b">
        <v>0</v>
      </c>
    </row>
    <row r="39" spans="1:59" hidden="1" x14ac:dyDescent="0.25">
      <c r="A39">
        <v>960</v>
      </c>
      <c r="B39">
        <v>137</v>
      </c>
      <c r="C39" t="s">
        <v>52</v>
      </c>
      <c r="D39" s="2">
        <v>1</v>
      </c>
      <c r="E39">
        <v>19</v>
      </c>
      <c r="F39">
        <v>19</v>
      </c>
      <c r="G39" s="3">
        <v>0.95620437956204385</v>
      </c>
      <c r="H39" s="3">
        <f t="shared" si="0"/>
        <v>4.3795620437956151E-2</v>
      </c>
      <c r="I39">
        <v>3.7711805555555559E-7</v>
      </c>
      <c r="J39" t="s">
        <v>95</v>
      </c>
      <c r="K39" t="s">
        <v>139</v>
      </c>
      <c r="L39">
        <v>19</v>
      </c>
      <c r="M39" t="s">
        <v>69</v>
      </c>
      <c r="N39">
        <v>1</v>
      </c>
      <c r="O39" t="s">
        <v>97</v>
      </c>
      <c r="P39">
        <v>0</v>
      </c>
      <c r="Q39">
        <v>0.95620437956204385</v>
      </c>
      <c r="R39">
        <v>274</v>
      </c>
      <c r="S39" s="1">
        <v>0.95985401459854014</v>
      </c>
      <c r="T39">
        <v>1.055927083333333E-5</v>
      </c>
      <c r="U39" s="4">
        <v>0.97080291970802923</v>
      </c>
      <c r="V39" s="4">
        <f t="shared" si="1"/>
        <v>1.0948905109489093E-2</v>
      </c>
      <c r="W39">
        <v>7.6101620370370372E-6</v>
      </c>
      <c r="X39" s="4">
        <v>0.90145985401459849</v>
      </c>
      <c r="Y39" s="4">
        <f t="shared" si="2"/>
        <v>-5.8394160583941646E-2</v>
      </c>
      <c r="Z39" s="1">
        <v>0.95985401459854014</v>
      </c>
      <c r="AA39" s="1">
        <f t="shared" si="3"/>
        <v>0</v>
      </c>
      <c r="AB39">
        <v>6</v>
      </c>
      <c r="AC39">
        <v>1</v>
      </c>
      <c r="AD39" t="s">
        <v>138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5</v>
      </c>
      <c r="AN39">
        <v>6</v>
      </c>
      <c r="AO39">
        <v>1</v>
      </c>
      <c r="AP39">
        <v>0.9922178988326843</v>
      </c>
      <c r="AQ39">
        <v>24</v>
      </c>
      <c r="AR39">
        <v>3</v>
      </c>
      <c r="AS39">
        <v>0.125</v>
      </c>
      <c r="AT39" s="1">
        <v>0.89051094890510951</v>
      </c>
      <c r="AU39" s="2">
        <f t="shared" si="4"/>
        <v>-6.9343065693430628E-2</v>
      </c>
      <c r="AV39" s="4">
        <v>0.97080291970802923</v>
      </c>
      <c r="AW39" s="5">
        <f t="shared" si="5"/>
        <v>1.0948905109489093E-2</v>
      </c>
      <c r="AX39" s="1">
        <v>0.96350364963503654</v>
      </c>
      <c r="AY39" s="2">
        <f t="shared" si="6"/>
        <v>3.6496350364964014E-3</v>
      </c>
      <c r="AZ39" t="s">
        <v>58</v>
      </c>
      <c r="BA39">
        <v>3</v>
      </c>
      <c r="BB39">
        <v>136</v>
      </c>
      <c r="BC39">
        <v>1</v>
      </c>
      <c r="BD39">
        <v>-0.5</v>
      </c>
      <c r="BE39" t="s">
        <v>59</v>
      </c>
      <c r="BF39">
        <v>1</v>
      </c>
      <c r="BG39" t="b">
        <v>0</v>
      </c>
    </row>
    <row r="40" spans="1:59" hidden="1" x14ac:dyDescent="0.25">
      <c r="A40">
        <v>960</v>
      </c>
      <c r="B40">
        <v>137</v>
      </c>
      <c r="C40" t="s">
        <v>52</v>
      </c>
      <c r="D40" s="2">
        <v>1</v>
      </c>
      <c r="E40">
        <v>19</v>
      </c>
      <c r="F40">
        <v>19</v>
      </c>
      <c r="G40" s="3">
        <v>0.95620437956204385</v>
      </c>
      <c r="H40" s="3">
        <f t="shared" si="0"/>
        <v>4.3795620437956151E-2</v>
      </c>
      <c r="I40">
        <v>4.446643518518519E-7</v>
      </c>
      <c r="J40" t="s">
        <v>106</v>
      </c>
      <c r="K40" t="s">
        <v>140</v>
      </c>
      <c r="L40">
        <v>19</v>
      </c>
      <c r="M40" t="s">
        <v>80</v>
      </c>
      <c r="N40">
        <v>1</v>
      </c>
      <c r="O40" t="s">
        <v>66</v>
      </c>
      <c r="P40">
        <v>0</v>
      </c>
      <c r="Q40">
        <v>0.95620437956204385</v>
      </c>
      <c r="R40">
        <v>274</v>
      </c>
      <c r="S40" s="1">
        <v>0.90875912408759119</v>
      </c>
      <c r="T40">
        <v>1.052037037037037E-5</v>
      </c>
      <c r="U40" s="4">
        <v>0.96715328467153283</v>
      </c>
      <c r="V40" s="4">
        <f t="shared" si="1"/>
        <v>5.8394160583941646E-2</v>
      </c>
      <c r="W40">
        <v>7.4093287037037039E-6</v>
      </c>
      <c r="X40" s="4">
        <v>0.8941605839416058</v>
      </c>
      <c r="Y40" s="4">
        <f t="shared" si="2"/>
        <v>-1.4598540145985384E-2</v>
      </c>
      <c r="Z40" s="1">
        <v>0.90875912408759119</v>
      </c>
      <c r="AA40" s="1">
        <f t="shared" si="3"/>
        <v>0</v>
      </c>
      <c r="AB40">
        <v>6</v>
      </c>
      <c r="AC40">
        <v>1</v>
      </c>
      <c r="AD40" t="s">
        <v>138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6</v>
      </c>
      <c r="AN40">
        <v>7</v>
      </c>
      <c r="AO40">
        <v>1</v>
      </c>
      <c r="AP40">
        <v>0.94025819694268897</v>
      </c>
      <c r="AQ40">
        <v>24</v>
      </c>
      <c r="AR40">
        <v>3</v>
      </c>
      <c r="AS40">
        <v>0.125</v>
      </c>
      <c r="AT40" s="1">
        <v>0.89051094890510951</v>
      </c>
      <c r="AU40" s="2">
        <f t="shared" si="4"/>
        <v>-1.8248175182481674E-2</v>
      </c>
      <c r="AV40" s="4">
        <v>0.97080291970802923</v>
      </c>
      <c r="AW40" s="5">
        <f t="shared" si="5"/>
        <v>6.2043795620438047E-2</v>
      </c>
      <c r="AX40" s="1">
        <v>0.93430656934306566</v>
      </c>
      <c r="AY40" s="2">
        <f t="shared" si="6"/>
        <v>2.5547445255474477E-2</v>
      </c>
      <c r="AZ40" t="s">
        <v>58</v>
      </c>
      <c r="BA40">
        <v>3</v>
      </c>
      <c r="BB40">
        <v>136</v>
      </c>
      <c r="BC40">
        <v>2</v>
      </c>
      <c r="BD40">
        <v>1</v>
      </c>
      <c r="BE40" t="s">
        <v>59</v>
      </c>
      <c r="BF40">
        <v>1</v>
      </c>
      <c r="BG40" t="b">
        <v>0</v>
      </c>
    </row>
    <row r="41" spans="1:59" hidden="1" x14ac:dyDescent="0.25">
      <c r="A41">
        <v>960</v>
      </c>
      <c r="B41">
        <v>137</v>
      </c>
      <c r="C41" t="s">
        <v>52</v>
      </c>
      <c r="D41" s="2">
        <v>1</v>
      </c>
      <c r="E41">
        <v>19</v>
      </c>
      <c r="F41">
        <v>19</v>
      </c>
      <c r="G41" s="3">
        <v>0.91240875912408759</v>
      </c>
      <c r="H41" s="3">
        <f t="shared" si="0"/>
        <v>8.7591240875912413E-2</v>
      </c>
      <c r="I41">
        <v>4.3773148148148149E-7</v>
      </c>
      <c r="J41" t="s">
        <v>141</v>
      </c>
      <c r="K41" t="s">
        <v>142</v>
      </c>
      <c r="L41">
        <v>19</v>
      </c>
      <c r="M41" t="s">
        <v>80</v>
      </c>
      <c r="N41">
        <v>1</v>
      </c>
      <c r="O41" t="s">
        <v>97</v>
      </c>
      <c r="P41">
        <v>0</v>
      </c>
      <c r="Q41">
        <v>0.91240875912408759</v>
      </c>
      <c r="R41">
        <v>274</v>
      </c>
      <c r="S41" s="1">
        <v>0.94525547445255476</v>
      </c>
      <c r="T41">
        <v>1.062469907407407E-5</v>
      </c>
      <c r="U41" s="4">
        <v>0.95255474452554745</v>
      </c>
      <c r="V41" s="4">
        <f t="shared" si="1"/>
        <v>7.2992700729926918E-3</v>
      </c>
      <c r="W41">
        <v>7.4996412037037038E-6</v>
      </c>
      <c r="X41" s="4">
        <v>0.9051094890510949</v>
      </c>
      <c r="Y41" s="4">
        <f t="shared" si="2"/>
        <v>-4.014598540145986E-2</v>
      </c>
      <c r="Z41" s="1">
        <v>0.94525547445255476</v>
      </c>
      <c r="AA41" s="1">
        <f t="shared" si="3"/>
        <v>0</v>
      </c>
      <c r="AB41">
        <v>12</v>
      </c>
      <c r="AC41">
        <v>1</v>
      </c>
      <c r="AD41" t="s">
        <v>138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4</v>
      </c>
      <c r="AN41">
        <v>5</v>
      </c>
      <c r="AO41">
        <v>1</v>
      </c>
      <c r="AP41">
        <v>0.74117647058823821</v>
      </c>
      <c r="AQ41">
        <v>24</v>
      </c>
      <c r="AR41">
        <v>9</v>
      </c>
      <c r="AS41">
        <v>0.375</v>
      </c>
      <c r="AT41" s="1">
        <v>0.89051094890510951</v>
      </c>
      <c r="AU41" s="2">
        <f t="shared" si="4"/>
        <v>-5.4744525547445244E-2</v>
      </c>
      <c r="AV41" s="4">
        <v>0.97080291970802923</v>
      </c>
      <c r="AW41" s="5">
        <f t="shared" si="5"/>
        <v>2.5547445255474477E-2</v>
      </c>
      <c r="AX41" s="1">
        <v>0.95985401459854014</v>
      </c>
      <c r="AY41" s="2">
        <f t="shared" si="6"/>
        <v>1.4598540145985384E-2</v>
      </c>
      <c r="AZ41" t="s">
        <v>58</v>
      </c>
      <c r="BA41">
        <v>3</v>
      </c>
      <c r="BB41">
        <v>136</v>
      </c>
      <c r="BC41">
        <v>2</v>
      </c>
      <c r="BD41">
        <v>-1</v>
      </c>
      <c r="BE41" t="s">
        <v>59</v>
      </c>
      <c r="BF41">
        <v>1</v>
      </c>
      <c r="BG41" t="b">
        <v>0</v>
      </c>
    </row>
    <row r="42" spans="1:59" hidden="1" x14ac:dyDescent="0.25">
      <c r="A42">
        <v>960</v>
      </c>
      <c r="B42">
        <v>137</v>
      </c>
      <c r="C42" t="s">
        <v>52</v>
      </c>
      <c r="D42" s="2">
        <v>1</v>
      </c>
      <c r="E42">
        <v>19</v>
      </c>
      <c r="F42">
        <v>19</v>
      </c>
      <c r="G42" s="3">
        <v>0.91240875912408759</v>
      </c>
      <c r="H42" s="3">
        <f t="shared" si="0"/>
        <v>8.7591240875912413E-2</v>
      </c>
      <c r="I42">
        <v>3.6203703703703707E-7</v>
      </c>
      <c r="J42" t="s">
        <v>106</v>
      </c>
      <c r="K42" t="s">
        <v>143</v>
      </c>
      <c r="L42">
        <v>19</v>
      </c>
      <c r="M42" t="s">
        <v>80</v>
      </c>
      <c r="N42">
        <v>1</v>
      </c>
      <c r="O42" t="s">
        <v>66</v>
      </c>
      <c r="P42">
        <v>0</v>
      </c>
      <c r="Q42">
        <v>0.91240875912408759</v>
      </c>
      <c r="R42">
        <v>274</v>
      </c>
      <c r="S42" s="1">
        <v>0.89051094890510951</v>
      </c>
      <c r="T42">
        <v>1.0445266203703701E-5</v>
      </c>
      <c r="U42" s="4">
        <v>0.90875912408759119</v>
      </c>
      <c r="V42" s="4">
        <f t="shared" si="1"/>
        <v>1.8248175182481674E-2</v>
      </c>
      <c r="W42">
        <v>7.505381944444444E-6</v>
      </c>
      <c r="X42" s="4">
        <v>0.87956204379562042</v>
      </c>
      <c r="Y42" s="4">
        <f t="shared" si="2"/>
        <v>-1.0948905109489093E-2</v>
      </c>
      <c r="Z42" s="1">
        <v>0.89051094890510951</v>
      </c>
      <c r="AA42" s="1">
        <f t="shared" si="3"/>
        <v>0</v>
      </c>
      <c r="AB42">
        <v>12</v>
      </c>
      <c r="AC42">
        <v>0.83333333333333337</v>
      </c>
      <c r="AD42" t="s">
        <v>138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6</v>
      </c>
      <c r="AN42">
        <v>7</v>
      </c>
      <c r="AO42">
        <v>1</v>
      </c>
      <c r="AP42">
        <v>0.88562091503267948</v>
      </c>
      <c r="AQ42">
        <v>24</v>
      </c>
      <c r="AR42">
        <v>9</v>
      </c>
      <c r="AS42">
        <v>0.375</v>
      </c>
      <c r="AT42" s="1">
        <v>0.89051094890510951</v>
      </c>
      <c r="AU42" s="2">
        <f t="shared" si="4"/>
        <v>0</v>
      </c>
      <c r="AV42" s="4">
        <v>0.97080291970802923</v>
      </c>
      <c r="AW42" s="5">
        <f t="shared" si="5"/>
        <v>8.0291970802919721E-2</v>
      </c>
      <c r="AX42" s="1">
        <v>0.89051094890510951</v>
      </c>
      <c r="AY42" s="2">
        <f t="shared" si="6"/>
        <v>0</v>
      </c>
      <c r="AZ42" t="s">
        <v>58</v>
      </c>
      <c r="BA42">
        <v>3</v>
      </c>
      <c r="BB42">
        <v>136</v>
      </c>
      <c r="BC42">
        <v>3</v>
      </c>
      <c r="BD42">
        <v>2</v>
      </c>
      <c r="BE42" t="s">
        <v>59</v>
      </c>
      <c r="BF42">
        <v>1</v>
      </c>
      <c r="BG42" t="b">
        <v>0</v>
      </c>
    </row>
    <row r="43" spans="1:59" x14ac:dyDescent="0.25">
      <c r="A43">
        <v>960</v>
      </c>
      <c r="B43">
        <v>137</v>
      </c>
      <c r="C43" t="s">
        <v>52</v>
      </c>
      <c r="D43" s="2">
        <v>1</v>
      </c>
      <c r="E43">
        <v>19</v>
      </c>
      <c r="F43">
        <v>19</v>
      </c>
      <c r="G43" s="3">
        <v>0.8978102189781022</v>
      </c>
      <c r="H43" s="3">
        <f t="shared" si="0"/>
        <v>0.1021897810218978</v>
      </c>
      <c r="I43">
        <v>3.5100694444444438E-7</v>
      </c>
      <c r="J43" t="s">
        <v>144</v>
      </c>
      <c r="K43" t="s">
        <v>145</v>
      </c>
      <c r="L43">
        <v>19</v>
      </c>
      <c r="M43" t="s">
        <v>80</v>
      </c>
      <c r="N43">
        <v>1</v>
      </c>
      <c r="O43" t="s">
        <v>97</v>
      </c>
      <c r="P43">
        <v>0</v>
      </c>
      <c r="Q43">
        <v>0.8978102189781022</v>
      </c>
      <c r="R43">
        <v>274</v>
      </c>
      <c r="S43" s="1">
        <v>0.92335766423357668</v>
      </c>
      <c r="T43">
        <v>1.057424768518518E-5</v>
      </c>
      <c r="U43" s="4">
        <v>0.93065693430656937</v>
      </c>
      <c r="V43" s="4">
        <f t="shared" si="1"/>
        <v>7.2992700729926918E-3</v>
      </c>
      <c r="W43">
        <v>7.3858564814814814E-6</v>
      </c>
      <c r="X43" s="4">
        <v>0.90145985401459849</v>
      </c>
      <c r="Y43" s="4">
        <f t="shared" si="2"/>
        <v>-2.1897810218978186E-2</v>
      </c>
      <c r="Z43" s="1">
        <v>0.92335766423357668</v>
      </c>
      <c r="AA43" s="1">
        <f t="shared" si="3"/>
        <v>0</v>
      </c>
      <c r="AB43">
        <v>14</v>
      </c>
      <c r="AC43" s="17">
        <v>1</v>
      </c>
      <c r="AD43" t="s">
        <v>138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3</v>
      </c>
      <c r="AN43" s="16">
        <v>4</v>
      </c>
      <c r="AO43">
        <v>1</v>
      </c>
      <c r="AP43">
        <v>0.44117647058826148</v>
      </c>
      <c r="AQ43">
        <v>24</v>
      </c>
      <c r="AR43">
        <v>11</v>
      </c>
      <c r="AS43">
        <v>0.45833333333333331</v>
      </c>
      <c r="AT43" s="1">
        <v>0.89051094890510951</v>
      </c>
      <c r="AU43" s="2">
        <f t="shared" si="4"/>
        <v>-3.2846715328467169E-2</v>
      </c>
      <c r="AV43" s="4">
        <v>0.97080291970802923</v>
      </c>
      <c r="AW43" s="5">
        <f t="shared" si="5"/>
        <v>4.7445255474452552E-2</v>
      </c>
      <c r="AX43" s="1">
        <v>0.93065693430656937</v>
      </c>
      <c r="AY43" s="2">
        <f t="shared" si="6"/>
        <v>7.2992700729926918E-3</v>
      </c>
      <c r="AZ43" t="s">
        <v>58</v>
      </c>
      <c r="BA43">
        <v>3</v>
      </c>
      <c r="BB43">
        <v>136</v>
      </c>
      <c r="BC43">
        <v>3</v>
      </c>
      <c r="BD43">
        <v>-2</v>
      </c>
      <c r="BE43" t="s">
        <v>59</v>
      </c>
      <c r="BF43">
        <v>1</v>
      </c>
      <c r="BG43" t="b">
        <v>0</v>
      </c>
    </row>
    <row r="44" spans="1:59" hidden="1" x14ac:dyDescent="0.25">
      <c r="A44">
        <v>960</v>
      </c>
      <c r="B44">
        <v>137</v>
      </c>
      <c r="C44" t="s">
        <v>52</v>
      </c>
      <c r="D44" s="2">
        <v>1</v>
      </c>
      <c r="E44">
        <v>19</v>
      </c>
      <c r="F44">
        <v>19</v>
      </c>
      <c r="G44" s="3">
        <v>0.97080291970802923</v>
      </c>
      <c r="H44" s="3">
        <f t="shared" si="0"/>
        <v>2.9197080291970767E-2</v>
      </c>
      <c r="I44">
        <v>4.3688657407407409E-7</v>
      </c>
      <c r="J44" t="s">
        <v>95</v>
      </c>
      <c r="K44" t="s">
        <v>96</v>
      </c>
      <c r="L44">
        <v>19</v>
      </c>
      <c r="M44" t="s">
        <v>69</v>
      </c>
      <c r="N44">
        <v>1</v>
      </c>
      <c r="O44" t="s">
        <v>97</v>
      </c>
      <c r="P44">
        <v>0</v>
      </c>
      <c r="Q44">
        <v>0.97080291970802923</v>
      </c>
      <c r="R44">
        <v>274</v>
      </c>
      <c r="S44" s="1">
        <v>0.96715328467153283</v>
      </c>
      <c r="T44">
        <v>1.134877314814815E-5</v>
      </c>
      <c r="U44" s="4">
        <v>0.98175182481751821</v>
      </c>
      <c r="V44" s="4">
        <f t="shared" si="1"/>
        <v>1.4598540145985384E-2</v>
      </c>
      <c r="W44">
        <v>7.2214814814814818E-6</v>
      </c>
      <c r="X44" s="4">
        <v>0.89051094890510951</v>
      </c>
      <c r="Y44" s="4">
        <f t="shared" si="2"/>
        <v>-7.664233576642332E-2</v>
      </c>
      <c r="Z44" s="1">
        <v>0.96715328467153283</v>
      </c>
      <c r="AA44" s="1">
        <f t="shared" si="3"/>
        <v>0</v>
      </c>
      <c r="AB44">
        <v>4</v>
      </c>
      <c r="AC44">
        <v>1</v>
      </c>
      <c r="AD44" t="s">
        <v>146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10</v>
      </c>
      <c r="AN44">
        <v>11</v>
      </c>
      <c r="AO44">
        <v>1</v>
      </c>
      <c r="AP44">
        <v>0.9995119570522204</v>
      </c>
      <c r="AQ44">
        <v>11</v>
      </c>
      <c r="AR44">
        <v>0</v>
      </c>
      <c r="AS44">
        <v>0</v>
      </c>
      <c r="AT44" s="1">
        <v>0.88686131386861311</v>
      </c>
      <c r="AU44" s="2">
        <f t="shared" si="4"/>
        <v>-8.0291970802919721E-2</v>
      </c>
      <c r="AV44" s="4">
        <v>0.97080291970802923</v>
      </c>
      <c r="AW44" s="5">
        <f t="shared" si="5"/>
        <v>3.6496350364964014E-3</v>
      </c>
      <c r="AX44" s="1">
        <v>0.96715328467153283</v>
      </c>
      <c r="AY44" s="2">
        <f t="shared" si="6"/>
        <v>0</v>
      </c>
      <c r="AZ44" t="s">
        <v>58</v>
      </c>
      <c r="BA44">
        <v>4</v>
      </c>
      <c r="BB44">
        <v>80</v>
      </c>
      <c r="BC44">
        <v>1</v>
      </c>
      <c r="BD44">
        <v>0.5</v>
      </c>
      <c r="BE44" t="s">
        <v>59</v>
      </c>
      <c r="BF44">
        <v>1</v>
      </c>
      <c r="BG44" t="b">
        <v>1</v>
      </c>
    </row>
    <row r="45" spans="1:59" hidden="1" x14ac:dyDescent="0.25">
      <c r="A45">
        <v>960</v>
      </c>
      <c r="B45">
        <v>137</v>
      </c>
      <c r="C45" t="s">
        <v>52</v>
      </c>
      <c r="D45" s="2">
        <v>1</v>
      </c>
      <c r="E45">
        <v>19</v>
      </c>
      <c r="F45">
        <v>19</v>
      </c>
      <c r="G45" s="3">
        <v>0.97080291970802923</v>
      </c>
      <c r="H45" s="3">
        <f t="shared" si="0"/>
        <v>2.9197080291970767E-2</v>
      </c>
      <c r="I45">
        <v>3.6156249999999998E-7</v>
      </c>
      <c r="J45" t="s">
        <v>95</v>
      </c>
      <c r="K45" t="s">
        <v>96</v>
      </c>
      <c r="L45">
        <v>19</v>
      </c>
      <c r="M45" t="s">
        <v>69</v>
      </c>
      <c r="N45">
        <v>1</v>
      </c>
      <c r="O45" t="s">
        <v>97</v>
      </c>
      <c r="P45">
        <v>0</v>
      </c>
      <c r="Q45">
        <v>0.97080291970802923</v>
      </c>
      <c r="R45">
        <v>274</v>
      </c>
      <c r="S45" s="1">
        <v>0.97080291970802923</v>
      </c>
      <c r="T45">
        <v>1.044440972222222E-5</v>
      </c>
      <c r="U45" s="4">
        <v>0.98175182481751821</v>
      </c>
      <c r="V45" s="4">
        <f t="shared" si="1"/>
        <v>1.0948905109488982E-2</v>
      </c>
      <c r="W45">
        <v>7.4025462962962956E-6</v>
      </c>
      <c r="X45" s="4">
        <v>0.89051094890510951</v>
      </c>
      <c r="Y45" s="4">
        <f t="shared" si="2"/>
        <v>-8.0291970802919721E-2</v>
      </c>
      <c r="Z45" s="1">
        <v>0.97080291970802923</v>
      </c>
      <c r="AA45" s="1">
        <f t="shared" si="3"/>
        <v>0</v>
      </c>
      <c r="AB45">
        <v>4</v>
      </c>
      <c r="AC45">
        <v>1</v>
      </c>
      <c r="AD45" t="s">
        <v>146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10</v>
      </c>
      <c r="AN45">
        <v>11</v>
      </c>
      <c r="AO45">
        <v>1</v>
      </c>
      <c r="AP45">
        <v>0.9995119570522204</v>
      </c>
      <c r="AQ45">
        <v>11</v>
      </c>
      <c r="AR45">
        <v>0</v>
      </c>
      <c r="AS45">
        <v>0</v>
      </c>
      <c r="AT45" s="1">
        <v>0.88686131386861311</v>
      </c>
      <c r="AU45" s="2">
        <f t="shared" si="4"/>
        <v>-8.3941605839416122E-2</v>
      </c>
      <c r="AV45" s="4">
        <v>0.97080291970802923</v>
      </c>
      <c r="AW45" s="5">
        <f t="shared" si="5"/>
        <v>0</v>
      </c>
      <c r="AX45" s="1">
        <v>0.97080291970802923</v>
      </c>
      <c r="AY45" s="2">
        <f t="shared" si="6"/>
        <v>0</v>
      </c>
      <c r="AZ45" t="s">
        <v>58</v>
      </c>
      <c r="BA45">
        <v>4</v>
      </c>
      <c r="BB45">
        <v>80</v>
      </c>
      <c r="BC45">
        <v>1</v>
      </c>
      <c r="BD45">
        <v>-0.5</v>
      </c>
      <c r="BE45" t="s">
        <v>59</v>
      </c>
      <c r="BF45">
        <v>1</v>
      </c>
      <c r="BG45" t="b">
        <v>1</v>
      </c>
    </row>
    <row r="46" spans="1:59" hidden="1" x14ac:dyDescent="0.25">
      <c r="A46">
        <v>960</v>
      </c>
      <c r="B46">
        <v>137</v>
      </c>
      <c r="C46" t="s">
        <v>52</v>
      </c>
      <c r="D46" s="2">
        <v>1</v>
      </c>
      <c r="E46">
        <v>19</v>
      </c>
      <c r="F46">
        <v>19</v>
      </c>
      <c r="G46" s="3">
        <v>0.93430656934306566</v>
      </c>
      <c r="H46" s="3">
        <f t="shared" si="0"/>
        <v>6.5693430656934337E-2</v>
      </c>
      <c r="I46">
        <v>7.2358796296296296E-7</v>
      </c>
      <c r="J46" t="s">
        <v>147</v>
      </c>
      <c r="K46" t="s">
        <v>148</v>
      </c>
      <c r="L46">
        <v>19</v>
      </c>
      <c r="M46" t="s">
        <v>69</v>
      </c>
      <c r="N46">
        <v>1</v>
      </c>
      <c r="O46" t="s">
        <v>135</v>
      </c>
      <c r="P46">
        <v>0</v>
      </c>
      <c r="Q46">
        <v>0.93430656934306566</v>
      </c>
      <c r="R46">
        <v>274</v>
      </c>
      <c r="S46" s="1">
        <v>0.93430656934306566</v>
      </c>
      <c r="T46">
        <v>1.044277777777778E-5</v>
      </c>
      <c r="U46" s="4">
        <v>0.96715328467153283</v>
      </c>
      <c r="V46" s="4">
        <f t="shared" si="1"/>
        <v>3.2846715328467169E-2</v>
      </c>
      <c r="W46">
        <v>7.2206134259259263E-6</v>
      </c>
      <c r="X46" s="4">
        <v>0.89051094890510951</v>
      </c>
      <c r="Y46" s="4">
        <f t="shared" si="2"/>
        <v>-4.3795620437956151E-2</v>
      </c>
      <c r="Z46" s="1">
        <v>0.93430656934306566</v>
      </c>
      <c r="AA46" s="1">
        <f t="shared" si="3"/>
        <v>0</v>
      </c>
      <c r="AB46">
        <v>9</v>
      </c>
      <c r="AC46">
        <v>1</v>
      </c>
      <c r="AD46" t="s">
        <v>146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6</v>
      </c>
      <c r="AN46">
        <v>7</v>
      </c>
      <c r="AO46">
        <v>1</v>
      </c>
      <c r="AP46">
        <v>0.98412734166765836</v>
      </c>
      <c r="AQ46">
        <v>11</v>
      </c>
      <c r="AR46">
        <v>5</v>
      </c>
      <c r="AS46">
        <v>0.45454545454545447</v>
      </c>
      <c r="AT46" s="1">
        <v>0.88686131386861311</v>
      </c>
      <c r="AU46" s="2">
        <f t="shared" si="4"/>
        <v>-4.7445255474452552E-2</v>
      </c>
      <c r="AV46" s="4">
        <v>0.97080291970802923</v>
      </c>
      <c r="AW46" s="5">
        <f t="shared" si="5"/>
        <v>3.649635036496357E-2</v>
      </c>
      <c r="AX46" s="1">
        <v>0.93795620437956206</v>
      </c>
      <c r="AY46" s="2">
        <f t="shared" si="6"/>
        <v>3.6496350364964014E-3</v>
      </c>
      <c r="AZ46" t="s">
        <v>58</v>
      </c>
      <c r="BA46">
        <v>4</v>
      </c>
      <c r="BB46">
        <v>80</v>
      </c>
      <c r="BC46">
        <v>2</v>
      </c>
      <c r="BD46">
        <v>1</v>
      </c>
      <c r="BE46" t="s">
        <v>59</v>
      </c>
      <c r="BF46">
        <v>1</v>
      </c>
      <c r="BG46" t="b">
        <v>1</v>
      </c>
    </row>
    <row r="47" spans="1:59" hidden="1" x14ac:dyDescent="0.25">
      <c r="A47">
        <v>960</v>
      </c>
      <c r="B47">
        <v>137</v>
      </c>
      <c r="C47" t="s">
        <v>52</v>
      </c>
      <c r="D47" s="2">
        <v>1</v>
      </c>
      <c r="E47">
        <v>19</v>
      </c>
      <c r="F47">
        <v>19</v>
      </c>
      <c r="G47" s="3">
        <v>0.97080291970802923</v>
      </c>
      <c r="H47" s="3">
        <f t="shared" si="0"/>
        <v>2.9197080291970767E-2</v>
      </c>
      <c r="I47">
        <v>3.6163194444444438E-7</v>
      </c>
      <c r="J47" t="s">
        <v>95</v>
      </c>
      <c r="K47" t="s">
        <v>96</v>
      </c>
      <c r="L47">
        <v>19</v>
      </c>
      <c r="M47" t="s">
        <v>69</v>
      </c>
      <c r="N47">
        <v>1</v>
      </c>
      <c r="O47" t="s">
        <v>97</v>
      </c>
      <c r="P47">
        <v>0</v>
      </c>
      <c r="Q47">
        <v>0.97080291970802923</v>
      </c>
      <c r="R47">
        <v>274</v>
      </c>
      <c r="S47" s="1">
        <v>0.95255474452554745</v>
      </c>
      <c r="T47">
        <v>1.0263599537037041E-5</v>
      </c>
      <c r="U47" s="4">
        <v>0.95255474452554745</v>
      </c>
      <c r="V47" s="4">
        <f t="shared" si="1"/>
        <v>0</v>
      </c>
      <c r="W47">
        <v>7.580729166666666E-6</v>
      </c>
      <c r="X47" s="4">
        <v>0.89051094890510951</v>
      </c>
      <c r="Y47" s="4">
        <f t="shared" si="2"/>
        <v>-6.2043795620437936E-2</v>
      </c>
      <c r="Z47" s="1">
        <v>0.95255474452554745</v>
      </c>
      <c r="AA47" s="1">
        <f t="shared" si="3"/>
        <v>0</v>
      </c>
      <c r="AB47">
        <v>4</v>
      </c>
      <c r="AC47">
        <v>1</v>
      </c>
      <c r="AD47" t="s">
        <v>146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10</v>
      </c>
      <c r="AN47">
        <v>11</v>
      </c>
      <c r="AO47">
        <v>1</v>
      </c>
      <c r="AP47">
        <v>0.9995119570522204</v>
      </c>
      <c r="AQ47">
        <v>11</v>
      </c>
      <c r="AR47">
        <v>0</v>
      </c>
      <c r="AS47">
        <v>0</v>
      </c>
      <c r="AT47" s="1">
        <v>0.88686131386861311</v>
      </c>
      <c r="AU47" s="2">
        <f t="shared" si="4"/>
        <v>-6.5693430656934337E-2</v>
      </c>
      <c r="AV47" s="4">
        <v>0.97080291970802923</v>
      </c>
      <c r="AW47" s="5">
        <f t="shared" si="5"/>
        <v>1.8248175182481785E-2</v>
      </c>
      <c r="AX47" s="1">
        <v>0.95255474452554745</v>
      </c>
      <c r="AY47" s="2">
        <f t="shared" si="6"/>
        <v>0</v>
      </c>
      <c r="AZ47" t="s">
        <v>58</v>
      </c>
      <c r="BA47">
        <v>4</v>
      </c>
      <c r="BB47">
        <v>80</v>
      </c>
      <c r="BC47">
        <v>2</v>
      </c>
      <c r="BD47">
        <v>-1</v>
      </c>
      <c r="BE47" t="s">
        <v>59</v>
      </c>
      <c r="BF47">
        <v>1</v>
      </c>
      <c r="BG47" t="b">
        <v>1</v>
      </c>
    </row>
    <row r="48" spans="1:59" hidden="1" x14ac:dyDescent="0.25">
      <c r="A48">
        <v>960</v>
      </c>
      <c r="B48">
        <v>137</v>
      </c>
      <c r="C48" t="s">
        <v>52</v>
      </c>
      <c r="D48" s="2">
        <v>1</v>
      </c>
      <c r="E48">
        <v>19</v>
      </c>
      <c r="F48">
        <v>19</v>
      </c>
      <c r="G48" s="3">
        <v>0.9051094890510949</v>
      </c>
      <c r="H48" s="3">
        <f t="shared" si="0"/>
        <v>9.4890510948905105E-2</v>
      </c>
      <c r="I48">
        <v>7.6462962962962962E-7</v>
      </c>
      <c r="J48" t="s">
        <v>149</v>
      </c>
      <c r="K48" t="s">
        <v>150</v>
      </c>
      <c r="L48">
        <v>19</v>
      </c>
      <c r="M48" t="s">
        <v>69</v>
      </c>
      <c r="N48">
        <v>1</v>
      </c>
      <c r="O48" t="s">
        <v>135</v>
      </c>
      <c r="P48">
        <v>0</v>
      </c>
      <c r="Q48">
        <v>0.9051094890510949</v>
      </c>
      <c r="R48">
        <v>274</v>
      </c>
      <c r="S48" s="1">
        <v>0.8978102189781022</v>
      </c>
      <c r="T48">
        <v>1.0622002314814819E-5</v>
      </c>
      <c r="U48" s="4">
        <v>0.95255474452554745</v>
      </c>
      <c r="V48" s="4">
        <f t="shared" si="1"/>
        <v>5.4744525547445244E-2</v>
      </c>
      <c r="W48">
        <v>7.5060300925925928E-6</v>
      </c>
      <c r="X48" s="4">
        <v>0.90875912408759119</v>
      </c>
      <c r="Y48" s="4">
        <f t="shared" si="2"/>
        <v>1.0948905109488982E-2</v>
      </c>
      <c r="Z48" s="1">
        <v>0.8978102189781022</v>
      </c>
      <c r="AA48" s="1">
        <f t="shared" si="3"/>
        <v>0</v>
      </c>
      <c r="AB48">
        <v>13</v>
      </c>
      <c r="AC48">
        <v>1</v>
      </c>
      <c r="AD48" t="s">
        <v>146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4</v>
      </c>
      <c r="AN48">
        <v>5</v>
      </c>
      <c r="AO48">
        <v>1</v>
      </c>
      <c r="AP48">
        <v>0.49951195711039859</v>
      </c>
      <c r="AQ48">
        <v>9</v>
      </c>
      <c r="AR48">
        <v>9</v>
      </c>
      <c r="AS48">
        <v>1</v>
      </c>
      <c r="AT48" s="1">
        <v>0.8978102189781022</v>
      </c>
      <c r="AU48" s="2">
        <f t="shared" si="4"/>
        <v>0</v>
      </c>
      <c r="AV48" s="4">
        <v>0.97445255474452552</v>
      </c>
      <c r="AW48" s="5">
        <f t="shared" si="5"/>
        <v>7.664233576642332E-2</v>
      </c>
      <c r="AX48" s="1">
        <v>0.90145985401459849</v>
      </c>
      <c r="AY48" s="2">
        <f t="shared" si="6"/>
        <v>3.6496350364962904E-3</v>
      </c>
      <c r="AZ48" t="s">
        <v>58</v>
      </c>
      <c r="BA48">
        <v>4</v>
      </c>
      <c r="BB48">
        <v>80</v>
      </c>
      <c r="BC48">
        <v>3</v>
      </c>
      <c r="BD48">
        <v>2</v>
      </c>
      <c r="BE48" t="s">
        <v>59</v>
      </c>
      <c r="BF48">
        <v>1</v>
      </c>
      <c r="BG48" t="b">
        <v>1</v>
      </c>
    </row>
    <row r="49" spans="1:59" hidden="1" x14ac:dyDescent="0.25">
      <c r="A49">
        <v>960</v>
      </c>
      <c r="B49">
        <v>137</v>
      </c>
      <c r="C49" t="s">
        <v>52</v>
      </c>
      <c r="D49" s="2">
        <v>1</v>
      </c>
      <c r="E49">
        <v>19</v>
      </c>
      <c r="F49">
        <v>19</v>
      </c>
      <c r="G49" s="3">
        <v>0.97080291970802923</v>
      </c>
      <c r="H49" s="3">
        <f t="shared" si="0"/>
        <v>2.9197080291970767E-2</v>
      </c>
      <c r="I49">
        <v>2.5697916666666671E-7</v>
      </c>
      <c r="J49" t="s">
        <v>95</v>
      </c>
      <c r="K49" t="s">
        <v>96</v>
      </c>
      <c r="L49">
        <v>19</v>
      </c>
      <c r="M49" t="s">
        <v>69</v>
      </c>
      <c r="N49">
        <v>1</v>
      </c>
      <c r="O49" t="s">
        <v>97</v>
      </c>
      <c r="P49">
        <v>0</v>
      </c>
      <c r="Q49">
        <v>0.97080291970802923</v>
      </c>
      <c r="R49">
        <v>274</v>
      </c>
      <c r="S49" s="1">
        <v>0.95255474452554745</v>
      </c>
      <c r="T49">
        <v>1.044547453703704E-5</v>
      </c>
      <c r="U49" s="4">
        <v>0.96350364963503654</v>
      </c>
      <c r="V49" s="4">
        <f t="shared" si="1"/>
        <v>1.0948905109489093E-2</v>
      </c>
      <c r="W49">
        <v>7.5054861111111109E-6</v>
      </c>
      <c r="X49" s="4">
        <v>0.89051094890510951</v>
      </c>
      <c r="Y49" s="4">
        <f t="shared" si="2"/>
        <v>-6.2043795620437936E-2</v>
      </c>
      <c r="Z49" s="1">
        <v>0.95255474452554745</v>
      </c>
      <c r="AA49" s="1">
        <f t="shared" si="3"/>
        <v>0</v>
      </c>
      <c r="AB49">
        <v>4</v>
      </c>
      <c r="AC49">
        <v>1</v>
      </c>
      <c r="AD49" t="s">
        <v>146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10</v>
      </c>
      <c r="AN49">
        <v>11</v>
      </c>
      <c r="AO49">
        <v>1</v>
      </c>
      <c r="AP49">
        <v>0.9995119570522204</v>
      </c>
      <c r="AQ49">
        <v>11</v>
      </c>
      <c r="AR49">
        <v>0</v>
      </c>
      <c r="AS49">
        <v>0</v>
      </c>
      <c r="AT49" s="1">
        <v>0.88686131386861311</v>
      </c>
      <c r="AU49" s="2">
        <f t="shared" si="4"/>
        <v>-6.5693430656934337E-2</v>
      </c>
      <c r="AV49" s="4">
        <v>0.97080291970802923</v>
      </c>
      <c r="AW49" s="5">
        <f t="shared" si="5"/>
        <v>1.8248175182481785E-2</v>
      </c>
      <c r="AX49" s="1">
        <v>0.95255474452554745</v>
      </c>
      <c r="AY49" s="2">
        <f t="shared" si="6"/>
        <v>0</v>
      </c>
      <c r="AZ49" t="s">
        <v>58</v>
      </c>
      <c r="BA49">
        <v>4</v>
      </c>
      <c r="BB49">
        <v>80</v>
      </c>
      <c r="BC49">
        <v>3</v>
      </c>
      <c r="BD49">
        <v>-2</v>
      </c>
      <c r="BE49" t="s">
        <v>59</v>
      </c>
      <c r="BF49">
        <v>1</v>
      </c>
      <c r="BG49" t="b">
        <v>1</v>
      </c>
    </row>
    <row r="50" spans="1:59" hidden="1" x14ac:dyDescent="0.25">
      <c r="A50">
        <v>960</v>
      </c>
      <c r="B50">
        <v>137</v>
      </c>
      <c r="C50" t="s">
        <v>52</v>
      </c>
      <c r="D50" s="2">
        <v>1</v>
      </c>
      <c r="E50">
        <v>19</v>
      </c>
      <c r="F50">
        <v>19</v>
      </c>
      <c r="G50" s="3">
        <v>0.91970802919708028</v>
      </c>
      <c r="H50" s="3">
        <f t="shared" si="0"/>
        <v>8.0291970802919721E-2</v>
      </c>
      <c r="I50">
        <v>4.6090277777777781E-7</v>
      </c>
      <c r="J50" t="s">
        <v>151</v>
      </c>
      <c r="K50" t="s">
        <v>152</v>
      </c>
      <c r="L50">
        <v>19</v>
      </c>
      <c r="M50" t="s">
        <v>80</v>
      </c>
      <c r="N50">
        <v>1</v>
      </c>
      <c r="O50" t="s">
        <v>153</v>
      </c>
      <c r="P50">
        <v>0</v>
      </c>
      <c r="Q50">
        <v>0.91970802919708028</v>
      </c>
      <c r="R50">
        <v>274</v>
      </c>
      <c r="S50" s="1">
        <v>0.95620437956204385</v>
      </c>
      <c r="T50">
        <v>1.0446273148148149E-5</v>
      </c>
      <c r="U50" s="4">
        <v>0.98540145985401462</v>
      </c>
      <c r="V50" s="4">
        <f t="shared" si="1"/>
        <v>2.9197080291970767E-2</v>
      </c>
      <c r="W50">
        <v>7.342418981481481E-6</v>
      </c>
      <c r="X50" s="4">
        <v>0.89051094890510951</v>
      </c>
      <c r="Y50" s="4">
        <f t="shared" si="2"/>
        <v>-6.5693430656934337E-2</v>
      </c>
      <c r="Z50" s="1">
        <v>0.95620437956204385</v>
      </c>
      <c r="AA50" s="1">
        <f t="shared" si="3"/>
        <v>0</v>
      </c>
      <c r="AB50">
        <v>11</v>
      </c>
      <c r="AC50">
        <v>1</v>
      </c>
      <c r="AD50" t="s">
        <v>154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6</v>
      </c>
      <c r="AN50">
        <v>7</v>
      </c>
      <c r="AO50">
        <v>1</v>
      </c>
      <c r="AP50">
        <v>0.84127737876179753</v>
      </c>
      <c r="AQ50">
        <v>11</v>
      </c>
      <c r="AR50">
        <v>7</v>
      </c>
      <c r="AS50">
        <v>0.63636363636363635</v>
      </c>
      <c r="AT50" s="1">
        <v>0.97445255474452552</v>
      </c>
      <c r="AU50" s="2">
        <f t="shared" si="4"/>
        <v>1.8248175182481674E-2</v>
      </c>
      <c r="AV50" s="4">
        <v>0.97810218978102192</v>
      </c>
      <c r="AW50" s="5">
        <f t="shared" si="5"/>
        <v>2.1897810218978075E-2</v>
      </c>
      <c r="AX50" s="1">
        <v>0.95620437956204385</v>
      </c>
      <c r="AY50" s="2">
        <f t="shared" si="6"/>
        <v>0</v>
      </c>
      <c r="AZ50" t="s">
        <v>58</v>
      </c>
      <c r="BA50">
        <v>4</v>
      </c>
      <c r="BB50">
        <v>61</v>
      </c>
      <c r="BC50">
        <v>1</v>
      </c>
      <c r="BD50">
        <v>0.5</v>
      </c>
      <c r="BE50" t="s">
        <v>59</v>
      </c>
      <c r="BF50">
        <v>1</v>
      </c>
      <c r="BG50" t="b">
        <v>0</v>
      </c>
    </row>
    <row r="51" spans="1:59" hidden="1" x14ac:dyDescent="0.25">
      <c r="A51">
        <v>960</v>
      </c>
      <c r="B51">
        <v>137</v>
      </c>
      <c r="C51" t="s">
        <v>52</v>
      </c>
      <c r="D51" s="2">
        <v>1</v>
      </c>
      <c r="E51">
        <v>19</v>
      </c>
      <c r="F51">
        <v>19</v>
      </c>
      <c r="G51" s="3">
        <v>0.96350364963503654</v>
      </c>
      <c r="H51" s="3">
        <f t="shared" si="0"/>
        <v>3.6496350364963459E-2</v>
      </c>
      <c r="I51">
        <v>6.1800925925925929E-7</v>
      </c>
      <c r="J51" t="s">
        <v>155</v>
      </c>
      <c r="K51" t="s">
        <v>156</v>
      </c>
      <c r="L51">
        <v>19</v>
      </c>
      <c r="M51" t="s">
        <v>80</v>
      </c>
      <c r="N51">
        <v>1</v>
      </c>
      <c r="O51" t="s">
        <v>157</v>
      </c>
      <c r="P51">
        <v>0</v>
      </c>
      <c r="Q51">
        <v>0.96350364963503654</v>
      </c>
      <c r="R51">
        <v>274</v>
      </c>
      <c r="S51" s="1">
        <v>0.97445255474452552</v>
      </c>
      <c r="T51">
        <v>1.036721064814815E-5</v>
      </c>
      <c r="U51" s="4">
        <v>0.98540145985401462</v>
      </c>
      <c r="V51" s="4">
        <f t="shared" si="1"/>
        <v>1.0948905109489093E-2</v>
      </c>
      <c r="W51">
        <v>7.2194444444444438E-6</v>
      </c>
      <c r="X51" s="4">
        <v>0.89051094890510951</v>
      </c>
      <c r="Y51" s="4">
        <f t="shared" si="2"/>
        <v>-8.3941605839416011E-2</v>
      </c>
      <c r="Z51" s="1">
        <v>0.97445255474452552</v>
      </c>
      <c r="AA51" s="1">
        <f t="shared" si="3"/>
        <v>0</v>
      </c>
      <c r="AB51">
        <v>5</v>
      </c>
      <c r="AC51">
        <v>1</v>
      </c>
      <c r="AD51" t="s">
        <v>154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5</v>
      </c>
      <c r="AN51">
        <v>6</v>
      </c>
      <c r="AO51">
        <v>1</v>
      </c>
      <c r="AP51">
        <v>0.60896170548757489</v>
      </c>
      <c r="AQ51">
        <v>11</v>
      </c>
      <c r="AR51">
        <v>1</v>
      </c>
      <c r="AS51">
        <v>9.0909090909090912E-2</v>
      </c>
      <c r="AT51" s="1">
        <v>0.97445255474452552</v>
      </c>
      <c r="AU51" s="2">
        <f t="shared" si="4"/>
        <v>0</v>
      </c>
      <c r="AV51" s="4">
        <v>0.97810218978102192</v>
      </c>
      <c r="AW51" s="5">
        <f t="shared" si="5"/>
        <v>3.6496350364964014E-3</v>
      </c>
      <c r="AX51" s="1">
        <v>0.97445255474452552</v>
      </c>
      <c r="AY51" s="2">
        <f t="shared" si="6"/>
        <v>0</v>
      </c>
      <c r="AZ51" t="s">
        <v>58</v>
      </c>
      <c r="BA51">
        <v>4</v>
      </c>
      <c r="BB51">
        <v>61</v>
      </c>
      <c r="BC51">
        <v>1</v>
      </c>
      <c r="BD51">
        <v>-0.5</v>
      </c>
      <c r="BE51" t="s">
        <v>59</v>
      </c>
      <c r="BF51">
        <v>1</v>
      </c>
      <c r="BG51" t="b">
        <v>0</v>
      </c>
    </row>
    <row r="52" spans="1:59" x14ac:dyDescent="0.25">
      <c r="A52">
        <v>960</v>
      </c>
      <c r="B52">
        <v>137</v>
      </c>
      <c r="C52" t="s">
        <v>52</v>
      </c>
      <c r="D52" s="2">
        <v>1</v>
      </c>
      <c r="E52">
        <v>19</v>
      </c>
      <c r="F52">
        <v>19</v>
      </c>
      <c r="G52" s="3">
        <v>0.8978102189781022</v>
      </c>
      <c r="H52" s="3">
        <f t="shared" si="0"/>
        <v>0.1021897810218978</v>
      </c>
      <c r="I52">
        <v>5.4284722222222217E-7</v>
      </c>
      <c r="J52" t="s">
        <v>158</v>
      </c>
      <c r="K52" t="s">
        <v>156</v>
      </c>
      <c r="L52">
        <v>19</v>
      </c>
      <c r="M52" t="s">
        <v>80</v>
      </c>
      <c r="N52">
        <v>1</v>
      </c>
      <c r="O52" t="s">
        <v>153</v>
      </c>
      <c r="P52">
        <v>0</v>
      </c>
      <c r="Q52">
        <v>0.8978102189781022</v>
      </c>
      <c r="R52">
        <v>274</v>
      </c>
      <c r="S52" s="1">
        <v>0.92335766423357668</v>
      </c>
      <c r="T52">
        <v>1.026361111111111E-5</v>
      </c>
      <c r="U52" s="4">
        <v>0.98540145985401462</v>
      </c>
      <c r="V52" s="4">
        <f t="shared" si="1"/>
        <v>6.2043795620437936E-2</v>
      </c>
      <c r="W52">
        <v>7.3245949074074072E-6</v>
      </c>
      <c r="X52" s="4">
        <v>0.89051094890510951</v>
      </c>
      <c r="Y52" s="4">
        <f t="shared" si="2"/>
        <v>-3.2846715328467169E-2</v>
      </c>
      <c r="Z52" s="1">
        <v>0.92335766423357668</v>
      </c>
      <c r="AA52" s="1">
        <f t="shared" si="3"/>
        <v>0</v>
      </c>
      <c r="AB52">
        <v>14</v>
      </c>
      <c r="AC52" s="17">
        <v>1</v>
      </c>
      <c r="AD52" t="s">
        <v>154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5</v>
      </c>
      <c r="AN52" s="16">
        <v>6</v>
      </c>
      <c r="AO52">
        <v>1</v>
      </c>
      <c r="AP52">
        <v>0.60896170548757489</v>
      </c>
      <c r="AQ52">
        <v>11</v>
      </c>
      <c r="AR52">
        <v>10</v>
      </c>
      <c r="AS52">
        <v>0.90909090909090906</v>
      </c>
      <c r="AT52" s="1">
        <v>0.97445255474452552</v>
      </c>
      <c r="AU52" s="2">
        <f t="shared" si="4"/>
        <v>5.1094890510948843E-2</v>
      </c>
      <c r="AV52" s="4">
        <v>0.97810218978102192</v>
      </c>
      <c r="AW52" s="5">
        <f t="shared" si="5"/>
        <v>5.4744525547445244E-2</v>
      </c>
      <c r="AX52" s="1">
        <v>0.92700729927007297</v>
      </c>
      <c r="AY52" s="2">
        <f t="shared" si="6"/>
        <v>3.6496350364962904E-3</v>
      </c>
      <c r="AZ52" t="s">
        <v>58</v>
      </c>
      <c r="BA52">
        <v>4</v>
      </c>
      <c r="BB52">
        <v>61</v>
      </c>
      <c r="BC52">
        <v>2</v>
      </c>
      <c r="BD52">
        <v>1</v>
      </c>
      <c r="BE52" t="s">
        <v>59</v>
      </c>
      <c r="BF52">
        <v>1</v>
      </c>
      <c r="BG52" t="b">
        <v>0</v>
      </c>
    </row>
    <row r="53" spans="1:59" hidden="1" x14ac:dyDescent="0.25">
      <c r="A53">
        <v>960</v>
      </c>
      <c r="B53">
        <v>137</v>
      </c>
      <c r="C53" t="s">
        <v>52</v>
      </c>
      <c r="D53" s="2">
        <v>1</v>
      </c>
      <c r="E53">
        <v>19</v>
      </c>
      <c r="F53">
        <v>19</v>
      </c>
      <c r="G53" s="3">
        <v>0.96350364963503654</v>
      </c>
      <c r="H53" s="3">
        <f t="shared" si="0"/>
        <v>3.6496350364963459E-2</v>
      </c>
      <c r="I53">
        <v>3.6155092592592589E-7</v>
      </c>
      <c r="J53" t="s">
        <v>155</v>
      </c>
      <c r="K53" t="s">
        <v>156</v>
      </c>
      <c r="L53">
        <v>19</v>
      </c>
      <c r="M53" t="s">
        <v>80</v>
      </c>
      <c r="N53">
        <v>1</v>
      </c>
      <c r="O53" t="s">
        <v>157</v>
      </c>
      <c r="P53">
        <v>0</v>
      </c>
      <c r="Q53">
        <v>0.96350364963503654</v>
      </c>
      <c r="R53">
        <v>274</v>
      </c>
      <c r="S53" s="1">
        <v>0.97445255474452552</v>
      </c>
      <c r="T53">
        <v>1.024679398148148E-5</v>
      </c>
      <c r="U53" s="4">
        <v>0.98540145985401462</v>
      </c>
      <c r="V53" s="4">
        <f t="shared" si="1"/>
        <v>1.0948905109489093E-2</v>
      </c>
      <c r="W53">
        <v>7.5804745370370373E-6</v>
      </c>
      <c r="X53" s="4">
        <v>0.91970802919708028</v>
      </c>
      <c r="Y53" s="4">
        <f t="shared" si="2"/>
        <v>-5.4744525547445244E-2</v>
      </c>
      <c r="Z53" s="1">
        <v>0.97445255474452552</v>
      </c>
      <c r="AA53" s="1">
        <f t="shared" si="3"/>
        <v>0</v>
      </c>
      <c r="AB53">
        <v>5</v>
      </c>
      <c r="AC53">
        <v>1</v>
      </c>
      <c r="AD53" t="s">
        <v>154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5</v>
      </c>
      <c r="AN53">
        <v>6</v>
      </c>
      <c r="AO53">
        <v>1</v>
      </c>
      <c r="AP53">
        <v>0.60896170548757489</v>
      </c>
      <c r="AQ53">
        <v>11</v>
      </c>
      <c r="AR53">
        <v>1</v>
      </c>
      <c r="AS53">
        <v>9.0909090909090912E-2</v>
      </c>
      <c r="AT53" s="1">
        <v>0.97445255474452552</v>
      </c>
      <c r="AU53" s="2">
        <f t="shared" si="4"/>
        <v>0</v>
      </c>
      <c r="AV53" s="4">
        <v>0.97810218978102192</v>
      </c>
      <c r="AW53" s="5">
        <f t="shared" si="5"/>
        <v>3.6496350364964014E-3</v>
      </c>
      <c r="AX53" s="1">
        <v>0.97445255474452552</v>
      </c>
      <c r="AY53" s="2">
        <f t="shared" si="6"/>
        <v>0</v>
      </c>
      <c r="AZ53" t="s">
        <v>58</v>
      </c>
      <c r="BA53">
        <v>4</v>
      </c>
      <c r="BB53">
        <v>61</v>
      </c>
      <c r="BC53">
        <v>2</v>
      </c>
      <c r="BD53">
        <v>-1</v>
      </c>
      <c r="BE53" t="s">
        <v>59</v>
      </c>
      <c r="BF53">
        <v>1</v>
      </c>
      <c r="BG53" t="b">
        <v>0</v>
      </c>
    </row>
    <row r="54" spans="1:59" x14ac:dyDescent="0.25">
      <c r="A54">
        <v>960</v>
      </c>
      <c r="B54">
        <v>137</v>
      </c>
      <c r="C54" t="s">
        <v>52</v>
      </c>
      <c r="D54" s="2">
        <v>1</v>
      </c>
      <c r="E54">
        <v>19</v>
      </c>
      <c r="F54">
        <v>19</v>
      </c>
      <c r="G54" s="3">
        <v>0.8978102189781022</v>
      </c>
      <c r="H54" s="3">
        <f t="shared" si="0"/>
        <v>0.1021897810218978</v>
      </c>
      <c r="I54">
        <v>3.6159722222222221E-7</v>
      </c>
      <c r="J54" t="s">
        <v>158</v>
      </c>
      <c r="K54" t="s">
        <v>156</v>
      </c>
      <c r="L54">
        <v>19</v>
      </c>
      <c r="M54" t="s">
        <v>80</v>
      </c>
      <c r="N54">
        <v>1</v>
      </c>
      <c r="O54" t="s">
        <v>153</v>
      </c>
      <c r="P54">
        <v>1.8045138888888891E-7</v>
      </c>
      <c r="Q54">
        <v>0.8978102189781022</v>
      </c>
      <c r="R54">
        <v>274</v>
      </c>
      <c r="S54" s="1">
        <v>0.92335766423357668</v>
      </c>
      <c r="T54">
        <v>1.007828703703704E-5</v>
      </c>
      <c r="U54" s="4">
        <v>0.98540145985401462</v>
      </c>
      <c r="V54" s="4">
        <f t="shared" si="1"/>
        <v>6.2043795620437936E-2</v>
      </c>
      <c r="W54">
        <v>7.5079745370370367E-6</v>
      </c>
      <c r="X54" s="4">
        <v>0.89051094890510951</v>
      </c>
      <c r="Y54" s="4">
        <f t="shared" si="2"/>
        <v>-3.2846715328467169E-2</v>
      </c>
      <c r="Z54" s="1">
        <v>0.92335766423357668</v>
      </c>
      <c r="AA54" s="1">
        <f t="shared" si="3"/>
        <v>0</v>
      </c>
      <c r="AB54">
        <v>14</v>
      </c>
      <c r="AC54" s="17">
        <v>1</v>
      </c>
      <c r="AD54" t="s">
        <v>154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5</v>
      </c>
      <c r="AN54" s="16">
        <v>6</v>
      </c>
      <c r="AO54">
        <v>1</v>
      </c>
      <c r="AP54">
        <v>0.60896170548757489</v>
      </c>
      <c r="AQ54">
        <v>11</v>
      </c>
      <c r="AR54">
        <v>10</v>
      </c>
      <c r="AS54">
        <v>0.90909090909090906</v>
      </c>
      <c r="AT54" s="1">
        <v>0.97445255474452552</v>
      </c>
      <c r="AU54" s="2">
        <f t="shared" si="4"/>
        <v>5.1094890510948843E-2</v>
      </c>
      <c r="AV54" s="4">
        <v>0.97810218978102192</v>
      </c>
      <c r="AW54" s="5">
        <f t="shared" si="5"/>
        <v>5.4744525547445244E-2</v>
      </c>
      <c r="AX54" s="1">
        <v>0.92335766423357668</v>
      </c>
      <c r="AY54" s="2">
        <f t="shared" si="6"/>
        <v>0</v>
      </c>
      <c r="AZ54" t="s">
        <v>58</v>
      </c>
      <c r="BA54">
        <v>4</v>
      </c>
      <c r="BB54">
        <v>61</v>
      </c>
      <c r="BC54">
        <v>3</v>
      </c>
      <c r="BD54">
        <v>2</v>
      </c>
      <c r="BE54" t="s">
        <v>59</v>
      </c>
      <c r="BF54">
        <v>1</v>
      </c>
      <c r="BG54" t="b">
        <v>0</v>
      </c>
    </row>
    <row r="55" spans="1:59" hidden="1" x14ac:dyDescent="0.25">
      <c r="A55">
        <v>960</v>
      </c>
      <c r="B55">
        <v>137</v>
      </c>
      <c r="C55" t="s">
        <v>52</v>
      </c>
      <c r="D55" s="2">
        <v>1</v>
      </c>
      <c r="E55">
        <v>19</v>
      </c>
      <c r="F55">
        <v>19</v>
      </c>
      <c r="G55" s="3">
        <v>0.96350364963503654</v>
      </c>
      <c r="H55" s="3">
        <f t="shared" si="0"/>
        <v>3.6496350364963459E-2</v>
      </c>
      <c r="I55">
        <v>4.3739583333333331E-7</v>
      </c>
      <c r="J55" t="s">
        <v>155</v>
      </c>
      <c r="K55" t="s">
        <v>156</v>
      </c>
      <c r="L55">
        <v>19</v>
      </c>
      <c r="M55" t="s">
        <v>80</v>
      </c>
      <c r="N55">
        <v>1</v>
      </c>
      <c r="O55" t="s">
        <v>157</v>
      </c>
      <c r="P55">
        <v>0</v>
      </c>
      <c r="Q55">
        <v>0.96350364963503654</v>
      </c>
      <c r="R55">
        <v>274</v>
      </c>
      <c r="S55" s="1">
        <v>0.97445255474452552</v>
      </c>
      <c r="T55">
        <v>1.0473680555555561E-5</v>
      </c>
      <c r="U55" s="4">
        <v>0.98540145985401462</v>
      </c>
      <c r="V55" s="4">
        <f t="shared" si="1"/>
        <v>1.0948905109489093E-2</v>
      </c>
      <c r="W55">
        <v>7.2807523148148146E-6</v>
      </c>
      <c r="X55" s="4">
        <v>0.89051094890510951</v>
      </c>
      <c r="Y55" s="4">
        <f t="shared" si="2"/>
        <v>-8.3941605839416011E-2</v>
      </c>
      <c r="Z55" s="1">
        <v>0.97445255474452552</v>
      </c>
      <c r="AA55" s="1">
        <f t="shared" si="3"/>
        <v>0</v>
      </c>
      <c r="AB55">
        <v>5</v>
      </c>
      <c r="AC55">
        <v>1</v>
      </c>
      <c r="AD55" t="s">
        <v>154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5</v>
      </c>
      <c r="AN55">
        <v>6</v>
      </c>
      <c r="AO55">
        <v>1</v>
      </c>
      <c r="AP55">
        <v>0.60896170548757489</v>
      </c>
      <c r="AQ55">
        <v>11</v>
      </c>
      <c r="AR55">
        <v>1</v>
      </c>
      <c r="AS55">
        <v>9.0909090909090912E-2</v>
      </c>
      <c r="AT55" s="1">
        <v>0.97445255474452552</v>
      </c>
      <c r="AU55" s="2">
        <f t="shared" si="4"/>
        <v>0</v>
      </c>
      <c r="AV55" s="4">
        <v>0.97810218978102192</v>
      </c>
      <c r="AW55" s="5">
        <f t="shared" si="5"/>
        <v>3.6496350364964014E-3</v>
      </c>
      <c r="AX55" s="1">
        <v>0.97445255474452552</v>
      </c>
      <c r="AY55" s="2">
        <f t="shared" si="6"/>
        <v>0</v>
      </c>
      <c r="AZ55" t="s">
        <v>58</v>
      </c>
      <c r="BA55">
        <v>4</v>
      </c>
      <c r="BB55">
        <v>61</v>
      </c>
      <c r="BC55">
        <v>3</v>
      </c>
      <c r="BD55">
        <v>-2</v>
      </c>
      <c r="BE55" t="s">
        <v>59</v>
      </c>
      <c r="BF55">
        <v>1</v>
      </c>
      <c r="BG55" t="b">
        <v>0</v>
      </c>
    </row>
    <row r="56" spans="1:59" hidden="1" x14ac:dyDescent="0.25">
      <c r="A56">
        <v>2923</v>
      </c>
      <c r="B56">
        <v>417</v>
      </c>
      <c r="C56" t="s">
        <v>159</v>
      </c>
      <c r="D56" s="2">
        <v>0.25938566552901021</v>
      </c>
      <c r="E56">
        <v>21</v>
      </c>
      <c r="F56">
        <v>21</v>
      </c>
      <c r="G56" s="3">
        <v>0.21822541966426859</v>
      </c>
      <c r="H56" s="3">
        <f t="shared" si="0"/>
        <v>4.1160245864741624E-2</v>
      </c>
      <c r="I56">
        <v>6.162766203703704E-6</v>
      </c>
      <c r="J56" t="s">
        <v>160</v>
      </c>
      <c r="K56" t="s">
        <v>161</v>
      </c>
      <c r="L56">
        <v>21</v>
      </c>
      <c r="M56" t="s">
        <v>162</v>
      </c>
      <c r="N56">
        <v>1</v>
      </c>
      <c r="O56" t="s">
        <v>163</v>
      </c>
      <c r="P56">
        <v>0</v>
      </c>
      <c r="Q56">
        <v>0.21822541966426859</v>
      </c>
      <c r="R56">
        <v>836</v>
      </c>
      <c r="S56" s="1">
        <v>0.2248803827751196</v>
      </c>
      <c r="T56">
        <v>1.6246365740740739E-5</v>
      </c>
      <c r="U56" s="4">
        <v>0.24401913875598091</v>
      </c>
      <c r="V56" s="4">
        <f t="shared" si="1"/>
        <v>1.9138755980861316E-2</v>
      </c>
      <c r="W56">
        <v>5.6187152777777782E-6</v>
      </c>
      <c r="X56" s="4">
        <v>0.2356459330143541</v>
      </c>
      <c r="Y56" s="4">
        <f t="shared" si="2"/>
        <v>1.0765550239234506E-2</v>
      </c>
      <c r="Z56" s="1">
        <v>0.2248803827751196</v>
      </c>
      <c r="AA56" s="1">
        <f t="shared" si="3"/>
        <v>0</v>
      </c>
      <c r="AB56">
        <v>326</v>
      </c>
      <c r="AC56">
        <v>0.16257668711656439</v>
      </c>
      <c r="AD56" t="s">
        <v>57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18</v>
      </c>
      <c r="AN56">
        <v>19</v>
      </c>
      <c r="AO56">
        <v>1</v>
      </c>
      <c r="AP56">
        <v>0.66007039843274418</v>
      </c>
      <c r="AQ56">
        <v>417</v>
      </c>
      <c r="AR56">
        <v>326</v>
      </c>
      <c r="AS56">
        <v>0.78177458033573144</v>
      </c>
      <c r="AT56" s="1">
        <v>0.2356459330143541</v>
      </c>
      <c r="AU56" s="2">
        <f t="shared" si="4"/>
        <v>1.0765550239234506E-2</v>
      </c>
      <c r="AV56" s="4">
        <v>0.2356459330143541</v>
      </c>
      <c r="AW56" s="5">
        <f t="shared" si="5"/>
        <v>1.0765550239234506E-2</v>
      </c>
      <c r="AX56" s="1">
        <v>0.2356459330143541</v>
      </c>
      <c r="AY56" s="2">
        <f t="shared" si="6"/>
        <v>1.0765550239234506E-2</v>
      </c>
      <c r="AZ56" t="s">
        <v>164</v>
      </c>
      <c r="BA56">
        <v>0</v>
      </c>
      <c r="BB56">
        <v>2630</v>
      </c>
      <c r="BC56">
        <v>1</v>
      </c>
      <c r="BD56">
        <v>0.5</v>
      </c>
      <c r="BE56" t="s">
        <v>59</v>
      </c>
      <c r="BF56">
        <v>1</v>
      </c>
      <c r="BG56" t="b">
        <v>0</v>
      </c>
    </row>
    <row r="57" spans="1:59" hidden="1" x14ac:dyDescent="0.25">
      <c r="A57">
        <v>2923</v>
      </c>
      <c r="B57">
        <v>417</v>
      </c>
      <c r="C57" t="s">
        <v>159</v>
      </c>
      <c r="D57" s="2">
        <v>0.25938566552901021</v>
      </c>
      <c r="E57">
        <v>21</v>
      </c>
      <c r="F57">
        <v>21</v>
      </c>
      <c r="G57" s="3">
        <v>0.17985611510791369</v>
      </c>
      <c r="H57" s="3">
        <f t="shared" si="0"/>
        <v>7.9529550421096523E-2</v>
      </c>
      <c r="I57">
        <v>6.1612037037037039E-6</v>
      </c>
      <c r="J57" t="s">
        <v>165</v>
      </c>
      <c r="K57" t="s">
        <v>166</v>
      </c>
      <c r="L57">
        <v>21</v>
      </c>
      <c r="M57" t="s">
        <v>162</v>
      </c>
      <c r="N57">
        <v>1</v>
      </c>
      <c r="O57" t="s">
        <v>167</v>
      </c>
      <c r="P57">
        <v>0</v>
      </c>
      <c r="Q57">
        <v>0.17985611510791369</v>
      </c>
      <c r="R57">
        <v>836</v>
      </c>
      <c r="S57" s="1">
        <v>0.20215311004784689</v>
      </c>
      <c r="T57">
        <v>1.5525613425925921E-5</v>
      </c>
      <c r="U57" s="4">
        <v>0.25358851674641147</v>
      </c>
      <c r="V57" s="4">
        <f t="shared" si="1"/>
        <v>5.1435406698564584E-2</v>
      </c>
      <c r="W57">
        <v>6.3411805555555556E-6</v>
      </c>
      <c r="X57" s="4">
        <v>0.2356459330143541</v>
      </c>
      <c r="Y57" s="4">
        <f t="shared" si="2"/>
        <v>3.3492822966507213E-2</v>
      </c>
      <c r="Z57" s="1">
        <v>0.20215311004784689</v>
      </c>
      <c r="AA57" s="1">
        <f t="shared" si="3"/>
        <v>0</v>
      </c>
      <c r="AB57">
        <v>342</v>
      </c>
      <c r="AC57">
        <v>0.58479532163742687</v>
      </c>
      <c r="AD57" t="s">
        <v>57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19</v>
      </c>
      <c r="AN57">
        <v>20</v>
      </c>
      <c r="AO57">
        <v>1</v>
      </c>
      <c r="AP57">
        <v>0.65996446520254337</v>
      </c>
      <c r="AQ57">
        <v>417</v>
      </c>
      <c r="AR57">
        <v>342</v>
      </c>
      <c r="AS57">
        <v>0.82014388489208634</v>
      </c>
      <c r="AT57" s="1">
        <v>0.2356459330143541</v>
      </c>
      <c r="AU57" s="2">
        <f t="shared" si="4"/>
        <v>3.3492822966507213E-2</v>
      </c>
      <c r="AV57" s="4">
        <v>0.22368421052631579</v>
      </c>
      <c r="AW57" s="5">
        <f t="shared" si="5"/>
        <v>2.1531100478468901E-2</v>
      </c>
      <c r="AX57" s="1">
        <v>0.22368421052631579</v>
      </c>
      <c r="AY57" s="2">
        <f t="shared" si="6"/>
        <v>2.1531100478468901E-2</v>
      </c>
      <c r="AZ57" t="s">
        <v>164</v>
      </c>
      <c r="BA57">
        <v>0</v>
      </c>
      <c r="BB57">
        <v>2630</v>
      </c>
      <c r="BC57">
        <v>1</v>
      </c>
      <c r="BD57">
        <v>-0.5</v>
      </c>
      <c r="BE57" t="s">
        <v>59</v>
      </c>
      <c r="BF57">
        <v>1</v>
      </c>
      <c r="BG57" t="b">
        <v>0</v>
      </c>
    </row>
    <row r="58" spans="1:59" hidden="1" x14ac:dyDescent="0.25">
      <c r="A58">
        <v>2923</v>
      </c>
      <c r="B58">
        <v>417</v>
      </c>
      <c r="C58" t="s">
        <v>159</v>
      </c>
      <c r="D58" s="2">
        <v>0.25938566552901021</v>
      </c>
      <c r="E58">
        <v>21</v>
      </c>
      <c r="F58">
        <v>21</v>
      </c>
      <c r="G58" s="3">
        <v>0.15107913669064749</v>
      </c>
      <c r="H58" s="3">
        <f t="shared" si="0"/>
        <v>0.10830652883836273</v>
      </c>
      <c r="I58">
        <v>1.15994212962963E-6</v>
      </c>
      <c r="J58" t="s">
        <v>168</v>
      </c>
      <c r="K58" t="s">
        <v>169</v>
      </c>
      <c r="L58">
        <v>21</v>
      </c>
      <c r="M58" t="s">
        <v>162</v>
      </c>
      <c r="N58">
        <v>1</v>
      </c>
      <c r="O58" t="s">
        <v>170</v>
      </c>
      <c r="P58">
        <v>0</v>
      </c>
      <c r="Q58">
        <v>0.15107913669064749</v>
      </c>
      <c r="R58">
        <v>836</v>
      </c>
      <c r="S58" s="1">
        <v>0.16626794258373209</v>
      </c>
      <c r="T58">
        <v>1.393314814814815E-5</v>
      </c>
      <c r="U58" s="4">
        <v>0.22727272727272729</v>
      </c>
      <c r="V58" s="4">
        <f t="shared" si="1"/>
        <v>6.1004784688995201E-2</v>
      </c>
      <c r="W58">
        <v>5.6164699074074073E-6</v>
      </c>
      <c r="X58" s="4">
        <v>0.2356459330143541</v>
      </c>
      <c r="Y58" s="4">
        <f t="shared" si="2"/>
        <v>6.9377990430622011E-2</v>
      </c>
      <c r="Z58" s="1">
        <v>0.16626794258373209</v>
      </c>
      <c r="AA58" s="1">
        <f t="shared" si="3"/>
        <v>0</v>
      </c>
      <c r="AB58">
        <v>354</v>
      </c>
      <c r="AC58">
        <v>0.16101694915254239</v>
      </c>
      <c r="AD58" t="s">
        <v>57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13</v>
      </c>
      <c r="AN58">
        <v>14</v>
      </c>
      <c r="AO58">
        <v>1</v>
      </c>
      <c r="AP58">
        <v>0.562766963600284</v>
      </c>
      <c r="AQ58">
        <v>417</v>
      </c>
      <c r="AR58">
        <v>354</v>
      </c>
      <c r="AS58">
        <v>0.84892086330935257</v>
      </c>
      <c r="AT58" s="1">
        <v>0.2356459330143541</v>
      </c>
      <c r="AU58" s="2">
        <f t="shared" si="4"/>
        <v>6.9377990430622011E-2</v>
      </c>
      <c r="AV58" s="4">
        <v>0.22727272727272729</v>
      </c>
      <c r="AW58" s="5">
        <f t="shared" si="5"/>
        <v>6.1004784688995201E-2</v>
      </c>
      <c r="AX58" s="1">
        <v>0.22727272727272729</v>
      </c>
      <c r="AY58" s="2">
        <f t="shared" si="6"/>
        <v>6.1004784688995201E-2</v>
      </c>
      <c r="AZ58" t="s">
        <v>164</v>
      </c>
      <c r="BA58">
        <v>0</v>
      </c>
      <c r="BB58">
        <v>2630</v>
      </c>
      <c r="BC58">
        <v>2</v>
      </c>
      <c r="BD58">
        <v>1</v>
      </c>
      <c r="BE58" t="s">
        <v>59</v>
      </c>
      <c r="BF58">
        <v>1</v>
      </c>
      <c r="BG58" t="b">
        <v>0</v>
      </c>
    </row>
    <row r="59" spans="1:59" hidden="1" x14ac:dyDescent="0.25">
      <c r="A59">
        <v>2923</v>
      </c>
      <c r="B59">
        <v>417</v>
      </c>
      <c r="C59" t="s">
        <v>159</v>
      </c>
      <c r="D59" s="2">
        <v>0.25938566552901021</v>
      </c>
      <c r="E59">
        <v>21</v>
      </c>
      <c r="F59">
        <v>21</v>
      </c>
      <c r="G59" s="3">
        <v>0.13189448441247001</v>
      </c>
      <c r="H59" s="3">
        <f t="shared" si="0"/>
        <v>0.1274911811165402</v>
      </c>
      <c r="I59">
        <v>6.1541782407407406E-6</v>
      </c>
      <c r="J59" t="s">
        <v>171</v>
      </c>
      <c r="K59" t="s">
        <v>172</v>
      </c>
      <c r="L59">
        <v>21</v>
      </c>
      <c r="M59" t="s">
        <v>162</v>
      </c>
      <c r="N59">
        <v>1</v>
      </c>
      <c r="O59" t="s">
        <v>173</v>
      </c>
      <c r="P59">
        <v>0</v>
      </c>
      <c r="Q59">
        <v>0.13189448441247001</v>
      </c>
      <c r="R59">
        <v>836</v>
      </c>
      <c r="S59" s="1">
        <v>0.13157894736842099</v>
      </c>
      <c r="T59">
        <v>1.142094907407407E-5</v>
      </c>
      <c r="U59" s="4">
        <v>0.25119617224880381</v>
      </c>
      <c r="V59" s="4">
        <f t="shared" si="1"/>
        <v>0.11961722488038282</v>
      </c>
      <c r="W59">
        <v>5.769074074074074E-6</v>
      </c>
      <c r="X59" s="4">
        <v>0.2356459330143541</v>
      </c>
      <c r="Y59" s="4">
        <f t="shared" si="2"/>
        <v>0.10406698564593311</v>
      </c>
      <c r="Z59" s="1">
        <v>0.13157894736842099</v>
      </c>
      <c r="AA59" s="1">
        <f t="shared" si="3"/>
        <v>0</v>
      </c>
      <c r="AB59">
        <v>362</v>
      </c>
      <c r="AC59">
        <v>0.57182320441988954</v>
      </c>
      <c r="AD59" t="s">
        <v>57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18</v>
      </c>
      <c r="AN59">
        <v>19</v>
      </c>
      <c r="AO59">
        <v>1</v>
      </c>
      <c r="AP59">
        <v>0.66072887365068333</v>
      </c>
      <c r="AQ59">
        <v>417</v>
      </c>
      <c r="AR59">
        <v>362</v>
      </c>
      <c r="AS59">
        <v>0.86810551558753002</v>
      </c>
      <c r="AT59" s="1">
        <v>0.2356459330143541</v>
      </c>
      <c r="AU59" s="2">
        <f t="shared" si="4"/>
        <v>0.10406698564593311</v>
      </c>
      <c r="AV59" s="4">
        <v>0.21770334928229659</v>
      </c>
      <c r="AW59" s="5">
        <f t="shared" si="5"/>
        <v>8.6124401913875603E-2</v>
      </c>
      <c r="AX59" s="1">
        <v>0.21770334928229659</v>
      </c>
      <c r="AY59" s="2">
        <f t="shared" si="6"/>
        <v>8.6124401913875603E-2</v>
      </c>
      <c r="AZ59" t="s">
        <v>164</v>
      </c>
      <c r="BA59">
        <v>0</v>
      </c>
      <c r="BB59">
        <v>2630</v>
      </c>
      <c r="BC59">
        <v>2</v>
      </c>
      <c r="BD59">
        <v>-1</v>
      </c>
      <c r="BE59" t="s">
        <v>59</v>
      </c>
      <c r="BF59">
        <v>1</v>
      </c>
      <c r="BG59" t="b">
        <v>0</v>
      </c>
    </row>
    <row r="60" spans="1:59" hidden="1" x14ac:dyDescent="0.25">
      <c r="A60">
        <v>2923</v>
      </c>
      <c r="B60">
        <v>417</v>
      </c>
      <c r="C60" t="s">
        <v>159</v>
      </c>
      <c r="D60" s="2">
        <v>0.25938566552901021</v>
      </c>
      <c r="E60">
        <v>21</v>
      </c>
      <c r="F60">
        <v>21</v>
      </c>
      <c r="G60" s="3">
        <v>0.12709832134292559</v>
      </c>
      <c r="H60" s="3">
        <f t="shared" si="0"/>
        <v>0.13228734418608462</v>
      </c>
      <c r="I60">
        <v>4.3769675925925932E-7</v>
      </c>
      <c r="J60" t="s">
        <v>174</v>
      </c>
      <c r="K60" t="s">
        <v>175</v>
      </c>
      <c r="L60">
        <v>21</v>
      </c>
      <c r="M60" t="s">
        <v>162</v>
      </c>
      <c r="N60">
        <v>1</v>
      </c>
      <c r="O60" t="s">
        <v>176</v>
      </c>
      <c r="P60">
        <v>0</v>
      </c>
      <c r="Q60">
        <v>0.12709832134292559</v>
      </c>
      <c r="R60">
        <v>836</v>
      </c>
      <c r="S60" s="1">
        <v>0.15430622009569381</v>
      </c>
      <c r="T60">
        <v>2.2031192129629629E-5</v>
      </c>
      <c r="U60" s="4">
        <v>0.2212918660287081</v>
      </c>
      <c r="V60" s="4">
        <f t="shared" si="1"/>
        <v>6.6985645933014287E-2</v>
      </c>
      <c r="W60">
        <v>6.3458217592592591E-6</v>
      </c>
      <c r="X60" s="4">
        <v>0.2356459330143541</v>
      </c>
      <c r="Y60" s="4">
        <f t="shared" si="2"/>
        <v>8.1339712918660295E-2</v>
      </c>
      <c r="Z60" s="1">
        <v>0.15430622009569381</v>
      </c>
      <c r="AA60" s="1">
        <f t="shared" si="3"/>
        <v>0</v>
      </c>
      <c r="AB60">
        <v>364</v>
      </c>
      <c r="AC60">
        <v>0.2197802197802198</v>
      </c>
      <c r="AD60" t="s">
        <v>57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4</v>
      </c>
      <c r="AN60">
        <v>5</v>
      </c>
      <c r="AO60">
        <v>1</v>
      </c>
      <c r="AP60">
        <v>0.32775368895163182</v>
      </c>
      <c r="AQ60">
        <v>417</v>
      </c>
      <c r="AR60">
        <v>364</v>
      </c>
      <c r="AS60">
        <v>0.87290167865707435</v>
      </c>
      <c r="AT60" s="1">
        <v>0.2356459330143541</v>
      </c>
      <c r="AU60" s="2">
        <f t="shared" si="4"/>
        <v>8.1339712918660295E-2</v>
      </c>
      <c r="AV60" s="4">
        <v>0.21770334928229659</v>
      </c>
      <c r="AW60" s="5">
        <f t="shared" si="5"/>
        <v>6.3397129186602785E-2</v>
      </c>
      <c r="AX60" s="1">
        <v>0.21770334928229659</v>
      </c>
      <c r="AY60" s="2">
        <f t="shared" si="6"/>
        <v>6.3397129186602785E-2</v>
      </c>
      <c r="AZ60" t="s">
        <v>164</v>
      </c>
      <c r="BA60">
        <v>0</v>
      </c>
      <c r="BB60">
        <v>2630</v>
      </c>
      <c r="BC60">
        <v>3</v>
      </c>
      <c r="BD60">
        <v>2</v>
      </c>
      <c r="BE60" t="s">
        <v>59</v>
      </c>
      <c r="BF60">
        <v>1</v>
      </c>
      <c r="BG60" t="b">
        <v>0</v>
      </c>
    </row>
    <row r="61" spans="1:59" hidden="1" x14ac:dyDescent="0.25">
      <c r="A61">
        <v>2923</v>
      </c>
      <c r="B61">
        <v>417</v>
      </c>
      <c r="C61" t="s">
        <v>159</v>
      </c>
      <c r="D61" s="2">
        <v>0.25938566552901021</v>
      </c>
      <c r="E61">
        <v>21</v>
      </c>
      <c r="F61">
        <v>21</v>
      </c>
      <c r="G61" s="3">
        <v>6.9544364508393283E-2</v>
      </c>
      <c r="H61" s="3">
        <f t="shared" si="0"/>
        <v>0.18984130102061691</v>
      </c>
      <c r="I61">
        <v>4.1003125000000004E-6</v>
      </c>
      <c r="J61" t="s">
        <v>177</v>
      </c>
      <c r="K61" t="s">
        <v>178</v>
      </c>
      <c r="L61">
        <v>21</v>
      </c>
      <c r="M61" t="s">
        <v>162</v>
      </c>
      <c r="N61">
        <v>1</v>
      </c>
      <c r="O61" t="s">
        <v>179</v>
      </c>
      <c r="P61">
        <v>0</v>
      </c>
      <c r="Q61">
        <v>6.9544364508393283E-2</v>
      </c>
      <c r="R61">
        <v>836</v>
      </c>
      <c r="S61" s="1">
        <v>6.3397129186602869E-2</v>
      </c>
      <c r="T61">
        <v>2.0088252314814819E-5</v>
      </c>
      <c r="U61" s="4">
        <v>0.25</v>
      </c>
      <c r="V61" s="4">
        <f t="shared" si="1"/>
        <v>0.18660287081339713</v>
      </c>
      <c r="W61">
        <v>7.5769791666666662E-6</v>
      </c>
      <c r="X61" s="4">
        <v>0.2356459330143541</v>
      </c>
      <c r="Y61" s="4">
        <f t="shared" si="2"/>
        <v>0.17224880382775123</v>
      </c>
      <c r="Z61" s="1">
        <v>6.3397129186602869E-2</v>
      </c>
      <c r="AA61" s="1">
        <f t="shared" si="3"/>
        <v>0</v>
      </c>
      <c r="AB61">
        <v>388</v>
      </c>
      <c r="AC61">
        <v>0.79381443298969068</v>
      </c>
      <c r="AD61" t="s">
        <v>57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15</v>
      </c>
      <c r="AN61">
        <v>16</v>
      </c>
      <c r="AO61">
        <v>1</v>
      </c>
      <c r="AP61">
        <v>0.62453100129274863</v>
      </c>
      <c r="AQ61">
        <v>417</v>
      </c>
      <c r="AR61">
        <v>388</v>
      </c>
      <c r="AS61">
        <v>0.9304556354916067</v>
      </c>
      <c r="AT61" s="1">
        <v>0.2356459330143541</v>
      </c>
      <c r="AU61" s="2">
        <f t="shared" si="4"/>
        <v>0.17224880382775123</v>
      </c>
      <c r="AV61" s="4">
        <v>0.19736842105263161</v>
      </c>
      <c r="AW61" s="5">
        <f t="shared" si="5"/>
        <v>0.13397129186602874</v>
      </c>
      <c r="AX61" s="1">
        <v>0.19736842105263161</v>
      </c>
      <c r="AY61" s="2">
        <f t="shared" si="6"/>
        <v>0.13397129186602874</v>
      </c>
      <c r="AZ61" t="s">
        <v>164</v>
      </c>
      <c r="BA61">
        <v>0</v>
      </c>
      <c r="BB61">
        <v>2630</v>
      </c>
      <c r="BC61">
        <v>3</v>
      </c>
      <c r="BD61">
        <v>-2</v>
      </c>
      <c r="BE61" t="s">
        <v>59</v>
      </c>
      <c r="BF61">
        <v>1</v>
      </c>
      <c r="BG61" t="b">
        <v>0</v>
      </c>
    </row>
    <row r="62" spans="1:59" hidden="1" x14ac:dyDescent="0.25">
      <c r="A62">
        <v>2923</v>
      </c>
      <c r="B62">
        <v>417</v>
      </c>
      <c r="C62" t="s">
        <v>159</v>
      </c>
      <c r="D62" s="2">
        <v>0.25938566552901021</v>
      </c>
      <c r="E62">
        <v>21</v>
      </c>
      <c r="F62">
        <v>21</v>
      </c>
      <c r="G62" s="3">
        <v>0.22302158273381301</v>
      </c>
      <c r="H62" s="3">
        <f t="shared" si="0"/>
        <v>3.6364082795197206E-2</v>
      </c>
      <c r="I62">
        <v>7.0052430555555557E-6</v>
      </c>
      <c r="J62" t="s">
        <v>165</v>
      </c>
      <c r="K62" t="s">
        <v>166</v>
      </c>
      <c r="L62">
        <v>21</v>
      </c>
      <c r="M62" t="s">
        <v>162</v>
      </c>
      <c r="N62">
        <v>1</v>
      </c>
      <c r="O62" t="s">
        <v>167</v>
      </c>
      <c r="P62">
        <v>0</v>
      </c>
      <c r="Q62">
        <v>0.22302158273381301</v>
      </c>
      <c r="R62">
        <v>836</v>
      </c>
      <c r="S62" s="1">
        <v>0.25239234449760772</v>
      </c>
      <c r="T62">
        <v>1.6655613425925929E-5</v>
      </c>
      <c r="U62" s="4">
        <v>0.25358851674641147</v>
      </c>
      <c r="V62" s="4">
        <f t="shared" si="1"/>
        <v>1.1961722488037507E-3</v>
      </c>
      <c r="W62">
        <v>6.1630092592592589E-6</v>
      </c>
      <c r="X62" s="4">
        <v>0.2356459330143541</v>
      </c>
      <c r="Y62" s="4">
        <f t="shared" si="2"/>
        <v>-1.674641148325362E-2</v>
      </c>
      <c r="Z62" s="1">
        <v>0.25239234449760772</v>
      </c>
      <c r="AA62" s="1">
        <f t="shared" si="3"/>
        <v>0</v>
      </c>
      <c r="AB62">
        <v>324</v>
      </c>
      <c r="AC62">
        <v>0.68518518518518523</v>
      </c>
      <c r="AD62" t="s">
        <v>82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17</v>
      </c>
      <c r="AN62">
        <v>18</v>
      </c>
      <c r="AO62">
        <v>1</v>
      </c>
      <c r="AP62">
        <v>0.47676463244768508</v>
      </c>
      <c r="AQ62">
        <v>126</v>
      </c>
      <c r="AR62">
        <v>89</v>
      </c>
      <c r="AS62">
        <v>0.70634920634920639</v>
      </c>
      <c r="AT62" s="1">
        <v>0.1854066985645933</v>
      </c>
      <c r="AU62" s="2">
        <f t="shared" si="4"/>
        <v>-6.6985645933014426E-2</v>
      </c>
      <c r="AV62" s="4">
        <v>0.25598086124401909</v>
      </c>
      <c r="AW62" s="5">
        <f t="shared" si="5"/>
        <v>3.5885167464113632E-3</v>
      </c>
      <c r="AX62" s="1">
        <v>0.25478468899521528</v>
      </c>
      <c r="AY62" s="2">
        <f t="shared" si="6"/>
        <v>2.392344497607557E-3</v>
      </c>
      <c r="AZ62" t="s">
        <v>164</v>
      </c>
      <c r="BA62">
        <v>1</v>
      </c>
      <c r="BB62">
        <v>754</v>
      </c>
      <c r="BC62">
        <v>1</v>
      </c>
      <c r="BD62">
        <v>0.5</v>
      </c>
      <c r="BE62" t="s">
        <v>59</v>
      </c>
      <c r="BF62">
        <v>1</v>
      </c>
      <c r="BG62" t="b">
        <v>0</v>
      </c>
    </row>
    <row r="63" spans="1:59" hidden="1" x14ac:dyDescent="0.25">
      <c r="A63">
        <v>2923</v>
      </c>
      <c r="B63">
        <v>417</v>
      </c>
      <c r="C63" t="s">
        <v>159</v>
      </c>
      <c r="D63" s="2">
        <v>0.25938566552901021</v>
      </c>
      <c r="E63">
        <v>21</v>
      </c>
      <c r="F63">
        <v>21</v>
      </c>
      <c r="G63" s="3">
        <v>0.2062350119904077</v>
      </c>
      <c r="H63" s="3">
        <f t="shared" si="0"/>
        <v>5.3150653538602516E-2</v>
      </c>
      <c r="I63">
        <v>6.3451851851851857E-6</v>
      </c>
      <c r="J63" t="s">
        <v>180</v>
      </c>
      <c r="K63" t="s">
        <v>181</v>
      </c>
      <c r="L63">
        <v>21</v>
      </c>
      <c r="M63" t="s">
        <v>162</v>
      </c>
      <c r="N63">
        <v>1</v>
      </c>
      <c r="O63" t="s">
        <v>182</v>
      </c>
      <c r="P63">
        <v>0</v>
      </c>
      <c r="Q63">
        <v>0.2062350119904077</v>
      </c>
      <c r="R63">
        <v>836</v>
      </c>
      <c r="S63" s="1">
        <v>0.24521531100478469</v>
      </c>
      <c r="T63">
        <v>1.3743472222222221E-5</v>
      </c>
      <c r="U63" s="4">
        <v>0.27870813397129179</v>
      </c>
      <c r="V63" s="4">
        <f t="shared" si="1"/>
        <v>3.3492822966507102E-2</v>
      </c>
      <c r="W63">
        <v>5.5234606481481479E-6</v>
      </c>
      <c r="X63" s="4">
        <v>0.2356459330143541</v>
      </c>
      <c r="Y63" s="4">
        <f t="shared" si="2"/>
        <v>-9.5693779904305887E-3</v>
      </c>
      <c r="Z63" s="1">
        <v>0.24521531100478469</v>
      </c>
      <c r="AA63" s="1">
        <f t="shared" si="3"/>
        <v>0</v>
      </c>
      <c r="AB63">
        <v>331</v>
      </c>
      <c r="AC63">
        <v>0.54682779456193353</v>
      </c>
      <c r="AD63" t="s">
        <v>82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18</v>
      </c>
      <c r="AN63">
        <v>19</v>
      </c>
      <c r="AO63">
        <v>1</v>
      </c>
      <c r="AP63">
        <v>0.4759366609714159</v>
      </c>
      <c r="AQ63">
        <v>126</v>
      </c>
      <c r="AR63">
        <v>96</v>
      </c>
      <c r="AS63">
        <v>0.76190476190476186</v>
      </c>
      <c r="AT63" s="1">
        <v>0.1854066985645933</v>
      </c>
      <c r="AU63" s="2">
        <f t="shared" si="4"/>
        <v>-5.9808612440191394E-2</v>
      </c>
      <c r="AV63" s="4">
        <v>0.25598086124401909</v>
      </c>
      <c r="AW63" s="5">
        <f t="shared" si="5"/>
        <v>1.0765550239234395E-2</v>
      </c>
      <c r="AX63" s="1">
        <v>0.2476076555023923</v>
      </c>
      <c r="AY63" s="2">
        <f t="shared" si="6"/>
        <v>2.3923444976076125E-3</v>
      </c>
      <c r="AZ63" t="s">
        <v>164</v>
      </c>
      <c r="BA63">
        <v>1</v>
      </c>
      <c r="BB63">
        <v>754</v>
      </c>
      <c r="BC63">
        <v>1</v>
      </c>
      <c r="BD63">
        <v>-0.5</v>
      </c>
      <c r="BE63" t="s">
        <v>59</v>
      </c>
      <c r="BF63">
        <v>1</v>
      </c>
      <c r="BG63" t="b">
        <v>0</v>
      </c>
    </row>
    <row r="64" spans="1:59" hidden="1" x14ac:dyDescent="0.25">
      <c r="A64">
        <v>2923</v>
      </c>
      <c r="B64">
        <v>417</v>
      </c>
      <c r="C64" t="s">
        <v>159</v>
      </c>
      <c r="D64" s="2">
        <v>0.25938566552901021</v>
      </c>
      <c r="E64">
        <v>21</v>
      </c>
      <c r="F64">
        <v>21</v>
      </c>
      <c r="G64" s="3">
        <v>0.21582733812949639</v>
      </c>
      <c r="H64" s="3">
        <f t="shared" si="0"/>
        <v>4.3558327399513819E-2</v>
      </c>
      <c r="I64">
        <v>6.0585648148148164E-6</v>
      </c>
      <c r="J64" t="s">
        <v>165</v>
      </c>
      <c r="K64" t="s">
        <v>166</v>
      </c>
      <c r="L64">
        <v>21</v>
      </c>
      <c r="M64" t="s">
        <v>162</v>
      </c>
      <c r="N64">
        <v>1</v>
      </c>
      <c r="O64" t="s">
        <v>167</v>
      </c>
      <c r="P64">
        <v>0</v>
      </c>
      <c r="Q64">
        <v>0.21582733812949639</v>
      </c>
      <c r="R64">
        <v>836</v>
      </c>
      <c r="S64" s="1">
        <v>0.25</v>
      </c>
      <c r="T64">
        <v>1.1607129629629629E-5</v>
      </c>
      <c r="U64" s="4">
        <v>0.25358851674641147</v>
      </c>
      <c r="V64" s="4">
        <f t="shared" si="1"/>
        <v>3.5885167464114742E-3</v>
      </c>
      <c r="W64">
        <v>6.1620370370370374E-6</v>
      </c>
      <c r="X64" s="4">
        <v>0.2356459330143541</v>
      </c>
      <c r="Y64" s="4">
        <f t="shared" si="2"/>
        <v>-1.4354066985645897E-2</v>
      </c>
      <c r="Z64" s="1">
        <v>0.25</v>
      </c>
      <c r="AA64" s="1">
        <f t="shared" si="3"/>
        <v>0</v>
      </c>
      <c r="AB64">
        <v>327</v>
      </c>
      <c r="AC64">
        <v>0.41590214067278292</v>
      </c>
      <c r="AD64" t="s">
        <v>82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17</v>
      </c>
      <c r="AN64">
        <v>18</v>
      </c>
      <c r="AO64">
        <v>1</v>
      </c>
      <c r="AP64">
        <v>0.47676463244768508</v>
      </c>
      <c r="AQ64">
        <v>126</v>
      </c>
      <c r="AR64">
        <v>92</v>
      </c>
      <c r="AS64">
        <v>0.73015873015873012</v>
      </c>
      <c r="AT64" s="1">
        <v>0.1854066985645933</v>
      </c>
      <c r="AU64" s="2">
        <f t="shared" si="4"/>
        <v>-6.4593301435406703E-2</v>
      </c>
      <c r="AV64" s="4">
        <v>0.25598086124401909</v>
      </c>
      <c r="AW64" s="5">
        <f t="shared" si="5"/>
        <v>5.9808612440190867E-3</v>
      </c>
      <c r="AX64" s="1">
        <v>0.25119617224880381</v>
      </c>
      <c r="AY64" s="2">
        <f t="shared" si="6"/>
        <v>1.1961722488038062E-3</v>
      </c>
      <c r="AZ64" t="s">
        <v>164</v>
      </c>
      <c r="BA64">
        <v>1</v>
      </c>
      <c r="BB64">
        <v>754</v>
      </c>
      <c r="BC64">
        <v>2</v>
      </c>
      <c r="BD64">
        <v>1</v>
      </c>
      <c r="BE64" t="s">
        <v>59</v>
      </c>
      <c r="BF64">
        <v>1</v>
      </c>
      <c r="BG64" t="b">
        <v>0</v>
      </c>
    </row>
    <row r="65" spans="1:59" hidden="1" x14ac:dyDescent="0.25">
      <c r="A65">
        <v>2923</v>
      </c>
      <c r="B65">
        <v>417</v>
      </c>
      <c r="C65" t="s">
        <v>159</v>
      </c>
      <c r="D65" s="2">
        <v>0.25938566552901021</v>
      </c>
      <c r="E65">
        <v>21</v>
      </c>
      <c r="F65">
        <v>21</v>
      </c>
      <c r="G65" s="3">
        <v>0.1942446043165468</v>
      </c>
      <c r="H65" s="3">
        <f t="shared" si="0"/>
        <v>6.5141061212463408E-2</v>
      </c>
      <c r="I65">
        <v>6.3424884259259261E-6</v>
      </c>
      <c r="J65" t="s">
        <v>183</v>
      </c>
      <c r="K65" t="s">
        <v>166</v>
      </c>
      <c r="L65">
        <v>21</v>
      </c>
      <c r="M65" t="s">
        <v>162</v>
      </c>
      <c r="N65">
        <v>1</v>
      </c>
      <c r="O65" t="s">
        <v>184</v>
      </c>
      <c r="P65">
        <v>0</v>
      </c>
      <c r="Q65">
        <v>0.1942446043165468</v>
      </c>
      <c r="R65">
        <v>836</v>
      </c>
      <c r="S65" s="1">
        <v>0.22727272727272729</v>
      </c>
      <c r="T65">
        <v>1.406196759259259E-5</v>
      </c>
      <c r="U65" s="4">
        <v>0.27870813397129179</v>
      </c>
      <c r="V65" s="4">
        <f t="shared" si="1"/>
        <v>5.1435406698564501E-2</v>
      </c>
      <c r="W65">
        <v>6.6311805555555562E-6</v>
      </c>
      <c r="X65" s="4">
        <v>0.2356459330143541</v>
      </c>
      <c r="Y65" s="4">
        <f t="shared" si="2"/>
        <v>8.3732057416268102E-3</v>
      </c>
      <c r="Z65" s="1">
        <v>0.22727272727272729</v>
      </c>
      <c r="AA65" s="1">
        <f t="shared" si="3"/>
        <v>0</v>
      </c>
      <c r="AB65">
        <v>336</v>
      </c>
      <c r="AC65">
        <v>0.27380952380952378</v>
      </c>
      <c r="AD65" t="s">
        <v>82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17</v>
      </c>
      <c r="AN65">
        <v>18</v>
      </c>
      <c r="AO65">
        <v>1</v>
      </c>
      <c r="AP65">
        <v>0.47676463244768508</v>
      </c>
      <c r="AQ65">
        <v>126</v>
      </c>
      <c r="AR65">
        <v>101</v>
      </c>
      <c r="AS65">
        <v>0.80158730158730163</v>
      </c>
      <c r="AT65" s="1">
        <v>0.1854066985645933</v>
      </c>
      <c r="AU65" s="2">
        <f t="shared" si="4"/>
        <v>-4.1866028708133995E-2</v>
      </c>
      <c r="AV65" s="4">
        <v>0.25598086124401909</v>
      </c>
      <c r="AW65" s="5">
        <f t="shared" si="5"/>
        <v>2.8708133971291794E-2</v>
      </c>
      <c r="AX65" s="1">
        <v>0.24162679425837319</v>
      </c>
      <c r="AY65" s="2">
        <f t="shared" si="6"/>
        <v>1.4354066985645897E-2</v>
      </c>
      <c r="AZ65" t="s">
        <v>164</v>
      </c>
      <c r="BA65">
        <v>1</v>
      </c>
      <c r="BB65">
        <v>754</v>
      </c>
      <c r="BC65">
        <v>2</v>
      </c>
      <c r="BD65">
        <v>-1</v>
      </c>
      <c r="BE65" t="s">
        <v>59</v>
      </c>
      <c r="BF65">
        <v>1</v>
      </c>
      <c r="BG65" t="b">
        <v>0</v>
      </c>
    </row>
    <row r="66" spans="1:59" hidden="1" x14ac:dyDescent="0.25">
      <c r="A66">
        <v>2923</v>
      </c>
      <c r="B66">
        <v>417</v>
      </c>
      <c r="C66" t="s">
        <v>159</v>
      </c>
      <c r="D66" s="2">
        <v>0.25938566552901021</v>
      </c>
      <c r="E66">
        <v>21</v>
      </c>
      <c r="F66">
        <v>21</v>
      </c>
      <c r="G66" s="3">
        <v>0.21582733812949639</v>
      </c>
      <c r="H66" s="3">
        <f t="shared" si="0"/>
        <v>4.3558327399513819E-2</v>
      </c>
      <c r="I66">
        <v>3.9178009259259263E-6</v>
      </c>
      <c r="J66" t="s">
        <v>185</v>
      </c>
      <c r="K66" t="s">
        <v>186</v>
      </c>
      <c r="L66">
        <v>21</v>
      </c>
      <c r="M66" t="s">
        <v>162</v>
      </c>
      <c r="N66">
        <v>1</v>
      </c>
      <c r="O66" t="s">
        <v>187</v>
      </c>
      <c r="P66">
        <v>0</v>
      </c>
      <c r="Q66">
        <v>0.21582733812949639</v>
      </c>
      <c r="R66">
        <v>836</v>
      </c>
      <c r="S66" s="1">
        <v>0.24880382775119619</v>
      </c>
      <c r="T66">
        <v>1.1339849537037041E-5</v>
      </c>
      <c r="U66" s="4">
        <v>0.25358851674641147</v>
      </c>
      <c r="V66" s="4">
        <f t="shared" si="1"/>
        <v>4.7846889952152805E-3</v>
      </c>
      <c r="W66">
        <v>5.6209490740740736E-6</v>
      </c>
      <c r="X66" s="4">
        <v>0.2356459330143541</v>
      </c>
      <c r="Y66" s="4">
        <f t="shared" si="2"/>
        <v>-1.3157894736842091E-2</v>
      </c>
      <c r="Z66" s="1">
        <v>0.24880382775119619</v>
      </c>
      <c r="AA66" s="1">
        <f t="shared" si="3"/>
        <v>0</v>
      </c>
      <c r="AB66">
        <v>327</v>
      </c>
      <c r="AC66">
        <v>0.41284403669724767</v>
      </c>
      <c r="AD66" t="s">
        <v>82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3</v>
      </c>
      <c r="AN66">
        <v>4</v>
      </c>
      <c r="AO66">
        <v>1</v>
      </c>
      <c r="AP66">
        <v>0.34326890375069868</v>
      </c>
      <c r="AQ66">
        <v>126</v>
      </c>
      <c r="AR66">
        <v>92</v>
      </c>
      <c r="AS66">
        <v>0.73015873015873012</v>
      </c>
      <c r="AT66" s="1">
        <v>0.1854066985645933</v>
      </c>
      <c r="AU66" s="2">
        <f t="shared" si="4"/>
        <v>-6.3397129186602896E-2</v>
      </c>
      <c r="AV66" s="4">
        <v>0.25598086124401909</v>
      </c>
      <c r="AW66" s="5">
        <f t="shared" si="5"/>
        <v>7.1770334928228929E-3</v>
      </c>
      <c r="AX66" s="1">
        <v>0.24880382775119619</v>
      </c>
      <c r="AY66" s="2">
        <f t="shared" si="6"/>
        <v>0</v>
      </c>
      <c r="AZ66" t="s">
        <v>164</v>
      </c>
      <c r="BA66">
        <v>1</v>
      </c>
      <c r="BB66">
        <v>754</v>
      </c>
      <c r="BC66">
        <v>3</v>
      </c>
      <c r="BD66">
        <v>2</v>
      </c>
      <c r="BE66" t="s">
        <v>59</v>
      </c>
      <c r="BF66">
        <v>1</v>
      </c>
      <c r="BG66" t="b">
        <v>0</v>
      </c>
    </row>
    <row r="67" spans="1:59" hidden="1" x14ac:dyDescent="0.25">
      <c r="A67">
        <v>2923</v>
      </c>
      <c r="B67">
        <v>417</v>
      </c>
      <c r="C67" t="s">
        <v>159</v>
      </c>
      <c r="D67" s="2">
        <v>0.25938566552901021</v>
      </c>
      <c r="E67">
        <v>21</v>
      </c>
      <c r="F67">
        <v>21</v>
      </c>
      <c r="G67" s="3">
        <v>0.1654676258992806</v>
      </c>
      <c r="H67" s="3">
        <f t="shared" ref="H67:H130" si="7">D67-G67</f>
        <v>9.3918039629729611E-2</v>
      </c>
      <c r="I67">
        <v>3.5794097222222219E-6</v>
      </c>
      <c r="J67" t="s">
        <v>188</v>
      </c>
      <c r="K67" t="s">
        <v>186</v>
      </c>
      <c r="L67">
        <v>21</v>
      </c>
      <c r="M67" t="s">
        <v>162</v>
      </c>
      <c r="N67">
        <v>1</v>
      </c>
      <c r="O67" t="s">
        <v>189</v>
      </c>
      <c r="P67">
        <v>0</v>
      </c>
      <c r="Q67">
        <v>0.1654676258992806</v>
      </c>
      <c r="R67">
        <v>836</v>
      </c>
      <c r="S67" s="1">
        <v>0.20454545454545461</v>
      </c>
      <c r="T67">
        <v>1.3465208333333329E-5</v>
      </c>
      <c r="U67" s="4">
        <v>0.27870813397129179</v>
      </c>
      <c r="V67" s="4">
        <f t="shared" ref="V67:V130" si="8">U67-S67</f>
        <v>7.416267942583718E-2</v>
      </c>
      <c r="W67">
        <v>6.5278356481481479E-6</v>
      </c>
      <c r="X67" s="4">
        <v>0.2356459330143541</v>
      </c>
      <c r="Y67" s="4">
        <f t="shared" ref="Y67:Y130" si="9">X67-S67</f>
        <v>3.110047846889949E-2</v>
      </c>
      <c r="Z67" s="1">
        <v>0.20454545454545461</v>
      </c>
      <c r="AA67" s="1">
        <f t="shared" ref="AA67:AA130" si="10">Z67-S67</f>
        <v>0</v>
      </c>
      <c r="AB67">
        <v>348</v>
      </c>
      <c r="AC67">
        <v>0.17816091954022989</v>
      </c>
      <c r="AD67" t="s">
        <v>82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3</v>
      </c>
      <c r="AN67">
        <v>4</v>
      </c>
      <c r="AO67">
        <v>1</v>
      </c>
      <c r="AP67">
        <v>0.34326890375069868</v>
      </c>
      <c r="AQ67">
        <v>126</v>
      </c>
      <c r="AR67">
        <v>113</v>
      </c>
      <c r="AS67">
        <v>0.89682539682539686</v>
      </c>
      <c r="AT67" s="1">
        <v>0.1854066985645933</v>
      </c>
      <c r="AU67" s="2">
        <f t="shared" ref="AU67:AU130" si="11">AT67-S67</f>
        <v>-1.9138755980861316E-2</v>
      </c>
      <c r="AV67" s="4">
        <v>0.25598086124401909</v>
      </c>
      <c r="AW67" s="5">
        <f t="shared" ref="AW67:AW130" si="12">AV67-S67</f>
        <v>5.1435406698564473E-2</v>
      </c>
      <c r="AX67" s="1">
        <v>0.21172248803827751</v>
      </c>
      <c r="AY67" s="2">
        <f t="shared" ref="AY67:AY130" si="13">AX67-S67</f>
        <v>7.1770334928228929E-3</v>
      </c>
      <c r="AZ67" t="s">
        <v>164</v>
      </c>
      <c r="BA67">
        <v>1</v>
      </c>
      <c r="BB67">
        <v>754</v>
      </c>
      <c r="BC67">
        <v>3</v>
      </c>
      <c r="BD67">
        <v>-2</v>
      </c>
      <c r="BE67" t="s">
        <v>59</v>
      </c>
      <c r="BF67">
        <v>1</v>
      </c>
      <c r="BG67" t="b">
        <v>0</v>
      </c>
    </row>
    <row r="68" spans="1:59" hidden="1" x14ac:dyDescent="0.25">
      <c r="A68">
        <v>2923</v>
      </c>
      <c r="B68">
        <v>417</v>
      </c>
      <c r="C68" t="s">
        <v>159</v>
      </c>
      <c r="D68" s="2">
        <v>0.25938566552901021</v>
      </c>
      <c r="E68">
        <v>21</v>
      </c>
      <c r="F68">
        <v>21</v>
      </c>
      <c r="G68" s="3">
        <v>0.22781774580335731</v>
      </c>
      <c r="H68" s="3">
        <f t="shared" si="7"/>
        <v>3.1567919725652899E-2</v>
      </c>
      <c r="I68">
        <v>6.1637268518518518E-6</v>
      </c>
      <c r="J68" t="s">
        <v>190</v>
      </c>
      <c r="K68" t="s">
        <v>191</v>
      </c>
      <c r="L68">
        <v>21</v>
      </c>
      <c r="M68" t="s">
        <v>162</v>
      </c>
      <c r="N68">
        <v>1</v>
      </c>
      <c r="O68" t="s">
        <v>192</v>
      </c>
      <c r="P68">
        <v>0</v>
      </c>
      <c r="Q68">
        <v>0.22781774580335731</v>
      </c>
      <c r="R68">
        <v>836</v>
      </c>
      <c r="S68" s="1">
        <v>0.23086124401913879</v>
      </c>
      <c r="T68">
        <v>1.081206018518519E-5</v>
      </c>
      <c r="U68" s="4">
        <v>0.2356459330143541</v>
      </c>
      <c r="V68" s="4">
        <f t="shared" si="8"/>
        <v>4.7846889952153082E-3</v>
      </c>
      <c r="W68">
        <v>6.2389930555555552E-6</v>
      </c>
      <c r="X68" s="4">
        <v>0.2356459330143541</v>
      </c>
      <c r="Y68" s="4">
        <f t="shared" si="9"/>
        <v>4.7846889952153082E-3</v>
      </c>
      <c r="Z68" s="1">
        <v>0.23086124401913879</v>
      </c>
      <c r="AA68" s="1">
        <f t="shared" si="10"/>
        <v>0</v>
      </c>
      <c r="AB68">
        <v>322</v>
      </c>
      <c r="AC68">
        <v>0.65217391304347827</v>
      </c>
      <c r="AD68" t="s">
        <v>138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18</v>
      </c>
      <c r="AN68">
        <v>19</v>
      </c>
      <c r="AO68">
        <v>1</v>
      </c>
      <c r="AP68">
        <v>0.59817739273195547</v>
      </c>
      <c r="AQ68">
        <v>291</v>
      </c>
      <c r="AR68">
        <v>233</v>
      </c>
      <c r="AS68">
        <v>0.80068728522336774</v>
      </c>
      <c r="AT68" s="1">
        <v>0.19736842105263161</v>
      </c>
      <c r="AU68" s="2">
        <f t="shared" si="11"/>
        <v>-3.3492822966507185E-2</v>
      </c>
      <c r="AV68" s="4">
        <v>0.25239234449760772</v>
      </c>
      <c r="AW68" s="5">
        <f t="shared" si="12"/>
        <v>2.1531100478468929E-2</v>
      </c>
      <c r="AX68" s="1">
        <v>0.23684210526315791</v>
      </c>
      <c r="AY68" s="2">
        <f t="shared" si="13"/>
        <v>5.9808612440191145E-3</v>
      </c>
      <c r="AZ68" t="s">
        <v>164</v>
      </c>
      <c r="BA68">
        <v>1</v>
      </c>
      <c r="BB68">
        <v>1876</v>
      </c>
      <c r="BC68">
        <v>1</v>
      </c>
      <c r="BD68">
        <v>0.5</v>
      </c>
      <c r="BE68" t="s">
        <v>59</v>
      </c>
      <c r="BF68">
        <v>1</v>
      </c>
      <c r="BG68" t="b">
        <v>1</v>
      </c>
    </row>
    <row r="69" spans="1:59" hidden="1" x14ac:dyDescent="0.25">
      <c r="A69">
        <v>2923</v>
      </c>
      <c r="B69">
        <v>417</v>
      </c>
      <c r="C69" t="s">
        <v>159</v>
      </c>
      <c r="D69" s="2">
        <v>0.25938566552901021</v>
      </c>
      <c r="E69">
        <v>21</v>
      </c>
      <c r="F69">
        <v>21</v>
      </c>
      <c r="G69" s="3">
        <v>0.20863309352517989</v>
      </c>
      <c r="H69" s="3">
        <f t="shared" si="7"/>
        <v>5.0752572003830321E-2</v>
      </c>
      <c r="I69">
        <v>6.4869791666666657E-6</v>
      </c>
      <c r="J69" t="s">
        <v>180</v>
      </c>
      <c r="K69" t="s">
        <v>181</v>
      </c>
      <c r="L69">
        <v>21</v>
      </c>
      <c r="M69" t="s">
        <v>162</v>
      </c>
      <c r="N69">
        <v>1</v>
      </c>
      <c r="O69" t="s">
        <v>193</v>
      </c>
      <c r="P69">
        <v>0</v>
      </c>
      <c r="Q69">
        <v>0.20863309352517989</v>
      </c>
      <c r="R69">
        <v>836</v>
      </c>
      <c r="S69" s="1">
        <v>0.2320574162679426</v>
      </c>
      <c r="T69">
        <v>1.376701388888889E-5</v>
      </c>
      <c r="U69" s="4">
        <v>0.2069377990430622</v>
      </c>
      <c r="V69" s="4">
        <f t="shared" si="8"/>
        <v>-2.5119617224880403E-2</v>
      </c>
      <c r="W69">
        <v>4.8973842592592603E-6</v>
      </c>
      <c r="X69" s="4">
        <v>0.21650717703349279</v>
      </c>
      <c r="Y69" s="4">
        <f t="shared" si="9"/>
        <v>-1.5550239234449814E-2</v>
      </c>
      <c r="Z69" s="1">
        <v>0.2320574162679426</v>
      </c>
      <c r="AA69" s="1">
        <f t="shared" si="10"/>
        <v>0</v>
      </c>
      <c r="AB69">
        <v>330</v>
      </c>
      <c r="AC69">
        <v>0.4</v>
      </c>
      <c r="AD69" t="s">
        <v>138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19</v>
      </c>
      <c r="AN69">
        <v>20</v>
      </c>
      <c r="AO69">
        <v>1</v>
      </c>
      <c r="AP69">
        <v>0.59773043411411853</v>
      </c>
      <c r="AQ69">
        <v>226</v>
      </c>
      <c r="AR69">
        <v>179</v>
      </c>
      <c r="AS69">
        <v>0.79203539823008851</v>
      </c>
      <c r="AT69" s="1">
        <v>0.1925837320574163</v>
      </c>
      <c r="AU69" s="2">
        <f t="shared" si="11"/>
        <v>-3.94736842105263E-2</v>
      </c>
      <c r="AV69" s="4">
        <v>0.2356459330143541</v>
      </c>
      <c r="AW69" s="5">
        <f t="shared" si="12"/>
        <v>3.588516746411502E-3</v>
      </c>
      <c r="AX69" s="1">
        <v>0.23325358851674641</v>
      </c>
      <c r="AY69" s="2">
        <f t="shared" si="13"/>
        <v>1.1961722488038062E-3</v>
      </c>
      <c r="AZ69" t="s">
        <v>164</v>
      </c>
      <c r="BA69">
        <v>1</v>
      </c>
      <c r="BB69">
        <v>1876</v>
      </c>
      <c r="BC69">
        <v>1</v>
      </c>
      <c r="BD69">
        <v>-0.5</v>
      </c>
      <c r="BE69" t="s">
        <v>59</v>
      </c>
      <c r="BF69">
        <v>1</v>
      </c>
      <c r="BG69" t="b">
        <v>1</v>
      </c>
    </row>
    <row r="70" spans="1:59" hidden="1" x14ac:dyDescent="0.25">
      <c r="A70">
        <v>2923</v>
      </c>
      <c r="B70">
        <v>417</v>
      </c>
      <c r="C70" t="s">
        <v>159</v>
      </c>
      <c r="D70" s="2">
        <v>0.25938566552901021</v>
      </c>
      <c r="E70">
        <v>21</v>
      </c>
      <c r="F70">
        <v>21</v>
      </c>
      <c r="G70" s="3">
        <v>0.22302158273381301</v>
      </c>
      <c r="H70" s="3">
        <f t="shared" si="7"/>
        <v>3.6364082795197206E-2</v>
      </c>
      <c r="I70">
        <v>2.3848726851851848E-6</v>
      </c>
      <c r="J70" t="s">
        <v>194</v>
      </c>
      <c r="K70" t="s">
        <v>195</v>
      </c>
      <c r="L70">
        <v>21</v>
      </c>
      <c r="M70" t="s">
        <v>162</v>
      </c>
      <c r="N70">
        <v>1</v>
      </c>
      <c r="O70" t="s">
        <v>196</v>
      </c>
      <c r="P70">
        <v>0</v>
      </c>
      <c r="Q70">
        <v>0.22302158273381301</v>
      </c>
      <c r="R70">
        <v>836</v>
      </c>
      <c r="S70" s="1">
        <v>0.22248803827751201</v>
      </c>
      <c r="T70">
        <v>1.0805358796296301E-5</v>
      </c>
      <c r="U70" s="4">
        <v>0.22009569377990429</v>
      </c>
      <c r="V70" s="4">
        <f t="shared" si="8"/>
        <v>-2.3923444976077235E-3</v>
      </c>
      <c r="W70">
        <v>5.801956018518518E-6</v>
      </c>
      <c r="X70" s="4">
        <v>0.2356459330143541</v>
      </c>
      <c r="Y70" s="4">
        <f t="shared" si="9"/>
        <v>1.3157894736842091E-2</v>
      </c>
      <c r="Z70" s="1">
        <v>0.22248803827751201</v>
      </c>
      <c r="AA70" s="1">
        <f t="shared" si="10"/>
        <v>0</v>
      </c>
      <c r="AB70">
        <v>324</v>
      </c>
      <c r="AC70">
        <v>0.79938271604938271</v>
      </c>
      <c r="AD70" t="s">
        <v>138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9</v>
      </c>
      <c r="AN70">
        <v>10</v>
      </c>
      <c r="AO70">
        <v>1</v>
      </c>
      <c r="AP70">
        <v>0.37709258438165999</v>
      </c>
      <c r="AQ70">
        <v>291</v>
      </c>
      <c r="AR70">
        <v>235</v>
      </c>
      <c r="AS70">
        <v>0.80756013745704469</v>
      </c>
      <c r="AT70" s="1">
        <v>0.19736842105263161</v>
      </c>
      <c r="AU70" s="2">
        <f t="shared" si="11"/>
        <v>-2.5119617224880403E-2</v>
      </c>
      <c r="AV70" s="4">
        <v>0.2464114832535885</v>
      </c>
      <c r="AW70" s="5">
        <f t="shared" si="12"/>
        <v>2.3923444976076486E-2</v>
      </c>
      <c r="AX70" s="1">
        <v>0.22727272727272729</v>
      </c>
      <c r="AY70" s="2">
        <f t="shared" si="13"/>
        <v>4.7846889952152805E-3</v>
      </c>
      <c r="AZ70" t="s">
        <v>164</v>
      </c>
      <c r="BA70">
        <v>1</v>
      </c>
      <c r="BB70">
        <v>1876</v>
      </c>
      <c r="BC70">
        <v>2</v>
      </c>
      <c r="BD70">
        <v>1</v>
      </c>
      <c r="BE70" t="s">
        <v>59</v>
      </c>
      <c r="BF70">
        <v>1</v>
      </c>
      <c r="BG70" t="b">
        <v>1</v>
      </c>
    </row>
    <row r="71" spans="1:59" hidden="1" x14ac:dyDescent="0.25">
      <c r="A71">
        <v>2923</v>
      </c>
      <c r="B71">
        <v>417</v>
      </c>
      <c r="C71" t="s">
        <v>159</v>
      </c>
      <c r="D71" s="2">
        <v>0.25938566552901021</v>
      </c>
      <c r="E71">
        <v>21</v>
      </c>
      <c r="F71">
        <v>21</v>
      </c>
      <c r="G71" s="3">
        <v>0.16067146282973621</v>
      </c>
      <c r="H71" s="3">
        <f t="shared" si="7"/>
        <v>9.8714202699274001E-2</v>
      </c>
      <c r="I71">
        <v>6.4196064814814811E-6</v>
      </c>
      <c r="J71" t="s">
        <v>197</v>
      </c>
      <c r="K71" t="s">
        <v>198</v>
      </c>
      <c r="L71">
        <v>21</v>
      </c>
      <c r="M71" t="s">
        <v>162</v>
      </c>
      <c r="N71">
        <v>1</v>
      </c>
      <c r="O71" t="s">
        <v>199</v>
      </c>
      <c r="P71">
        <v>0</v>
      </c>
      <c r="Q71">
        <v>0.16067146282973621</v>
      </c>
      <c r="R71">
        <v>836</v>
      </c>
      <c r="S71" s="1">
        <v>0.16148325358851681</v>
      </c>
      <c r="T71">
        <v>1.099206018518519E-5</v>
      </c>
      <c r="U71" s="4">
        <v>0.24162679425837319</v>
      </c>
      <c r="V71" s="4">
        <f t="shared" si="8"/>
        <v>8.0143540669856378E-2</v>
      </c>
      <c r="W71">
        <v>4.4615277777777777E-6</v>
      </c>
      <c r="X71" s="4">
        <v>0.22368421052631579</v>
      </c>
      <c r="Y71" s="4">
        <f t="shared" si="9"/>
        <v>6.2200956937798979E-2</v>
      </c>
      <c r="Z71" s="1">
        <v>0.16148325358851681</v>
      </c>
      <c r="AA71" s="1">
        <f t="shared" si="10"/>
        <v>0</v>
      </c>
      <c r="AB71">
        <v>350</v>
      </c>
      <c r="AC71">
        <v>0.43428571428571427</v>
      </c>
      <c r="AD71" t="s">
        <v>138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18</v>
      </c>
      <c r="AN71">
        <v>19</v>
      </c>
      <c r="AO71">
        <v>1</v>
      </c>
      <c r="AP71">
        <v>0.59863468848687773</v>
      </c>
      <c r="AQ71">
        <v>151</v>
      </c>
      <c r="AR71">
        <v>122</v>
      </c>
      <c r="AS71">
        <v>0.80794701986754969</v>
      </c>
      <c r="AT71" s="1">
        <v>0.15669856459330139</v>
      </c>
      <c r="AU71" s="2">
        <f t="shared" si="11"/>
        <v>-4.7846889952154192E-3</v>
      </c>
      <c r="AV71" s="4">
        <v>0.16267942583732059</v>
      </c>
      <c r="AW71" s="5">
        <f t="shared" si="12"/>
        <v>1.1961722488037785E-3</v>
      </c>
      <c r="AX71" s="1">
        <v>0.16985645933014351</v>
      </c>
      <c r="AY71" s="2">
        <f t="shared" si="13"/>
        <v>8.3732057416266992E-3</v>
      </c>
      <c r="AZ71" t="s">
        <v>164</v>
      </c>
      <c r="BA71">
        <v>1</v>
      </c>
      <c r="BB71">
        <v>1876</v>
      </c>
      <c r="BC71">
        <v>2</v>
      </c>
      <c r="BD71">
        <v>-1</v>
      </c>
      <c r="BE71" t="s">
        <v>59</v>
      </c>
      <c r="BF71">
        <v>1</v>
      </c>
      <c r="BG71" t="b">
        <v>1</v>
      </c>
    </row>
    <row r="72" spans="1:59" hidden="1" x14ac:dyDescent="0.25">
      <c r="A72">
        <v>2923</v>
      </c>
      <c r="B72">
        <v>417</v>
      </c>
      <c r="C72" t="s">
        <v>159</v>
      </c>
      <c r="D72" s="2">
        <v>0.25938566552901021</v>
      </c>
      <c r="E72">
        <v>21</v>
      </c>
      <c r="F72">
        <v>21</v>
      </c>
      <c r="G72" s="3">
        <v>0.2062350119904077</v>
      </c>
      <c r="H72" s="3">
        <f t="shared" si="7"/>
        <v>5.3150653538602516E-2</v>
      </c>
      <c r="I72">
        <v>2.1404398148148149E-6</v>
      </c>
      <c r="J72" t="s">
        <v>200</v>
      </c>
      <c r="K72" t="s">
        <v>201</v>
      </c>
      <c r="L72">
        <v>21</v>
      </c>
      <c r="M72" t="s">
        <v>162</v>
      </c>
      <c r="N72">
        <v>1</v>
      </c>
      <c r="O72" t="s">
        <v>202</v>
      </c>
      <c r="P72">
        <v>0</v>
      </c>
      <c r="Q72">
        <v>0.2062350119904077</v>
      </c>
      <c r="R72">
        <v>836</v>
      </c>
      <c r="S72" s="1">
        <v>0.21291866028708131</v>
      </c>
      <c r="T72">
        <v>1.1028900462962959E-5</v>
      </c>
      <c r="U72" s="4">
        <v>0.2248803827751196</v>
      </c>
      <c r="V72" s="4">
        <f t="shared" si="8"/>
        <v>1.1961722488038284E-2</v>
      </c>
      <c r="W72">
        <v>6.2006018518518513E-6</v>
      </c>
      <c r="X72" s="4">
        <v>0.2356459330143541</v>
      </c>
      <c r="Y72" s="4">
        <f t="shared" si="9"/>
        <v>2.272727272727279E-2</v>
      </c>
      <c r="Z72" s="1">
        <v>0.21291866028708131</v>
      </c>
      <c r="AA72" s="1">
        <f t="shared" si="10"/>
        <v>0</v>
      </c>
      <c r="AB72">
        <v>331</v>
      </c>
      <c r="AC72">
        <v>0.68882175226586106</v>
      </c>
      <c r="AD72" t="s">
        <v>138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9</v>
      </c>
      <c r="AN72">
        <v>10</v>
      </c>
      <c r="AO72">
        <v>1</v>
      </c>
      <c r="AP72">
        <v>0.37827678265852432</v>
      </c>
      <c r="AQ72">
        <v>291</v>
      </c>
      <c r="AR72">
        <v>242</v>
      </c>
      <c r="AS72">
        <v>0.83161512027491413</v>
      </c>
      <c r="AT72" s="1">
        <v>0.19736842105263161</v>
      </c>
      <c r="AU72" s="2">
        <f t="shared" si="11"/>
        <v>-1.5550239234449703E-2</v>
      </c>
      <c r="AV72" s="4">
        <v>0.23803827751196169</v>
      </c>
      <c r="AW72" s="5">
        <f t="shared" si="12"/>
        <v>2.5119617224880375E-2</v>
      </c>
      <c r="AX72" s="1">
        <v>0.21291866028708131</v>
      </c>
      <c r="AY72" s="2">
        <f t="shared" si="13"/>
        <v>0</v>
      </c>
      <c r="AZ72" t="s">
        <v>164</v>
      </c>
      <c r="BA72">
        <v>1</v>
      </c>
      <c r="BB72">
        <v>1876</v>
      </c>
      <c r="BC72">
        <v>3</v>
      </c>
      <c r="BD72">
        <v>2</v>
      </c>
      <c r="BE72" t="s">
        <v>59</v>
      </c>
      <c r="BF72">
        <v>1</v>
      </c>
      <c r="BG72" t="b">
        <v>1</v>
      </c>
    </row>
    <row r="73" spans="1:59" hidden="1" x14ac:dyDescent="0.25">
      <c r="A73">
        <v>2923</v>
      </c>
      <c r="B73">
        <v>417</v>
      </c>
      <c r="C73" t="s">
        <v>159</v>
      </c>
      <c r="D73" s="2">
        <v>0.25938566552901021</v>
      </c>
      <c r="E73">
        <v>21</v>
      </c>
      <c r="F73">
        <v>21</v>
      </c>
      <c r="G73" s="3">
        <v>9.8321342925659472E-2</v>
      </c>
      <c r="H73" s="3">
        <f t="shared" si="7"/>
        <v>0.16106432260335074</v>
      </c>
      <c r="I73">
        <v>4.4612268518518524E-6</v>
      </c>
      <c r="J73" t="s">
        <v>203</v>
      </c>
      <c r="K73" t="s">
        <v>204</v>
      </c>
      <c r="L73">
        <v>21</v>
      </c>
      <c r="M73" t="s">
        <v>162</v>
      </c>
      <c r="N73">
        <v>1</v>
      </c>
      <c r="O73" t="s">
        <v>205</v>
      </c>
      <c r="P73">
        <v>1.807986111111111E-7</v>
      </c>
      <c r="Q73">
        <v>9.8321342925659472E-2</v>
      </c>
      <c r="R73">
        <v>836</v>
      </c>
      <c r="S73" s="1">
        <v>9.3301435406698566E-2</v>
      </c>
      <c r="T73">
        <v>2.015957175925926E-5</v>
      </c>
      <c r="U73" s="4">
        <v>0.242822966507177</v>
      </c>
      <c r="V73" s="4">
        <f t="shared" si="8"/>
        <v>0.14952153110047844</v>
      </c>
      <c r="W73">
        <v>6.7146412037037037E-6</v>
      </c>
      <c r="X73" s="4">
        <v>0.23325358851674641</v>
      </c>
      <c r="Y73" s="4">
        <f t="shared" si="9"/>
        <v>0.13995215311004783</v>
      </c>
      <c r="Z73" s="1">
        <v>9.3301435406698566E-2</v>
      </c>
      <c r="AA73" s="1">
        <f t="shared" si="10"/>
        <v>0</v>
      </c>
      <c r="AB73">
        <v>376</v>
      </c>
      <c r="AC73">
        <v>0.65957446808510634</v>
      </c>
      <c r="AD73" t="s">
        <v>138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15</v>
      </c>
      <c r="AN73">
        <v>16</v>
      </c>
      <c r="AO73">
        <v>1</v>
      </c>
      <c r="AP73">
        <v>0.53634291445124826</v>
      </c>
      <c r="AQ73">
        <v>39</v>
      </c>
      <c r="AR73">
        <v>36</v>
      </c>
      <c r="AS73">
        <v>0.92307692307692313</v>
      </c>
      <c r="AT73" s="1">
        <v>0.1016746411483254</v>
      </c>
      <c r="AU73" s="2">
        <f t="shared" si="11"/>
        <v>8.373205741626838E-3</v>
      </c>
      <c r="AV73" s="4">
        <v>0.1004784688995215</v>
      </c>
      <c r="AW73" s="5">
        <f t="shared" si="12"/>
        <v>7.1770334928229346E-3</v>
      </c>
      <c r="AX73" s="1">
        <v>0.104066985645933</v>
      </c>
      <c r="AY73" s="2">
        <f t="shared" si="13"/>
        <v>1.0765550239234437E-2</v>
      </c>
      <c r="AZ73" t="s">
        <v>164</v>
      </c>
      <c r="BA73">
        <v>1</v>
      </c>
      <c r="BB73">
        <v>1876</v>
      </c>
      <c r="BC73">
        <v>3</v>
      </c>
      <c r="BD73">
        <v>-2</v>
      </c>
      <c r="BE73" t="s">
        <v>59</v>
      </c>
      <c r="BF73">
        <v>1</v>
      </c>
      <c r="BG73" t="b">
        <v>1</v>
      </c>
    </row>
    <row r="74" spans="1:59" hidden="1" x14ac:dyDescent="0.25">
      <c r="A74">
        <v>2923</v>
      </c>
      <c r="B74">
        <v>417</v>
      </c>
      <c r="C74" t="s">
        <v>159</v>
      </c>
      <c r="D74" s="2">
        <v>0.25938566552901021</v>
      </c>
      <c r="E74">
        <v>21</v>
      </c>
      <c r="F74">
        <v>21</v>
      </c>
      <c r="G74" s="3">
        <v>0.22302158273381301</v>
      </c>
      <c r="H74" s="3">
        <f t="shared" si="7"/>
        <v>3.6364082795197206E-2</v>
      </c>
      <c r="I74">
        <v>6.1639699074074076E-6</v>
      </c>
      <c r="J74" t="s">
        <v>206</v>
      </c>
      <c r="K74" t="s">
        <v>166</v>
      </c>
      <c r="L74">
        <v>21</v>
      </c>
      <c r="M74" t="s">
        <v>162</v>
      </c>
      <c r="N74">
        <v>1</v>
      </c>
      <c r="O74" t="s">
        <v>207</v>
      </c>
      <c r="P74">
        <v>0</v>
      </c>
      <c r="Q74">
        <v>0.22302158273381301</v>
      </c>
      <c r="R74">
        <v>836</v>
      </c>
      <c r="S74" s="1">
        <v>0.25119617224880381</v>
      </c>
      <c r="T74">
        <v>1.0807337962962961E-5</v>
      </c>
      <c r="U74" s="4">
        <v>0.25478468899521528</v>
      </c>
      <c r="V74" s="4">
        <f t="shared" si="8"/>
        <v>3.5885167464114742E-3</v>
      </c>
      <c r="W74">
        <v>5.620393518518518E-6</v>
      </c>
      <c r="X74" s="4">
        <v>0.23325358851674641</v>
      </c>
      <c r="Y74" s="4">
        <f t="shared" si="9"/>
        <v>-1.7942583732057399E-2</v>
      </c>
      <c r="Z74" s="1">
        <v>0.25119617224880381</v>
      </c>
      <c r="AA74" s="1">
        <f t="shared" si="10"/>
        <v>0</v>
      </c>
      <c r="AB74">
        <v>324</v>
      </c>
      <c r="AC74">
        <v>0.41666666666666669</v>
      </c>
      <c r="AD74" t="s">
        <v>108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4</v>
      </c>
      <c r="AN74">
        <v>5</v>
      </c>
      <c r="AO74">
        <v>1</v>
      </c>
      <c r="AP74">
        <v>0.28353508499886382</v>
      </c>
      <c r="AQ74">
        <v>31</v>
      </c>
      <c r="AR74">
        <v>19</v>
      </c>
      <c r="AS74">
        <v>0.61290322580645162</v>
      </c>
      <c r="AT74" s="1">
        <v>0.2356459330143541</v>
      </c>
      <c r="AU74" s="2">
        <f t="shared" si="11"/>
        <v>-1.5550239234449703E-2</v>
      </c>
      <c r="AV74" s="4">
        <v>0.25478468899521528</v>
      </c>
      <c r="AW74" s="5">
        <f t="shared" si="12"/>
        <v>3.5885167464114742E-3</v>
      </c>
      <c r="AX74" s="1">
        <v>0.25119617224880381</v>
      </c>
      <c r="AY74" s="2">
        <f t="shared" si="13"/>
        <v>0</v>
      </c>
      <c r="AZ74" t="s">
        <v>164</v>
      </c>
      <c r="BA74">
        <v>2</v>
      </c>
      <c r="BB74">
        <v>137</v>
      </c>
      <c r="BC74">
        <v>1</v>
      </c>
      <c r="BD74">
        <v>0.5</v>
      </c>
      <c r="BE74" t="s">
        <v>59</v>
      </c>
      <c r="BF74">
        <v>1</v>
      </c>
      <c r="BG74" t="b">
        <v>1</v>
      </c>
    </row>
    <row r="75" spans="1:59" hidden="1" x14ac:dyDescent="0.25">
      <c r="A75">
        <v>2923</v>
      </c>
      <c r="B75">
        <v>417</v>
      </c>
      <c r="C75" t="s">
        <v>159</v>
      </c>
      <c r="D75" s="2">
        <v>0.25938566552901021</v>
      </c>
      <c r="E75">
        <v>21</v>
      </c>
      <c r="F75">
        <v>21</v>
      </c>
      <c r="G75" s="3">
        <v>0.20863309352517989</v>
      </c>
      <c r="H75" s="3">
        <f t="shared" si="7"/>
        <v>5.0752572003830321E-2</v>
      </c>
      <c r="I75">
        <v>6.5220023148148153E-6</v>
      </c>
      <c r="J75" t="s">
        <v>165</v>
      </c>
      <c r="K75" t="s">
        <v>166</v>
      </c>
      <c r="L75">
        <v>21</v>
      </c>
      <c r="M75" t="s">
        <v>162</v>
      </c>
      <c r="N75">
        <v>1</v>
      </c>
      <c r="O75" t="s">
        <v>167</v>
      </c>
      <c r="P75">
        <v>0</v>
      </c>
      <c r="Q75">
        <v>0.20863309352517989</v>
      </c>
      <c r="R75">
        <v>836</v>
      </c>
      <c r="S75" s="1">
        <v>0.24521531100478469</v>
      </c>
      <c r="T75">
        <v>1.338392361111111E-5</v>
      </c>
      <c r="U75" s="4">
        <v>0.27990430622009571</v>
      </c>
      <c r="V75" s="4">
        <f t="shared" si="8"/>
        <v>3.4688995215311019E-2</v>
      </c>
      <c r="W75">
        <v>5.6216319444444436E-6</v>
      </c>
      <c r="X75" s="4">
        <v>0.2320574162679426</v>
      </c>
      <c r="Y75" s="4">
        <f t="shared" si="9"/>
        <v>-1.3157894736842091E-2</v>
      </c>
      <c r="Z75" s="1">
        <v>0.24521531100478469</v>
      </c>
      <c r="AA75" s="1">
        <f t="shared" si="10"/>
        <v>0</v>
      </c>
      <c r="AB75">
        <v>330</v>
      </c>
      <c r="AC75">
        <v>0.69090909090909092</v>
      </c>
      <c r="AD75" t="s">
        <v>108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4</v>
      </c>
      <c r="AN75">
        <v>5</v>
      </c>
      <c r="AO75">
        <v>1</v>
      </c>
      <c r="AP75">
        <v>0.28353508499886382</v>
      </c>
      <c r="AQ75">
        <v>31</v>
      </c>
      <c r="AR75">
        <v>25</v>
      </c>
      <c r="AS75">
        <v>0.80645161290322576</v>
      </c>
      <c r="AT75" s="1">
        <v>0.2356459330143541</v>
      </c>
      <c r="AU75" s="2">
        <f t="shared" si="11"/>
        <v>-9.5693779904305887E-3</v>
      </c>
      <c r="AV75" s="4">
        <v>0.25478468899521528</v>
      </c>
      <c r="AW75" s="5">
        <f t="shared" si="12"/>
        <v>9.5693779904305887E-3</v>
      </c>
      <c r="AX75" s="1">
        <v>0.24521531100478469</v>
      </c>
      <c r="AY75" s="2">
        <f t="shared" si="13"/>
        <v>0</v>
      </c>
      <c r="AZ75" t="s">
        <v>164</v>
      </c>
      <c r="BA75">
        <v>2</v>
      </c>
      <c r="BB75">
        <v>137</v>
      </c>
      <c r="BC75">
        <v>1</v>
      </c>
      <c r="BD75">
        <v>-0.5</v>
      </c>
      <c r="BE75" t="s">
        <v>59</v>
      </c>
      <c r="BF75">
        <v>1</v>
      </c>
      <c r="BG75" t="b">
        <v>1</v>
      </c>
    </row>
    <row r="76" spans="1:59" hidden="1" x14ac:dyDescent="0.25">
      <c r="A76">
        <v>2923</v>
      </c>
      <c r="B76">
        <v>417</v>
      </c>
      <c r="C76" t="s">
        <v>159</v>
      </c>
      <c r="D76" s="2">
        <v>0.25938566552901021</v>
      </c>
      <c r="E76">
        <v>21</v>
      </c>
      <c r="F76">
        <v>21</v>
      </c>
      <c r="G76" s="3">
        <v>0.19904076738609111</v>
      </c>
      <c r="H76" s="3">
        <f t="shared" si="7"/>
        <v>6.0344898142919101E-2</v>
      </c>
      <c r="I76">
        <v>3.481793981481481E-6</v>
      </c>
      <c r="J76" t="s">
        <v>185</v>
      </c>
      <c r="K76" t="s">
        <v>186</v>
      </c>
      <c r="L76">
        <v>21</v>
      </c>
      <c r="M76" t="s">
        <v>162</v>
      </c>
      <c r="N76">
        <v>1</v>
      </c>
      <c r="O76" t="s">
        <v>208</v>
      </c>
      <c r="P76">
        <v>0</v>
      </c>
      <c r="Q76">
        <v>0.19904076738609111</v>
      </c>
      <c r="R76">
        <v>836</v>
      </c>
      <c r="S76" s="1">
        <v>0.23684210526315791</v>
      </c>
      <c r="T76">
        <v>1.3739421296296299E-5</v>
      </c>
      <c r="U76" s="4">
        <v>0.28349282296650719</v>
      </c>
      <c r="V76" s="4">
        <f t="shared" si="8"/>
        <v>4.6650717703349276E-2</v>
      </c>
      <c r="W76">
        <v>4.5055902777777777E-6</v>
      </c>
      <c r="X76" s="4">
        <v>0.21650717703349279</v>
      </c>
      <c r="Y76" s="4">
        <f t="shared" si="9"/>
        <v>-2.0334928229665122E-2</v>
      </c>
      <c r="Z76" s="1">
        <v>0.23684210526315791</v>
      </c>
      <c r="AA76" s="1">
        <f t="shared" si="10"/>
        <v>0</v>
      </c>
      <c r="AB76">
        <v>334</v>
      </c>
      <c r="AC76">
        <v>0.49101796407185633</v>
      </c>
      <c r="AD76" t="s">
        <v>108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20</v>
      </c>
      <c r="AN76">
        <v>21</v>
      </c>
      <c r="AO76">
        <v>1</v>
      </c>
      <c r="AP76">
        <v>0.66897488498515056</v>
      </c>
      <c r="AQ76">
        <v>0</v>
      </c>
      <c r="AR76">
        <v>0</v>
      </c>
      <c r="AS76">
        <v>-1</v>
      </c>
      <c r="AT76" s="1">
        <v>-1</v>
      </c>
      <c r="AU76" s="2">
        <f t="shared" si="11"/>
        <v>-1.236842105263158</v>
      </c>
      <c r="AV76" s="4">
        <v>0.23684210526315791</v>
      </c>
      <c r="AW76" s="5">
        <f t="shared" si="12"/>
        <v>0</v>
      </c>
      <c r="AX76" s="1">
        <v>0.23684210526315791</v>
      </c>
      <c r="AY76" s="2">
        <f t="shared" si="13"/>
        <v>0</v>
      </c>
      <c r="AZ76" t="s">
        <v>164</v>
      </c>
      <c r="BA76">
        <v>2</v>
      </c>
      <c r="BB76">
        <v>137</v>
      </c>
      <c r="BC76">
        <v>2</v>
      </c>
      <c r="BD76">
        <v>1</v>
      </c>
      <c r="BE76" t="s">
        <v>59</v>
      </c>
      <c r="BF76">
        <v>1</v>
      </c>
      <c r="BG76" t="b">
        <v>1</v>
      </c>
    </row>
    <row r="77" spans="1:59" hidden="1" x14ac:dyDescent="0.25">
      <c r="A77">
        <v>2923</v>
      </c>
      <c r="B77">
        <v>417</v>
      </c>
      <c r="C77" t="s">
        <v>159</v>
      </c>
      <c r="D77" s="2">
        <v>0.25938566552901021</v>
      </c>
      <c r="E77">
        <v>21</v>
      </c>
      <c r="F77">
        <v>21</v>
      </c>
      <c r="G77" s="3">
        <v>0.20863309352517989</v>
      </c>
      <c r="H77" s="3">
        <f t="shared" si="7"/>
        <v>5.0752572003830321E-2</v>
      </c>
      <c r="I77">
        <v>6.268171296296296E-6</v>
      </c>
      <c r="J77" t="s">
        <v>165</v>
      </c>
      <c r="K77" t="s">
        <v>166</v>
      </c>
      <c r="L77">
        <v>21</v>
      </c>
      <c r="M77" t="s">
        <v>162</v>
      </c>
      <c r="N77">
        <v>1</v>
      </c>
      <c r="O77" t="s">
        <v>167</v>
      </c>
      <c r="P77">
        <v>0</v>
      </c>
      <c r="Q77">
        <v>0.20863309352517989</v>
      </c>
      <c r="R77">
        <v>836</v>
      </c>
      <c r="S77" s="1">
        <v>0.24521531100478469</v>
      </c>
      <c r="T77">
        <v>1.356049768518519E-5</v>
      </c>
      <c r="U77" s="4">
        <v>0.27990430622009571</v>
      </c>
      <c r="V77" s="4">
        <f t="shared" si="8"/>
        <v>3.4688995215311019E-2</v>
      </c>
      <c r="W77">
        <v>5.8007523148148144E-6</v>
      </c>
      <c r="X77" s="4">
        <v>0.2320574162679426</v>
      </c>
      <c r="Y77" s="4">
        <f t="shared" si="9"/>
        <v>-1.3157894736842091E-2</v>
      </c>
      <c r="Z77" s="1">
        <v>0.24521531100478469</v>
      </c>
      <c r="AA77" s="1">
        <f t="shared" si="10"/>
        <v>0</v>
      </c>
      <c r="AB77">
        <v>330</v>
      </c>
      <c r="AC77">
        <v>0.69090909090909092</v>
      </c>
      <c r="AD77" t="s">
        <v>108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4</v>
      </c>
      <c r="AN77">
        <v>5</v>
      </c>
      <c r="AO77">
        <v>1</v>
      </c>
      <c r="AP77">
        <v>0.28353508499886382</v>
      </c>
      <c r="AQ77">
        <v>31</v>
      </c>
      <c r="AR77">
        <v>25</v>
      </c>
      <c r="AS77">
        <v>0.80645161290322576</v>
      </c>
      <c r="AT77" s="1">
        <v>0.2356459330143541</v>
      </c>
      <c r="AU77" s="2">
        <f t="shared" si="11"/>
        <v>-9.5693779904305887E-3</v>
      </c>
      <c r="AV77" s="4">
        <v>0.25478468899521528</v>
      </c>
      <c r="AW77" s="5">
        <f t="shared" si="12"/>
        <v>9.5693779904305887E-3</v>
      </c>
      <c r="AX77" s="1">
        <v>0.24521531100478469</v>
      </c>
      <c r="AY77" s="2">
        <f t="shared" si="13"/>
        <v>0</v>
      </c>
      <c r="AZ77" t="s">
        <v>164</v>
      </c>
      <c r="BA77">
        <v>2</v>
      </c>
      <c r="BB77">
        <v>137</v>
      </c>
      <c r="BC77">
        <v>2</v>
      </c>
      <c r="BD77">
        <v>-1</v>
      </c>
      <c r="BE77" t="s">
        <v>59</v>
      </c>
      <c r="BF77">
        <v>1</v>
      </c>
      <c r="BG77" t="b">
        <v>1</v>
      </c>
    </row>
    <row r="78" spans="1:59" hidden="1" x14ac:dyDescent="0.25">
      <c r="A78">
        <v>2923</v>
      </c>
      <c r="B78">
        <v>417</v>
      </c>
      <c r="C78" t="s">
        <v>159</v>
      </c>
      <c r="D78" s="2">
        <v>0.25938566552901021</v>
      </c>
      <c r="E78">
        <v>21</v>
      </c>
      <c r="F78">
        <v>21</v>
      </c>
      <c r="G78" s="3">
        <v>0.1942446043165468</v>
      </c>
      <c r="H78" s="3">
        <f t="shared" si="7"/>
        <v>6.5141061212463408E-2</v>
      </c>
      <c r="I78">
        <v>3.6630092592592591E-6</v>
      </c>
      <c r="J78" t="s">
        <v>185</v>
      </c>
      <c r="K78" t="s">
        <v>186</v>
      </c>
      <c r="L78">
        <v>21</v>
      </c>
      <c r="M78" t="s">
        <v>162</v>
      </c>
      <c r="N78">
        <v>1</v>
      </c>
      <c r="O78" t="s">
        <v>187</v>
      </c>
      <c r="P78">
        <v>0</v>
      </c>
      <c r="Q78">
        <v>0.1942446043165468</v>
      </c>
      <c r="R78">
        <v>836</v>
      </c>
      <c r="S78" s="1">
        <v>0.2356459330143541</v>
      </c>
      <c r="T78">
        <v>1.6058761574074079E-5</v>
      </c>
      <c r="U78" s="4">
        <v>0.26196172248803828</v>
      </c>
      <c r="V78" s="4">
        <f t="shared" si="8"/>
        <v>2.6315789473684181E-2</v>
      </c>
      <c r="W78">
        <v>4.6422916666666671E-6</v>
      </c>
      <c r="X78" s="4">
        <v>0.21650717703349279</v>
      </c>
      <c r="Y78" s="4">
        <f t="shared" si="9"/>
        <v>-1.9138755980861316E-2</v>
      </c>
      <c r="Z78" s="1">
        <v>0.2356459330143541</v>
      </c>
      <c r="AA78" s="1">
        <f t="shared" si="10"/>
        <v>0</v>
      </c>
      <c r="AB78">
        <v>336</v>
      </c>
      <c r="AC78">
        <v>0.4017857142857143</v>
      </c>
      <c r="AD78" t="s">
        <v>108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20</v>
      </c>
      <c r="AN78">
        <v>21</v>
      </c>
      <c r="AO78">
        <v>1</v>
      </c>
      <c r="AP78">
        <v>0.66897488498515056</v>
      </c>
      <c r="AQ78">
        <v>0</v>
      </c>
      <c r="AR78">
        <v>0</v>
      </c>
      <c r="AS78">
        <v>-1</v>
      </c>
      <c r="AT78" s="1">
        <v>-1</v>
      </c>
      <c r="AU78" s="2">
        <f t="shared" si="11"/>
        <v>-1.2356459330143541</v>
      </c>
      <c r="AV78" s="4">
        <v>0.2356459330143541</v>
      </c>
      <c r="AW78" s="5">
        <f t="shared" si="12"/>
        <v>0</v>
      </c>
      <c r="AX78" s="1">
        <v>0.2356459330143541</v>
      </c>
      <c r="AY78" s="2">
        <f t="shared" si="13"/>
        <v>0</v>
      </c>
      <c r="AZ78" t="s">
        <v>164</v>
      </c>
      <c r="BA78">
        <v>2</v>
      </c>
      <c r="BB78">
        <v>137</v>
      </c>
      <c r="BC78">
        <v>3</v>
      </c>
      <c r="BD78">
        <v>2</v>
      </c>
      <c r="BE78" t="s">
        <v>59</v>
      </c>
      <c r="BF78">
        <v>1</v>
      </c>
      <c r="BG78" t="b">
        <v>1</v>
      </c>
    </row>
    <row r="79" spans="1:59" hidden="1" x14ac:dyDescent="0.25">
      <c r="A79">
        <v>2923</v>
      </c>
      <c r="B79">
        <v>417</v>
      </c>
      <c r="C79" t="s">
        <v>159</v>
      </c>
      <c r="D79" s="2">
        <v>0.25938566552901021</v>
      </c>
      <c r="E79">
        <v>21</v>
      </c>
      <c r="F79">
        <v>21</v>
      </c>
      <c r="G79" s="3">
        <v>0.20863309352517989</v>
      </c>
      <c r="H79" s="3">
        <f t="shared" si="7"/>
        <v>5.0752572003830321E-2</v>
      </c>
      <c r="I79">
        <v>6.2911689814814807E-6</v>
      </c>
      <c r="J79" t="s">
        <v>165</v>
      </c>
      <c r="K79" t="s">
        <v>166</v>
      </c>
      <c r="L79">
        <v>21</v>
      </c>
      <c r="M79" t="s">
        <v>162</v>
      </c>
      <c r="N79">
        <v>1</v>
      </c>
      <c r="O79" t="s">
        <v>167</v>
      </c>
      <c r="P79">
        <v>0</v>
      </c>
      <c r="Q79">
        <v>0.20863309352517989</v>
      </c>
      <c r="R79">
        <v>836</v>
      </c>
      <c r="S79" s="1">
        <v>0.24521531100478469</v>
      </c>
      <c r="T79">
        <v>1.3487627314814819E-5</v>
      </c>
      <c r="U79" s="4">
        <v>0.27990430622009571</v>
      </c>
      <c r="V79" s="4">
        <f t="shared" si="8"/>
        <v>3.4688995215311019E-2</v>
      </c>
      <c r="W79">
        <v>6.4198958333333326E-6</v>
      </c>
      <c r="X79" s="4">
        <v>0.2320574162679426</v>
      </c>
      <c r="Y79" s="4">
        <f t="shared" si="9"/>
        <v>-1.3157894736842091E-2</v>
      </c>
      <c r="Z79" s="1">
        <v>0.24521531100478469</v>
      </c>
      <c r="AA79" s="1">
        <f t="shared" si="10"/>
        <v>0</v>
      </c>
      <c r="AB79">
        <v>330</v>
      </c>
      <c r="AC79">
        <v>0.69090909090909092</v>
      </c>
      <c r="AD79" t="s">
        <v>108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4</v>
      </c>
      <c r="AN79">
        <v>5</v>
      </c>
      <c r="AO79">
        <v>1</v>
      </c>
      <c r="AP79">
        <v>0.28353508499886382</v>
      </c>
      <c r="AQ79">
        <v>31</v>
      </c>
      <c r="AR79">
        <v>25</v>
      </c>
      <c r="AS79">
        <v>0.80645161290322576</v>
      </c>
      <c r="AT79" s="1">
        <v>0.2356459330143541</v>
      </c>
      <c r="AU79" s="2">
        <f t="shared" si="11"/>
        <v>-9.5693779904305887E-3</v>
      </c>
      <c r="AV79" s="4">
        <v>0.25478468899521528</v>
      </c>
      <c r="AW79" s="5">
        <f t="shared" si="12"/>
        <v>9.5693779904305887E-3</v>
      </c>
      <c r="AX79" s="1">
        <v>0.24521531100478469</v>
      </c>
      <c r="AY79" s="2">
        <f t="shared" si="13"/>
        <v>0</v>
      </c>
      <c r="AZ79" t="s">
        <v>164</v>
      </c>
      <c r="BA79">
        <v>2</v>
      </c>
      <c r="BB79">
        <v>137</v>
      </c>
      <c r="BC79">
        <v>3</v>
      </c>
      <c r="BD79">
        <v>-2</v>
      </c>
      <c r="BE79" t="s">
        <v>59</v>
      </c>
      <c r="BF79">
        <v>1</v>
      </c>
      <c r="BG79" t="b">
        <v>1</v>
      </c>
    </row>
    <row r="80" spans="1:59" hidden="1" x14ac:dyDescent="0.25">
      <c r="A80">
        <v>2923</v>
      </c>
      <c r="B80">
        <v>417</v>
      </c>
      <c r="C80" t="s">
        <v>159</v>
      </c>
      <c r="D80" s="2">
        <v>0.25938566552901021</v>
      </c>
      <c r="E80">
        <v>21</v>
      </c>
      <c r="F80">
        <v>21</v>
      </c>
      <c r="G80" s="3">
        <v>0.2134292565947242</v>
      </c>
      <c r="H80" s="3">
        <f t="shared" si="7"/>
        <v>4.5956408934286014E-2</v>
      </c>
      <c r="I80">
        <v>6.163923611111111E-6</v>
      </c>
      <c r="J80" t="s">
        <v>183</v>
      </c>
      <c r="K80" t="s">
        <v>166</v>
      </c>
      <c r="L80">
        <v>21</v>
      </c>
      <c r="M80" t="s">
        <v>162</v>
      </c>
      <c r="N80">
        <v>1</v>
      </c>
      <c r="O80" t="s">
        <v>209</v>
      </c>
      <c r="P80">
        <v>0</v>
      </c>
      <c r="Q80">
        <v>0.2134292565947242</v>
      </c>
      <c r="R80">
        <v>836</v>
      </c>
      <c r="S80" s="1">
        <v>0.25</v>
      </c>
      <c r="T80">
        <v>1.36487037037037E-5</v>
      </c>
      <c r="U80" s="4">
        <v>0.27631578947368418</v>
      </c>
      <c r="V80" s="4">
        <f t="shared" si="8"/>
        <v>2.6315789473684181E-2</v>
      </c>
      <c r="W80">
        <v>5.2706712962962966E-6</v>
      </c>
      <c r="X80" s="4">
        <v>0.21650717703349279</v>
      </c>
      <c r="Y80" s="4">
        <f t="shared" si="9"/>
        <v>-3.3492822966507213E-2</v>
      </c>
      <c r="Z80" s="1">
        <v>0.25</v>
      </c>
      <c r="AA80" s="1">
        <f t="shared" si="10"/>
        <v>0</v>
      </c>
      <c r="AB80">
        <v>328</v>
      </c>
      <c r="AC80">
        <v>0.46036585365853661</v>
      </c>
      <c r="AD80" t="s">
        <v>146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4</v>
      </c>
      <c r="AN80">
        <v>5</v>
      </c>
      <c r="AO80">
        <v>1</v>
      </c>
      <c r="AP80">
        <v>0.28353508499886382</v>
      </c>
      <c r="AQ80">
        <v>28</v>
      </c>
      <c r="AR80">
        <v>18</v>
      </c>
      <c r="AS80">
        <v>0.6428571428571429</v>
      </c>
      <c r="AT80" s="1">
        <v>0.2284688995215311</v>
      </c>
      <c r="AU80" s="2">
        <f t="shared" si="11"/>
        <v>-2.1531100478468901E-2</v>
      </c>
      <c r="AV80" s="4">
        <v>0.24880382775119619</v>
      </c>
      <c r="AW80" s="5">
        <f t="shared" si="12"/>
        <v>-1.1961722488038062E-3</v>
      </c>
      <c r="AX80" s="1">
        <v>0.25</v>
      </c>
      <c r="AY80" s="2">
        <f t="shared" si="13"/>
        <v>0</v>
      </c>
      <c r="AZ80" t="s">
        <v>164</v>
      </c>
      <c r="BA80">
        <v>2</v>
      </c>
      <c r="BB80">
        <v>617</v>
      </c>
      <c r="BC80">
        <v>1</v>
      </c>
      <c r="BD80">
        <v>0.5</v>
      </c>
      <c r="BE80" t="s">
        <v>59</v>
      </c>
      <c r="BF80">
        <v>1</v>
      </c>
      <c r="BG80" t="b">
        <v>1</v>
      </c>
    </row>
    <row r="81" spans="1:59" hidden="1" x14ac:dyDescent="0.25">
      <c r="A81">
        <v>2923</v>
      </c>
      <c r="B81">
        <v>417</v>
      </c>
      <c r="C81" t="s">
        <v>159</v>
      </c>
      <c r="D81" s="2">
        <v>0.25938566552901021</v>
      </c>
      <c r="E81">
        <v>21</v>
      </c>
      <c r="F81">
        <v>21</v>
      </c>
      <c r="G81" s="3">
        <v>0.20863309352517989</v>
      </c>
      <c r="H81" s="3">
        <f t="shared" si="7"/>
        <v>5.0752572003830321E-2</v>
      </c>
      <c r="I81">
        <v>6.2311111111111109E-6</v>
      </c>
      <c r="J81" t="s">
        <v>210</v>
      </c>
      <c r="K81" t="s">
        <v>166</v>
      </c>
      <c r="L81">
        <v>21</v>
      </c>
      <c r="M81" t="s">
        <v>162</v>
      </c>
      <c r="N81">
        <v>1</v>
      </c>
      <c r="O81" t="s">
        <v>211</v>
      </c>
      <c r="P81">
        <v>0</v>
      </c>
      <c r="Q81">
        <v>0.20863309352517989</v>
      </c>
      <c r="R81">
        <v>836</v>
      </c>
      <c r="S81" s="1">
        <v>0.2320574162679426</v>
      </c>
      <c r="T81">
        <v>1.348289351851852E-5</v>
      </c>
      <c r="U81" s="4">
        <v>0.28349282296650719</v>
      </c>
      <c r="V81" s="4">
        <f t="shared" si="8"/>
        <v>5.1435406698564584E-2</v>
      </c>
      <c r="W81">
        <v>5.6214004629629624E-6</v>
      </c>
      <c r="X81" s="4">
        <v>0.23325358851674641</v>
      </c>
      <c r="Y81" s="4">
        <f t="shared" si="9"/>
        <v>1.1961722488038062E-3</v>
      </c>
      <c r="Z81" s="1">
        <v>0.2320574162679426</v>
      </c>
      <c r="AA81" s="1">
        <f t="shared" si="10"/>
        <v>0</v>
      </c>
      <c r="AB81">
        <v>330</v>
      </c>
      <c r="AC81">
        <v>0.55454545454545456</v>
      </c>
      <c r="AD81" t="s">
        <v>146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4</v>
      </c>
      <c r="AN81">
        <v>5</v>
      </c>
      <c r="AO81">
        <v>1</v>
      </c>
      <c r="AP81">
        <v>0.28353508499886382</v>
      </c>
      <c r="AQ81">
        <v>95</v>
      </c>
      <c r="AR81">
        <v>76</v>
      </c>
      <c r="AS81">
        <v>0.8</v>
      </c>
      <c r="AT81" s="1">
        <v>0.2033492822966507</v>
      </c>
      <c r="AU81" s="2">
        <f t="shared" si="11"/>
        <v>-2.8708133971291905E-2</v>
      </c>
      <c r="AV81" s="4">
        <v>0.25358851674641147</v>
      </c>
      <c r="AW81" s="5">
        <f t="shared" si="12"/>
        <v>2.1531100478468873E-2</v>
      </c>
      <c r="AX81" s="1">
        <v>0.23923444976076549</v>
      </c>
      <c r="AY81" s="2">
        <f t="shared" si="13"/>
        <v>7.1770334928228929E-3</v>
      </c>
      <c r="AZ81" t="s">
        <v>164</v>
      </c>
      <c r="BA81">
        <v>2</v>
      </c>
      <c r="BB81">
        <v>617</v>
      </c>
      <c r="BC81">
        <v>1</v>
      </c>
      <c r="BD81">
        <v>-0.5</v>
      </c>
      <c r="BE81" t="s">
        <v>59</v>
      </c>
      <c r="BF81">
        <v>1</v>
      </c>
      <c r="BG81" t="b">
        <v>1</v>
      </c>
    </row>
    <row r="82" spans="1:59" hidden="1" x14ac:dyDescent="0.25">
      <c r="A82">
        <v>2923</v>
      </c>
      <c r="B82">
        <v>417</v>
      </c>
      <c r="C82" t="s">
        <v>159</v>
      </c>
      <c r="D82" s="2">
        <v>0.25938566552901021</v>
      </c>
      <c r="E82">
        <v>21</v>
      </c>
      <c r="F82">
        <v>21</v>
      </c>
      <c r="G82" s="3">
        <v>0.1750599520383693</v>
      </c>
      <c r="H82" s="3">
        <f t="shared" si="7"/>
        <v>8.4325713490640913E-2</v>
      </c>
      <c r="I82">
        <v>3.6631018518518519E-6</v>
      </c>
      <c r="J82" t="s">
        <v>188</v>
      </c>
      <c r="K82" t="s">
        <v>186</v>
      </c>
      <c r="L82">
        <v>21</v>
      </c>
      <c r="M82" t="s">
        <v>162</v>
      </c>
      <c r="N82">
        <v>1</v>
      </c>
      <c r="O82" t="s">
        <v>212</v>
      </c>
      <c r="P82">
        <v>0</v>
      </c>
      <c r="Q82">
        <v>0.1750599520383693</v>
      </c>
      <c r="R82">
        <v>836</v>
      </c>
      <c r="S82" s="1">
        <v>0.2141148325358852</v>
      </c>
      <c r="T82">
        <v>1.1418715277777779E-5</v>
      </c>
      <c r="U82" s="4">
        <v>0.26913875598086118</v>
      </c>
      <c r="V82" s="4">
        <f t="shared" si="8"/>
        <v>5.5023923444975975E-2</v>
      </c>
      <c r="W82">
        <v>4.6416319444444454E-6</v>
      </c>
      <c r="X82" s="4">
        <v>0.22368421052631579</v>
      </c>
      <c r="Y82" s="4">
        <f t="shared" si="9"/>
        <v>9.5693779904305887E-3</v>
      </c>
      <c r="Z82" s="1">
        <v>0.2141148325358852</v>
      </c>
      <c r="AA82" s="1">
        <f t="shared" si="10"/>
        <v>0</v>
      </c>
      <c r="AB82">
        <v>344</v>
      </c>
      <c r="AC82">
        <v>0.27325581395348841</v>
      </c>
      <c r="AD82" t="s">
        <v>146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20</v>
      </c>
      <c r="AN82">
        <v>21</v>
      </c>
      <c r="AO82">
        <v>1</v>
      </c>
      <c r="AP82">
        <v>0.66897488498515056</v>
      </c>
      <c r="AQ82">
        <v>0</v>
      </c>
      <c r="AR82">
        <v>0</v>
      </c>
      <c r="AS82">
        <v>-1</v>
      </c>
      <c r="AT82" s="1">
        <v>-1</v>
      </c>
      <c r="AU82" s="2">
        <f t="shared" si="11"/>
        <v>-1.2141148325358853</v>
      </c>
      <c r="AV82" s="4">
        <v>0.2141148325358852</v>
      </c>
      <c r="AW82" s="5">
        <f t="shared" si="12"/>
        <v>0</v>
      </c>
      <c r="AX82" s="1">
        <v>0.2141148325358852</v>
      </c>
      <c r="AY82" s="2">
        <f t="shared" si="13"/>
        <v>0</v>
      </c>
      <c r="AZ82" t="s">
        <v>164</v>
      </c>
      <c r="BA82">
        <v>2</v>
      </c>
      <c r="BB82">
        <v>617</v>
      </c>
      <c r="BC82">
        <v>2</v>
      </c>
      <c r="BD82">
        <v>1</v>
      </c>
      <c r="BE82" t="s">
        <v>59</v>
      </c>
      <c r="BF82">
        <v>1</v>
      </c>
      <c r="BG82" t="b">
        <v>1</v>
      </c>
    </row>
    <row r="83" spans="1:59" hidden="1" x14ac:dyDescent="0.25">
      <c r="A83">
        <v>2923</v>
      </c>
      <c r="B83">
        <v>417</v>
      </c>
      <c r="C83" t="s">
        <v>159</v>
      </c>
      <c r="D83" s="2">
        <v>0.25938566552901021</v>
      </c>
      <c r="E83">
        <v>21</v>
      </c>
      <c r="F83">
        <v>21</v>
      </c>
      <c r="G83" s="3">
        <v>0.20863309352517989</v>
      </c>
      <c r="H83" s="3">
        <f t="shared" si="7"/>
        <v>5.0752572003830321E-2</v>
      </c>
      <c r="I83">
        <v>6.4255671296296297E-6</v>
      </c>
      <c r="J83" t="s">
        <v>210</v>
      </c>
      <c r="K83" t="s">
        <v>166</v>
      </c>
      <c r="L83">
        <v>21</v>
      </c>
      <c r="M83" t="s">
        <v>162</v>
      </c>
      <c r="N83">
        <v>1</v>
      </c>
      <c r="O83" t="s">
        <v>211</v>
      </c>
      <c r="P83">
        <v>1.8126157407407411E-7</v>
      </c>
      <c r="Q83">
        <v>0.20863309352517989</v>
      </c>
      <c r="R83">
        <v>836</v>
      </c>
      <c r="S83" s="1">
        <v>0.2320574162679426</v>
      </c>
      <c r="T83">
        <v>1.356460648148148E-5</v>
      </c>
      <c r="U83" s="4">
        <v>0.28349282296650719</v>
      </c>
      <c r="V83" s="4">
        <f t="shared" si="8"/>
        <v>5.1435406698564584E-2</v>
      </c>
      <c r="W83">
        <v>5.8014699074074072E-6</v>
      </c>
      <c r="X83" s="4">
        <v>0.22966507177033491</v>
      </c>
      <c r="Y83" s="4">
        <f t="shared" si="9"/>
        <v>-2.3923444976076957E-3</v>
      </c>
      <c r="Z83" s="1">
        <v>0.2320574162679426</v>
      </c>
      <c r="AA83" s="1">
        <f t="shared" si="10"/>
        <v>0</v>
      </c>
      <c r="AB83">
        <v>330</v>
      </c>
      <c r="AC83">
        <v>0.55454545454545456</v>
      </c>
      <c r="AD83" t="s">
        <v>146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5</v>
      </c>
      <c r="AO83">
        <v>1</v>
      </c>
      <c r="AP83">
        <v>0.28353508499886382</v>
      </c>
      <c r="AQ83">
        <v>95</v>
      </c>
      <c r="AR83">
        <v>76</v>
      </c>
      <c r="AS83">
        <v>0.8</v>
      </c>
      <c r="AT83" s="1">
        <v>0.2033492822966507</v>
      </c>
      <c r="AU83" s="2">
        <f t="shared" si="11"/>
        <v>-2.8708133971291905E-2</v>
      </c>
      <c r="AV83" s="4">
        <v>0.25358851674641147</v>
      </c>
      <c r="AW83" s="5">
        <f t="shared" si="12"/>
        <v>2.1531100478468873E-2</v>
      </c>
      <c r="AX83" s="1">
        <v>0.2320574162679426</v>
      </c>
      <c r="AY83" s="2">
        <f t="shared" si="13"/>
        <v>0</v>
      </c>
      <c r="AZ83" t="s">
        <v>164</v>
      </c>
      <c r="BA83">
        <v>2</v>
      </c>
      <c r="BB83">
        <v>617</v>
      </c>
      <c r="BC83">
        <v>2</v>
      </c>
      <c r="BD83">
        <v>-1</v>
      </c>
      <c r="BE83" t="s">
        <v>59</v>
      </c>
      <c r="BF83">
        <v>1</v>
      </c>
      <c r="BG83" t="b">
        <v>1</v>
      </c>
    </row>
    <row r="84" spans="1:59" hidden="1" x14ac:dyDescent="0.25">
      <c r="A84">
        <v>2923</v>
      </c>
      <c r="B84">
        <v>417</v>
      </c>
      <c r="C84" t="s">
        <v>159</v>
      </c>
      <c r="D84" s="2">
        <v>0.25938566552901021</v>
      </c>
      <c r="E84">
        <v>21</v>
      </c>
      <c r="F84">
        <v>21</v>
      </c>
      <c r="G84" s="3">
        <v>0.1726618705035971</v>
      </c>
      <c r="H84" s="3">
        <f t="shared" si="7"/>
        <v>8.6723795025413108E-2</v>
      </c>
      <c r="I84">
        <v>3.4808449074074069E-6</v>
      </c>
      <c r="J84" t="s">
        <v>188</v>
      </c>
      <c r="K84" t="s">
        <v>186</v>
      </c>
      <c r="L84">
        <v>21</v>
      </c>
      <c r="M84" t="s">
        <v>162</v>
      </c>
      <c r="N84">
        <v>1</v>
      </c>
      <c r="O84" t="s">
        <v>212</v>
      </c>
      <c r="P84">
        <v>0</v>
      </c>
      <c r="Q84">
        <v>0.1726618705035971</v>
      </c>
      <c r="R84">
        <v>836</v>
      </c>
      <c r="S84" s="1">
        <v>0.21291866028708131</v>
      </c>
      <c r="T84">
        <v>2.01512962962963E-5</v>
      </c>
      <c r="U84" s="4">
        <v>0.26435406698564601</v>
      </c>
      <c r="V84" s="4">
        <f t="shared" si="8"/>
        <v>5.1435406698564695E-2</v>
      </c>
      <c r="W84">
        <v>6.7070023148148152E-6</v>
      </c>
      <c r="X84" s="4">
        <v>0.23325358851674641</v>
      </c>
      <c r="Y84" s="4">
        <f t="shared" si="9"/>
        <v>2.0334928229665095E-2</v>
      </c>
      <c r="Z84" s="1">
        <v>0.21291866028708131</v>
      </c>
      <c r="AA84" s="1">
        <f t="shared" si="10"/>
        <v>0</v>
      </c>
      <c r="AB84">
        <v>345</v>
      </c>
      <c r="AC84">
        <v>0.44347826086956521</v>
      </c>
      <c r="AD84" t="s">
        <v>146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20</v>
      </c>
      <c r="AN84">
        <v>21</v>
      </c>
      <c r="AO84">
        <v>1</v>
      </c>
      <c r="AP84">
        <v>0.66897488498515056</v>
      </c>
      <c r="AQ84">
        <v>0</v>
      </c>
      <c r="AR84">
        <v>0</v>
      </c>
      <c r="AS84">
        <v>-1</v>
      </c>
      <c r="AT84" s="1">
        <v>-1</v>
      </c>
      <c r="AU84" s="2">
        <f t="shared" si="11"/>
        <v>-1.2129186602870814</v>
      </c>
      <c r="AV84" s="4">
        <v>0.21291866028708131</v>
      </c>
      <c r="AW84" s="5">
        <f t="shared" si="12"/>
        <v>0</v>
      </c>
      <c r="AX84" s="1">
        <v>0.21291866028708131</v>
      </c>
      <c r="AY84" s="2">
        <f t="shared" si="13"/>
        <v>0</v>
      </c>
      <c r="AZ84" t="s">
        <v>164</v>
      </c>
      <c r="BA84">
        <v>2</v>
      </c>
      <c r="BB84">
        <v>617</v>
      </c>
      <c r="BC84">
        <v>3</v>
      </c>
      <c r="BD84">
        <v>2</v>
      </c>
      <c r="BE84" t="s">
        <v>59</v>
      </c>
      <c r="BF84">
        <v>1</v>
      </c>
      <c r="BG84" t="b">
        <v>1</v>
      </c>
    </row>
    <row r="85" spans="1:59" hidden="1" x14ac:dyDescent="0.25">
      <c r="A85">
        <v>2923</v>
      </c>
      <c r="B85">
        <v>417</v>
      </c>
      <c r="C85" t="s">
        <v>159</v>
      </c>
      <c r="D85" s="2">
        <v>0.25938566552901021</v>
      </c>
      <c r="E85">
        <v>21</v>
      </c>
      <c r="F85">
        <v>21</v>
      </c>
      <c r="G85" s="3">
        <v>0.20863309352517989</v>
      </c>
      <c r="H85" s="3">
        <f t="shared" si="7"/>
        <v>5.0752572003830321E-2</v>
      </c>
      <c r="I85">
        <v>6.3446412037037038E-6</v>
      </c>
      <c r="J85" t="s">
        <v>210</v>
      </c>
      <c r="K85" t="s">
        <v>166</v>
      </c>
      <c r="L85">
        <v>21</v>
      </c>
      <c r="M85" t="s">
        <v>162</v>
      </c>
      <c r="N85">
        <v>1</v>
      </c>
      <c r="O85" t="s">
        <v>211</v>
      </c>
      <c r="P85">
        <v>0</v>
      </c>
      <c r="Q85">
        <v>0.20863309352517989</v>
      </c>
      <c r="R85">
        <v>836</v>
      </c>
      <c r="S85" s="1">
        <v>0.2320574162679426</v>
      </c>
      <c r="T85">
        <v>1.355837962962963E-5</v>
      </c>
      <c r="U85" s="4">
        <v>0.28349282296650719</v>
      </c>
      <c r="V85" s="4">
        <f t="shared" si="8"/>
        <v>5.1435406698564584E-2</v>
      </c>
      <c r="W85">
        <v>6.0594907407407414E-6</v>
      </c>
      <c r="X85" s="4">
        <v>0.22966507177033491</v>
      </c>
      <c r="Y85" s="4">
        <f t="shared" si="9"/>
        <v>-2.3923444976076957E-3</v>
      </c>
      <c r="Z85" s="1">
        <v>0.2320574162679426</v>
      </c>
      <c r="AA85" s="1">
        <f t="shared" si="10"/>
        <v>0</v>
      </c>
      <c r="AB85">
        <v>330</v>
      </c>
      <c r="AC85">
        <v>0.55454545454545456</v>
      </c>
      <c r="AD85" t="s">
        <v>146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4</v>
      </c>
      <c r="AN85">
        <v>5</v>
      </c>
      <c r="AO85">
        <v>1</v>
      </c>
      <c r="AP85">
        <v>0.28353508499886382</v>
      </c>
      <c r="AQ85">
        <v>95</v>
      </c>
      <c r="AR85">
        <v>76</v>
      </c>
      <c r="AS85">
        <v>0.8</v>
      </c>
      <c r="AT85" s="1">
        <v>0.2033492822966507</v>
      </c>
      <c r="AU85" s="2">
        <f t="shared" si="11"/>
        <v>-2.8708133971291905E-2</v>
      </c>
      <c r="AV85" s="4">
        <v>0.25358851674641147</v>
      </c>
      <c r="AW85" s="5">
        <f t="shared" si="12"/>
        <v>2.1531100478468873E-2</v>
      </c>
      <c r="AX85" s="1">
        <v>0.2320574162679426</v>
      </c>
      <c r="AY85" s="2">
        <f t="shared" si="13"/>
        <v>0</v>
      </c>
      <c r="AZ85" t="s">
        <v>164</v>
      </c>
      <c r="BA85">
        <v>2</v>
      </c>
      <c r="BB85">
        <v>617</v>
      </c>
      <c r="BC85">
        <v>3</v>
      </c>
      <c r="BD85">
        <v>-2</v>
      </c>
      <c r="BE85" t="s">
        <v>59</v>
      </c>
      <c r="BF85">
        <v>1</v>
      </c>
      <c r="BG85" t="b">
        <v>1</v>
      </c>
    </row>
    <row r="86" spans="1:59" hidden="1" x14ac:dyDescent="0.25">
      <c r="A86">
        <v>2923</v>
      </c>
      <c r="B86">
        <v>417</v>
      </c>
      <c r="C86" t="s">
        <v>159</v>
      </c>
      <c r="D86" s="2">
        <v>0.25938566552901021</v>
      </c>
      <c r="E86">
        <v>21</v>
      </c>
      <c r="F86">
        <v>21</v>
      </c>
      <c r="G86" s="3">
        <v>0.22541966426858509</v>
      </c>
      <c r="H86" s="3">
        <f t="shared" si="7"/>
        <v>3.3966001260425122E-2</v>
      </c>
      <c r="I86">
        <v>6.3457638888888897E-6</v>
      </c>
      <c r="J86" t="s">
        <v>180</v>
      </c>
      <c r="K86" t="s">
        <v>181</v>
      </c>
      <c r="L86">
        <v>21</v>
      </c>
      <c r="M86" t="s">
        <v>162</v>
      </c>
      <c r="N86">
        <v>1</v>
      </c>
      <c r="O86" t="s">
        <v>213</v>
      </c>
      <c r="P86">
        <v>0</v>
      </c>
      <c r="Q86">
        <v>0.22541966426858509</v>
      </c>
      <c r="R86">
        <v>836</v>
      </c>
      <c r="S86" s="1">
        <v>0.24521531100478469</v>
      </c>
      <c r="T86">
        <v>1.355864583333333E-5</v>
      </c>
      <c r="U86" s="4">
        <v>0.27870813397129179</v>
      </c>
      <c r="V86" s="4">
        <f t="shared" si="8"/>
        <v>3.3492822966507102E-2</v>
      </c>
      <c r="W86">
        <v>5.1833912037037037E-6</v>
      </c>
      <c r="X86" s="4">
        <v>0.21889952153110051</v>
      </c>
      <c r="Y86" s="4">
        <f t="shared" si="9"/>
        <v>-2.6315789473684181E-2</v>
      </c>
      <c r="Z86" s="1">
        <v>0.24521531100478469</v>
      </c>
      <c r="AA86" s="1">
        <f t="shared" si="10"/>
        <v>0</v>
      </c>
      <c r="AB86">
        <v>323</v>
      </c>
      <c r="AC86">
        <v>0.65634674922600622</v>
      </c>
      <c r="AD86" t="s">
        <v>69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9</v>
      </c>
      <c r="AN86">
        <v>10</v>
      </c>
      <c r="AO86">
        <v>1</v>
      </c>
      <c r="AP86">
        <v>0.37094189239925368</v>
      </c>
      <c r="AQ86">
        <v>102</v>
      </c>
      <c r="AR86">
        <v>80</v>
      </c>
      <c r="AS86">
        <v>0.78431372549019607</v>
      </c>
      <c r="AT86" s="1">
        <v>0.2141148325358852</v>
      </c>
      <c r="AU86" s="2">
        <f t="shared" si="11"/>
        <v>-3.110047846889949E-2</v>
      </c>
      <c r="AV86" s="4">
        <v>0.25598086124401909</v>
      </c>
      <c r="AW86" s="5">
        <f t="shared" si="12"/>
        <v>1.0765550239234395E-2</v>
      </c>
      <c r="AX86" s="1">
        <v>0.24880382775119619</v>
      </c>
      <c r="AY86" s="2">
        <f t="shared" si="13"/>
        <v>3.588516746411502E-3</v>
      </c>
      <c r="AZ86" t="s">
        <v>164</v>
      </c>
      <c r="BA86">
        <v>2</v>
      </c>
      <c r="BB86">
        <v>723</v>
      </c>
      <c r="BC86">
        <v>1</v>
      </c>
      <c r="BD86">
        <v>0.5</v>
      </c>
      <c r="BE86" t="s">
        <v>59</v>
      </c>
      <c r="BF86">
        <v>1</v>
      </c>
      <c r="BG86" t="b">
        <v>0</v>
      </c>
    </row>
    <row r="87" spans="1:59" hidden="1" x14ac:dyDescent="0.25">
      <c r="A87">
        <v>2923</v>
      </c>
      <c r="B87">
        <v>417</v>
      </c>
      <c r="C87" t="s">
        <v>159</v>
      </c>
      <c r="D87" s="2">
        <v>0.25938566552901021</v>
      </c>
      <c r="E87">
        <v>21</v>
      </c>
      <c r="F87">
        <v>21</v>
      </c>
      <c r="G87" s="3">
        <v>0.22541966426858509</v>
      </c>
      <c r="H87" s="3">
        <f t="shared" si="7"/>
        <v>3.3966001260425122E-2</v>
      </c>
      <c r="I87">
        <v>7.3508333333333334E-6</v>
      </c>
      <c r="J87" t="s">
        <v>180</v>
      </c>
      <c r="K87" t="s">
        <v>181</v>
      </c>
      <c r="L87">
        <v>21</v>
      </c>
      <c r="M87" t="s">
        <v>162</v>
      </c>
      <c r="N87">
        <v>1</v>
      </c>
      <c r="O87" t="s">
        <v>193</v>
      </c>
      <c r="P87">
        <v>0</v>
      </c>
      <c r="Q87">
        <v>0.22541966426858509</v>
      </c>
      <c r="R87">
        <v>836</v>
      </c>
      <c r="S87" s="1">
        <v>0.25837320574162681</v>
      </c>
      <c r="T87">
        <v>1.7732800925925929E-5</v>
      </c>
      <c r="U87" s="4">
        <v>0.27990430622009571</v>
      </c>
      <c r="V87" s="4">
        <f t="shared" si="8"/>
        <v>2.1531100478468901E-2</v>
      </c>
      <c r="W87">
        <v>7.2117708333333334E-6</v>
      </c>
      <c r="X87" s="4">
        <v>0.21889952153110051</v>
      </c>
      <c r="Y87" s="4">
        <f t="shared" si="9"/>
        <v>-3.94736842105263E-2</v>
      </c>
      <c r="Z87" s="1">
        <v>0.25837320574162681</v>
      </c>
      <c r="AA87" s="1">
        <f t="shared" si="10"/>
        <v>0</v>
      </c>
      <c r="AB87">
        <v>323</v>
      </c>
      <c r="AC87">
        <v>0.65634674922600622</v>
      </c>
      <c r="AD87" t="s">
        <v>69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9</v>
      </c>
      <c r="AN87">
        <v>10</v>
      </c>
      <c r="AO87">
        <v>1</v>
      </c>
      <c r="AP87">
        <v>0.37094189239925368</v>
      </c>
      <c r="AQ87">
        <v>102</v>
      </c>
      <c r="AR87">
        <v>80</v>
      </c>
      <c r="AS87">
        <v>0.78431372549019607</v>
      </c>
      <c r="AT87" s="1">
        <v>0.2141148325358852</v>
      </c>
      <c r="AU87" s="2">
        <f t="shared" si="11"/>
        <v>-4.4258373205741608E-2</v>
      </c>
      <c r="AV87" s="4">
        <v>0.25598086124401909</v>
      </c>
      <c r="AW87" s="5">
        <f t="shared" si="12"/>
        <v>-2.3923444976077235E-3</v>
      </c>
      <c r="AX87" s="1">
        <v>0.25358851674641147</v>
      </c>
      <c r="AY87" s="2">
        <f t="shared" si="13"/>
        <v>-4.784688995215336E-3</v>
      </c>
      <c r="AZ87" t="s">
        <v>164</v>
      </c>
      <c r="BA87">
        <v>2</v>
      </c>
      <c r="BB87">
        <v>723</v>
      </c>
      <c r="BC87">
        <v>1</v>
      </c>
      <c r="BD87">
        <v>-0.5</v>
      </c>
      <c r="BE87" t="s">
        <v>59</v>
      </c>
      <c r="BF87">
        <v>1</v>
      </c>
      <c r="BG87" t="b">
        <v>0</v>
      </c>
    </row>
    <row r="88" spans="1:59" hidden="1" x14ac:dyDescent="0.25">
      <c r="A88">
        <v>2923</v>
      </c>
      <c r="B88">
        <v>417</v>
      </c>
      <c r="C88" t="s">
        <v>159</v>
      </c>
      <c r="D88" s="2">
        <v>0.25938566552901021</v>
      </c>
      <c r="E88">
        <v>21</v>
      </c>
      <c r="F88">
        <v>21</v>
      </c>
      <c r="G88" s="3">
        <v>0.22781774580335731</v>
      </c>
      <c r="H88" s="3">
        <f t="shared" si="7"/>
        <v>3.1567919725652899E-2</v>
      </c>
      <c r="I88">
        <v>4.098865740740741E-6</v>
      </c>
      <c r="J88" t="s">
        <v>214</v>
      </c>
      <c r="K88" t="s">
        <v>215</v>
      </c>
      <c r="L88">
        <v>21</v>
      </c>
      <c r="M88" t="s">
        <v>162</v>
      </c>
      <c r="N88">
        <v>1</v>
      </c>
      <c r="O88" t="s">
        <v>216</v>
      </c>
      <c r="P88">
        <v>0</v>
      </c>
      <c r="Q88">
        <v>0.22781774580335731</v>
      </c>
      <c r="R88">
        <v>836</v>
      </c>
      <c r="S88" s="1">
        <v>0.24521531100478469</v>
      </c>
      <c r="T88">
        <v>1.410115740740741E-5</v>
      </c>
      <c r="U88" s="4">
        <v>0.2715311004784689</v>
      </c>
      <c r="V88" s="4">
        <f t="shared" si="8"/>
        <v>2.6315789473684209E-2</v>
      </c>
      <c r="W88">
        <v>4.8228935185185176E-6</v>
      </c>
      <c r="X88" s="4">
        <v>0.21889952153110051</v>
      </c>
      <c r="Y88" s="4">
        <f t="shared" si="9"/>
        <v>-2.6315789473684181E-2</v>
      </c>
      <c r="Z88" s="1">
        <v>0.24521531100478469</v>
      </c>
      <c r="AA88" s="1">
        <f t="shared" si="10"/>
        <v>0</v>
      </c>
      <c r="AB88">
        <v>322</v>
      </c>
      <c r="AC88">
        <v>0.65527950310559002</v>
      </c>
      <c r="AD88" t="s">
        <v>69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2</v>
      </c>
      <c r="AN88">
        <v>3</v>
      </c>
      <c r="AO88">
        <v>1</v>
      </c>
      <c r="AP88">
        <v>0.21327151252141011</v>
      </c>
      <c r="AQ88">
        <v>102</v>
      </c>
      <c r="AR88">
        <v>79</v>
      </c>
      <c r="AS88">
        <v>0.77450980392156865</v>
      </c>
      <c r="AT88" s="1">
        <v>0.2141148325358852</v>
      </c>
      <c r="AU88" s="2">
        <f t="shared" si="11"/>
        <v>-3.110047846889949E-2</v>
      </c>
      <c r="AV88" s="4">
        <v>0.25598086124401909</v>
      </c>
      <c r="AW88" s="5">
        <f t="shared" si="12"/>
        <v>1.0765550239234395E-2</v>
      </c>
      <c r="AX88" s="1">
        <v>0.24521531100478469</v>
      </c>
      <c r="AY88" s="2">
        <f t="shared" si="13"/>
        <v>0</v>
      </c>
      <c r="AZ88" t="s">
        <v>164</v>
      </c>
      <c r="BA88">
        <v>2</v>
      </c>
      <c r="BB88">
        <v>723</v>
      </c>
      <c r="BC88">
        <v>2</v>
      </c>
      <c r="BD88">
        <v>1</v>
      </c>
      <c r="BE88" t="s">
        <v>59</v>
      </c>
      <c r="BF88">
        <v>1</v>
      </c>
      <c r="BG88" t="b">
        <v>0</v>
      </c>
    </row>
    <row r="89" spans="1:59" hidden="1" x14ac:dyDescent="0.25">
      <c r="A89">
        <v>2923</v>
      </c>
      <c r="B89">
        <v>417</v>
      </c>
      <c r="C89" t="s">
        <v>159</v>
      </c>
      <c r="D89" s="2">
        <v>0.25938566552901021</v>
      </c>
      <c r="E89">
        <v>21</v>
      </c>
      <c r="F89">
        <v>21</v>
      </c>
      <c r="G89" s="3">
        <v>0.22541966426858509</v>
      </c>
      <c r="H89" s="3">
        <f t="shared" si="7"/>
        <v>3.3966001260425122E-2</v>
      </c>
      <c r="I89">
        <v>6.343958333333333E-6</v>
      </c>
      <c r="J89" t="s">
        <v>180</v>
      </c>
      <c r="K89" t="s">
        <v>181</v>
      </c>
      <c r="L89">
        <v>21</v>
      </c>
      <c r="M89" t="s">
        <v>162</v>
      </c>
      <c r="N89">
        <v>1</v>
      </c>
      <c r="O89" t="s">
        <v>193</v>
      </c>
      <c r="P89">
        <v>0</v>
      </c>
      <c r="Q89">
        <v>0.22541966426858509</v>
      </c>
      <c r="R89">
        <v>836</v>
      </c>
      <c r="S89" s="1">
        <v>0.24162679425837319</v>
      </c>
      <c r="T89">
        <v>1.080128472222222E-5</v>
      </c>
      <c r="U89" s="4">
        <v>0.25478468899521528</v>
      </c>
      <c r="V89" s="4">
        <f t="shared" si="8"/>
        <v>1.3157894736842091E-2</v>
      </c>
      <c r="W89">
        <v>4.9004513888888893E-6</v>
      </c>
      <c r="X89" s="4">
        <v>0.21889952153110051</v>
      </c>
      <c r="Y89" s="4">
        <f t="shared" si="9"/>
        <v>-2.2727272727272679E-2</v>
      </c>
      <c r="Z89" s="1">
        <v>0.24162679425837319</v>
      </c>
      <c r="AA89" s="1">
        <f t="shared" si="10"/>
        <v>0</v>
      </c>
      <c r="AB89">
        <v>323</v>
      </c>
      <c r="AC89">
        <v>0.65634674922600622</v>
      </c>
      <c r="AD89" t="s">
        <v>69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9</v>
      </c>
      <c r="AN89">
        <v>10</v>
      </c>
      <c r="AO89">
        <v>1</v>
      </c>
      <c r="AP89">
        <v>0.37094189239925368</v>
      </c>
      <c r="AQ89">
        <v>102</v>
      </c>
      <c r="AR89">
        <v>80</v>
      </c>
      <c r="AS89">
        <v>0.78431372549019607</v>
      </c>
      <c r="AT89" s="1">
        <v>0.2141148325358852</v>
      </c>
      <c r="AU89" s="2">
        <f t="shared" si="11"/>
        <v>-2.7511961722487988E-2</v>
      </c>
      <c r="AV89" s="4">
        <v>0.25598086124401909</v>
      </c>
      <c r="AW89" s="5">
        <f t="shared" si="12"/>
        <v>1.4354066985645897E-2</v>
      </c>
      <c r="AX89" s="1">
        <v>0.25119617224880381</v>
      </c>
      <c r="AY89" s="2">
        <f t="shared" si="13"/>
        <v>9.5693779904306164E-3</v>
      </c>
      <c r="AZ89" t="s">
        <v>164</v>
      </c>
      <c r="BA89">
        <v>2</v>
      </c>
      <c r="BB89">
        <v>723</v>
      </c>
      <c r="BC89">
        <v>2</v>
      </c>
      <c r="BD89">
        <v>-1</v>
      </c>
      <c r="BE89" t="s">
        <v>59</v>
      </c>
      <c r="BF89">
        <v>1</v>
      </c>
      <c r="BG89" t="b">
        <v>0</v>
      </c>
    </row>
    <row r="90" spans="1:59" hidden="1" x14ac:dyDescent="0.25">
      <c r="A90">
        <v>2923</v>
      </c>
      <c r="B90">
        <v>417</v>
      </c>
      <c r="C90" t="s">
        <v>159</v>
      </c>
      <c r="D90" s="2">
        <v>0.25938566552901021</v>
      </c>
      <c r="E90">
        <v>21</v>
      </c>
      <c r="F90">
        <v>21</v>
      </c>
      <c r="G90" s="3">
        <v>0.22781774580335731</v>
      </c>
      <c r="H90" s="3">
        <f t="shared" si="7"/>
        <v>3.1567919725652899E-2</v>
      </c>
      <c r="I90">
        <v>4.1000115740740726E-6</v>
      </c>
      <c r="J90" t="s">
        <v>214</v>
      </c>
      <c r="K90" t="s">
        <v>215</v>
      </c>
      <c r="L90">
        <v>21</v>
      </c>
      <c r="M90" t="s">
        <v>162</v>
      </c>
      <c r="N90">
        <v>1</v>
      </c>
      <c r="O90" t="s">
        <v>216</v>
      </c>
      <c r="P90">
        <v>0</v>
      </c>
      <c r="Q90">
        <v>0.22781774580335731</v>
      </c>
      <c r="R90">
        <v>836</v>
      </c>
      <c r="S90" s="1">
        <v>0.24521531100478469</v>
      </c>
      <c r="T90">
        <v>1.348677083333333E-5</v>
      </c>
      <c r="U90" s="4">
        <v>0.2715311004784689</v>
      </c>
      <c r="V90" s="4">
        <f t="shared" si="8"/>
        <v>2.6315789473684209E-2</v>
      </c>
      <c r="W90">
        <v>4.6358449074074069E-6</v>
      </c>
      <c r="X90" s="4">
        <v>0.21889952153110051</v>
      </c>
      <c r="Y90" s="4">
        <f t="shared" si="9"/>
        <v>-2.6315789473684181E-2</v>
      </c>
      <c r="Z90" s="1">
        <v>0.24521531100478469</v>
      </c>
      <c r="AA90" s="1">
        <f t="shared" si="10"/>
        <v>0</v>
      </c>
      <c r="AB90">
        <v>322</v>
      </c>
      <c r="AC90">
        <v>0.65527950310559002</v>
      </c>
      <c r="AD90" t="s">
        <v>69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2</v>
      </c>
      <c r="AN90">
        <v>3</v>
      </c>
      <c r="AO90">
        <v>1</v>
      </c>
      <c r="AP90">
        <v>0.21327151252141011</v>
      </c>
      <c r="AQ90">
        <v>102</v>
      </c>
      <c r="AR90">
        <v>79</v>
      </c>
      <c r="AS90">
        <v>0.77450980392156865</v>
      </c>
      <c r="AT90" s="1">
        <v>0.2141148325358852</v>
      </c>
      <c r="AU90" s="2">
        <f t="shared" si="11"/>
        <v>-3.110047846889949E-2</v>
      </c>
      <c r="AV90" s="4">
        <v>0.25598086124401909</v>
      </c>
      <c r="AW90" s="5">
        <f t="shared" si="12"/>
        <v>1.0765550239234395E-2</v>
      </c>
      <c r="AX90" s="1">
        <v>0.24521531100478469</v>
      </c>
      <c r="AY90" s="2">
        <f t="shared" si="13"/>
        <v>0</v>
      </c>
      <c r="AZ90" t="s">
        <v>164</v>
      </c>
      <c r="BA90">
        <v>2</v>
      </c>
      <c r="BB90">
        <v>723</v>
      </c>
      <c r="BC90">
        <v>3</v>
      </c>
      <c r="BD90">
        <v>2</v>
      </c>
      <c r="BE90" t="s">
        <v>59</v>
      </c>
      <c r="BF90">
        <v>1</v>
      </c>
      <c r="BG90" t="b">
        <v>0</v>
      </c>
    </row>
    <row r="91" spans="1:59" hidden="1" x14ac:dyDescent="0.25">
      <c r="A91">
        <v>2923</v>
      </c>
      <c r="B91">
        <v>417</v>
      </c>
      <c r="C91" t="s">
        <v>159</v>
      </c>
      <c r="D91" s="2">
        <v>0.25938566552901021</v>
      </c>
      <c r="E91">
        <v>21</v>
      </c>
      <c r="F91">
        <v>21</v>
      </c>
      <c r="G91" s="3">
        <v>0.22541966426858509</v>
      </c>
      <c r="H91" s="3">
        <f t="shared" si="7"/>
        <v>3.3966001260425122E-2</v>
      </c>
      <c r="I91">
        <v>5.979571759259259E-6</v>
      </c>
      <c r="J91" t="s">
        <v>217</v>
      </c>
      <c r="K91" t="s">
        <v>218</v>
      </c>
      <c r="L91">
        <v>21</v>
      </c>
      <c r="M91" t="s">
        <v>162</v>
      </c>
      <c r="N91">
        <v>1</v>
      </c>
      <c r="O91" t="s">
        <v>219</v>
      </c>
      <c r="P91">
        <v>0</v>
      </c>
      <c r="Q91">
        <v>0.22541966426858509</v>
      </c>
      <c r="R91">
        <v>836</v>
      </c>
      <c r="S91" s="1">
        <v>0.23803827751196169</v>
      </c>
      <c r="T91">
        <v>1.070006944444444E-5</v>
      </c>
      <c r="U91" s="4">
        <v>0.25478468899521528</v>
      </c>
      <c r="V91" s="4">
        <f t="shared" si="8"/>
        <v>1.6746411483253593E-2</v>
      </c>
      <c r="W91">
        <v>4.8234837962962961E-6</v>
      </c>
      <c r="X91" s="4">
        <v>0.21889952153110051</v>
      </c>
      <c r="Y91" s="4">
        <f t="shared" si="9"/>
        <v>-1.9138755980861177E-2</v>
      </c>
      <c r="Z91" s="1">
        <v>0.23803827751196169</v>
      </c>
      <c r="AA91" s="1">
        <f t="shared" si="10"/>
        <v>0</v>
      </c>
      <c r="AB91">
        <v>323</v>
      </c>
      <c r="AC91">
        <v>0.65634674922600622</v>
      </c>
      <c r="AD91" t="s">
        <v>69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8</v>
      </c>
      <c r="AN91">
        <v>9</v>
      </c>
      <c r="AO91">
        <v>1</v>
      </c>
      <c r="AP91">
        <v>0.37320563227310538</v>
      </c>
      <c r="AQ91">
        <v>102</v>
      </c>
      <c r="AR91">
        <v>80</v>
      </c>
      <c r="AS91">
        <v>0.78431372549019607</v>
      </c>
      <c r="AT91" s="1">
        <v>0.2141148325358852</v>
      </c>
      <c r="AU91" s="2">
        <f t="shared" si="11"/>
        <v>-2.3923444976076486E-2</v>
      </c>
      <c r="AV91" s="4">
        <v>0.25598086124401909</v>
      </c>
      <c r="AW91" s="5">
        <f t="shared" si="12"/>
        <v>1.7942583732057399E-2</v>
      </c>
      <c r="AX91" s="1">
        <v>0.23803827751196169</v>
      </c>
      <c r="AY91" s="2">
        <f t="shared" si="13"/>
        <v>0</v>
      </c>
      <c r="AZ91" t="s">
        <v>164</v>
      </c>
      <c r="BA91">
        <v>2</v>
      </c>
      <c r="BB91">
        <v>723</v>
      </c>
      <c r="BC91">
        <v>3</v>
      </c>
      <c r="BD91">
        <v>-2</v>
      </c>
      <c r="BE91" t="s">
        <v>59</v>
      </c>
      <c r="BF91">
        <v>1</v>
      </c>
      <c r="BG91" t="b">
        <v>0</v>
      </c>
    </row>
    <row r="92" spans="1:59" hidden="1" x14ac:dyDescent="0.25">
      <c r="A92">
        <v>2923</v>
      </c>
      <c r="B92">
        <v>417</v>
      </c>
      <c r="C92" t="s">
        <v>159</v>
      </c>
      <c r="D92" s="2">
        <v>0.25938566552901021</v>
      </c>
      <c r="E92">
        <v>21</v>
      </c>
      <c r="F92">
        <v>21</v>
      </c>
      <c r="G92" s="3">
        <v>0.23021582733812951</v>
      </c>
      <c r="H92" s="3">
        <f t="shared" si="7"/>
        <v>2.9169838190880704E-2</v>
      </c>
      <c r="I92">
        <v>6.4213773148148158E-6</v>
      </c>
      <c r="J92" t="s">
        <v>180</v>
      </c>
      <c r="K92" t="s">
        <v>181</v>
      </c>
      <c r="L92">
        <v>21</v>
      </c>
      <c r="M92" t="s">
        <v>162</v>
      </c>
      <c r="N92">
        <v>1</v>
      </c>
      <c r="O92" t="s">
        <v>193</v>
      </c>
      <c r="P92">
        <v>0</v>
      </c>
      <c r="Q92">
        <v>0.23021582733812951</v>
      </c>
      <c r="R92">
        <v>836</v>
      </c>
      <c r="S92" s="1">
        <v>0.2476076555023923</v>
      </c>
      <c r="T92">
        <v>1.062342592592593E-5</v>
      </c>
      <c r="U92" s="4">
        <v>0.25478468899521528</v>
      </c>
      <c r="V92" s="4">
        <f t="shared" si="8"/>
        <v>7.1770334928229762E-3</v>
      </c>
      <c r="W92">
        <v>4.6420717592592604E-6</v>
      </c>
      <c r="X92" s="4">
        <v>0.21889952153110051</v>
      </c>
      <c r="Y92" s="4">
        <f t="shared" si="9"/>
        <v>-2.8708133971291794E-2</v>
      </c>
      <c r="Z92" s="1">
        <v>0.2476076555023923</v>
      </c>
      <c r="AA92" s="1">
        <f t="shared" si="10"/>
        <v>0</v>
      </c>
      <c r="AB92">
        <v>321</v>
      </c>
      <c r="AC92">
        <v>0.51401869158878499</v>
      </c>
      <c r="AD92" t="s">
        <v>76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13</v>
      </c>
      <c r="AN92">
        <v>14</v>
      </c>
      <c r="AO92">
        <v>1</v>
      </c>
      <c r="AP92">
        <v>0.4460375638961232</v>
      </c>
      <c r="AQ92">
        <v>189</v>
      </c>
      <c r="AR92">
        <v>151</v>
      </c>
      <c r="AS92">
        <v>0.79894179894179895</v>
      </c>
      <c r="AT92" s="1">
        <v>0.23684210526315791</v>
      </c>
      <c r="AU92" s="2">
        <f t="shared" si="11"/>
        <v>-1.0765550239234395E-2</v>
      </c>
      <c r="AV92" s="4">
        <v>0.25717703349282289</v>
      </c>
      <c r="AW92" s="5">
        <f t="shared" si="12"/>
        <v>9.5693779904305887E-3</v>
      </c>
      <c r="AX92" s="1">
        <v>0.24880382775119619</v>
      </c>
      <c r="AY92" s="2">
        <f t="shared" si="13"/>
        <v>1.1961722488038895E-3</v>
      </c>
      <c r="AZ92" t="s">
        <v>164</v>
      </c>
      <c r="BA92">
        <v>2</v>
      </c>
      <c r="BB92">
        <v>1153</v>
      </c>
      <c r="BC92">
        <v>1</v>
      </c>
      <c r="BD92">
        <v>0.5</v>
      </c>
      <c r="BE92" t="s">
        <v>59</v>
      </c>
      <c r="BF92">
        <v>1</v>
      </c>
      <c r="BG92" t="b">
        <v>0</v>
      </c>
    </row>
    <row r="93" spans="1:59" hidden="1" x14ac:dyDescent="0.25">
      <c r="A93">
        <v>2923</v>
      </c>
      <c r="B93">
        <v>417</v>
      </c>
      <c r="C93" t="s">
        <v>159</v>
      </c>
      <c r="D93" s="2">
        <v>0.25938566552901021</v>
      </c>
      <c r="E93">
        <v>21</v>
      </c>
      <c r="F93">
        <v>21</v>
      </c>
      <c r="G93" s="3">
        <v>0.22302158273381301</v>
      </c>
      <c r="H93" s="3">
        <f t="shared" si="7"/>
        <v>3.6364082795197206E-2</v>
      </c>
      <c r="I93">
        <v>6.3461111111111124E-6</v>
      </c>
      <c r="J93" t="s">
        <v>180</v>
      </c>
      <c r="K93" t="s">
        <v>181</v>
      </c>
      <c r="L93">
        <v>21</v>
      </c>
      <c r="M93" t="s">
        <v>162</v>
      </c>
      <c r="N93">
        <v>1</v>
      </c>
      <c r="O93" t="s">
        <v>193</v>
      </c>
      <c r="P93">
        <v>0</v>
      </c>
      <c r="Q93">
        <v>0.22302158273381301</v>
      </c>
      <c r="R93">
        <v>836</v>
      </c>
      <c r="S93" s="1">
        <v>0.26555023923444981</v>
      </c>
      <c r="T93">
        <v>1.3565983796296299E-5</v>
      </c>
      <c r="U93" s="4">
        <v>0.26435406698564601</v>
      </c>
      <c r="V93" s="4">
        <f t="shared" si="8"/>
        <v>-1.1961722488038062E-3</v>
      </c>
      <c r="W93">
        <v>4.6557175925925923E-6</v>
      </c>
      <c r="X93" s="4">
        <v>0.21889952153110051</v>
      </c>
      <c r="Y93" s="4">
        <f t="shared" si="9"/>
        <v>-4.6650717703349304E-2</v>
      </c>
      <c r="Z93" s="1">
        <v>0.26555023923444981</v>
      </c>
      <c r="AA93" s="1">
        <f t="shared" si="10"/>
        <v>0</v>
      </c>
      <c r="AB93">
        <v>324</v>
      </c>
      <c r="AC93">
        <v>0.79012345679012341</v>
      </c>
      <c r="AD93" t="s">
        <v>76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13</v>
      </c>
      <c r="AN93">
        <v>14</v>
      </c>
      <c r="AO93">
        <v>1</v>
      </c>
      <c r="AP93">
        <v>0.4460375638961232</v>
      </c>
      <c r="AQ93">
        <v>189</v>
      </c>
      <c r="AR93">
        <v>154</v>
      </c>
      <c r="AS93">
        <v>0.81481481481481477</v>
      </c>
      <c r="AT93" s="1">
        <v>0.23684210526315791</v>
      </c>
      <c r="AU93" s="2">
        <f t="shared" si="11"/>
        <v>-2.8708133971291905E-2</v>
      </c>
      <c r="AV93" s="4">
        <v>0.25956937799043062</v>
      </c>
      <c r="AW93" s="5">
        <f t="shared" si="12"/>
        <v>-5.9808612440191977E-3</v>
      </c>
      <c r="AX93" s="1">
        <v>0.26555023923444981</v>
      </c>
      <c r="AY93" s="2">
        <f t="shared" si="13"/>
        <v>0</v>
      </c>
      <c r="AZ93" t="s">
        <v>164</v>
      </c>
      <c r="BA93">
        <v>2</v>
      </c>
      <c r="BB93">
        <v>1153</v>
      </c>
      <c r="BC93">
        <v>1</v>
      </c>
      <c r="BD93">
        <v>-0.5</v>
      </c>
      <c r="BE93" t="s">
        <v>59</v>
      </c>
      <c r="BF93">
        <v>1</v>
      </c>
      <c r="BG93" t="b">
        <v>0</v>
      </c>
    </row>
    <row r="94" spans="1:59" hidden="1" x14ac:dyDescent="0.25">
      <c r="A94">
        <v>2923</v>
      </c>
      <c r="B94">
        <v>417</v>
      </c>
      <c r="C94" t="s">
        <v>159</v>
      </c>
      <c r="D94" s="2">
        <v>0.25938566552901021</v>
      </c>
      <c r="E94">
        <v>21</v>
      </c>
      <c r="F94">
        <v>21</v>
      </c>
      <c r="G94" s="3">
        <v>0.22062350119904081</v>
      </c>
      <c r="H94" s="3">
        <f t="shared" si="7"/>
        <v>3.8762164329969401E-2</v>
      </c>
      <c r="I94">
        <v>6.3446527777777784E-6</v>
      </c>
      <c r="J94" t="s">
        <v>180</v>
      </c>
      <c r="K94" t="s">
        <v>181</v>
      </c>
      <c r="L94">
        <v>21</v>
      </c>
      <c r="M94" t="s">
        <v>162</v>
      </c>
      <c r="N94">
        <v>1</v>
      </c>
      <c r="O94" t="s">
        <v>220</v>
      </c>
      <c r="P94">
        <v>0</v>
      </c>
      <c r="Q94">
        <v>0.22062350119904081</v>
      </c>
      <c r="R94">
        <v>836</v>
      </c>
      <c r="S94" s="1">
        <v>0.24401913875598091</v>
      </c>
      <c r="T94">
        <v>1.0771782407407409E-5</v>
      </c>
      <c r="U94" s="4">
        <v>0.25478468899521528</v>
      </c>
      <c r="V94" s="4">
        <f t="shared" si="8"/>
        <v>1.0765550239234367E-2</v>
      </c>
      <c r="W94">
        <v>6.2495833333333344E-6</v>
      </c>
      <c r="X94" s="4">
        <v>0.21889952153110051</v>
      </c>
      <c r="Y94" s="4">
        <f t="shared" si="9"/>
        <v>-2.5119617224880403E-2</v>
      </c>
      <c r="Z94" s="1">
        <v>0.24401913875598091</v>
      </c>
      <c r="AA94" s="1">
        <f t="shared" si="10"/>
        <v>0</v>
      </c>
      <c r="AB94">
        <v>325</v>
      </c>
      <c r="AC94">
        <v>0.30769230769230771</v>
      </c>
      <c r="AD94" t="s">
        <v>76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13</v>
      </c>
      <c r="AN94">
        <v>14</v>
      </c>
      <c r="AO94">
        <v>1</v>
      </c>
      <c r="AP94">
        <v>0.4460375638961232</v>
      </c>
      <c r="AQ94">
        <v>189</v>
      </c>
      <c r="AR94">
        <v>155</v>
      </c>
      <c r="AS94">
        <v>0.82010582010582012</v>
      </c>
      <c r="AT94" s="1">
        <v>0.23684210526315791</v>
      </c>
      <c r="AU94" s="2">
        <f t="shared" si="11"/>
        <v>-7.177033492823004E-3</v>
      </c>
      <c r="AV94" s="4">
        <v>0.25717703349282289</v>
      </c>
      <c r="AW94" s="5">
        <f t="shared" si="12"/>
        <v>1.315789473684198E-2</v>
      </c>
      <c r="AX94" s="1">
        <v>0.25358851674641147</v>
      </c>
      <c r="AY94" s="2">
        <f t="shared" si="13"/>
        <v>9.5693779904305609E-3</v>
      </c>
      <c r="AZ94" t="s">
        <v>164</v>
      </c>
      <c r="BA94">
        <v>2</v>
      </c>
      <c r="BB94">
        <v>1153</v>
      </c>
      <c r="BC94">
        <v>2</v>
      </c>
      <c r="BD94">
        <v>1</v>
      </c>
      <c r="BE94" t="s">
        <v>59</v>
      </c>
      <c r="BF94">
        <v>1</v>
      </c>
      <c r="BG94" t="b">
        <v>0</v>
      </c>
    </row>
    <row r="95" spans="1:59" hidden="1" x14ac:dyDescent="0.25">
      <c r="A95">
        <v>2923</v>
      </c>
      <c r="B95">
        <v>417</v>
      </c>
      <c r="C95" t="s">
        <v>159</v>
      </c>
      <c r="D95" s="2">
        <v>0.25938566552901021</v>
      </c>
      <c r="E95">
        <v>21</v>
      </c>
      <c r="F95">
        <v>21</v>
      </c>
      <c r="G95" s="3">
        <v>0.22062350119904081</v>
      </c>
      <c r="H95" s="3">
        <f t="shared" si="7"/>
        <v>3.8762164329969401E-2</v>
      </c>
      <c r="I95">
        <v>6.522256944444444E-6</v>
      </c>
      <c r="J95" t="s">
        <v>180</v>
      </c>
      <c r="K95" t="s">
        <v>181</v>
      </c>
      <c r="L95">
        <v>21</v>
      </c>
      <c r="M95" t="s">
        <v>162</v>
      </c>
      <c r="N95">
        <v>1</v>
      </c>
      <c r="O95" t="s">
        <v>221</v>
      </c>
      <c r="P95">
        <v>1.8043981481481481E-7</v>
      </c>
      <c r="Q95">
        <v>0.22062350119904081</v>
      </c>
      <c r="R95">
        <v>836</v>
      </c>
      <c r="S95" s="1">
        <v>0.26913875598086118</v>
      </c>
      <c r="T95">
        <v>1.0883043981481481E-5</v>
      </c>
      <c r="U95" s="4">
        <v>0.25478468899521528</v>
      </c>
      <c r="V95" s="4">
        <f t="shared" si="8"/>
        <v>-1.4354066985645897E-2</v>
      </c>
      <c r="W95">
        <v>4.823518518518519E-6</v>
      </c>
      <c r="X95" s="4">
        <v>0.21889952153110051</v>
      </c>
      <c r="Y95" s="4">
        <f t="shared" si="9"/>
        <v>-5.0239234449760667E-2</v>
      </c>
      <c r="Z95" s="1">
        <v>0.26913875598086118</v>
      </c>
      <c r="AA95" s="1">
        <f t="shared" si="10"/>
        <v>0</v>
      </c>
      <c r="AB95">
        <v>325</v>
      </c>
      <c r="AC95">
        <v>0.88615384615384618</v>
      </c>
      <c r="AD95" t="s">
        <v>76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13</v>
      </c>
      <c r="AN95">
        <v>14</v>
      </c>
      <c r="AO95">
        <v>1</v>
      </c>
      <c r="AP95">
        <v>0.4460375638961232</v>
      </c>
      <c r="AQ95">
        <v>189</v>
      </c>
      <c r="AR95">
        <v>155</v>
      </c>
      <c r="AS95">
        <v>0.82010582010582012</v>
      </c>
      <c r="AT95" s="1">
        <v>0.23684210526315791</v>
      </c>
      <c r="AU95" s="2">
        <f t="shared" si="11"/>
        <v>-3.2296650717703268E-2</v>
      </c>
      <c r="AV95" s="4">
        <v>0.26076555023923442</v>
      </c>
      <c r="AW95" s="5">
        <f t="shared" si="12"/>
        <v>-8.3732057416267547E-3</v>
      </c>
      <c r="AX95" s="1">
        <v>0.26555023923444981</v>
      </c>
      <c r="AY95" s="2">
        <f t="shared" si="13"/>
        <v>-3.5885167464113632E-3</v>
      </c>
      <c r="AZ95" t="s">
        <v>164</v>
      </c>
      <c r="BA95">
        <v>2</v>
      </c>
      <c r="BB95">
        <v>1153</v>
      </c>
      <c r="BC95">
        <v>2</v>
      </c>
      <c r="BD95">
        <v>-1</v>
      </c>
      <c r="BE95" t="s">
        <v>59</v>
      </c>
      <c r="BF95">
        <v>1</v>
      </c>
      <c r="BG95" t="b">
        <v>0</v>
      </c>
    </row>
    <row r="96" spans="1:59" hidden="1" x14ac:dyDescent="0.25">
      <c r="A96">
        <v>2923</v>
      </c>
      <c r="B96">
        <v>417</v>
      </c>
      <c r="C96" t="s">
        <v>159</v>
      </c>
      <c r="D96" s="2">
        <v>0.25938566552901021</v>
      </c>
      <c r="E96">
        <v>21</v>
      </c>
      <c r="F96">
        <v>21</v>
      </c>
      <c r="G96" s="3">
        <v>0.23021582733812951</v>
      </c>
      <c r="H96" s="3">
        <f t="shared" si="7"/>
        <v>2.9169838190880704E-2</v>
      </c>
      <c r="I96">
        <v>3.0443518518518521E-6</v>
      </c>
      <c r="J96" t="s">
        <v>222</v>
      </c>
      <c r="K96" t="s">
        <v>223</v>
      </c>
      <c r="L96">
        <v>21</v>
      </c>
      <c r="M96" t="s">
        <v>120</v>
      </c>
      <c r="N96">
        <v>1</v>
      </c>
      <c r="O96" t="s">
        <v>224</v>
      </c>
      <c r="P96">
        <v>1.807986111111111E-7</v>
      </c>
      <c r="Q96">
        <v>0.23021582733812951</v>
      </c>
      <c r="R96">
        <v>836</v>
      </c>
      <c r="S96" s="1">
        <v>0.23684210526315791</v>
      </c>
      <c r="T96">
        <v>1.0877928240740739E-5</v>
      </c>
      <c r="U96" s="4">
        <v>0.25478468899521528</v>
      </c>
      <c r="V96" s="4">
        <f t="shared" si="8"/>
        <v>1.7942583732057371E-2</v>
      </c>
      <c r="W96">
        <v>4.6417708333333326E-6</v>
      </c>
      <c r="X96" s="4">
        <v>0.21889952153110051</v>
      </c>
      <c r="Y96" s="4">
        <f t="shared" si="9"/>
        <v>-1.7942583732057399E-2</v>
      </c>
      <c r="Z96" s="1">
        <v>0.23684210526315791</v>
      </c>
      <c r="AA96" s="1">
        <f t="shared" si="10"/>
        <v>0</v>
      </c>
      <c r="AB96">
        <v>321</v>
      </c>
      <c r="AC96">
        <v>0.30218068535825537</v>
      </c>
      <c r="AD96" t="s">
        <v>76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2</v>
      </c>
      <c r="AN96">
        <v>3</v>
      </c>
      <c r="AO96">
        <v>1</v>
      </c>
      <c r="AP96">
        <v>0.1355331429094718</v>
      </c>
      <c r="AQ96">
        <v>189</v>
      </c>
      <c r="AR96">
        <v>151</v>
      </c>
      <c r="AS96">
        <v>0.79894179894179895</v>
      </c>
      <c r="AT96" s="1">
        <v>0.23684210526315791</v>
      </c>
      <c r="AU96" s="2">
        <f t="shared" si="11"/>
        <v>0</v>
      </c>
      <c r="AV96" s="4">
        <v>0.25717703349282289</v>
      </c>
      <c r="AW96" s="5">
        <f t="shared" si="12"/>
        <v>2.0334928229664984E-2</v>
      </c>
      <c r="AX96" s="1">
        <v>0.2476076555023923</v>
      </c>
      <c r="AY96" s="2">
        <f t="shared" si="13"/>
        <v>1.0765550239234395E-2</v>
      </c>
      <c r="AZ96" t="s">
        <v>164</v>
      </c>
      <c r="BA96">
        <v>2</v>
      </c>
      <c r="BB96">
        <v>1153</v>
      </c>
      <c r="BC96">
        <v>3</v>
      </c>
      <c r="BD96">
        <v>2</v>
      </c>
      <c r="BE96" t="s">
        <v>59</v>
      </c>
      <c r="BF96">
        <v>1</v>
      </c>
      <c r="BG96" t="b">
        <v>0</v>
      </c>
    </row>
    <row r="97" spans="1:59" hidden="1" x14ac:dyDescent="0.25">
      <c r="A97">
        <v>2923</v>
      </c>
      <c r="B97">
        <v>417</v>
      </c>
      <c r="C97" t="s">
        <v>159</v>
      </c>
      <c r="D97" s="2">
        <v>0.25938566552901021</v>
      </c>
      <c r="E97">
        <v>21</v>
      </c>
      <c r="F97">
        <v>21</v>
      </c>
      <c r="G97" s="3">
        <v>0.2134292565947242</v>
      </c>
      <c r="H97" s="3">
        <f t="shared" si="7"/>
        <v>4.5956408934286014E-2</v>
      </c>
      <c r="I97">
        <v>5.9826736111111108E-6</v>
      </c>
      <c r="J97" t="s">
        <v>225</v>
      </c>
      <c r="K97" t="s">
        <v>226</v>
      </c>
      <c r="L97">
        <v>21</v>
      </c>
      <c r="M97" t="s">
        <v>120</v>
      </c>
      <c r="N97">
        <v>1</v>
      </c>
      <c r="O97" t="s">
        <v>227</v>
      </c>
      <c r="P97">
        <v>0</v>
      </c>
      <c r="Q97">
        <v>0.2134292565947242</v>
      </c>
      <c r="R97">
        <v>836</v>
      </c>
      <c r="S97" s="1">
        <v>0.26555023923444981</v>
      </c>
      <c r="T97">
        <v>1.080325231481482E-5</v>
      </c>
      <c r="U97" s="4">
        <v>0.25478468899521528</v>
      </c>
      <c r="V97" s="4">
        <f t="shared" si="8"/>
        <v>-1.0765550239234534E-2</v>
      </c>
      <c r="W97">
        <v>6.6000925925925927E-6</v>
      </c>
      <c r="X97" s="4">
        <v>0.2356459330143541</v>
      </c>
      <c r="Y97" s="4">
        <f t="shared" si="9"/>
        <v>-2.9904306220095711E-2</v>
      </c>
      <c r="Z97" s="1">
        <v>0.26555023923444981</v>
      </c>
      <c r="AA97" s="1">
        <f t="shared" si="10"/>
        <v>0</v>
      </c>
      <c r="AB97">
        <v>328</v>
      </c>
      <c r="AC97">
        <v>0.94817073170731703</v>
      </c>
      <c r="AD97" t="s">
        <v>76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16</v>
      </c>
      <c r="AN97">
        <v>17</v>
      </c>
      <c r="AO97">
        <v>1</v>
      </c>
      <c r="AP97">
        <v>0.4907315027298586</v>
      </c>
      <c r="AQ97">
        <v>189</v>
      </c>
      <c r="AR97">
        <v>158</v>
      </c>
      <c r="AS97">
        <v>0.83597883597883593</v>
      </c>
      <c r="AT97" s="1">
        <v>0.23684210526315791</v>
      </c>
      <c r="AU97" s="2">
        <f t="shared" si="11"/>
        <v>-2.8708133971291905E-2</v>
      </c>
      <c r="AV97" s="4">
        <v>0.26076555023923442</v>
      </c>
      <c r="AW97" s="5">
        <f t="shared" si="12"/>
        <v>-4.7846889952153915E-3</v>
      </c>
      <c r="AX97" s="1">
        <v>0.26555023923444981</v>
      </c>
      <c r="AY97" s="2">
        <f t="shared" si="13"/>
        <v>0</v>
      </c>
      <c r="AZ97" t="s">
        <v>164</v>
      </c>
      <c r="BA97">
        <v>2</v>
      </c>
      <c r="BB97">
        <v>1153</v>
      </c>
      <c r="BC97">
        <v>3</v>
      </c>
      <c r="BD97">
        <v>-2</v>
      </c>
      <c r="BE97" t="s">
        <v>59</v>
      </c>
      <c r="BF97">
        <v>1</v>
      </c>
      <c r="BG97" t="b">
        <v>0</v>
      </c>
    </row>
    <row r="98" spans="1:59" hidden="1" x14ac:dyDescent="0.25">
      <c r="A98">
        <v>2923</v>
      </c>
      <c r="B98">
        <v>417</v>
      </c>
      <c r="C98" t="s">
        <v>159</v>
      </c>
      <c r="D98" s="2">
        <v>0.25938566552901021</v>
      </c>
      <c r="E98">
        <v>21</v>
      </c>
      <c r="F98">
        <v>21</v>
      </c>
      <c r="G98" s="3">
        <v>0.21822541966426859</v>
      </c>
      <c r="H98" s="3">
        <f t="shared" si="7"/>
        <v>4.1160245864741624E-2</v>
      </c>
      <c r="I98">
        <v>6.239675925925926E-6</v>
      </c>
      <c r="J98" t="s">
        <v>190</v>
      </c>
      <c r="K98" t="s">
        <v>191</v>
      </c>
      <c r="L98">
        <v>21</v>
      </c>
      <c r="M98" t="s">
        <v>162</v>
      </c>
      <c r="N98">
        <v>1</v>
      </c>
      <c r="O98" t="s">
        <v>192</v>
      </c>
      <c r="P98">
        <v>0</v>
      </c>
      <c r="Q98">
        <v>0.21822541966426859</v>
      </c>
      <c r="R98">
        <v>836</v>
      </c>
      <c r="S98" s="1">
        <v>0.24401913875598091</v>
      </c>
      <c r="T98">
        <v>1.0981828703703701E-5</v>
      </c>
      <c r="U98" s="4">
        <v>0.25358851674641147</v>
      </c>
      <c r="V98" s="4">
        <f t="shared" si="8"/>
        <v>9.5693779904305609E-3</v>
      </c>
      <c r="W98">
        <v>6.4207986111111101E-6</v>
      </c>
      <c r="X98" s="4">
        <v>0.2476076555023923</v>
      </c>
      <c r="Y98" s="4">
        <f t="shared" si="9"/>
        <v>3.588516746411391E-3</v>
      </c>
      <c r="Z98" s="1">
        <v>0.24401913875598091</v>
      </c>
      <c r="AA98" s="1">
        <f t="shared" si="10"/>
        <v>0</v>
      </c>
      <c r="AB98">
        <v>326</v>
      </c>
      <c r="AC98">
        <v>0.6595092024539877</v>
      </c>
      <c r="AD98" t="s">
        <v>154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11</v>
      </c>
      <c r="AN98">
        <v>12</v>
      </c>
      <c r="AO98">
        <v>1</v>
      </c>
      <c r="AP98">
        <v>0.37511196568436539</v>
      </c>
      <c r="AQ98">
        <v>40</v>
      </c>
      <c r="AR98">
        <v>33</v>
      </c>
      <c r="AS98">
        <v>0.82499999999999996</v>
      </c>
      <c r="AT98" s="1">
        <v>0.23684210526315791</v>
      </c>
      <c r="AU98" s="2">
        <f t="shared" si="11"/>
        <v>-7.177033492823004E-3</v>
      </c>
      <c r="AV98" s="4">
        <v>0.25239234449760772</v>
      </c>
      <c r="AW98" s="5">
        <f t="shared" si="12"/>
        <v>8.3732057416268102E-3</v>
      </c>
      <c r="AX98" s="1">
        <v>0.24401913875598091</v>
      </c>
      <c r="AY98" s="2">
        <f t="shared" si="13"/>
        <v>0</v>
      </c>
      <c r="AZ98" t="s">
        <v>164</v>
      </c>
      <c r="BA98">
        <v>3</v>
      </c>
      <c r="BB98">
        <v>403</v>
      </c>
      <c r="BC98">
        <v>1</v>
      </c>
      <c r="BD98">
        <v>0.5</v>
      </c>
      <c r="BE98" t="s">
        <v>59</v>
      </c>
      <c r="BF98">
        <v>1</v>
      </c>
      <c r="BG98" t="b">
        <v>1</v>
      </c>
    </row>
    <row r="99" spans="1:59" hidden="1" x14ac:dyDescent="0.25">
      <c r="A99">
        <v>2923</v>
      </c>
      <c r="B99">
        <v>417</v>
      </c>
      <c r="C99" t="s">
        <v>159</v>
      </c>
      <c r="D99" s="2">
        <v>0.25938566552901021</v>
      </c>
      <c r="E99">
        <v>21</v>
      </c>
      <c r="F99">
        <v>21</v>
      </c>
      <c r="G99" s="3">
        <v>0.21582733812949639</v>
      </c>
      <c r="H99" s="3">
        <f t="shared" si="7"/>
        <v>4.3558327399513819E-2</v>
      </c>
      <c r="I99">
        <v>6.237974537037037E-6</v>
      </c>
      <c r="J99" t="s">
        <v>228</v>
      </c>
      <c r="K99" t="s">
        <v>191</v>
      </c>
      <c r="L99">
        <v>21</v>
      </c>
      <c r="M99" t="s">
        <v>162</v>
      </c>
      <c r="N99">
        <v>1</v>
      </c>
      <c r="O99" t="s">
        <v>229</v>
      </c>
      <c r="P99">
        <v>0</v>
      </c>
      <c r="Q99">
        <v>0.21582733812949639</v>
      </c>
      <c r="R99">
        <v>836</v>
      </c>
      <c r="S99" s="1">
        <v>0.2284688995215311</v>
      </c>
      <c r="T99">
        <v>1.0804548611111109E-5</v>
      </c>
      <c r="U99" s="4">
        <v>0.23923444976076549</v>
      </c>
      <c r="V99" s="4">
        <f t="shared" si="8"/>
        <v>1.0765550239234395E-2</v>
      </c>
      <c r="W99">
        <v>5.2573263888888891E-6</v>
      </c>
      <c r="X99" s="4">
        <v>0.21650717703349279</v>
      </c>
      <c r="Y99" s="4">
        <f t="shared" si="9"/>
        <v>-1.1961722488038312E-2</v>
      </c>
      <c r="Z99" s="1">
        <v>0.2284688995215311</v>
      </c>
      <c r="AA99" s="1">
        <f t="shared" si="10"/>
        <v>0</v>
      </c>
      <c r="AB99">
        <v>327</v>
      </c>
      <c r="AC99">
        <v>0.66055045871559637</v>
      </c>
      <c r="AD99" t="s">
        <v>154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11</v>
      </c>
      <c r="AN99">
        <v>12</v>
      </c>
      <c r="AO99">
        <v>1</v>
      </c>
      <c r="AP99">
        <v>0.37511196568436539</v>
      </c>
      <c r="AQ99">
        <v>10</v>
      </c>
      <c r="AR99">
        <v>6</v>
      </c>
      <c r="AS99">
        <v>0.6</v>
      </c>
      <c r="AT99" s="1">
        <v>0.23444976076555021</v>
      </c>
      <c r="AU99" s="2">
        <f t="shared" si="11"/>
        <v>5.9808612440191145E-3</v>
      </c>
      <c r="AV99" s="4">
        <v>0.2284688995215311</v>
      </c>
      <c r="AW99" s="5">
        <f t="shared" si="12"/>
        <v>0</v>
      </c>
      <c r="AX99" s="1">
        <v>0.2284688995215311</v>
      </c>
      <c r="AY99" s="2">
        <f t="shared" si="13"/>
        <v>0</v>
      </c>
      <c r="AZ99" t="s">
        <v>164</v>
      </c>
      <c r="BA99">
        <v>3</v>
      </c>
      <c r="BB99">
        <v>403</v>
      </c>
      <c r="BC99">
        <v>1</v>
      </c>
      <c r="BD99">
        <v>-0.5</v>
      </c>
      <c r="BE99" t="s">
        <v>59</v>
      </c>
      <c r="BF99">
        <v>1</v>
      </c>
      <c r="BG99" t="b">
        <v>1</v>
      </c>
    </row>
    <row r="100" spans="1:59" hidden="1" x14ac:dyDescent="0.25">
      <c r="A100">
        <v>2923</v>
      </c>
      <c r="B100">
        <v>417</v>
      </c>
      <c r="C100" t="s">
        <v>159</v>
      </c>
      <c r="D100" s="2">
        <v>0.25938566552901021</v>
      </c>
      <c r="E100">
        <v>21</v>
      </c>
      <c r="F100">
        <v>21</v>
      </c>
      <c r="G100" s="3">
        <v>0.21822541966426859</v>
      </c>
      <c r="H100" s="3">
        <f t="shared" si="7"/>
        <v>4.1160245864741624E-2</v>
      </c>
      <c r="I100">
        <v>4.2034375000000004E-6</v>
      </c>
      <c r="J100" t="s">
        <v>214</v>
      </c>
      <c r="K100" t="s">
        <v>215</v>
      </c>
      <c r="L100">
        <v>21</v>
      </c>
      <c r="M100" t="s">
        <v>162</v>
      </c>
      <c r="N100">
        <v>1</v>
      </c>
      <c r="O100" t="s">
        <v>216</v>
      </c>
      <c r="P100">
        <v>1.8047453703703701E-7</v>
      </c>
      <c r="Q100">
        <v>0.21822541966426859</v>
      </c>
      <c r="R100">
        <v>836</v>
      </c>
      <c r="S100" s="1">
        <v>0.24401913875598091</v>
      </c>
      <c r="T100">
        <v>1.141895833333333E-5</v>
      </c>
      <c r="U100" s="4">
        <v>0.25239234449760772</v>
      </c>
      <c r="V100" s="4">
        <f t="shared" si="8"/>
        <v>8.3732057416268102E-3</v>
      </c>
      <c r="W100">
        <v>4.8975000000000001E-6</v>
      </c>
      <c r="X100" s="4">
        <v>0.2356459330143541</v>
      </c>
      <c r="Y100" s="4">
        <f t="shared" si="9"/>
        <v>-8.3732057416268102E-3</v>
      </c>
      <c r="Z100" s="1">
        <v>0.24401913875598091</v>
      </c>
      <c r="AA100" s="1">
        <f t="shared" si="10"/>
        <v>0</v>
      </c>
      <c r="AB100">
        <v>326</v>
      </c>
      <c r="AC100">
        <v>0.6595092024539877</v>
      </c>
      <c r="AD100" t="s">
        <v>154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20</v>
      </c>
      <c r="AN100">
        <v>21</v>
      </c>
      <c r="AO100">
        <v>1</v>
      </c>
      <c r="AP100">
        <v>0.64636535284386543</v>
      </c>
      <c r="AQ100">
        <v>0</v>
      </c>
      <c r="AR100">
        <v>0</v>
      </c>
      <c r="AS100">
        <v>-1</v>
      </c>
      <c r="AT100" s="1">
        <v>-1</v>
      </c>
      <c r="AU100" s="2">
        <f t="shared" si="11"/>
        <v>-1.2440191387559809</v>
      </c>
      <c r="AV100" s="4">
        <v>0.24401913875598091</v>
      </c>
      <c r="AW100" s="5">
        <f t="shared" si="12"/>
        <v>0</v>
      </c>
      <c r="AX100" s="1">
        <v>0.24401913875598091</v>
      </c>
      <c r="AY100" s="2">
        <f t="shared" si="13"/>
        <v>0</v>
      </c>
      <c r="AZ100" t="s">
        <v>164</v>
      </c>
      <c r="BA100">
        <v>3</v>
      </c>
      <c r="BB100">
        <v>403</v>
      </c>
      <c r="BC100">
        <v>2</v>
      </c>
      <c r="BD100">
        <v>1</v>
      </c>
      <c r="BE100" t="s">
        <v>59</v>
      </c>
      <c r="BF100">
        <v>1</v>
      </c>
      <c r="BG100" t="b">
        <v>1</v>
      </c>
    </row>
    <row r="101" spans="1:59" hidden="1" x14ac:dyDescent="0.25">
      <c r="A101">
        <v>2923</v>
      </c>
      <c r="B101">
        <v>417</v>
      </c>
      <c r="C101" t="s">
        <v>159</v>
      </c>
      <c r="D101" s="2">
        <v>0.25938566552901021</v>
      </c>
      <c r="E101">
        <v>21</v>
      </c>
      <c r="F101">
        <v>21</v>
      </c>
      <c r="G101" s="3">
        <v>0.19904076738609111</v>
      </c>
      <c r="H101" s="3">
        <f t="shared" si="7"/>
        <v>6.0344898142919101E-2</v>
      </c>
      <c r="I101">
        <v>4.2010185185185194E-6</v>
      </c>
      <c r="J101" t="s">
        <v>214</v>
      </c>
      <c r="K101" t="s">
        <v>215</v>
      </c>
      <c r="L101">
        <v>21</v>
      </c>
      <c r="M101" t="s">
        <v>162</v>
      </c>
      <c r="N101">
        <v>1</v>
      </c>
      <c r="O101" t="s">
        <v>216</v>
      </c>
      <c r="P101">
        <v>0</v>
      </c>
      <c r="Q101">
        <v>0.19904076738609111</v>
      </c>
      <c r="R101">
        <v>836</v>
      </c>
      <c r="S101" s="1">
        <v>0.2260765550239234</v>
      </c>
      <c r="T101">
        <v>1.0924039351851849E-5</v>
      </c>
      <c r="U101" s="4">
        <v>0.26674641148325362</v>
      </c>
      <c r="V101" s="4">
        <f t="shared" si="8"/>
        <v>4.0669856459330217E-2</v>
      </c>
      <c r="W101">
        <v>5.3298032407407414E-6</v>
      </c>
      <c r="X101" s="4">
        <v>0.21650717703349279</v>
      </c>
      <c r="Y101" s="4">
        <f t="shared" si="9"/>
        <v>-9.5693779904306164E-3</v>
      </c>
      <c r="Z101" s="1">
        <v>0.2260765550239234</v>
      </c>
      <c r="AA101" s="1">
        <f t="shared" si="10"/>
        <v>0</v>
      </c>
      <c r="AB101">
        <v>334</v>
      </c>
      <c r="AC101">
        <v>0.66766467065868262</v>
      </c>
      <c r="AD101" t="s">
        <v>154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20</v>
      </c>
      <c r="AN101">
        <v>21</v>
      </c>
      <c r="AO101">
        <v>1</v>
      </c>
      <c r="AP101">
        <v>0.64636535284386543</v>
      </c>
      <c r="AQ101">
        <v>0</v>
      </c>
      <c r="AR101">
        <v>0</v>
      </c>
      <c r="AS101">
        <v>-1</v>
      </c>
      <c r="AT101" s="1">
        <v>-1</v>
      </c>
      <c r="AU101" s="2">
        <f t="shared" si="11"/>
        <v>-1.2260765550239234</v>
      </c>
      <c r="AV101" s="4">
        <v>0.2260765550239234</v>
      </c>
      <c r="AW101" s="5">
        <f t="shared" si="12"/>
        <v>0</v>
      </c>
      <c r="AX101" s="1">
        <v>0.2260765550239234</v>
      </c>
      <c r="AY101" s="2">
        <f t="shared" si="13"/>
        <v>0</v>
      </c>
      <c r="AZ101" t="s">
        <v>164</v>
      </c>
      <c r="BA101">
        <v>3</v>
      </c>
      <c r="BB101">
        <v>403</v>
      </c>
      <c r="BC101">
        <v>2</v>
      </c>
      <c r="BD101">
        <v>-1</v>
      </c>
      <c r="BE101" t="s">
        <v>59</v>
      </c>
      <c r="BF101">
        <v>1</v>
      </c>
      <c r="BG101" t="b">
        <v>1</v>
      </c>
    </row>
    <row r="102" spans="1:59" hidden="1" x14ac:dyDescent="0.25">
      <c r="A102">
        <v>2923</v>
      </c>
      <c r="B102">
        <v>417</v>
      </c>
      <c r="C102" t="s">
        <v>159</v>
      </c>
      <c r="D102" s="2">
        <v>0.25938566552901021</v>
      </c>
      <c r="E102">
        <v>21</v>
      </c>
      <c r="F102">
        <v>21</v>
      </c>
      <c r="G102" s="3">
        <v>0.21822541966426859</v>
      </c>
      <c r="H102" s="3">
        <f t="shared" si="7"/>
        <v>4.1160245864741624E-2</v>
      </c>
      <c r="I102">
        <v>4.2036805555555562E-6</v>
      </c>
      <c r="J102" t="s">
        <v>214</v>
      </c>
      <c r="K102" t="s">
        <v>215</v>
      </c>
      <c r="L102">
        <v>21</v>
      </c>
      <c r="M102" t="s">
        <v>162</v>
      </c>
      <c r="N102">
        <v>1</v>
      </c>
      <c r="O102" t="s">
        <v>216</v>
      </c>
      <c r="P102">
        <v>0</v>
      </c>
      <c r="Q102">
        <v>0.21822541966426859</v>
      </c>
      <c r="R102">
        <v>836</v>
      </c>
      <c r="S102" s="1">
        <v>0.24401913875598091</v>
      </c>
      <c r="T102">
        <v>1.605590277777778E-5</v>
      </c>
      <c r="U102" s="4">
        <v>0.28349282296650719</v>
      </c>
      <c r="V102" s="4">
        <f t="shared" si="8"/>
        <v>3.9473684210526272E-2</v>
      </c>
      <c r="W102">
        <v>4.8233912037037038E-6</v>
      </c>
      <c r="X102" s="4">
        <v>0.25837320574162681</v>
      </c>
      <c r="Y102" s="4">
        <f t="shared" si="9"/>
        <v>1.4354066985645897E-2</v>
      </c>
      <c r="Z102" s="1">
        <v>0.24401913875598091</v>
      </c>
      <c r="AA102" s="1">
        <f t="shared" si="10"/>
        <v>0</v>
      </c>
      <c r="AB102">
        <v>326</v>
      </c>
      <c r="AC102">
        <v>0.6595092024539877</v>
      </c>
      <c r="AD102" t="s">
        <v>154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20</v>
      </c>
      <c r="AN102">
        <v>21</v>
      </c>
      <c r="AO102">
        <v>1</v>
      </c>
      <c r="AP102">
        <v>0.64636535284386543</v>
      </c>
      <c r="AQ102">
        <v>0</v>
      </c>
      <c r="AR102">
        <v>0</v>
      </c>
      <c r="AS102">
        <v>-1</v>
      </c>
      <c r="AT102" s="1">
        <v>-1</v>
      </c>
      <c r="AU102" s="2">
        <f t="shared" si="11"/>
        <v>-1.2440191387559809</v>
      </c>
      <c r="AV102" s="4">
        <v>0.24401913875598091</v>
      </c>
      <c r="AW102" s="5">
        <f t="shared" si="12"/>
        <v>0</v>
      </c>
      <c r="AX102" s="1">
        <v>0.24401913875598091</v>
      </c>
      <c r="AY102" s="2">
        <f t="shared" si="13"/>
        <v>0</v>
      </c>
      <c r="AZ102" t="s">
        <v>164</v>
      </c>
      <c r="BA102">
        <v>3</v>
      </c>
      <c r="BB102">
        <v>403</v>
      </c>
      <c r="BC102">
        <v>3</v>
      </c>
      <c r="BD102">
        <v>2</v>
      </c>
      <c r="BE102" t="s">
        <v>59</v>
      </c>
      <c r="BF102">
        <v>1</v>
      </c>
      <c r="BG102" t="b">
        <v>1</v>
      </c>
    </row>
    <row r="103" spans="1:59" hidden="1" x14ac:dyDescent="0.25">
      <c r="A103">
        <v>2923</v>
      </c>
      <c r="B103">
        <v>417</v>
      </c>
      <c r="C103" t="s">
        <v>159</v>
      </c>
      <c r="D103" s="2">
        <v>0.25938566552901021</v>
      </c>
      <c r="E103">
        <v>21</v>
      </c>
      <c r="F103">
        <v>21</v>
      </c>
      <c r="G103" s="3">
        <v>0.19904076738609111</v>
      </c>
      <c r="H103" s="3">
        <f t="shared" si="7"/>
        <v>6.0344898142919101E-2</v>
      </c>
      <c r="I103">
        <v>4.0221527777777773E-6</v>
      </c>
      <c r="J103" t="s">
        <v>214</v>
      </c>
      <c r="K103" t="s">
        <v>215</v>
      </c>
      <c r="L103">
        <v>21</v>
      </c>
      <c r="M103" t="s">
        <v>162</v>
      </c>
      <c r="N103">
        <v>1</v>
      </c>
      <c r="O103" t="s">
        <v>216</v>
      </c>
      <c r="P103">
        <v>0</v>
      </c>
      <c r="Q103">
        <v>0.19904076738609111</v>
      </c>
      <c r="R103">
        <v>836</v>
      </c>
      <c r="S103" s="1">
        <v>0.2260765550239234</v>
      </c>
      <c r="T103">
        <v>1.0857534722222219E-5</v>
      </c>
      <c r="U103" s="4">
        <v>0.26674641148325362</v>
      </c>
      <c r="V103" s="4">
        <f t="shared" si="8"/>
        <v>4.0669856459330217E-2</v>
      </c>
      <c r="W103">
        <v>5.3655324074074077E-6</v>
      </c>
      <c r="X103" s="4">
        <v>0.21650717703349279</v>
      </c>
      <c r="Y103" s="4">
        <f t="shared" si="9"/>
        <v>-9.5693779904306164E-3</v>
      </c>
      <c r="Z103" s="1">
        <v>0.2260765550239234</v>
      </c>
      <c r="AA103" s="1">
        <f t="shared" si="10"/>
        <v>0</v>
      </c>
      <c r="AB103">
        <v>334</v>
      </c>
      <c r="AC103">
        <v>0.66766467065868262</v>
      </c>
      <c r="AD103" t="s">
        <v>154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20</v>
      </c>
      <c r="AN103">
        <v>21</v>
      </c>
      <c r="AO103">
        <v>1</v>
      </c>
      <c r="AP103">
        <v>0.64636535284386543</v>
      </c>
      <c r="AQ103">
        <v>0</v>
      </c>
      <c r="AR103">
        <v>0</v>
      </c>
      <c r="AS103">
        <v>-1</v>
      </c>
      <c r="AT103" s="1">
        <v>-1</v>
      </c>
      <c r="AU103" s="2">
        <f t="shared" si="11"/>
        <v>-1.2260765550239234</v>
      </c>
      <c r="AV103" s="4">
        <v>0.2260765550239234</v>
      </c>
      <c r="AW103" s="5">
        <f t="shared" si="12"/>
        <v>0</v>
      </c>
      <c r="AX103" s="1">
        <v>0.2260765550239234</v>
      </c>
      <c r="AY103" s="2">
        <f t="shared" si="13"/>
        <v>0</v>
      </c>
      <c r="AZ103" t="s">
        <v>164</v>
      </c>
      <c r="BA103">
        <v>3</v>
      </c>
      <c r="BB103">
        <v>403</v>
      </c>
      <c r="BC103">
        <v>3</v>
      </c>
      <c r="BD103">
        <v>-2</v>
      </c>
      <c r="BE103" t="s">
        <v>59</v>
      </c>
      <c r="BF103">
        <v>1</v>
      </c>
      <c r="BG103" t="b">
        <v>1</v>
      </c>
    </row>
    <row r="104" spans="1:59" hidden="1" x14ac:dyDescent="0.25">
      <c r="A104">
        <v>2923</v>
      </c>
      <c r="B104">
        <v>417</v>
      </c>
      <c r="C104" t="s">
        <v>159</v>
      </c>
      <c r="D104" s="2">
        <v>0.25938566552901021</v>
      </c>
      <c r="E104">
        <v>21</v>
      </c>
      <c r="F104">
        <v>21</v>
      </c>
      <c r="G104" s="3">
        <v>0.23021582733812951</v>
      </c>
      <c r="H104" s="3">
        <f t="shared" si="7"/>
        <v>2.9169838190880704E-2</v>
      </c>
      <c r="I104">
        <v>6.3442708333333337E-6</v>
      </c>
      <c r="J104" t="s">
        <v>180</v>
      </c>
      <c r="K104" t="s">
        <v>181</v>
      </c>
      <c r="L104">
        <v>21</v>
      </c>
      <c r="M104" t="s">
        <v>162</v>
      </c>
      <c r="N104">
        <v>1</v>
      </c>
      <c r="O104" t="s">
        <v>193</v>
      </c>
      <c r="P104">
        <v>0</v>
      </c>
      <c r="Q104">
        <v>0.23021582733812951</v>
      </c>
      <c r="R104">
        <v>836</v>
      </c>
      <c r="S104" s="1">
        <v>0.2476076555023923</v>
      </c>
      <c r="T104">
        <v>1.0806932870370369E-5</v>
      </c>
      <c r="U104" s="4">
        <v>0.25478468899521528</v>
      </c>
      <c r="V104" s="4">
        <f t="shared" si="8"/>
        <v>7.1770334928229762E-3</v>
      </c>
      <c r="W104">
        <v>4.8991782407407408E-6</v>
      </c>
      <c r="X104" s="4">
        <v>0.21889952153110051</v>
      </c>
      <c r="Y104" s="4">
        <f t="shared" si="9"/>
        <v>-2.8708133971291794E-2</v>
      </c>
      <c r="Z104" s="1">
        <v>0.2476076555023923</v>
      </c>
      <c r="AA104" s="1">
        <f t="shared" si="10"/>
        <v>0</v>
      </c>
      <c r="AB104">
        <v>321</v>
      </c>
      <c r="AC104">
        <v>0.51401869158878499</v>
      </c>
      <c r="AD104" t="s">
        <v>80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14</v>
      </c>
      <c r="AN104">
        <v>15</v>
      </c>
      <c r="AO104">
        <v>1</v>
      </c>
      <c r="AP104">
        <v>0.44833625382482412</v>
      </c>
      <c r="AQ104">
        <v>111</v>
      </c>
      <c r="AR104">
        <v>93</v>
      </c>
      <c r="AS104">
        <v>0.83783783783783783</v>
      </c>
      <c r="AT104" s="1">
        <v>0.23684210526315791</v>
      </c>
      <c r="AU104" s="2">
        <f t="shared" si="11"/>
        <v>-1.0765550239234395E-2</v>
      </c>
      <c r="AV104" s="4">
        <v>0.2476076555023923</v>
      </c>
      <c r="AW104" s="5">
        <f t="shared" si="12"/>
        <v>0</v>
      </c>
      <c r="AX104" s="1">
        <v>0.2476076555023923</v>
      </c>
      <c r="AY104" s="2">
        <f t="shared" si="13"/>
        <v>0</v>
      </c>
      <c r="AZ104" t="s">
        <v>164</v>
      </c>
      <c r="BA104">
        <v>3</v>
      </c>
      <c r="BB104">
        <v>898</v>
      </c>
      <c r="BC104">
        <v>1</v>
      </c>
      <c r="BD104">
        <v>0.5</v>
      </c>
      <c r="BE104" t="s">
        <v>59</v>
      </c>
      <c r="BF104">
        <v>1</v>
      </c>
      <c r="BG104" t="b">
        <v>1</v>
      </c>
    </row>
    <row r="105" spans="1:59" hidden="1" x14ac:dyDescent="0.25">
      <c r="A105">
        <v>2923</v>
      </c>
      <c r="B105">
        <v>417</v>
      </c>
      <c r="C105" t="s">
        <v>159</v>
      </c>
      <c r="D105" s="2">
        <v>0.25938566552901021</v>
      </c>
      <c r="E105">
        <v>21</v>
      </c>
      <c r="F105">
        <v>21</v>
      </c>
      <c r="G105" s="3">
        <v>0.22302158273381301</v>
      </c>
      <c r="H105" s="3">
        <f t="shared" si="7"/>
        <v>3.6364082795197206E-2</v>
      </c>
      <c r="I105">
        <v>6.3891319444444443E-6</v>
      </c>
      <c r="J105" t="s">
        <v>180</v>
      </c>
      <c r="K105" t="s">
        <v>181</v>
      </c>
      <c r="L105">
        <v>21</v>
      </c>
      <c r="M105" t="s">
        <v>162</v>
      </c>
      <c r="N105">
        <v>1</v>
      </c>
      <c r="O105" t="s">
        <v>193</v>
      </c>
      <c r="P105">
        <v>0</v>
      </c>
      <c r="Q105">
        <v>0.22302158273381301</v>
      </c>
      <c r="R105">
        <v>836</v>
      </c>
      <c r="S105" s="1">
        <v>0.25598086124401909</v>
      </c>
      <c r="T105">
        <v>1.3669479166666669E-5</v>
      </c>
      <c r="U105" s="4">
        <v>0.26315789473684209</v>
      </c>
      <c r="V105" s="4">
        <f t="shared" si="8"/>
        <v>7.177033492823004E-3</v>
      </c>
      <c r="W105">
        <v>4.7185300925925928E-6</v>
      </c>
      <c r="X105" s="4">
        <v>0.21889952153110051</v>
      </c>
      <c r="Y105" s="4">
        <f t="shared" si="9"/>
        <v>-3.7081339712918576E-2</v>
      </c>
      <c r="Z105" s="1">
        <v>0.25598086124401909</v>
      </c>
      <c r="AA105" s="1">
        <f t="shared" si="10"/>
        <v>0</v>
      </c>
      <c r="AB105">
        <v>324</v>
      </c>
      <c r="AC105">
        <v>0.79012345679012341</v>
      </c>
      <c r="AD105" t="s">
        <v>80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14</v>
      </c>
      <c r="AN105">
        <v>15</v>
      </c>
      <c r="AO105">
        <v>1</v>
      </c>
      <c r="AP105">
        <v>0.44833625382482412</v>
      </c>
      <c r="AQ105">
        <v>150</v>
      </c>
      <c r="AR105">
        <v>124</v>
      </c>
      <c r="AS105">
        <v>0.82666666666666666</v>
      </c>
      <c r="AT105" s="1">
        <v>0.23684210526315791</v>
      </c>
      <c r="AU105" s="2">
        <f t="shared" si="11"/>
        <v>-1.9138755980861177E-2</v>
      </c>
      <c r="AV105" s="4">
        <v>0.25358851674641147</v>
      </c>
      <c r="AW105" s="5">
        <f t="shared" si="12"/>
        <v>-2.3923444976076125E-3</v>
      </c>
      <c r="AX105" s="1">
        <v>0.25358851674641147</v>
      </c>
      <c r="AY105" s="2">
        <f t="shared" si="13"/>
        <v>-2.3923444976076125E-3</v>
      </c>
      <c r="AZ105" t="s">
        <v>164</v>
      </c>
      <c r="BA105">
        <v>3</v>
      </c>
      <c r="BB105">
        <v>898</v>
      </c>
      <c r="BC105">
        <v>1</v>
      </c>
      <c r="BD105">
        <v>-0.5</v>
      </c>
      <c r="BE105" t="s">
        <v>59</v>
      </c>
      <c r="BF105">
        <v>1</v>
      </c>
      <c r="BG105" t="b">
        <v>1</v>
      </c>
    </row>
    <row r="106" spans="1:59" hidden="1" x14ac:dyDescent="0.25">
      <c r="A106">
        <v>2923</v>
      </c>
      <c r="B106">
        <v>417</v>
      </c>
      <c r="C106" t="s">
        <v>159</v>
      </c>
      <c r="D106" s="2">
        <v>0.25938566552901021</v>
      </c>
      <c r="E106">
        <v>21</v>
      </c>
      <c r="F106">
        <v>21</v>
      </c>
      <c r="G106" s="3">
        <v>0.22062350119904081</v>
      </c>
      <c r="H106" s="3">
        <f t="shared" si="7"/>
        <v>3.8762164329969401E-2</v>
      </c>
      <c r="I106">
        <v>6.4193634259259261E-6</v>
      </c>
      <c r="J106" t="s">
        <v>180</v>
      </c>
      <c r="K106" t="s">
        <v>181</v>
      </c>
      <c r="L106">
        <v>21</v>
      </c>
      <c r="M106" t="s">
        <v>162</v>
      </c>
      <c r="N106">
        <v>1</v>
      </c>
      <c r="O106" t="s">
        <v>220</v>
      </c>
      <c r="P106">
        <v>0</v>
      </c>
      <c r="Q106">
        <v>0.22062350119904081</v>
      </c>
      <c r="R106">
        <v>836</v>
      </c>
      <c r="S106" s="1">
        <v>0.24401913875598091</v>
      </c>
      <c r="T106">
        <v>1.080364583333333E-5</v>
      </c>
      <c r="U106" s="4">
        <v>0.25478468899521528</v>
      </c>
      <c r="V106" s="4">
        <f t="shared" si="8"/>
        <v>1.0765550239234367E-2</v>
      </c>
      <c r="W106">
        <v>4.5655439814814814E-6</v>
      </c>
      <c r="X106" s="4">
        <v>0.21889952153110051</v>
      </c>
      <c r="Y106" s="4">
        <f t="shared" si="9"/>
        <v>-2.5119617224880403E-2</v>
      </c>
      <c r="Z106" s="1">
        <v>0.24401913875598091</v>
      </c>
      <c r="AA106" s="1">
        <f t="shared" si="10"/>
        <v>0</v>
      </c>
      <c r="AB106">
        <v>325</v>
      </c>
      <c r="AC106">
        <v>0.30769230769230771</v>
      </c>
      <c r="AD106" t="s">
        <v>80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14</v>
      </c>
      <c r="AN106">
        <v>15</v>
      </c>
      <c r="AO106">
        <v>1</v>
      </c>
      <c r="AP106">
        <v>0.44833625382482412</v>
      </c>
      <c r="AQ106">
        <v>56</v>
      </c>
      <c r="AR106">
        <v>47</v>
      </c>
      <c r="AS106">
        <v>0.8392857142857143</v>
      </c>
      <c r="AT106" s="1">
        <v>0.23684210526315791</v>
      </c>
      <c r="AU106" s="2">
        <f t="shared" si="11"/>
        <v>-7.177033492823004E-3</v>
      </c>
      <c r="AV106" s="4">
        <v>0.24401913875598091</v>
      </c>
      <c r="AW106" s="5">
        <f t="shared" si="12"/>
        <v>0</v>
      </c>
      <c r="AX106" s="1">
        <v>0.24401913875598091</v>
      </c>
      <c r="AY106" s="2">
        <f t="shared" si="13"/>
        <v>0</v>
      </c>
      <c r="AZ106" t="s">
        <v>164</v>
      </c>
      <c r="BA106">
        <v>3</v>
      </c>
      <c r="BB106">
        <v>898</v>
      </c>
      <c r="BC106">
        <v>2</v>
      </c>
      <c r="BD106">
        <v>1</v>
      </c>
      <c r="BE106" t="s">
        <v>59</v>
      </c>
      <c r="BF106">
        <v>1</v>
      </c>
      <c r="BG106" t="b">
        <v>1</v>
      </c>
    </row>
    <row r="107" spans="1:59" hidden="1" x14ac:dyDescent="0.25">
      <c r="A107">
        <v>2923</v>
      </c>
      <c r="B107">
        <v>417</v>
      </c>
      <c r="C107" t="s">
        <v>159</v>
      </c>
      <c r="D107" s="2">
        <v>0.25938566552901021</v>
      </c>
      <c r="E107">
        <v>21</v>
      </c>
      <c r="F107">
        <v>21</v>
      </c>
      <c r="G107" s="3">
        <v>0.21822541966426859</v>
      </c>
      <c r="H107" s="3">
        <f t="shared" si="7"/>
        <v>4.1160245864741624E-2</v>
      </c>
      <c r="I107">
        <v>4.6419328703703707E-6</v>
      </c>
      <c r="J107" t="s">
        <v>230</v>
      </c>
      <c r="K107" t="s">
        <v>231</v>
      </c>
      <c r="L107">
        <v>21</v>
      </c>
      <c r="M107" t="s">
        <v>162</v>
      </c>
      <c r="N107">
        <v>1</v>
      </c>
      <c r="O107" t="s">
        <v>232</v>
      </c>
      <c r="P107">
        <v>0</v>
      </c>
      <c r="Q107">
        <v>0.21822541966426859</v>
      </c>
      <c r="R107">
        <v>836</v>
      </c>
      <c r="S107" s="1">
        <v>0.25598086124401909</v>
      </c>
      <c r="T107">
        <v>1.0800277777777779E-5</v>
      </c>
      <c r="U107" s="4">
        <v>0.25478468899521528</v>
      </c>
      <c r="V107" s="4">
        <f t="shared" si="8"/>
        <v>-1.1961722488038062E-3</v>
      </c>
      <c r="W107">
        <v>4.8193287037037033E-6</v>
      </c>
      <c r="X107" s="4">
        <v>0.21889952153110051</v>
      </c>
      <c r="Y107" s="4">
        <f t="shared" si="9"/>
        <v>-3.7081339712918576E-2</v>
      </c>
      <c r="Z107" s="1">
        <v>0.25598086124401909</v>
      </c>
      <c r="AA107" s="1">
        <f t="shared" si="10"/>
        <v>0</v>
      </c>
      <c r="AB107">
        <v>326</v>
      </c>
      <c r="AC107">
        <v>0.88036809815950923</v>
      </c>
      <c r="AD107" t="s">
        <v>80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11</v>
      </c>
      <c r="AN107">
        <v>12</v>
      </c>
      <c r="AO107">
        <v>1</v>
      </c>
      <c r="AP107">
        <v>0.29204358202697678</v>
      </c>
      <c r="AQ107">
        <v>150</v>
      </c>
      <c r="AR107">
        <v>126</v>
      </c>
      <c r="AS107">
        <v>0.84</v>
      </c>
      <c r="AT107" s="1">
        <v>0.23684210526315791</v>
      </c>
      <c r="AU107" s="2">
        <f t="shared" si="11"/>
        <v>-1.9138755980861177E-2</v>
      </c>
      <c r="AV107" s="4">
        <v>0.25358851674641147</v>
      </c>
      <c r="AW107" s="5">
        <f t="shared" si="12"/>
        <v>-2.3923444976076125E-3</v>
      </c>
      <c r="AX107" s="1">
        <v>0.25717703349282289</v>
      </c>
      <c r="AY107" s="2">
        <f t="shared" si="13"/>
        <v>1.1961722488038062E-3</v>
      </c>
      <c r="AZ107" t="s">
        <v>164</v>
      </c>
      <c r="BA107">
        <v>3</v>
      </c>
      <c r="BB107">
        <v>898</v>
      </c>
      <c r="BC107">
        <v>2</v>
      </c>
      <c r="BD107">
        <v>-1</v>
      </c>
      <c r="BE107" t="s">
        <v>59</v>
      </c>
      <c r="BF107">
        <v>1</v>
      </c>
      <c r="BG107" t="b">
        <v>1</v>
      </c>
    </row>
    <row r="108" spans="1:59" hidden="1" x14ac:dyDescent="0.25">
      <c r="A108">
        <v>2923</v>
      </c>
      <c r="B108">
        <v>417</v>
      </c>
      <c r="C108" t="s">
        <v>159</v>
      </c>
      <c r="D108" s="2">
        <v>0.25938566552901021</v>
      </c>
      <c r="E108">
        <v>21</v>
      </c>
      <c r="F108">
        <v>21</v>
      </c>
      <c r="G108" s="3">
        <v>0.23021582733812951</v>
      </c>
      <c r="H108" s="3">
        <f t="shared" si="7"/>
        <v>2.9169838190880704E-2</v>
      </c>
      <c r="I108">
        <v>3.3526620370370369E-6</v>
      </c>
      <c r="J108" t="s">
        <v>222</v>
      </c>
      <c r="K108" t="s">
        <v>223</v>
      </c>
      <c r="L108">
        <v>21</v>
      </c>
      <c r="M108" t="s">
        <v>120</v>
      </c>
      <c r="N108">
        <v>1</v>
      </c>
      <c r="O108" t="s">
        <v>224</v>
      </c>
      <c r="P108">
        <v>0</v>
      </c>
      <c r="Q108">
        <v>0.23021582733812951</v>
      </c>
      <c r="R108">
        <v>836</v>
      </c>
      <c r="S108" s="1">
        <v>0.23684210526315791</v>
      </c>
      <c r="T108">
        <v>1.098386574074074E-5</v>
      </c>
      <c r="U108" s="4">
        <v>0.25478468899521528</v>
      </c>
      <c r="V108" s="4">
        <f t="shared" si="8"/>
        <v>1.7942583732057371E-2</v>
      </c>
      <c r="W108">
        <v>4.4584027777777776E-6</v>
      </c>
      <c r="X108" s="4">
        <v>0.21889952153110051</v>
      </c>
      <c r="Y108" s="4">
        <f t="shared" si="9"/>
        <v>-1.7942583732057399E-2</v>
      </c>
      <c r="Z108" s="1">
        <v>0.23684210526315791</v>
      </c>
      <c r="AA108" s="1">
        <f t="shared" si="10"/>
        <v>0</v>
      </c>
      <c r="AB108">
        <v>321</v>
      </c>
      <c r="AC108">
        <v>0.30218068535825537</v>
      </c>
      <c r="AD108" t="s">
        <v>80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16</v>
      </c>
      <c r="AN108">
        <v>17</v>
      </c>
      <c r="AO108">
        <v>1</v>
      </c>
      <c r="AP108">
        <v>0.55048725872786419</v>
      </c>
      <c r="AQ108">
        <v>0</v>
      </c>
      <c r="AR108">
        <v>0</v>
      </c>
      <c r="AS108">
        <v>-1</v>
      </c>
      <c r="AT108" s="1">
        <v>-1</v>
      </c>
      <c r="AU108" s="2">
        <f t="shared" si="11"/>
        <v>-1.236842105263158</v>
      </c>
      <c r="AV108" s="4">
        <v>0.23684210526315791</v>
      </c>
      <c r="AW108" s="5">
        <f t="shared" si="12"/>
        <v>0</v>
      </c>
      <c r="AX108" s="1">
        <v>0.23684210526315791</v>
      </c>
      <c r="AY108" s="2">
        <f t="shared" si="13"/>
        <v>0</v>
      </c>
      <c r="AZ108" t="s">
        <v>164</v>
      </c>
      <c r="BA108">
        <v>3</v>
      </c>
      <c r="BB108">
        <v>898</v>
      </c>
      <c r="BC108">
        <v>3</v>
      </c>
      <c r="BD108">
        <v>2</v>
      </c>
      <c r="BE108" t="s">
        <v>59</v>
      </c>
      <c r="BF108">
        <v>1</v>
      </c>
      <c r="BG108" t="b">
        <v>1</v>
      </c>
    </row>
    <row r="109" spans="1:59" hidden="1" x14ac:dyDescent="0.25">
      <c r="A109">
        <v>2923</v>
      </c>
      <c r="B109">
        <v>417</v>
      </c>
      <c r="C109" t="s">
        <v>159</v>
      </c>
      <c r="D109" s="2">
        <v>0.25938566552901021</v>
      </c>
      <c r="E109">
        <v>21</v>
      </c>
      <c r="F109">
        <v>21</v>
      </c>
      <c r="G109" s="3">
        <v>0.21822541966426859</v>
      </c>
      <c r="H109" s="3">
        <f t="shared" si="7"/>
        <v>4.1160245864741624E-2</v>
      </c>
      <c r="I109">
        <v>4.8984606481481488E-6</v>
      </c>
      <c r="J109" t="s">
        <v>230</v>
      </c>
      <c r="K109" t="s">
        <v>231</v>
      </c>
      <c r="L109">
        <v>21</v>
      </c>
      <c r="M109" t="s">
        <v>162</v>
      </c>
      <c r="N109">
        <v>1</v>
      </c>
      <c r="O109" t="s">
        <v>232</v>
      </c>
      <c r="P109">
        <v>0</v>
      </c>
      <c r="Q109">
        <v>0.21822541966426859</v>
      </c>
      <c r="R109">
        <v>836</v>
      </c>
      <c r="S109" s="1">
        <v>0.25598086124401909</v>
      </c>
      <c r="T109">
        <v>1.098976851851852E-5</v>
      </c>
      <c r="U109" s="4">
        <v>0.25478468899521528</v>
      </c>
      <c r="V109" s="4">
        <f t="shared" si="8"/>
        <v>-1.1961722488038062E-3</v>
      </c>
      <c r="W109">
        <v>5.1843981481481481E-6</v>
      </c>
      <c r="X109" s="4">
        <v>0.21889952153110051</v>
      </c>
      <c r="Y109" s="4">
        <f t="shared" si="9"/>
        <v>-3.7081339712918576E-2</v>
      </c>
      <c r="Z109" s="1">
        <v>0.25598086124401909</v>
      </c>
      <c r="AA109" s="1">
        <f t="shared" si="10"/>
        <v>0</v>
      </c>
      <c r="AB109">
        <v>326</v>
      </c>
      <c r="AC109">
        <v>0.88036809815950923</v>
      </c>
      <c r="AD109" t="s">
        <v>80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11</v>
      </c>
      <c r="AN109">
        <v>12</v>
      </c>
      <c r="AO109">
        <v>1</v>
      </c>
      <c r="AP109">
        <v>0.29204358202697678</v>
      </c>
      <c r="AQ109">
        <v>150</v>
      </c>
      <c r="AR109">
        <v>126</v>
      </c>
      <c r="AS109">
        <v>0.84</v>
      </c>
      <c r="AT109" s="1">
        <v>0.23684210526315791</v>
      </c>
      <c r="AU109" s="2">
        <f t="shared" si="11"/>
        <v>-1.9138755980861177E-2</v>
      </c>
      <c r="AV109" s="4">
        <v>0.25358851674641147</v>
      </c>
      <c r="AW109" s="5">
        <f t="shared" si="12"/>
        <v>-2.3923444976076125E-3</v>
      </c>
      <c r="AX109" s="1">
        <v>0.25598086124401909</v>
      </c>
      <c r="AY109" s="2">
        <f t="shared" si="13"/>
        <v>0</v>
      </c>
      <c r="AZ109" t="s">
        <v>164</v>
      </c>
      <c r="BA109">
        <v>3</v>
      </c>
      <c r="BB109">
        <v>898</v>
      </c>
      <c r="BC109">
        <v>3</v>
      </c>
      <c r="BD109">
        <v>-2</v>
      </c>
      <c r="BE109" t="s">
        <v>59</v>
      </c>
      <c r="BF109">
        <v>1</v>
      </c>
      <c r="BG109" t="b">
        <v>1</v>
      </c>
    </row>
    <row r="110" spans="1:59" hidden="1" x14ac:dyDescent="0.25">
      <c r="A110">
        <v>2923</v>
      </c>
      <c r="B110">
        <v>417</v>
      </c>
      <c r="C110" t="s">
        <v>159</v>
      </c>
      <c r="D110" s="2">
        <v>0.25938566552901021</v>
      </c>
      <c r="E110">
        <v>21</v>
      </c>
      <c r="F110">
        <v>21</v>
      </c>
      <c r="G110" s="3">
        <v>0.2326139088729017</v>
      </c>
      <c r="H110" s="3">
        <f t="shared" si="7"/>
        <v>2.6771756656108509E-2</v>
      </c>
      <c r="I110">
        <v>6.239675925925926E-6</v>
      </c>
      <c r="J110" t="s">
        <v>180</v>
      </c>
      <c r="K110" t="s">
        <v>181</v>
      </c>
      <c r="L110">
        <v>21</v>
      </c>
      <c r="M110" t="s">
        <v>162</v>
      </c>
      <c r="N110">
        <v>1</v>
      </c>
      <c r="O110" t="s">
        <v>193</v>
      </c>
      <c r="P110">
        <v>0</v>
      </c>
      <c r="Q110">
        <v>0.2326139088729017</v>
      </c>
      <c r="R110">
        <v>836</v>
      </c>
      <c r="S110" s="1">
        <v>0.25837320574162681</v>
      </c>
      <c r="T110">
        <v>1.093498842592593E-5</v>
      </c>
      <c r="U110" s="4">
        <v>0.26315789473684209</v>
      </c>
      <c r="V110" s="4">
        <f t="shared" si="8"/>
        <v>4.7846889952152805E-3</v>
      </c>
      <c r="W110">
        <v>6.4012615740740736E-6</v>
      </c>
      <c r="X110" s="4">
        <v>0.23923444976076549</v>
      </c>
      <c r="Y110" s="4">
        <f t="shared" si="9"/>
        <v>-1.9138755980861316E-2</v>
      </c>
      <c r="Z110" s="1">
        <v>0.25837320574162681</v>
      </c>
      <c r="AA110" s="1">
        <f t="shared" si="10"/>
        <v>0</v>
      </c>
      <c r="AB110">
        <v>320</v>
      </c>
      <c r="AC110">
        <v>0.66562500000000002</v>
      </c>
      <c r="AD110" t="s">
        <v>101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15</v>
      </c>
      <c r="AN110">
        <v>16</v>
      </c>
      <c r="AO110">
        <v>1</v>
      </c>
      <c r="AP110">
        <v>0.45061195685423788</v>
      </c>
      <c r="AQ110">
        <v>89</v>
      </c>
      <c r="AR110">
        <v>68</v>
      </c>
      <c r="AS110">
        <v>0.7640449438202247</v>
      </c>
      <c r="AT110" s="1">
        <v>0.24401913875598091</v>
      </c>
      <c r="AU110" s="2">
        <f t="shared" si="11"/>
        <v>-1.4354066985645897E-2</v>
      </c>
      <c r="AV110" s="4">
        <v>0.25239234449760772</v>
      </c>
      <c r="AW110" s="5">
        <f t="shared" si="12"/>
        <v>-5.9808612440190867E-3</v>
      </c>
      <c r="AX110" s="1">
        <v>0.25358851674641147</v>
      </c>
      <c r="AY110" s="2">
        <f t="shared" si="13"/>
        <v>-4.784688995215336E-3</v>
      </c>
      <c r="AZ110" t="s">
        <v>164</v>
      </c>
      <c r="BA110">
        <v>4</v>
      </c>
      <c r="BB110">
        <v>581</v>
      </c>
      <c r="BC110">
        <v>1</v>
      </c>
      <c r="BD110">
        <v>0.5</v>
      </c>
      <c r="BE110" t="s">
        <v>59</v>
      </c>
      <c r="BF110">
        <v>1</v>
      </c>
      <c r="BG110" t="b">
        <v>1</v>
      </c>
    </row>
    <row r="111" spans="1:59" hidden="1" x14ac:dyDescent="0.25">
      <c r="A111">
        <v>2923</v>
      </c>
      <c r="B111">
        <v>417</v>
      </c>
      <c r="C111" t="s">
        <v>159</v>
      </c>
      <c r="D111" s="2">
        <v>0.25938566552901021</v>
      </c>
      <c r="E111">
        <v>21</v>
      </c>
      <c r="F111">
        <v>21</v>
      </c>
      <c r="G111" s="3">
        <v>0.22781774580335731</v>
      </c>
      <c r="H111" s="3">
        <f t="shared" si="7"/>
        <v>3.1567919725652899E-2</v>
      </c>
      <c r="I111">
        <v>6.3785069444444447E-6</v>
      </c>
      <c r="J111" t="s">
        <v>180</v>
      </c>
      <c r="K111" t="s">
        <v>181</v>
      </c>
      <c r="L111">
        <v>21</v>
      </c>
      <c r="M111" t="s">
        <v>162</v>
      </c>
      <c r="N111">
        <v>1</v>
      </c>
      <c r="O111" t="s">
        <v>193</v>
      </c>
      <c r="P111">
        <v>0</v>
      </c>
      <c r="Q111">
        <v>0.22781774580335731</v>
      </c>
      <c r="R111">
        <v>836</v>
      </c>
      <c r="S111" s="1">
        <v>0.25598086124401909</v>
      </c>
      <c r="T111">
        <v>1.083844907407407E-5</v>
      </c>
      <c r="U111" s="4">
        <v>0.25956937799043062</v>
      </c>
      <c r="V111" s="4">
        <f t="shared" si="8"/>
        <v>3.5885167464115297E-3</v>
      </c>
      <c r="W111">
        <v>5.1836226851851849E-6</v>
      </c>
      <c r="X111" s="4">
        <v>0.22727272727272729</v>
      </c>
      <c r="Y111" s="4">
        <f t="shared" si="9"/>
        <v>-2.8708133971291794E-2</v>
      </c>
      <c r="Z111" s="1">
        <v>0.25598086124401909</v>
      </c>
      <c r="AA111" s="1">
        <f t="shared" si="10"/>
        <v>0</v>
      </c>
      <c r="AB111">
        <v>322</v>
      </c>
      <c r="AC111">
        <v>0.57453416149068326</v>
      </c>
      <c r="AD111" t="s">
        <v>101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15</v>
      </c>
      <c r="AN111">
        <v>16</v>
      </c>
      <c r="AO111">
        <v>1</v>
      </c>
      <c r="AP111">
        <v>0.45061195685423788</v>
      </c>
      <c r="AQ111">
        <v>51</v>
      </c>
      <c r="AR111">
        <v>44</v>
      </c>
      <c r="AS111">
        <v>0.86274509803921573</v>
      </c>
      <c r="AT111" s="1">
        <v>0.25717703349282289</v>
      </c>
      <c r="AU111" s="2">
        <f t="shared" si="11"/>
        <v>1.1961722488038062E-3</v>
      </c>
      <c r="AV111" s="4">
        <v>0.25239234449760772</v>
      </c>
      <c r="AW111" s="5">
        <f t="shared" si="12"/>
        <v>-3.5885167464113632E-3</v>
      </c>
      <c r="AX111" s="1">
        <v>0.25478468899521528</v>
      </c>
      <c r="AY111" s="2">
        <f t="shared" si="13"/>
        <v>-1.1961722488038062E-3</v>
      </c>
      <c r="AZ111" t="s">
        <v>164</v>
      </c>
      <c r="BA111">
        <v>4</v>
      </c>
      <c r="BB111">
        <v>581</v>
      </c>
      <c r="BC111">
        <v>1</v>
      </c>
      <c r="BD111">
        <v>-0.5</v>
      </c>
      <c r="BE111" t="s">
        <v>59</v>
      </c>
      <c r="BF111">
        <v>1</v>
      </c>
      <c r="BG111" t="b">
        <v>1</v>
      </c>
    </row>
    <row r="112" spans="1:59" hidden="1" x14ac:dyDescent="0.25">
      <c r="A112">
        <v>2923</v>
      </c>
      <c r="B112">
        <v>417</v>
      </c>
      <c r="C112" t="s">
        <v>159</v>
      </c>
      <c r="D112" s="2">
        <v>0.25938566552901021</v>
      </c>
      <c r="E112">
        <v>21</v>
      </c>
      <c r="F112">
        <v>21</v>
      </c>
      <c r="G112" s="3">
        <v>0.2326139088729017</v>
      </c>
      <c r="H112" s="3">
        <f t="shared" si="7"/>
        <v>2.6771756656108509E-2</v>
      </c>
      <c r="I112">
        <v>6.3393750000000006E-6</v>
      </c>
      <c r="J112" t="s">
        <v>180</v>
      </c>
      <c r="K112" t="s">
        <v>181</v>
      </c>
      <c r="L112">
        <v>21</v>
      </c>
      <c r="M112" t="s">
        <v>162</v>
      </c>
      <c r="N112">
        <v>1</v>
      </c>
      <c r="O112" t="s">
        <v>221</v>
      </c>
      <c r="P112">
        <v>0</v>
      </c>
      <c r="Q112">
        <v>0.2326139088729017</v>
      </c>
      <c r="R112">
        <v>836</v>
      </c>
      <c r="S112" s="1">
        <v>0.25239234449760772</v>
      </c>
      <c r="T112">
        <v>1.1054675925925931E-5</v>
      </c>
      <c r="U112" s="4">
        <v>0.25956937799043062</v>
      </c>
      <c r="V112" s="4">
        <f t="shared" si="8"/>
        <v>7.1770334928228929E-3</v>
      </c>
      <c r="W112">
        <v>5.0037847222222222E-6</v>
      </c>
      <c r="X112" s="4">
        <v>0.21650717703349279</v>
      </c>
      <c r="Y112" s="4">
        <f t="shared" si="9"/>
        <v>-3.5885167464114937E-2</v>
      </c>
      <c r="Z112" s="1">
        <v>0.25239234449760772</v>
      </c>
      <c r="AA112" s="1">
        <f t="shared" si="10"/>
        <v>0</v>
      </c>
      <c r="AB112">
        <v>320</v>
      </c>
      <c r="AC112">
        <v>0.8125</v>
      </c>
      <c r="AD112" t="s">
        <v>101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15</v>
      </c>
      <c r="AN112">
        <v>16</v>
      </c>
      <c r="AO112">
        <v>1</v>
      </c>
      <c r="AP112">
        <v>0.45061195685423788</v>
      </c>
      <c r="AQ112">
        <v>89</v>
      </c>
      <c r="AR112">
        <v>68</v>
      </c>
      <c r="AS112">
        <v>0.7640449438202247</v>
      </c>
      <c r="AT112" s="1">
        <v>0.24401913875598091</v>
      </c>
      <c r="AU112" s="2">
        <f t="shared" si="11"/>
        <v>-8.3732057416268102E-3</v>
      </c>
      <c r="AV112" s="4">
        <v>0.25239234449760772</v>
      </c>
      <c r="AW112" s="5">
        <f t="shared" si="12"/>
        <v>0</v>
      </c>
      <c r="AX112" s="1">
        <v>0.25478468899521528</v>
      </c>
      <c r="AY112" s="2">
        <f t="shared" si="13"/>
        <v>2.392344497607557E-3</v>
      </c>
      <c r="AZ112" t="s">
        <v>164</v>
      </c>
      <c r="BA112">
        <v>4</v>
      </c>
      <c r="BB112">
        <v>581</v>
      </c>
      <c r="BC112">
        <v>2</v>
      </c>
      <c r="BD112">
        <v>1</v>
      </c>
      <c r="BE112" t="s">
        <v>59</v>
      </c>
      <c r="BF112">
        <v>1</v>
      </c>
      <c r="BG112" t="b">
        <v>1</v>
      </c>
    </row>
    <row r="113" spans="1:59" hidden="1" x14ac:dyDescent="0.25">
      <c r="A113">
        <v>2923</v>
      </c>
      <c r="B113">
        <v>417</v>
      </c>
      <c r="C113" t="s">
        <v>159</v>
      </c>
      <c r="D113" s="2">
        <v>0.25938566552901021</v>
      </c>
      <c r="E113">
        <v>21</v>
      </c>
      <c r="F113">
        <v>21</v>
      </c>
      <c r="G113" s="3">
        <v>0.22302158273381301</v>
      </c>
      <c r="H113" s="3">
        <f t="shared" si="7"/>
        <v>3.6364082795197206E-2</v>
      </c>
      <c r="I113">
        <v>6.0539004629629629E-6</v>
      </c>
      <c r="J113" t="s">
        <v>197</v>
      </c>
      <c r="K113" t="s">
        <v>198</v>
      </c>
      <c r="L113">
        <v>21</v>
      </c>
      <c r="M113" t="s">
        <v>162</v>
      </c>
      <c r="N113">
        <v>1</v>
      </c>
      <c r="O113" t="s">
        <v>233</v>
      </c>
      <c r="P113">
        <v>0</v>
      </c>
      <c r="Q113">
        <v>0.22302158273381301</v>
      </c>
      <c r="R113">
        <v>836</v>
      </c>
      <c r="S113" s="1">
        <v>0.24043062200956941</v>
      </c>
      <c r="T113">
        <v>1.098430555555556E-5</v>
      </c>
      <c r="U113" s="4">
        <v>0.24401913875598091</v>
      </c>
      <c r="V113" s="4">
        <f t="shared" si="8"/>
        <v>3.588516746411502E-3</v>
      </c>
      <c r="W113">
        <v>4.6412152777777778E-6</v>
      </c>
      <c r="X113" s="4">
        <v>0.22009569377990429</v>
      </c>
      <c r="Y113" s="4">
        <f t="shared" si="9"/>
        <v>-2.0334928229665122E-2</v>
      </c>
      <c r="Z113" s="1">
        <v>0.24043062200956941</v>
      </c>
      <c r="AA113" s="1">
        <f t="shared" si="10"/>
        <v>0</v>
      </c>
      <c r="AB113">
        <v>324</v>
      </c>
      <c r="AC113">
        <v>0.54938271604938271</v>
      </c>
      <c r="AD113" t="s">
        <v>101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15</v>
      </c>
      <c r="AN113">
        <v>16</v>
      </c>
      <c r="AO113">
        <v>1</v>
      </c>
      <c r="AP113">
        <v>0.45184691615139988</v>
      </c>
      <c r="AQ113">
        <v>29</v>
      </c>
      <c r="AR113">
        <v>27</v>
      </c>
      <c r="AS113">
        <v>0.93103448275862066</v>
      </c>
      <c r="AT113" s="1">
        <v>0.23325358851674641</v>
      </c>
      <c r="AU113" s="2">
        <f t="shared" si="11"/>
        <v>-7.177033492823004E-3</v>
      </c>
      <c r="AV113" s="4">
        <v>0.24043062200956941</v>
      </c>
      <c r="AW113" s="5">
        <f t="shared" si="12"/>
        <v>0</v>
      </c>
      <c r="AX113" s="1">
        <v>0.24043062200956941</v>
      </c>
      <c r="AY113" s="2">
        <f t="shared" si="13"/>
        <v>0</v>
      </c>
      <c r="AZ113" t="s">
        <v>164</v>
      </c>
      <c r="BA113">
        <v>4</v>
      </c>
      <c r="BB113">
        <v>581</v>
      </c>
      <c r="BC113">
        <v>2</v>
      </c>
      <c r="BD113">
        <v>-1</v>
      </c>
      <c r="BE113" t="s">
        <v>59</v>
      </c>
      <c r="BF113">
        <v>1</v>
      </c>
      <c r="BG113" t="b">
        <v>1</v>
      </c>
    </row>
    <row r="114" spans="1:59" hidden="1" x14ac:dyDescent="0.25">
      <c r="A114">
        <v>2923</v>
      </c>
      <c r="B114">
        <v>417</v>
      </c>
      <c r="C114" t="s">
        <v>159</v>
      </c>
      <c r="D114" s="2">
        <v>0.25938566552901021</v>
      </c>
      <c r="E114">
        <v>21</v>
      </c>
      <c r="F114">
        <v>21</v>
      </c>
      <c r="G114" s="3">
        <v>0.22062350119904081</v>
      </c>
      <c r="H114" s="3">
        <f t="shared" si="7"/>
        <v>3.8762164329969401E-2</v>
      </c>
      <c r="I114">
        <v>6.3440509259259262E-6</v>
      </c>
      <c r="J114" t="s">
        <v>234</v>
      </c>
      <c r="K114" t="s">
        <v>198</v>
      </c>
      <c r="L114">
        <v>21</v>
      </c>
      <c r="M114" t="s">
        <v>162</v>
      </c>
      <c r="N114">
        <v>1</v>
      </c>
      <c r="O114" t="s">
        <v>235</v>
      </c>
      <c r="P114">
        <v>0</v>
      </c>
      <c r="Q114">
        <v>0.22062350119904081</v>
      </c>
      <c r="R114">
        <v>836</v>
      </c>
      <c r="S114" s="1">
        <v>0.24401913875598091</v>
      </c>
      <c r="T114">
        <v>1.1060219907407409E-5</v>
      </c>
      <c r="U114" s="4">
        <v>0.2476076555023923</v>
      </c>
      <c r="V114" s="4">
        <f t="shared" si="8"/>
        <v>3.588516746411391E-3</v>
      </c>
      <c r="W114">
        <v>4.9981944444444454E-6</v>
      </c>
      <c r="X114" s="4">
        <v>0.21650717703349279</v>
      </c>
      <c r="Y114" s="4">
        <f t="shared" si="9"/>
        <v>-2.7511961722488126E-2</v>
      </c>
      <c r="Z114" s="1">
        <v>0.24401913875598091</v>
      </c>
      <c r="AA114" s="1">
        <f t="shared" si="10"/>
        <v>0</v>
      </c>
      <c r="AB114">
        <v>325</v>
      </c>
      <c r="AC114">
        <v>0.68307692307692303</v>
      </c>
      <c r="AD114" t="s">
        <v>101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15</v>
      </c>
      <c r="AN114">
        <v>16</v>
      </c>
      <c r="AO114">
        <v>1</v>
      </c>
      <c r="AP114">
        <v>0.45184691615139988</v>
      </c>
      <c r="AQ114">
        <v>89</v>
      </c>
      <c r="AR114">
        <v>73</v>
      </c>
      <c r="AS114">
        <v>0.8202247191011236</v>
      </c>
      <c r="AT114" s="1">
        <v>0.24401913875598091</v>
      </c>
      <c r="AU114" s="2">
        <f t="shared" si="11"/>
        <v>0</v>
      </c>
      <c r="AV114" s="4">
        <v>0.25239234449760772</v>
      </c>
      <c r="AW114" s="5">
        <f t="shared" si="12"/>
        <v>8.3732057416268102E-3</v>
      </c>
      <c r="AX114" s="1">
        <v>0.24401913875598091</v>
      </c>
      <c r="AY114" s="2">
        <f t="shared" si="13"/>
        <v>0</v>
      </c>
      <c r="AZ114" t="s">
        <v>164</v>
      </c>
      <c r="BA114">
        <v>4</v>
      </c>
      <c r="BB114">
        <v>581</v>
      </c>
      <c r="BC114">
        <v>3</v>
      </c>
      <c r="BD114">
        <v>2</v>
      </c>
      <c r="BE114" t="s">
        <v>59</v>
      </c>
      <c r="BF114">
        <v>1</v>
      </c>
      <c r="BG114" t="b">
        <v>1</v>
      </c>
    </row>
    <row r="115" spans="1:59" hidden="1" x14ac:dyDescent="0.25">
      <c r="A115">
        <v>2923</v>
      </c>
      <c r="B115">
        <v>417</v>
      </c>
      <c r="C115" t="s">
        <v>159</v>
      </c>
      <c r="D115" s="2">
        <v>0.25938566552901021</v>
      </c>
      <c r="E115">
        <v>21</v>
      </c>
      <c r="F115">
        <v>21</v>
      </c>
      <c r="G115" s="3">
        <v>0.18225419664268591</v>
      </c>
      <c r="H115" s="3">
        <f t="shared" si="7"/>
        <v>7.71314688863243E-2</v>
      </c>
      <c r="I115">
        <v>6.3017939814814819E-6</v>
      </c>
      <c r="J115" t="s">
        <v>197</v>
      </c>
      <c r="K115" t="s">
        <v>198</v>
      </c>
      <c r="L115">
        <v>21</v>
      </c>
      <c r="M115" t="s">
        <v>162</v>
      </c>
      <c r="N115">
        <v>1</v>
      </c>
      <c r="O115" t="s">
        <v>236</v>
      </c>
      <c r="P115">
        <v>2.3796296296296299E-8</v>
      </c>
      <c r="Q115">
        <v>0.18225419664268591</v>
      </c>
      <c r="R115">
        <v>836</v>
      </c>
      <c r="S115" s="1">
        <v>0.19617224880382769</v>
      </c>
      <c r="T115">
        <v>1.5916701388888892E-5</v>
      </c>
      <c r="U115" s="4">
        <v>0.2476076555023923</v>
      </c>
      <c r="V115" s="4">
        <f t="shared" si="8"/>
        <v>5.1435406698564612E-2</v>
      </c>
      <c r="W115">
        <v>6.5986921296296298E-6</v>
      </c>
      <c r="X115" s="4">
        <v>0.23444976076555021</v>
      </c>
      <c r="Y115" s="4">
        <f t="shared" si="9"/>
        <v>3.8277511961722521E-2</v>
      </c>
      <c r="Z115" s="1">
        <v>0.19617224880382769</v>
      </c>
      <c r="AA115" s="1">
        <f t="shared" si="10"/>
        <v>0</v>
      </c>
      <c r="AB115">
        <v>341</v>
      </c>
      <c r="AC115">
        <v>0.61290322580645162</v>
      </c>
      <c r="AD115" t="s">
        <v>101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15</v>
      </c>
      <c r="AN115">
        <v>16</v>
      </c>
      <c r="AO115">
        <v>1</v>
      </c>
      <c r="AP115">
        <v>0.45184691615139988</v>
      </c>
      <c r="AQ115">
        <v>1</v>
      </c>
      <c r="AR115">
        <v>1</v>
      </c>
      <c r="AS115">
        <v>1</v>
      </c>
      <c r="AT115" s="1">
        <v>0.19736842105263161</v>
      </c>
      <c r="AU115" s="2">
        <f t="shared" si="11"/>
        <v>1.1961722488039173E-3</v>
      </c>
      <c r="AV115" s="4">
        <v>0.19736842105263161</v>
      </c>
      <c r="AW115" s="5">
        <f t="shared" si="12"/>
        <v>1.1961722488039173E-3</v>
      </c>
      <c r="AX115" s="1">
        <v>0.19736842105263161</v>
      </c>
      <c r="AY115" s="2">
        <f t="shared" si="13"/>
        <v>1.1961722488039173E-3</v>
      </c>
      <c r="AZ115" t="s">
        <v>164</v>
      </c>
      <c r="BA115">
        <v>4</v>
      </c>
      <c r="BB115">
        <v>581</v>
      </c>
      <c r="BC115">
        <v>3</v>
      </c>
      <c r="BD115">
        <v>-2</v>
      </c>
      <c r="BE115" t="s">
        <v>59</v>
      </c>
      <c r="BF115">
        <v>1</v>
      </c>
      <c r="BG115" t="b">
        <v>1</v>
      </c>
    </row>
    <row r="116" spans="1:59" x14ac:dyDescent="0.25">
      <c r="A116">
        <v>537</v>
      </c>
      <c r="B116">
        <v>76</v>
      </c>
      <c r="C116" t="s">
        <v>237</v>
      </c>
      <c r="D116" s="2">
        <v>0.88888888888888884</v>
      </c>
      <c r="E116">
        <v>19</v>
      </c>
      <c r="F116">
        <v>15</v>
      </c>
      <c r="G116" s="3">
        <v>0.75</v>
      </c>
      <c r="H116" s="3">
        <f t="shared" si="7"/>
        <v>0.13888888888888884</v>
      </c>
      <c r="I116">
        <v>3.612268518518518E-7</v>
      </c>
      <c r="J116" t="s">
        <v>238</v>
      </c>
      <c r="K116" t="s">
        <v>239</v>
      </c>
      <c r="L116">
        <v>19</v>
      </c>
      <c r="M116" t="s">
        <v>108</v>
      </c>
      <c r="N116">
        <v>1</v>
      </c>
      <c r="O116" t="s">
        <v>240</v>
      </c>
      <c r="P116">
        <v>0</v>
      </c>
      <c r="Q116">
        <v>0.75</v>
      </c>
      <c r="R116">
        <v>154</v>
      </c>
      <c r="S116" s="1">
        <v>0.70779220779220775</v>
      </c>
      <c r="T116">
        <v>1.0439664351851849E-5</v>
      </c>
      <c r="U116" s="4">
        <v>0.7142857142857143</v>
      </c>
      <c r="V116" s="4">
        <f t="shared" si="8"/>
        <v>6.4935064935065512E-3</v>
      </c>
      <c r="W116">
        <v>8.124328703703703E-6</v>
      </c>
      <c r="X116" s="4">
        <v>0.61038961038961037</v>
      </c>
      <c r="Y116" s="4">
        <f t="shared" si="9"/>
        <v>-9.740259740259738E-2</v>
      </c>
      <c r="Z116" s="1">
        <v>0.70779220779220775</v>
      </c>
      <c r="AA116" s="1">
        <f t="shared" si="10"/>
        <v>0</v>
      </c>
      <c r="AB116">
        <v>19</v>
      </c>
      <c r="AC116" s="17">
        <v>0.89473684210526316</v>
      </c>
      <c r="AD116" t="s">
        <v>57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12</v>
      </c>
      <c r="AN116" s="16">
        <v>13</v>
      </c>
      <c r="AO116">
        <v>1</v>
      </c>
      <c r="AP116">
        <v>0.92148709199177747</v>
      </c>
      <c r="AQ116">
        <v>76</v>
      </c>
      <c r="AR116">
        <v>19</v>
      </c>
      <c r="AS116">
        <v>0.25</v>
      </c>
      <c r="AT116" s="1">
        <v>0.62337662337662336</v>
      </c>
      <c r="AU116" s="2">
        <f t="shared" si="11"/>
        <v>-8.4415584415584388E-2</v>
      </c>
      <c r="AV116" s="4">
        <v>0.72077922077922074</v>
      </c>
      <c r="AW116" s="5">
        <f t="shared" si="12"/>
        <v>1.2987012987012991E-2</v>
      </c>
      <c r="AX116" s="1">
        <v>0.72077922077922074</v>
      </c>
      <c r="AY116" s="2">
        <f t="shared" si="13"/>
        <v>1.2987012987012991E-2</v>
      </c>
      <c r="AZ116" t="s">
        <v>241</v>
      </c>
      <c r="BA116">
        <v>0</v>
      </c>
      <c r="BB116">
        <v>483</v>
      </c>
      <c r="BC116">
        <v>1</v>
      </c>
      <c r="BD116">
        <v>0.5</v>
      </c>
      <c r="BE116" t="s">
        <v>59</v>
      </c>
      <c r="BF116">
        <v>1</v>
      </c>
      <c r="BG116" t="b">
        <v>0</v>
      </c>
    </row>
    <row r="117" spans="1:59" x14ac:dyDescent="0.25">
      <c r="A117">
        <v>537</v>
      </c>
      <c r="B117">
        <v>76</v>
      </c>
      <c r="C117" t="s">
        <v>237</v>
      </c>
      <c r="D117" s="2">
        <v>0.88888888888888884</v>
      </c>
      <c r="E117">
        <v>19</v>
      </c>
      <c r="F117">
        <v>15</v>
      </c>
      <c r="G117" s="3">
        <v>0.76315789473684215</v>
      </c>
      <c r="H117" s="3">
        <f t="shared" si="7"/>
        <v>0.12573099415204669</v>
      </c>
      <c r="I117">
        <v>3.619907407407407E-7</v>
      </c>
      <c r="J117" t="s">
        <v>242</v>
      </c>
      <c r="K117" t="s">
        <v>243</v>
      </c>
      <c r="L117">
        <v>19</v>
      </c>
      <c r="M117" t="s">
        <v>108</v>
      </c>
      <c r="N117">
        <v>1</v>
      </c>
      <c r="O117" t="s">
        <v>244</v>
      </c>
      <c r="P117">
        <v>0</v>
      </c>
      <c r="Q117">
        <v>0.76315789473684215</v>
      </c>
      <c r="R117">
        <v>154</v>
      </c>
      <c r="S117" s="1">
        <v>0.70129870129870131</v>
      </c>
      <c r="T117">
        <v>1.026428240740741E-5</v>
      </c>
      <c r="U117" s="4">
        <v>0.72077922077922074</v>
      </c>
      <c r="V117" s="4">
        <f t="shared" si="8"/>
        <v>1.9480519480519431E-2</v>
      </c>
      <c r="W117">
        <v>7.9357523148148143E-6</v>
      </c>
      <c r="X117" s="4">
        <v>0.62337662337662336</v>
      </c>
      <c r="Y117" s="4">
        <f t="shared" si="9"/>
        <v>-7.7922077922077948E-2</v>
      </c>
      <c r="Z117" s="1">
        <v>0.70129870129870131</v>
      </c>
      <c r="AA117" s="1">
        <f t="shared" si="10"/>
        <v>0</v>
      </c>
      <c r="AB117">
        <v>18</v>
      </c>
      <c r="AC117" s="17">
        <v>0.55555555555555558</v>
      </c>
      <c r="AD117" t="s">
        <v>57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12</v>
      </c>
      <c r="AN117" s="16">
        <v>13</v>
      </c>
      <c r="AO117">
        <v>1</v>
      </c>
      <c r="AP117">
        <v>0.72838196620693052</v>
      </c>
      <c r="AQ117">
        <v>76</v>
      </c>
      <c r="AR117">
        <v>18</v>
      </c>
      <c r="AS117">
        <v>0.23684210526315791</v>
      </c>
      <c r="AT117" s="1">
        <v>0.62337662337662336</v>
      </c>
      <c r="AU117" s="2">
        <f t="shared" si="11"/>
        <v>-7.7922077922077948E-2</v>
      </c>
      <c r="AV117" s="4">
        <v>0.70129870129870131</v>
      </c>
      <c r="AW117" s="5">
        <f t="shared" si="12"/>
        <v>0</v>
      </c>
      <c r="AX117" s="1">
        <v>0.70129870129870131</v>
      </c>
      <c r="AY117" s="2">
        <f t="shared" si="13"/>
        <v>0</v>
      </c>
      <c r="AZ117" t="s">
        <v>241</v>
      </c>
      <c r="BA117">
        <v>0</v>
      </c>
      <c r="BB117">
        <v>483</v>
      </c>
      <c r="BC117">
        <v>1</v>
      </c>
      <c r="BD117">
        <v>-0.5</v>
      </c>
      <c r="BE117" t="s">
        <v>59</v>
      </c>
      <c r="BF117">
        <v>1</v>
      </c>
      <c r="BG117" t="b">
        <v>0</v>
      </c>
    </row>
    <row r="118" spans="1:59" x14ac:dyDescent="0.25">
      <c r="A118">
        <v>537</v>
      </c>
      <c r="B118">
        <v>76</v>
      </c>
      <c r="C118" t="s">
        <v>237</v>
      </c>
      <c r="D118" s="2">
        <v>0.88888888888888884</v>
      </c>
      <c r="E118">
        <v>19</v>
      </c>
      <c r="F118">
        <v>15</v>
      </c>
      <c r="G118" s="3">
        <v>0.68421052631578949</v>
      </c>
      <c r="H118" s="3">
        <f t="shared" si="7"/>
        <v>0.20467836257309935</v>
      </c>
      <c r="I118">
        <v>1.807986111111111E-7</v>
      </c>
      <c r="J118" t="s">
        <v>245</v>
      </c>
      <c r="K118" t="s">
        <v>246</v>
      </c>
      <c r="L118">
        <v>19</v>
      </c>
      <c r="M118" t="s">
        <v>134</v>
      </c>
      <c r="N118">
        <v>1</v>
      </c>
      <c r="O118" t="s">
        <v>247</v>
      </c>
      <c r="P118">
        <v>0</v>
      </c>
      <c r="Q118">
        <v>0.68421052631578949</v>
      </c>
      <c r="R118">
        <v>154</v>
      </c>
      <c r="S118" s="1">
        <v>0.66233766233766234</v>
      </c>
      <c r="T118">
        <v>9.9033101851851848E-6</v>
      </c>
      <c r="U118" s="4">
        <v>0.74025974025974028</v>
      </c>
      <c r="V118" s="4">
        <f t="shared" si="8"/>
        <v>7.7922077922077948E-2</v>
      </c>
      <c r="W118">
        <v>8.1221759259259262E-6</v>
      </c>
      <c r="X118" s="4">
        <v>0.62337662337662336</v>
      </c>
      <c r="Y118" s="4">
        <f t="shared" si="9"/>
        <v>-3.8961038961038974E-2</v>
      </c>
      <c r="Z118" s="1">
        <v>0.66233766233766234</v>
      </c>
      <c r="AA118" s="1">
        <f t="shared" si="10"/>
        <v>0</v>
      </c>
      <c r="AB118">
        <v>24</v>
      </c>
      <c r="AC118" s="17">
        <v>0.79166666666666663</v>
      </c>
      <c r="AD118" t="s">
        <v>57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10</v>
      </c>
      <c r="AN118" s="16">
        <v>11</v>
      </c>
      <c r="AO118">
        <v>1</v>
      </c>
      <c r="AP118">
        <v>0.99645125725435868</v>
      </c>
      <c r="AQ118">
        <v>76</v>
      </c>
      <c r="AR118">
        <v>24</v>
      </c>
      <c r="AS118">
        <v>0.31578947368421051</v>
      </c>
      <c r="AT118" s="1">
        <v>0.59090909090909094</v>
      </c>
      <c r="AU118" s="2">
        <f t="shared" si="11"/>
        <v>-7.1428571428571397E-2</v>
      </c>
      <c r="AV118" s="4">
        <v>0.70779220779220775</v>
      </c>
      <c r="AW118" s="5">
        <f t="shared" si="12"/>
        <v>4.5454545454545414E-2</v>
      </c>
      <c r="AX118" s="1">
        <v>0.70779220779220775</v>
      </c>
      <c r="AY118" s="2">
        <f t="shared" si="13"/>
        <v>4.5454545454545414E-2</v>
      </c>
      <c r="AZ118" t="s">
        <v>241</v>
      </c>
      <c r="BA118">
        <v>0</v>
      </c>
      <c r="BB118">
        <v>483</v>
      </c>
      <c r="BC118">
        <v>2</v>
      </c>
      <c r="BD118">
        <v>1</v>
      </c>
      <c r="BE118" t="s">
        <v>59</v>
      </c>
      <c r="BF118">
        <v>1</v>
      </c>
      <c r="BG118" t="b">
        <v>0</v>
      </c>
    </row>
    <row r="119" spans="1:59" x14ac:dyDescent="0.25">
      <c r="A119">
        <v>537</v>
      </c>
      <c r="B119">
        <v>76</v>
      </c>
      <c r="C119" t="s">
        <v>237</v>
      </c>
      <c r="D119" s="2">
        <v>0.88888888888888884</v>
      </c>
      <c r="E119">
        <v>19</v>
      </c>
      <c r="F119">
        <v>15</v>
      </c>
      <c r="G119" s="3">
        <v>0.75</v>
      </c>
      <c r="H119" s="3">
        <f t="shared" si="7"/>
        <v>0.13888888888888884</v>
      </c>
      <c r="I119">
        <v>2.5685185185185179E-7</v>
      </c>
      <c r="J119" t="s">
        <v>242</v>
      </c>
      <c r="K119" t="s">
        <v>248</v>
      </c>
      <c r="L119">
        <v>19</v>
      </c>
      <c r="M119" t="s">
        <v>108</v>
      </c>
      <c r="N119">
        <v>1</v>
      </c>
      <c r="O119" t="s">
        <v>244</v>
      </c>
      <c r="P119">
        <v>0</v>
      </c>
      <c r="Q119">
        <v>0.75</v>
      </c>
      <c r="R119">
        <v>154</v>
      </c>
      <c r="S119" s="1">
        <v>0.70129870129870131</v>
      </c>
      <c r="T119">
        <v>1.0222685185185191E-5</v>
      </c>
      <c r="U119" s="4">
        <v>0.68831168831168832</v>
      </c>
      <c r="V119" s="4">
        <f t="shared" si="8"/>
        <v>-1.2987012987012991E-2</v>
      </c>
      <c r="W119">
        <v>8.089236111111111E-6</v>
      </c>
      <c r="X119" s="4">
        <v>0.62337662337662336</v>
      </c>
      <c r="Y119" s="4">
        <f t="shared" si="9"/>
        <v>-7.7922077922077948E-2</v>
      </c>
      <c r="Z119" s="1">
        <v>0.70129870129870131</v>
      </c>
      <c r="AA119" s="1">
        <f t="shared" si="10"/>
        <v>0</v>
      </c>
      <c r="AB119">
        <v>19</v>
      </c>
      <c r="AC119" s="17">
        <v>0.68421052631578949</v>
      </c>
      <c r="AD119" t="s">
        <v>57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12</v>
      </c>
      <c r="AN119" s="16">
        <v>13</v>
      </c>
      <c r="AO119">
        <v>1</v>
      </c>
      <c r="AP119">
        <v>0.71224603466769942</v>
      </c>
      <c r="AQ119">
        <v>76</v>
      </c>
      <c r="AR119">
        <v>19</v>
      </c>
      <c r="AS119">
        <v>0.25</v>
      </c>
      <c r="AT119" s="1">
        <v>0.62337662337662336</v>
      </c>
      <c r="AU119" s="2">
        <f t="shared" si="11"/>
        <v>-7.7922077922077948E-2</v>
      </c>
      <c r="AV119" s="4">
        <v>0.68181818181818177</v>
      </c>
      <c r="AW119" s="5">
        <f t="shared" si="12"/>
        <v>-1.9480519480519543E-2</v>
      </c>
      <c r="AX119" s="1">
        <v>0.68181818181818177</v>
      </c>
      <c r="AY119" s="2">
        <f t="shared" si="13"/>
        <v>-1.9480519480519543E-2</v>
      </c>
      <c r="AZ119" t="s">
        <v>241</v>
      </c>
      <c r="BA119">
        <v>0</v>
      </c>
      <c r="BB119">
        <v>483</v>
      </c>
      <c r="BC119">
        <v>2</v>
      </c>
      <c r="BD119">
        <v>-1</v>
      </c>
      <c r="BE119" t="s">
        <v>59</v>
      </c>
      <c r="BF119">
        <v>1</v>
      </c>
      <c r="BG119" t="b">
        <v>0</v>
      </c>
    </row>
    <row r="120" spans="1:59" x14ac:dyDescent="0.25">
      <c r="A120">
        <v>537</v>
      </c>
      <c r="B120">
        <v>76</v>
      </c>
      <c r="C120" t="s">
        <v>237</v>
      </c>
      <c r="D120" s="2">
        <v>0.88888888888888884</v>
      </c>
      <c r="E120">
        <v>19</v>
      </c>
      <c r="F120">
        <v>15</v>
      </c>
      <c r="G120" s="3">
        <v>0.63157894736842102</v>
      </c>
      <c r="H120" s="3">
        <f t="shared" si="7"/>
        <v>0.25730994152046782</v>
      </c>
      <c r="I120">
        <v>1.808101851851852E-7</v>
      </c>
      <c r="J120" t="s">
        <v>249</v>
      </c>
      <c r="K120" t="s">
        <v>250</v>
      </c>
      <c r="L120">
        <v>19</v>
      </c>
      <c r="M120" t="s">
        <v>69</v>
      </c>
      <c r="N120">
        <v>1</v>
      </c>
      <c r="O120" t="s">
        <v>251</v>
      </c>
      <c r="P120">
        <v>0</v>
      </c>
      <c r="Q120">
        <v>0.63157894736842102</v>
      </c>
      <c r="R120">
        <v>154</v>
      </c>
      <c r="S120" s="1">
        <v>0.62987012987012991</v>
      </c>
      <c r="T120">
        <v>1.0258356481481481E-5</v>
      </c>
      <c r="U120" s="4">
        <v>0.62337662337662336</v>
      </c>
      <c r="V120" s="4">
        <f t="shared" si="8"/>
        <v>-6.4935064935065512E-3</v>
      </c>
      <c r="W120">
        <v>8.128645833333333E-6</v>
      </c>
      <c r="X120" s="4">
        <v>0.62337662337662336</v>
      </c>
      <c r="Y120" s="4">
        <f t="shared" si="9"/>
        <v>-6.4935064935065512E-3</v>
      </c>
      <c r="Z120" s="1">
        <v>0.62987012987012991</v>
      </c>
      <c r="AA120" s="1">
        <f t="shared" si="10"/>
        <v>0</v>
      </c>
      <c r="AB120">
        <v>28</v>
      </c>
      <c r="AC120" s="17">
        <v>0.8571428571428571</v>
      </c>
      <c r="AD120" t="s">
        <v>57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8</v>
      </c>
      <c r="AN120" s="16">
        <v>9</v>
      </c>
      <c r="AO120">
        <v>1</v>
      </c>
      <c r="AP120">
        <v>0.98832955153364599</v>
      </c>
      <c r="AQ120">
        <v>76</v>
      </c>
      <c r="AR120">
        <v>28</v>
      </c>
      <c r="AS120">
        <v>0.36842105263157893</v>
      </c>
      <c r="AT120" s="1">
        <v>0.62337662337662336</v>
      </c>
      <c r="AU120" s="2">
        <f t="shared" si="11"/>
        <v>-6.4935064935065512E-3</v>
      </c>
      <c r="AV120" s="4">
        <v>0.70779220779220775</v>
      </c>
      <c r="AW120" s="5">
        <f t="shared" si="12"/>
        <v>7.7922077922077837E-2</v>
      </c>
      <c r="AX120" s="1">
        <v>0.70779220779220775</v>
      </c>
      <c r="AY120" s="2">
        <f t="shared" si="13"/>
        <v>7.7922077922077837E-2</v>
      </c>
      <c r="AZ120" t="s">
        <v>241</v>
      </c>
      <c r="BA120">
        <v>0</v>
      </c>
      <c r="BB120">
        <v>483</v>
      </c>
      <c r="BC120">
        <v>3</v>
      </c>
      <c r="BD120">
        <v>2</v>
      </c>
      <c r="BE120" t="s">
        <v>59</v>
      </c>
      <c r="BF120">
        <v>1</v>
      </c>
      <c r="BG120" t="b">
        <v>0</v>
      </c>
    </row>
    <row r="121" spans="1:59" x14ac:dyDescent="0.25">
      <c r="A121">
        <v>537</v>
      </c>
      <c r="B121">
        <v>76</v>
      </c>
      <c r="C121" t="s">
        <v>237</v>
      </c>
      <c r="D121" s="2">
        <v>0.88888888888888884</v>
      </c>
      <c r="E121">
        <v>19</v>
      </c>
      <c r="F121">
        <v>15</v>
      </c>
      <c r="G121" s="3">
        <v>0.75</v>
      </c>
      <c r="H121" s="3">
        <f t="shared" si="7"/>
        <v>0.13888888888888884</v>
      </c>
      <c r="I121">
        <v>1.8085648148148149E-7</v>
      </c>
      <c r="J121" t="s">
        <v>252</v>
      </c>
      <c r="K121" t="s">
        <v>253</v>
      </c>
      <c r="L121">
        <v>19</v>
      </c>
      <c r="M121" t="s">
        <v>108</v>
      </c>
      <c r="N121">
        <v>1</v>
      </c>
      <c r="O121" t="s">
        <v>254</v>
      </c>
      <c r="P121">
        <v>0</v>
      </c>
      <c r="Q121">
        <v>0.75</v>
      </c>
      <c r="R121">
        <v>154</v>
      </c>
      <c r="S121" s="1">
        <v>0.66883116883116878</v>
      </c>
      <c r="T121">
        <v>1.0242372685185191E-5</v>
      </c>
      <c r="U121" s="4">
        <v>0.64935064935064934</v>
      </c>
      <c r="V121" s="4">
        <f t="shared" si="8"/>
        <v>-1.9480519480519431E-2</v>
      </c>
      <c r="W121">
        <v>8.481226851851852E-6</v>
      </c>
      <c r="X121" s="4">
        <v>0.60389610389610393</v>
      </c>
      <c r="Y121" s="4">
        <f t="shared" si="9"/>
        <v>-6.4935064935064846E-2</v>
      </c>
      <c r="Z121" s="1">
        <v>0.66883116883116878</v>
      </c>
      <c r="AA121" s="1">
        <f t="shared" si="10"/>
        <v>0</v>
      </c>
      <c r="AB121">
        <v>19</v>
      </c>
      <c r="AC121" s="17">
        <v>0.78947368421052633</v>
      </c>
      <c r="AD121" t="s">
        <v>57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6</v>
      </c>
      <c r="AN121" s="16">
        <v>7</v>
      </c>
      <c r="AO121">
        <v>1</v>
      </c>
      <c r="AP121">
        <v>0.71044148022315312</v>
      </c>
      <c r="AQ121">
        <v>76</v>
      </c>
      <c r="AR121">
        <v>19</v>
      </c>
      <c r="AS121">
        <v>0.25</v>
      </c>
      <c r="AT121" s="1">
        <v>0.62337662337662336</v>
      </c>
      <c r="AU121" s="2">
        <f t="shared" si="11"/>
        <v>-4.5454545454545414E-2</v>
      </c>
      <c r="AV121" s="4">
        <v>0.68181818181818177</v>
      </c>
      <c r="AW121" s="5">
        <f t="shared" si="12"/>
        <v>1.2987012987012991E-2</v>
      </c>
      <c r="AX121" s="1">
        <v>0.68181818181818177</v>
      </c>
      <c r="AY121" s="2">
        <f t="shared" si="13"/>
        <v>1.2987012987012991E-2</v>
      </c>
      <c r="AZ121" t="s">
        <v>241</v>
      </c>
      <c r="BA121">
        <v>0</v>
      </c>
      <c r="BB121">
        <v>483</v>
      </c>
      <c r="BC121">
        <v>3</v>
      </c>
      <c r="BD121">
        <v>-2</v>
      </c>
      <c r="BE121" t="s">
        <v>59</v>
      </c>
      <c r="BF121">
        <v>1</v>
      </c>
      <c r="BG121" t="b">
        <v>0</v>
      </c>
    </row>
    <row r="122" spans="1:59" x14ac:dyDescent="0.25">
      <c r="A122">
        <v>537</v>
      </c>
      <c r="B122">
        <v>76</v>
      </c>
      <c r="C122" t="s">
        <v>237</v>
      </c>
      <c r="D122" s="2">
        <v>0.88888888888888884</v>
      </c>
      <c r="E122">
        <v>19</v>
      </c>
      <c r="F122">
        <v>15</v>
      </c>
      <c r="G122" s="3">
        <v>0.73684210526315785</v>
      </c>
      <c r="H122" s="3">
        <f t="shared" si="7"/>
        <v>0.15204678362573099</v>
      </c>
      <c r="I122">
        <v>3.9152777777777768E-7</v>
      </c>
      <c r="J122" t="s">
        <v>255</v>
      </c>
      <c r="K122" t="s">
        <v>256</v>
      </c>
      <c r="L122">
        <v>19</v>
      </c>
      <c r="M122" t="s">
        <v>69</v>
      </c>
      <c r="N122">
        <v>1</v>
      </c>
      <c r="O122" t="s">
        <v>257</v>
      </c>
      <c r="P122">
        <v>0</v>
      </c>
      <c r="Q122">
        <v>0.73684210526315785</v>
      </c>
      <c r="R122">
        <v>154</v>
      </c>
      <c r="S122" s="1">
        <v>0.7142857142857143</v>
      </c>
      <c r="T122">
        <v>1.044489583333333E-5</v>
      </c>
      <c r="U122" s="4">
        <v>0.68181818181818177</v>
      </c>
      <c r="V122" s="4">
        <f t="shared" si="8"/>
        <v>-3.2467532467532534E-2</v>
      </c>
      <c r="W122">
        <v>7.9412152777777775E-6</v>
      </c>
      <c r="X122" s="4">
        <v>0.62337662337662336</v>
      </c>
      <c r="Y122" s="4">
        <f t="shared" si="9"/>
        <v>-9.0909090909090939E-2</v>
      </c>
      <c r="Z122" s="1">
        <v>0.7142857142857143</v>
      </c>
      <c r="AA122" s="1">
        <f t="shared" si="10"/>
        <v>0</v>
      </c>
      <c r="AB122">
        <v>20</v>
      </c>
      <c r="AC122" s="17">
        <v>0.7</v>
      </c>
      <c r="AD122" t="s">
        <v>82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10</v>
      </c>
      <c r="AN122" s="16">
        <v>11</v>
      </c>
      <c r="AO122">
        <v>1</v>
      </c>
      <c r="AP122">
        <v>0.7971636669831057</v>
      </c>
      <c r="AQ122">
        <v>50</v>
      </c>
      <c r="AR122">
        <v>10</v>
      </c>
      <c r="AS122">
        <v>0.2</v>
      </c>
      <c r="AT122" s="1">
        <v>0.39610389610389612</v>
      </c>
      <c r="AU122" s="2">
        <f t="shared" si="11"/>
        <v>-0.31818181818181818</v>
      </c>
      <c r="AV122" s="4">
        <v>0.72077922077922074</v>
      </c>
      <c r="AW122" s="5">
        <f t="shared" si="12"/>
        <v>6.4935064935064402E-3</v>
      </c>
      <c r="AX122" s="1">
        <v>0.72727272727272729</v>
      </c>
      <c r="AY122" s="2">
        <f t="shared" si="13"/>
        <v>1.2987012987012991E-2</v>
      </c>
      <c r="AZ122" t="s">
        <v>241</v>
      </c>
      <c r="BA122">
        <v>1</v>
      </c>
      <c r="BB122">
        <v>277</v>
      </c>
      <c r="BC122">
        <v>1</v>
      </c>
      <c r="BD122">
        <v>0.5</v>
      </c>
      <c r="BE122" t="s">
        <v>59</v>
      </c>
      <c r="BF122">
        <v>1</v>
      </c>
      <c r="BG122" t="b">
        <v>0</v>
      </c>
    </row>
    <row r="123" spans="1:59" x14ac:dyDescent="0.25">
      <c r="A123">
        <v>537</v>
      </c>
      <c r="B123">
        <v>76</v>
      </c>
      <c r="C123" t="s">
        <v>237</v>
      </c>
      <c r="D123" s="2">
        <v>0.88888888888888884</v>
      </c>
      <c r="E123">
        <v>19</v>
      </c>
      <c r="F123">
        <v>15</v>
      </c>
      <c r="G123" s="3">
        <v>0.75</v>
      </c>
      <c r="H123" s="3">
        <f t="shared" si="7"/>
        <v>0.13888888888888884</v>
      </c>
      <c r="I123">
        <v>1.8091435185185191E-7</v>
      </c>
      <c r="J123" t="s">
        <v>238</v>
      </c>
      <c r="K123" t="s">
        <v>258</v>
      </c>
      <c r="L123">
        <v>19</v>
      </c>
      <c r="M123" t="s">
        <v>108</v>
      </c>
      <c r="N123">
        <v>1</v>
      </c>
      <c r="O123" t="s">
        <v>240</v>
      </c>
      <c r="P123">
        <v>1.8116898148148149E-7</v>
      </c>
      <c r="Q123">
        <v>0.75</v>
      </c>
      <c r="R123">
        <v>154</v>
      </c>
      <c r="S123" s="1">
        <v>0.72727272727272729</v>
      </c>
      <c r="T123">
        <v>1.043815972222222E-5</v>
      </c>
      <c r="U123" s="4">
        <v>0.68831168831168832</v>
      </c>
      <c r="V123" s="4">
        <f t="shared" si="8"/>
        <v>-3.8961038961038974E-2</v>
      </c>
      <c r="W123">
        <v>8.1224421296296294E-6</v>
      </c>
      <c r="X123" s="4">
        <v>0.59740259740259738</v>
      </c>
      <c r="Y123" s="4">
        <f t="shared" si="9"/>
        <v>-0.12987012987012991</v>
      </c>
      <c r="Z123" s="1">
        <v>0.72727272727272729</v>
      </c>
      <c r="AA123" s="1">
        <f t="shared" si="10"/>
        <v>0</v>
      </c>
      <c r="AB123">
        <v>19</v>
      </c>
      <c r="AC123" s="17">
        <v>0.78947368421052633</v>
      </c>
      <c r="AD123" t="s">
        <v>82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10</v>
      </c>
      <c r="AN123" s="16">
        <v>11</v>
      </c>
      <c r="AO123">
        <v>1</v>
      </c>
      <c r="AP123">
        <v>0.99564718659294915</v>
      </c>
      <c r="AQ123">
        <v>50</v>
      </c>
      <c r="AR123">
        <v>9</v>
      </c>
      <c r="AS123">
        <v>0.18</v>
      </c>
      <c r="AT123" s="1">
        <v>0.39610389610389612</v>
      </c>
      <c r="AU123" s="2">
        <f t="shared" si="11"/>
        <v>-0.33116883116883117</v>
      </c>
      <c r="AV123" s="4">
        <v>0.72077922077922074</v>
      </c>
      <c r="AW123" s="5">
        <f t="shared" si="12"/>
        <v>-6.4935064935065512E-3</v>
      </c>
      <c r="AX123" s="1">
        <v>0.72077922077922074</v>
      </c>
      <c r="AY123" s="2">
        <f t="shared" si="13"/>
        <v>-6.4935064935065512E-3</v>
      </c>
      <c r="AZ123" t="s">
        <v>241</v>
      </c>
      <c r="BA123">
        <v>1</v>
      </c>
      <c r="BB123">
        <v>277</v>
      </c>
      <c r="BC123">
        <v>1</v>
      </c>
      <c r="BD123">
        <v>-0.5</v>
      </c>
      <c r="BE123" t="s">
        <v>59</v>
      </c>
      <c r="BF123">
        <v>1</v>
      </c>
      <c r="BG123" t="b">
        <v>0</v>
      </c>
    </row>
    <row r="124" spans="1:59" x14ac:dyDescent="0.25">
      <c r="A124">
        <v>537</v>
      </c>
      <c r="B124">
        <v>76</v>
      </c>
      <c r="C124" t="s">
        <v>237</v>
      </c>
      <c r="D124" s="2">
        <v>0.88888888888888884</v>
      </c>
      <c r="E124">
        <v>19</v>
      </c>
      <c r="F124">
        <v>15</v>
      </c>
      <c r="G124" s="3">
        <v>0.73684210526315785</v>
      </c>
      <c r="H124" s="3">
        <f t="shared" si="7"/>
        <v>0.15204678362573099</v>
      </c>
      <c r="I124">
        <v>3.6118055555555558E-7</v>
      </c>
      <c r="J124" t="s">
        <v>255</v>
      </c>
      <c r="K124" t="s">
        <v>259</v>
      </c>
      <c r="L124">
        <v>19</v>
      </c>
      <c r="M124" t="s">
        <v>69</v>
      </c>
      <c r="N124">
        <v>1</v>
      </c>
      <c r="O124" t="s">
        <v>257</v>
      </c>
      <c r="P124">
        <v>0</v>
      </c>
      <c r="Q124">
        <v>0.73684210526315785</v>
      </c>
      <c r="R124">
        <v>154</v>
      </c>
      <c r="S124" s="1">
        <v>0.70779220779220775</v>
      </c>
      <c r="T124">
        <v>1.026484953703704E-5</v>
      </c>
      <c r="U124" s="4">
        <v>0.67532467532467533</v>
      </c>
      <c r="V124" s="4">
        <f t="shared" si="8"/>
        <v>-3.2467532467532423E-2</v>
      </c>
      <c r="W124">
        <v>8.1241435185185184E-6</v>
      </c>
      <c r="X124" s="4">
        <v>0.62337662337662336</v>
      </c>
      <c r="Y124" s="4">
        <f t="shared" si="9"/>
        <v>-8.4415584415584388E-2</v>
      </c>
      <c r="Z124" s="1">
        <v>0.70779220779220775</v>
      </c>
      <c r="AA124" s="1">
        <f t="shared" si="10"/>
        <v>0</v>
      </c>
      <c r="AB124">
        <v>20</v>
      </c>
      <c r="AC124" s="17">
        <v>0.7</v>
      </c>
      <c r="AD124" t="s">
        <v>82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10</v>
      </c>
      <c r="AN124" s="16">
        <v>11</v>
      </c>
      <c r="AO124">
        <v>1</v>
      </c>
      <c r="AP124">
        <v>0.79710123955132928</v>
      </c>
      <c r="AQ124">
        <v>50</v>
      </c>
      <c r="AR124">
        <v>10</v>
      </c>
      <c r="AS124">
        <v>0.2</v>
      </c>
      <c r="AT124" s="1">
        <v>0.39610389610389612</v>
      </c>
      <c r="AU124" s="2">
        <f t="shared" si="11"/>
        <v>-0.31168831168831163</v>
      </c>
      <c r="AV124" s="4">
        <v>0.72077922077922074</v>
      </c>
      <c r="AW124" s="5">
        <f t="shared" si="12"/>
        <v>1.2987012987012991E-2</v>
      </c>
      <c r="AX124" s="1">
        <v>0.7142857142857143</v>
      </c>
      <c r="AY124" s="2">
        <f t="shared" si="13"/>
        <v>6.4935064935065512E-3</v>
      </c>
      <c r="AZ124" t="s">
        <v>241</v>
      </c>
      <c r="BA124">
        <v>1</v>
      </c>
      <c r="BB124">
        <v>277</v>
      </c>
      <c r="BC124">
        <v>2</v>
      </c>
      <c r="BD124">
        <v>1</v>
      </c>
      <c r="BE124" t="s">
        <v>59</v>
      </c>
      <c r="BF124">
        <v>1</v>
      </c>
      <c r="BG124" t="b">
        <v>0</v>
      </c>
    </row>
    <row r="125" spans="1:59" x14ac:dyDescent="0.25">
      <c r="A125">
        <v>537</v>
      </c>
      <c r="B125">
        <v>76</v>
      </c>
      <c r="C125" t="s">
        <v>237</v>
      </c>
      <c r="D125" s="2">
        <v>0.88888888888888884</v>
      </c>
      <c r="E125">
        <v>19</v>
      </c>
      <c r="F125">
        <v>15</v>
      </c>
      <c r="G125" s="3">
        <v>0.75</v>
      </c>
      <c r="H125" s="3">
        <f t="shared" si="7"/>
        <v>0.13888888888888884</v>
      </c>
      <c r="I125">
        <v>3.613773148148148E-7</v>
      </c>
      <c r="J125" t="s">
        <v>238</v>
      </c>
      <c r="K125" t="s">
        <v>260</v>
      </c>
      <c r="L125">
        <v>19</v>
      </c>
      <c r="M125" t="s">
        <v>108</v>
      </c>
      <c r="N125">
        <v>1</v>
      </c>
      <c r="O125" t="s">
        <v>240</v>
      </c>
      <c r="P125">
        <v>0</v>
      </c>
      <c r="Q125">
        <v>0.75</v>
      </c>
      <c r="R125">
        <v>154</v>
      </c>
      <c r="S125" s="1">
        <v>0.72077922077922074</v>
      </c>
      <c r="T125">
        <v>1.0440729166666671E-5</v>
      </c>
      <c r="U125" s="4">
        <v>0.69480519480519476</v>
      </c>
      <c r="V125" s="4">
        <f t="shared" si="8"/>
        <v>-2.5974025974025983E-2</v>
      </c>
      <c r="W125">
        <v>8.1233912037037035E-6</v>
      </c>
      <c r="X125" s="4">
        <v>0.66883116883116878</v>
      </c>
      <c r="Y125" s="4">
        <f t="shared" si="9"/>
        <v>-5.1948051948051965E-2</v>
      </c>
      <c r="Z125" s="1">
        <v>0.72077922077922074</v>
      </c>
      <c r="AA125" s="1">
        <f t="shared" si="10"/>
        <v>0</v>
      </c>
      <c r="AB125">
        <v>19</v>
      </c>
      <c r="AC125" s="17">
        <v>0.89473684210526316</v>
      </c>
      <c r="AD125" t="s">
        <v>82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10</v>
      </c>
      <c r="AN125" s="16">
        <v>11</v>
      </c>
      <c r="AO125">
        <v>1</v>
      </c>
      <c r="AP125">
        <v>0.96620261808507291</v>
      </c>
      <c r="AQ125">
        <v>50</v>
      </c>
      <c r="AR125">
        <v>9</v>
      </c>
      <c r="AS125">
        <v>0.18</v>
      </c>
      <c r="AT125" s="1">
        <v>0.39610389610389612</v>
      </c>
      <c r="AU125" s="2">
        <f t="shared" si="11"/>
        <v>-0.32467532467532462</v>
      </c>
      <c r="AV125" s="4">
        <v>0.72077922077922074</v>
      </c>
      <c r="AW125" s="5">
        <f t="shared" si="12"/>
        <v>0</v>
      </c>
      <c r="AX125" s="1">
        <v>0.72727272727272729</v>
      </c>
      <c r="AY125" s="2">
        <f t="shared" si="13"/>
        <v>6.4935064935065512E-3</v>
      </c>
      <c r="AZ125" t="s">
        <v>241</v>
      </c>
      <c r="BA125">
        <v>1</v>
      </c>
      <c r="BB125">
        <v>277</v>
      </c>
      <c r="BC125">
        <v>2</v>
      </c>
      <c r="BD125">
        <v>-1</v>
      </c>
      <c r="BE125" t="s">
        <v>59</v>
      </c>
      <c r="BF125">
        <v>1</v>
      </c>
      <c r="BG125" t="b">
        <v>0</v>
      </c>
    </row>
    <row r="126" spans="1:59" x14ac:dyDescent="0.25">
      <c r="A126">
        <v>537</v>
      </c>
      <c r="B126">
        <v>76</v>
      </c>
      <c r="C126" t="s">
        <v>237</v>
      </c>
      <c r="D126" s="2">
        <v>0.88888888888888884</v>
      </c>
      <c r="E126">
        <v>19</v>
      </c>
      <c r="F126">
        <v>15</v>
      </c>
      <c r="G126" s="3">
        <v>0.73684210526315785</v>
      </c>
      <c r="H126" s="3">
        <f t="shared" si="7"/>
        <v>0.15204678362573099</v>
      </c>
      <c r="I126">
        <v>2.5605324074074081E-7</v>
      </c>
      <c r="J126" t="s">
        <v>261</v>
      </c>
      <c r="K126" t="s">
        <v>262</v>
      </c>
      <c r="L126">
        <v>19</v>
      </c>
      <c r="M126" t="s">
        <v>69</v>
      </c>
      <c r="N126">
        <v>1</v>
      </c>
      <c r="O126" t="s">
        <v>257</v>
      </c>
      <c r="P126">
        <v>0</v>
      </c>
      <c r="Q126">
        <v>0.73684210526315785</v>
      </c>
      <c r="R126">
        <v>154</v>
      </c>
      <c r="S126" s="1">
        <v>0.70779220779220775</v>
      </c>
      <c r="T126">
        <v>1.007712962962963E-5</v>
      </c>
      <c r="U126" s="4">
        <v>0.66883116883116878</v>
      </c>
      <c r="V126" s="4">
        <f t="shared" si="8"/>
        <v>-3.8961038961038974E-2</v>
      </c>
      <c r="W126">
        <v>8.0474884259259259E-6</v>
      </c>
      <c r="X126" s="4">
        <v>0.62337662337662336</v>
      </c>
      <c r="Y126" s="4">
        <f t="shared" si="9"/>
        <v>-8.4415584415584388E-2</v>
      </c>
      <c r="Z126" s="1">
        <v>0.70779220779220775</v>
      </c>
      <c r="AA126" s="1">
        <f t="shared" si="10"/>
        <v>0</v>
      </c>
      <c r="AB126">
        <v>20</v>
      </c>
      <c r="AC126" s="17">
        <v>0.7</v>
      </c>
      <c r="AD126" t="s">
        <v>82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9</v>
      </c>
      <c r="AN126" s="16">
        <v>10</v>
      </c>
      <c r="AO126">
        <v>1</v>
      </c>
      <c r="AP126">
        <v>0.79702990379942018</v>
      </c>
      <c r="AQ126">
        <v>50</v>
      </c>
      <c r="AR126">
        <v>10</v>
      </c>
      <c r="AS126">
        <v>0.2</v>
      </c>
      <c r="AT126" s="1">
        <v>0.39610389610389612</v>
      </c>
      <c r="AU126" s="2">
        <f t="shared" si="11"/>
        <v>-0.31168831168831163</v>
      </c>
      <c r="AV126" s="4">
        <v>0.72077922077922074</v>
      </c>
      <c r="AW126" s="5">
        <f t="shared" si="12"/>
        <v>1.2987012987012991E-2</v>
      </c>
      <c r="AX126" s="1">
        <v>0.70779220779220775</v>
      </c>
      <c r="AY126" s="2">
        <f t="shared" si="13"/>
        <v>0</v>
      </c>
      <c r="AZ126" t="s">
        <v>241</v>
      </c>
      <c r="BA126">
        <v>1</v>
      </c>
      <c r="BB126">
        <v>277</v>
      </c>
      <c r="BC126">
        <v>3</v>
      </c>
      <c r="BD126">
        <v>2</v>
      </c>
      <c r="BE126" t="s">
        <v>59</v>
      </c>
      <c r="BF126">
        <v>1</v>
      </c>
      <c r="BG126" t="b">
        <v>0</v>
      </c>
    </row>
    <row r="127" spans="1:59" x14ac:dyDescent="0.25">
      <c r="A127">
        <v>537</v>
      </c>
      <c r="B127">
        <v>76</v>
      </c>
      <c r="C127" t="s">
        <v>237</v>
      </c>
      <c r="D127" s="2">
        <v>0.88888888888888884</v>
      </c>
      <c r="E127">
        <v>19</v>
      </c>
      <c r="F127">
        <v>15</v>
      </c>
      <c r="G127" s="3">
        <v>0.75</v>
      </c>
      <c r="H127" s="3">
        <f t="shared" si="7"/>
        <v>0.13888888888888884</v>
      </c>
      <c r="I127">
        <v>2.5501157407407409E-7</v>
      </c>
      <c r="J127" t="s">
        <v>263</v>
      </c>
      <c r="K127" t="s">
        <v>264</v>
      </c>
      <c r="L127">
        <v>19</v>
      </c>
      <c r="M127" t="s">
        <v>108</v>
      </c>
      <c r="N127">
        <v>1</v>
      </c>
      <c r="O127" t="s">
        <v>240</v>
      </c>
      <c r="P127">
        <v>0</v>
      </c>
      <c r="Q127">
        <v>0.75</v>
      </c>
      <c r="R127">
        <v>154</v>
      </c>
      <c r="S127" s="1">
        <v>0.72727272727272729</v>
      </c>
      <c r="T127">
        <v>1.0059988425925931E-5</v>
      </c>
      <c r="U127" s="4">
        <v>0.69480519480519476</v>
      </c>
      <c r="V127" s="4">
        <f t="shared" si="8"/>
        <v>-3.2467532467532534E-2</v>
      </c>
      <c r="W127">
        <v>8.209525462962964E-6</v>
      </c>
      <c r="X127" s="4">
        <v>0.62337662337662336</v>
      </c>
      <c r="Y127" s="4">
        <f t="shared" si="9"/>
        <v>-0.10389610389610393</v>
      </c>
      <c r="Z127" s="1">
        <v>0.72727272727272729</v>
      </c>
      <c r="AA127" s="1">
        <f t="shared" si="10"/>
        <v>0</v>
      </c>
      <c r="AB127">
        <v>19</v>
      </c>
      <c r="AC127" s="17">
        <v>0.94736842105263153</v>
      </c>
      <c r="AD127" t="s">
        <v>82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10</v>
      </c>
      <c r="AN127" s="16">
        <v>11</v>
      </c>
      <c r="AO127">
        <v>1</v>
      </c>
      <c r="AP127">
        <v>0.64061144267951875</v>
      </c>
      <c r="AQ127">
        <v>50</v>
      </c>
      <c r="AR127">
        <v>9</v>
      </c>
      <c r="AS127">
        <v>0.18</v>
      </c>
      <c r="AT127" s="1">
        <v>0.39610389610389612</v>
      </c>
      <c r="AU127" s="2">
        <f t="shared" si="11"/>
        <v>-0.33116883116883117</v>
      </c>
      <c r="AV127" s="4">
        <v>0.72077922077922074</v>
      </c>
      <c r="AW127" s="5">
        <f t="shared" si="12"/>
        <v>-6.4935064935065512E-3</v>
      </c>
      <c r="AX127" s="1">
        <v>0.72727272727272729</v>
      </c>
      <c r="AY127" s="2">
        <f t="shared" si="13"/>
        <v>0</v>
      </c>
      <c r="AZ127" t="s">
        <v>241</v>
      </c>
      <c r="BA127">
        <v>1</v>
      </c>
      <c r="BB127">
        <v>277</v>
      </c>
      <c r="BC127">
        <v>3</v>
      </c>
      <c r="BD127">
        <v>-2</v>
      </c>
      <c r="BE127" t="s">
        <v>59</v>
      </c>
      <c r="BF127">
        <v>1</v>
      </c>
      <c r="BG127" t="b">
        <v>0</v>
      </c>
    </row>
    <row r="128" spans="1:59" x14ac:dyDescent="0.25">
      <c r="A128">
        <v>537</v>
      </c>
      <c r="B128">
        <v>76</v>
      </c>
      <c r="C128" t="s">
        <v>237</v>
      </c>
      <c r="D128" s="2">
        <v>0.88888888888888884</v>
      </c>
      <c r="E128">
        <v>19</v>
      </c>
      <c r="F128">
        <v>15</v>
      </c>
      <c r="G128" s="3">
        <v>0.76315789473684215</v>
      </c>
      <c r="H128" s="3">
        <f t="shared" si="7"/>
        <v>0.12573099415204669</v>
      </c>
      <c r="I128">
        <v>5.4289351851851854E-7</v>
      </c>
      <c r="J128" t="s">
        <v>265</v>
      </c>
      <c r="K128" t="s">
        <v>266</v>
      </c>
      <c r="L128">
        <v>19</v>
      </c>
      <c r="M128" t="s">
        <v>108</v>
      </c>
      <c r="N128">
        <v>1</v>
      </c>
      <c r="O128" t="s">
        <v>267</v>
      </c>
      <c r="P128">
        <v>0</v>
      </c>
      <c r="Q128">
        <v>0.76315789473684215</v>
      </c>
      <c r="R128">
        <v>154</v>
      </c>
      <c r="S128" s="1">
        <v>0.7142857142857143</v>
      </c>
      <c r="T128">
        <v>1.0440335648148151E-5</v>
      </c>
      <c r="U128" s="4">
        <v>0.68831168831168832</v>
      </c>
      <c r="V128" s="4">
        <f t="shared" si="8"/>
        <v>-2.5974025974025983E-2</v>
      </c>
      <c r="W128">
        <v>8.3002083333333339E-6</v>
      </c>
      <c r="X128" s="4">
        <v>0.63636363636363635</v>
      </c>
      <c r="Y128" s="4">
        <f t="shared" si="9"/>
        <v>-7.7922077922077948E-2</v>
      </c>
      <c r="Z128" s="1">
        <v>0.7142857142857143</v>
      </c>
      <c r="AA128" s="1">
        <f t="shared" si="10"/>
        <v>0</v>
      </c>
      <c r="AB128">
        <v>18</v>
      </c>
      <c r="AC128" s="17">
        <v>0.72222222222222221</v>
      </c>
      <c r="AD128" t="s">
        <v>138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8</v>
      </c>
      <c r="AN128" s="16">
        <v>9</v>
      </c>
      <c r="AO128">
        <v>1</v>
      </c>
      <c r="AP128">
        <v>0.99194027837371923</v>
      </c>
      <c r="AQ128">
        <v>26</v>
      </c>
      <c r="AR128">
        <v>10</v>
      </c>
      <c r="AS128">
        <v>0.38461538461538458</v>
      </c>
      <c r="AT128" s="1">
        <v>0.70129870129870131</v>
      </c>
      <c r="AU128" s="2">
        <f t="shared" si="11"/>
        <v>-1.2987012987012991E-2</v>
      </c>
      <c r="AV128" s="4">
        <v>0.72077922077922074</v>
      </c>
      <c r="AW128" s="5">
        <f t="shared" si="12"/>
        <v>6.4935064935064402E-3</v>
      </c>
      <c r="AX128" s="1">
        <v>0.72077922077922074</v>
      </c>
      <c r="AY128" s="2">
        <f t="shared" si="13"/>
        <v>6.4935064935064402E-3</v>
      </c>
      <c r="AZ128" t="s">
        <v>241</v>
      </c>
      <c r="BA128">
        <v>1</v>
      </c>
      <c r="BB128">
        <v>206</v>
      </c>
      <c r="BC128">
        <v>1</v>
      </c>
      <c r="BD128">
        <v>0.5</v>
      </c>
      <c r="BE128" t="s">
        <v>59</v>
      </c>
      <c r="BF128">
        <v>1</v>
      </c>
      <c r="BG128" t="b">
        <v>0</v>
      </c>
    </row>
    <row r="129" spans="1:59" x14ac:dyDescent="0.25">
      <c r="A129">
        <v>537</v>
      </c>
      <c r="B129">
        <v>76</v>
      </c>
      <c r="C129" t="s">
        <v>237</v>
      </c>
      <c r="D129" s="2">
        <v>0.88888888888888884</v>
      </c>
      <c r="E129">
        <v>19</v>
      </c>
      <c r="F129">
        <v>15</v>
      </c>
      <c r="G129" s="3">
        <v>0.75</v>
      </c>
      <c r="H129" s="3">
        <f t="shared" si="7"/>
        <v>0.13888888888888884</v>
      </c>
      <c r="I129">
        <v>4.1719907407407412E-7</v>
      </c>
      <c r="J129" t="s">
        <v>238</v>
      </c>
      <c r="K129" t="s">
        <v>268</v>
      </c>
      <c r="L129">
        <v>19</v>
      </c>
      <c r="M129" t="s">
        <v>108</v>
      </c>
      <c r="N129">
        <v>1</v>
      </c>
      <c r="O129" t="s">
        <v>240</v>
      </c>
      <c r="P129">
        <v>1.150462962962963E-8</v>
      </c>
      <c r="Q129">
        <v>0.75</v>
      </c>
      <c r="R129">
        <v>154</v>
      </c>
      <c r="S129" s="1">
        <v>0.7142857142857143</v>
      </c>
      <c r="T129">
        <v>9.9720717592592594E-6</v>
      </c>
      <c r="U129" s="4">
        <v>0.70779220779220775</v>
      </c>
      <c r="V129" s="4">
        <f t="shared" si="8"/>
        <v>-6.4935064935065512E-3</v>
      </c>
      <c r="W129">
        <v>8.1215393518518519E-6</v>
      </c>
      <c r="X129" s="4">
        <v>0.66233766233766234</v>
      </c>
      <c r="Y129" s="4">
        <f t="shared" si="9"/>
        <v>-5.1948051948051965E-2</v>
      </c>
      <c r="Z129" s="1">
        <v>0.7142857142857143</v>
      </c>
      <c r="AA129" s="1">
        <f t="shared" si="10"/>
        <v>0</v>
      </c>
      <c r="AB129">
        <v>19</v>
      </c>
      <c r="AC129" s="17">
        <v>0.73684210526315785</v>
      </c>
      <c r="AD129" t="s">
        <v>138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7</v>
      </c>
      <c r="AN129" s="16">
        <v>8</v>
      </c>
      <c r="AO129">
        <v>1</v>
      </c>
      <c r="AP129">
        <v>0.79688441807584409</v>
      </c>
      <c r="AQ129">
        <v>26</v>
      </c>
      <c r="AR129">
        <v>11</v>
      </c>
      <c r="AS129">
        <v>0.42307692307692307</v>
      </c>
      <c r="AT129" s="1">
        <v>0.70129870129870131</v>
      </c>
      <c r="AU129" s="2">
        <f t="shared" si="11"/>
        <v>-1.2987012987012991E-2</v>
      </c>
      <c r="AV129" s="4">
        <v>0.72077922077922074</v>
      </c>
      <c r="AW129" s="5">
        <f t="shared" si="12"/>
        <v>6.4935064935064402E-3</v>
      </c>
      <c r="AX129" s="1">
        <v>0.72727272727272729</v>
      </c>
      <c r="AY129" s="2">
        <f t="shared" si="13"/>
        <v>1.2987012987012991E-2</v>
      </c>
      <c r="AZ129" t="s">
        <v>241</v>
      </c>
      <c r="BA129">
        <v>1</v>
      </c>
      <c r="BB129">
        <v>206</v>
      </c>
      <c r="BC129">
        <v>1</v>
      </c>
      <c r="BD129">
        <v>-0.5</v>
      </c>
      <c r="BE129" t="s">
        <v>59</v>
      </c>
      <c r="BF129">
        <v>1</v>
      </c>
      <c r="BG129" t="b">
        <v>0</v>
      </c>
    </row>
    <row r="130" spans="1:59" x14ac:dyDescent="0.25">
      <c r="A130">
        <v>537</v>
      </c>
      <c r="B130">
        <v>76</v>
      </c>
      <c r="C130" t="s">
        <v>237</v>
      </c>
      <c r="D130" s="2">
        <v>0.88888888888888884</v>
      </c>
      <c r="E130">
        <v>19</v>
      </c>
      <c r="F130">
        <v>15</v>
      </c>
      <c r="G130" s="3">
        <v>0.72368421052631582</v>
      </c>
      <c r="H130" s="3">
        <f t="shared" si="7"/>
        <v>0.16520467836257302</v>
      </c>
      <c r="I130">
        <v>3.6158564814814822E-7</v>
      </c>
      <c r="J130" t="s">
        <v>265</v>
      </c>
      <c r="K130" t="s">
        <v>269</v>
      </c>
      <c r="L130">
        <v>19</v>
      </c>
      <c r="M130" t="s">
        <v>108</v>
      </c>
      <c r="N130">
        <v>1</v>
      </c>
      <c r="O130" t="s">
        <v>267</v>
      </c>
      <c r="P130">
        <v>0</v>
      </c>
      <c r="Q130">
        <v>0.72368421052631582</v>
      </c>
      <c r="R130">
        <v>154</v>
      </c>
      <c r="S130" s="1">
        <v>0.72077922077922074</v>
      </c>
      <c r="T130">
        <v>1.0807499999999999E-5</v>
      </c>
      <c r="U130" s="4">
        <v>0.7142857142857143</v>
      </c>
      <c r="V130" s="4">
        <f t="shared" si="8"/>
        <v>-6.4935064935064402E-3</v>
      </c>
      <c r="W130">
        <v>7.9391319444444447E-6</v>
      </c>
      <c r="X130" s="4">
        <v>0.68831168831168832</v>
      </c>
      <c r="Y130" s="4">
        <f t="shared" si="9"/>
        <v>-3.2467532467532423E-2</v>
      </c>
      <c r="Z130" s="1">
        <v>0.72077922077922074</v>
      </c>
      <c r="AA130" s="1">
        <f t="shared" si="10"/>
        <v>0</v>
      </c>
      <c r="AB130">
        <v>21</v>
      </c>
      <c r="AC130" s="17">
        <v>0.76190476190476186</v>
      </c>
      <c r="AD130" t="s">
        <v>138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8</v>
      </c>
      <c r="AN130" s="16">
        <v>9</v>
      </c>
      <c r="AO130">
        <v>1</v>
      </c>
      <c r="AP130">
        <v>0.88787060195152967</v>
      </c>
      <c r="AQ130">
        <v>26</v>
      </c>
      <c r="AR130">
        <v>13</v>
      </c>
      <c r="AS130">
        <v>0.5</v>
      </c>
      <c r="AT130" s="1">
        <v>0.70129870129870131</v>
      </c>
      <c r="AU130" s="2">
        <f t="shared" si="11"/>
        <v>-1.9480519480519431E-2</v>
      </c>
      <c r="AV130" s="4">
        <v>0.72077922077922074</v>
      </c>
      <c r="AW130" s="5">
        <f t="shared" si="12"/>
        <v>0</v>
      </c>
      <c r="AX130" s="1">
        <v>0.7142857142857143</v>
      </c>
      <c r="AY130" s="2">
        <f t="shared" si="13"/>
        <v>-6.4935064935064402E-3</v>
      </c>
      <c r="AZ130" t="s">
        <v>241</v>
      </c>
      <c r="BA130">
        <v>1</v>
      </c>
      <c r="BB130">
        <v>206</v>
      </c>
      <c r="BC130">
        <v>2</v>
      </c>
      <c r="BD130">
        <v>1</v>
      </c>
      <c r="BE130" t="s">
        <v>59</v>
      </c>
      <c r="BF130">
        <v>1</v>
      </c>
      <c r="BG130" t="b">
        <v>0</v>
      </c>
    </row>
    <row r="131" spans="1:59" x14ac:dyDescent="0.25">
      <c r="A131">
        <v>537</v>
      </c>
      <c r="B131">
        <v>76</v>
      </c>
      <c r="C131" t="s">
        <v>237</v>
      </c>
      <c r="D131" s="2">
        <v>0.88888888888888884</v>
      </c>
      <c r="E131">
        <v>19</v>
      </c>
      <c r="F131">
        <v>15</v>
      </c>
      <c r="G131" s="3">
        <v>0.72368421052631582</v>
      </c>
      <c r="H131" s="3">
        <f t="shared" ref="H131:H157" si="14">D131-G131</f>
        <v>0.16520467836257302</v>
      </c>
      <c r="I131">
        <v>3.6158564814814822E-7</v>
      </c>
      <c r="J131" t="s">
        <v>270</v>
      </c>
      <c r="K131" t="s">
        <v>271</v>
      </c>
      <c r="L131">
        <v>19</v>
      </c>
      <c r="M131" t="s">
        <v>108</v>
      </c>
      <c r="N131">
        <v>1</v>
      </c>
      <c r="O131" t="s">
        <v>240</v>
      </c>
      <c r="P131">
        <v>0</v>
      </c>
      <c r="Q131">
        <v>0.72368421052631582</v>
      </c>
      <c r="R131">
        <v>154</v>
      </c>
      <c r="S131" s="1">
        <v>0.69480519480519476</v>
      </c>
      <c r="T131">
        <v>1.0079664351851849E-5</v>
      </c>
      <c r="U131" s="4">
        <v>0.70779220779220775</v>
      </c>
      <c r="V131" s="4">
        <f t="shared" ref="V131:V157" si="15">U131-S131</f>
        <v>1.2987012987012991E-2</v>
      </c>
      <c r="W131">
        <v>8.1218634259259263E-6</v>
      </c>
      <c r="X131" s="4">
        <v>0.62337662337662336</v>
      </c>
      <c r="Y131" s="4">
        <f t="shared" ref="Y131:Y157" si="16">X131-S131</f>
        <v>-7.1428571428571397E-2</v>
      </c>
      <c r="Z131" s="1">
        <v>0.69480519480519476</v>
      </c>
      <c r="AA131" s="1">
        <f t="shared" ref="AA131:AA157" si="17">Z131-S131</f>
        <v>0</v>
      </c>
      <c r="AB131">
        <v>21</v>
      </c>
      <c r="AC131" s="17">
        <v>0.76190476190476186</v>
      </c>
      <c r="AD131" t="s">
        <v>138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6</v>
      </c>
      <c r="AN131" s="16">
        <v>7</v>
      </c>
      <c r="AO131">
        <v>1</v>
      </c>
      <c r="AP131">
        <v>0.74655324658131639</v>
      </c>
      <c r="AQ131">
        <v>26</v>
      </c>
      <c r="AR131">
        <v>13</v>
      </c>
      <c r="AS131">
        <v>0.5</v>
      </c>
      <c r="AT131" s="1">
        <v>0.70129870129870131</v>
      </c>
      <c r="AU131" s="2">
        <f t="shared" ref="AU131:AU157" si="18">AT131-S131</f>
        <v>6.4935064935065512E-3</v>
      </c>
      <c r="AV131" s="4">
        <v>0.72077922077922074</v>
      </c>
      <c r="AW131" s="5">
        <f t="shared" ref="AW131:AW157" si="19">AV131-S131</f>
        <v>2.5974025974025983E-2</v>
      </c>
      <c r="AX131" s="1">
        <v>0.72077922077922074</v>
      </c>
      <c r="AY131" s="2">
        <f t="shared" ref="AY131:AY157" si="20">AX131-S131</f>
        <v>2.5974025974025983E-2</v>
      </c>
      <c r="AZ131" t="s">
        <v>241</v>
      </c>
      <c r="BA131">
        <v>1</v>
      </c>
      <c r="BB131">
        <v>206</v>
      </c>
      <c r="BC131">
        <v>2</v>
      </c>
      <c r="BD131">
        <v>-1</v>
      </c>
      <c r="BE131" t="s">
        <v>59</v>
      </c>
      <c r="BF131">
        <v>1</v>
      </c>
      <c r="BG131" t="b">
        <v>0</v>
      </c>
    </row>
    <row r="132" spans="1:59" x14ac:dyDescent="0.25">
      <c r="A132">
        <v>537</v>
      </c>
      <c r="B132">
        <v>76</v>
      </c>
      <c r="C132" t="s">
        <v>237</v>
      </c>
      <c r="D132" s="2">
        <v>0.88888888888888884</v>
      </c>
      <c r="E132">
        <v>19</v>
      </c>
      <c r="F132">
        <v>15</v>
      </c>
      <c r="G132" s="3">
        <v>0.72368421052631582</v>
      </c>
      <c r="H132" s="3">
        <f t="shared" si="14"/>
        <v>0.16520467836257302</v>
      </c>
      <c r="I132">
        <v>3.620717592592592E-7</v>
      </c>
      <c r="J132" t="s">
        <v>265</v>
      </c>
      <c r="K132" t="s">
        <v>269</v>
      </c>
      <c r="L132">
        <v>19</v>
      </c>
      <c r="M132" t="s">
        <v>108</v>
      </c>
      <c r="N132">
        <v>1</v>
      </c>
      <c r="O132" t="s">
        <v>267</v>
      </c>
      <c r="P132">
        <v>0</v>
      </c>
      <c r="Q132">
        <v>0.72368421052631582</v>
      </c>
      <c r="R132">
        <v>154</v>
      </c>
      <c r="S132" s="1">
        <v>0.72077922077922074</v>
      </c>
      <c r="T132">
        <v>1.026576388888889E-5</v>
      </c>
      <c r="U132" s="4">
        <v>0.7142857142857143</v>
      </c>
      <c r="V132" s="4">
        <f t="shared" si="15"/>
        <v>-6.4935064935064402E-3</v>
      </c>
      <c r="W132">
        <v>8.1228587962962953E-6</v>
      </c>
      <c r="X132" s="4">
        <v>0.62337662337662336</v>
      </c>
      <c r="Y132" s="4">
        <f t="shared" si="16"/>
        <v>-9.740259740259738E-2</v>
      </c>
      <c r="Z132" s="1">
        <v>0.72077922077922074</v>
      </c>
      <c r="AA132" s="1">
        <f t="shared" si="17"/>
        <v>0</v>
      </c>
      <c r="AB132">
        <v>21</v>
      </c>
      <c r="AC132" s="17">
        <v>0.76190476190476186</v>
      </c>
      <c r="AD132" t="s">
        <v>138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8</v>
      </c>
      <c r="AN132" s="16">
        <v>9</v>
      </c>
      <c r="AO132">
        <v>1</v>
      </c>
      <c r="AP132">
        <v>0.88787060195152967</v>
      </c>
      <c r="AQ132">
        <v>26</v>
      </c>
      <c r="AR132">
        <v>13</v>
      </c>
      <c r="AS132">
        <v>0.5</v>
      </c>
      <c r="AT132" s="1">
        <v>0.70129870129870131</v>
      </c>
      <c r="AU132" s="2">
        <f t="shared" si="18"/>
        <v>-1.9480519480519431E-2</v>
      </c>
      <c r="AV132" s="4">
        <v>0.72077922077922074</v>
      </c>
      <c r="AW132" s="5">
        <f t="shared" si="19"/>
        <v>0</v>
      </c>
      <c r="AX132" s="1">
        <v>0.72077922077922074</v>
      </c>
      <c r="AY132" s="2">
        <f t="shared" si="20"/>
        <v>0</v>
      </c>
      <c r="AZ132" t="s">
        <v>241</v>
      </c>
      <c r="BA132">
        <v>1</v>
      </c>
      <c r="BB132">
        <v>206</v>
      </c>
      <c r="BC132">
        <v>3</v>
      </c>
      <c r="BD132">
        <v>2</v>
      </c>
      <c r="BE132" t="s">
        <v>59</v>
      </c>
      <c r="BF132">
        <v>1</v>
      </c>
      <c r="BG132" t="b">
        <v>0</v>
      </c>
    </row>
    <row r="133" spans="1:59" x14ac:dyDescent="0.25">
      <c r="A133">
        <v>537</v>
      </c>
      <c r="B133">
        <v>76</v>
      </c>
      <c r="C133" t="s">
        <v>237</v>
      </c>
      <c r="D133" s="2">
        <v>0.88888888888888884</v>
      </c>
      <c r="E133">
        <v>19</v>
      </c>
      <c r="F133">
        <v>15</v>
      </c>
      <c r="G133" s="3">
        <v>0.72368421052631582</v>
      </c>
      <c r="H133" s="3">
        <f t="shared" si="14"/>
        <v>0.16520467836257302</v>
      </c>
      <c r="I133">
        <v>1.8121527777777781E-7</v>
      </c>
      <c r="J133" t="s">
        <v>272</v>
      </c>
      <c r="K133" t="s">
        <v>273</v>
      </c>
      <c r="L133">
        <v>19</v>
      </c>
      <c r="M133" t="s">
        <v>108</v>
      </c>
      <c r="N133">
        <v>1</v>
      </c>
      <c r="O133" t="s">
        <v>274</v>
      </c>
      <c r="P133">
        <v>2.946759259259259E-8</v>
      </c>
      <c r="Q133">
        <v>0.72368421052631582</v>
      </c>
      <c r="R133">
        <v>154</v>
      </c>
      <c r="S133" s="1">
        <v>0.6428571428571429</v>
      </c>
      <c r="T133">
        <v>1.000631944444445E-5</v>
      </c>
      <c r="U133" s="4">
        <v>0.70129870129870131</v>
      </c>
      <c r="V133" s="4">
        <f t="shared" si="15"/>
        <v>5.8441558441558406E-2</v>
      </c>
      <c r="W133">
        <v>7.9368402777777781E-6</v>
      </c>
      <c r="X133" s="4">
        <v>0.58441558441558439</v>
      </c>
      <c r="Y133" s="4">
        <f t="shared" si="16"/>
        <v>-5.8441558441558517E-2</v>
      </c>
      <c r="Z133" s="1">
        <v>0.6428571428571429</v>
      </c>
      <c r="AA133" s="1">
        <f t="shared" si="17"/>
        <v>0</v>
      </c>
      <c r="AB133">
        <v>21</v>
      </c>
      <c r="AC133" s="17">
        <v>0.76190476190476186</v>
      </c>
      <c r="AD133" t="s">
        <v>138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3</v>
      </c>
      <c r="AN133" s="16">
        <v>4</v>
      </c>
      <c r="AO133">
        <v>1</v>
      </c>
      <c r="AP133">
        <v>0.4996897585741556</v>
      </c>
      <c r="AQ133">
        <v>26</v>
      </c>
      <c r="AR133">
        <v>13</v>
      </c>
      <c r="AS133">
        <v>0.5</v>
      </c>
      <c r="AT133" s="1">
        <v>0.70129870129870131</v>
      </c>
      <c r="AU133" s="2">
        <f t="shared" si="18"/>
        <v>5.8441558441558406E-2</v>
      </c>
      <c r="AV133" s="4">
        <v>0.72077922077922074</v>
      </c>
      <c r="AW133" s="5">
        <f t="shared" si="19"/>
        <v>7.7922077922077837E-2</v>
      </c>
      <c r="AX133" s="1">
        <v>0.68831168831168832</v>
      </c>
      <c r="AY133" s="2">
        <f t="shared" si="20"/>
        <v>4.5454545454545414E-2</v>
      </c>
      <c r="AZ133" t="s">
        <v>241</v>
      </c>
      <c r="BA133">
        <v>1</v>
      </c>
      <c r="BB133">
        <v>206</v>
      </c>
      <c r="BC133">
        <v>3</v>
      </c>
      <c r="BD133">
        <v>-2</v>
      </c>
      <c r="BE133" t="s">
        <v>59</v>
      </c>
      <c r="BF133">
        <v>1</v>
      </c>
      <c r="BG133" t="b">
        <v>0</v>
      </c>
    </row>
    <row r="134" spans="1:59" x14ac:dyDescent="0.25">
      <c r="A134">
        <v>537</v>
      </c>
      <c r="B134">
        <v>76</v>
      </c>
      <c r="C134" t="s">
        <v>237</v>
      </c>
      <c r="D134" s="2">
        <v>0.88888888888888884</v>
      </c>
      <c r="E134">
        <v>19</v>
      </c>
      <c r="F134">
        <v>15</v>
      </c>
      <c r="G134" s="3">
        <v>0.75</v>
      </c>
      <c r="H134" s="3">
        <f t="shared" si="14"/>
        <v>0.13888888888888884</v>
      </c>
      <c r="I134">
        <v>4.3732638888888891E-7</v>
      </c>
      <c r="J134" t="s">
        <v>238</v>
      </c>
      <c r="K134" t="s">
        <v>239</v>
      </c>
      <c r="L134">
        <v>19</v>
      </c>
      <c r="M134" t="s">
        <v>108</v>
      </c>
      <c r="N134">
        <v>1</v>
      </c>
      <c r="O134" t="s">
        <v>240</v>
      </c>
      <c r="P134">
        <v>0</v>
      </c>
      <c r="Q134">
        <v>0.75</v>
      </c>
      <c r="R134">
        <v>154</v>
      </c>
      <c r="S134" s="1">
        <v>0.70779220779220775</v>
      </c>
      <c r="T134">
        <v>1.036539351851852E-5</v>
      </c>
      <c r="U134" s="4">
        <v>0.68831168831168832</v>
      </c>
      <c r="V134" s="4">
        <f t="shared" si="15"/>
        <v>-1.9480519480519431E-2</v>
      </c>
      <c r="W134">
        <v>7.9417824074074061E-6</v>
      </c>
      <c r="X134" s="4">
        <v>0.62337662337662336</v>
      </c>
      <c r="Y134" s="4">
        <f t="shared" si="16"/>
        <v>-8.4415584415584388E-2</v>
      </c>
      <c r="Z134" s="1">
        <v>0.70779220779220775</v>
      </c>
      <c r="AA134" s="1">
        <f t="shared" si="17"/>
        <v>0</v>
      </c>
      <c r="AB134">
        <v>19</v>
      </c>
      <c r="AC134" s="17">
        <v>0.89473684210526316</v>
      </c>
      <c r="AD134" t="s">
        <v>131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11</v>
      </c>
      <c r="AN134" s="16">
        <v>12</v>
      </c>
      <c r="AO134">
        <v>1</v>
      </c>
      <c r="AP134">
        <v>0.87776143017900632</v>
      </c>
      <c r="AQ134">
        <v>24</v>
      </c>
      <c r="AR134">
        <v>4</v>
      </c>
      <c r="AS134">
        <v>0.16666666666666671</v>
      </c>
      <c r="AT134" s="1">
        <v>0.56493506493506496</v>
      </c>
      <c r="AU134" s="2">
        <f t="shared" si="18"/>
        <v>-0.14285714285714279</v>
      </c>
      <c r="AV134" s="4">
        <v>0.70129870129870131</v>
      </c>
      <c r="AW134" s="5">
        <f t="shared" si="19"/>
        <v>-6.4935064935064402E-3</v>
      </c>
      <c r="AX134" s="1">
        <v>0.70779220779220775</v>
      </c>
      <c r="AY134" s="2">
        <f t="shared" si="20"/>
        <v>0</v>
      </c>
      <c r="AZ134" t="s">
        <v>241</v>
      </c>
      <c r="BA134">
        <v>2</v>
      </c>
      <c r="BB134">
        <v>196</v>
      </c>
      <c r="BC134">
        <v>1</v>
      </c>
      <c r="BD134">
        <v>0.5</v>
      </c>
      <c r="BE134" t="s">
        <v>59</v>
      </c>
      <c r="BF134">
        <v>1</v>
      </c>
      <c r="BG134" t="b">
        <v>1</v>
      </c>
    </row>
    <row r="135" spans="1:59" x14ac:dyDescent="0.25">
      <c r="A135">
        <v>537</v>
      </c>
      <c r="B135">
        <v>76</v>
      </c>
      <c r="C135" t="s">
        <v>237</v>
      </c>
      <c r="D135" s="2">
        <v>0.88888888888888884</v>
      </c>
      <c r="E135">
        <v>19</v>
      </c>
      <c r="F135">
        <v>15</v>
      </c>
      <c r="G135" s="3">
        <v>0.77631578947368418</v>
      </c>
      <c r="H135" s="3">
        <f t="shared" si="14"/>
        <v>0.11257309941520466</v>
      </c>
      <c r="I135">
        <v>4.3715277777777782E-7</v>
      </c>
      <c r="J135" t="s">
        <v>275</v>
      </c>
      <c r="K135" t="s">
        <v>276</v>
      </c>
      <c r="L135">
        <v>19</v>
      </c>
      <c r="M135" t="s">
        <v>69</v>
      </c>
      <c r="N135">
        <v>1</v>
      </c>
      <c r="O135" t="s">
        <v>277</v>
      </c>
      <c r="P135">
        <v>0</v>
      </c>
      <c r="Q135">
        <v>0.77631578947368418</v>
      </c>
      <c r="R135">
        <v>154</v>
      </c>
      <c r="S135" s="1">
        <v>0.7142857142857143</v>
      </c>
      <c r="T135">
        <v>1.08062962962963E-5</v>
      </c>
      <c r="U135" s="4">
        <v>0.69480519480519476</v>
      </c>
      <c r="V135" s="4">
        <f t="shared" si="15"/>
        <v>-1.9480519480519543E-2</v>
      </c>
      <c r="W135">
        <v>8.1217708333333332E-6</v>
      </c>
      <c r="X135" s="4">
        <v>0.62337662337662336</v>
      </c>
      <c r="Y135" s="4">
        <f t="shared" si="16"/>
        <v>-9.0909090909090939E-2</v>
      </c>
      <c r="Z135" s="1">
        <v>0.7142857142857143</v>
      </c>
      <c r="AA135" s="1">
        <f t="shared" si="17"/>
        <v>0</v>
      </c>
      <c r="AB135">
        <v>17</v>
      </c>
      <c r="AC135" s="17">
        <v>0.82352941176470584</v>
      </c>
      <c r="AD135" t="s">
        <v>131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6</v>
      </c>
      <c r="AN135" s="16">
        <v>7</v>
      </c>
      <c r="AO135">
        <v>1</v>
      </c>
      <c r="AP135">
        <v>0.51894698634192948</v>
      </c>
      <c r="AQ135">
        <v>34</v>
      </c>
      <c r="AR135">
        <v>6</v>
      </c>
      <c r="AS135">
        <v>0.1764705882352941</v>
      </c>
      <c r="AT135" s="1">
        <v>0.53896103896103897</v>
      </c>
      <c r="AU135" s="2">
        <f t="shared" si="18"/>
        <v>-0.17532467532467533</v>
      </c>
      <c r="AV135" s="4">
        <v>0.72077922077922074</v>
      </c>
      <c r="AW135" s="5">
        <f t="shared" si="19"/>
        <v>6.4935064935064402E-3</v>
      </c>
      <c r="AX135" s="1">
        <v>0.72077922077922074</v>
      </c>
      <c r="AY135" s="2">
        <f t="shared" si="20"/>
        <v>6.4935064935064402E-3</v>
      </c>
      <c r="AZ135" t="s">
        <v>241</v>
      </c>
      <c r="BA135">
        <v>2</v>
      </c>
      <c r="BB135">
        <v>196</v>
      </c>
      <c r="BC135">
        <v>1</v>
      </c>
      <c r="BD135">
        <v>-0.5</v>
      </c>
      <c r="BE135" t="s">
        <v>59</v>
      </c>
      <c r="BF135">
        <v>1</v>
      </c>
      <c r="BG135" t="b">
        <v>1</v>
      </c>
    </row>
    <row r="136" spans="1:59" x14ac:dyDescent="0.25">
      <c r="A136">
        <v>537</v>
      </c>
      <c r="B136">
        <v>76</v>
      </c>
      <c r="C136" t="s">
        <v>237</v>
      </c>
      <c r="D136" s="2">
        <v>0.88888888888888884</v>
      </c>
      <c r="E136">
        <v>19</v>
      </c>
      <c r="F136">
        <v>15</v>
      </c>
      <c r="G136" s="3">
        <v>0.67105263157894735</v>
      </c>
      <c r="H136" s="3">
        <f t="shared" si="14"/>
        <v>0.21783625730994149</v>
      </c>
      <c r="I136">
        <v>3.6158564814814822E-7</v>
      </c>
      <c r="J136" t="s">
        <v>278</v>
      </c>
      <c r="K136" t="s">
        <v>279</v>
      </c>
      <c r="L136">
        <v>19</v>
      </c>
      <c r="M136" t="s">
        <v>108</v>
      </c>
      <c r="N136">
        <v>1</v>
      </c>
      <c r="O136" t="s">
        <v>280</v>
      </c>
      <c r="P136">
        <v>0</v>
      </c>
      <c r="Q136">
        <v>0.67105263157894735</v>
      </c>
      <c r="R136">
        <v>154</v>
      </c>
      <c r="S136" s="1">
        <v>0.66883116883116878</v>
      </c>
      <c r="T136">
        <v>1.0259004629629629E-5</v>
      </c>
      <c r="U136" s="4">
        <v>0.68181818181818177</v>
      </c>
      <c r="V136" s="4">
        <f t="shared" si="15"/>
        <v>1.2987012987012991E-2</v>
      </c>
      <c r="W136">
        <v>7.9432754629629629E-6</v>
      </c>
      <c r="X136" s="4">
        <v>0.62337662337662336</v>
      </c>
      <c r="Y136" s="4">
        <f t="shared" si="16"/>
        <v>-4.5454545454545414E-2</v>
      </c>
      <c r="Z136" s="1">
        <v>0.66883116883116878</v>
      </c>
      <c r="AA136" s="1">
        <f t="shared" si="17"/>
        <v>0</v>
      </c>
      <c r="AB136">
        <v>25</v>
      </c>
      <c r="AC136" s="17">
        <v>0.8</v>
      </c>
      <c r="AD136" t="s">
        <v>131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10</v>
      </c>
      <c r="AN136" s="16">
        <v>11</v>
      </c>
      <c r="AO136">
        <v>1</v>
      </c>
      <c r="AP136">
        <v>0.99784379509212029</v>
      </c>
      <c r="AQ136">
        <v>11</v>
      </c>
      <c r="AR136">
        <v>1</v>
      </c>
      <c r="AS136">
        <v>9.0909090909090912E-2</v>
      </c>
      <c r="AT136" s="1">
        <v>0.59740259740259738</v>
      </c>
      <c r="AU136" s="2">
        <f t="shared" si="18"/>
        <v>-7.1428571428571397E-2</v>
      </c>
      <c r="AV136" s="4">
        <v>0.66883116883116878</v>
      </c>
      <c r="AW136" s="5">
        <f t="shared" si="19"/>
        <v>0</v>
      </c>
      <c r="AX136" s="1">
        <v>0.66883116883116878</v>
      </c>
      <c r="AY136" s="2">
        <f t="shared" si="20"/>
        <v>0</v>
      </c>
      <c r="AZ136" t="s">
        <v>241</v>
      </c>
      <c r="BA136">
        <v>2</v>
      </c>
      <c r="BB136">
        <v>196</v>
      </c>
      <c r="BC136">
        <v>2</v>
      </c>
      <c r="BD136">
        <v>1</v>
      </c>
      <c r="BE136" t="s">
        <v>59</v>
      </c>
      <c r="BF136">
        <v>1</v>
      </c>
      <c r="BG136" t="b">
        <v>1</v>
      </c>
    </row>
    <row r="137" spans="1:59" x14ac:dyDescent="0.25">
      <c r="A137">
        <v>537</v>
      </c>
      <c r="B137">
        <v>76</v>
      </c>
      <c r="C137" t="s">
        <v>237</v>
      </c>
      <c r="D137" s="2">
        <v>0.88888888888888884</v>
      </c>
      <c r="E137">
        <v>19</v>
      </c>
      <c r="F137">
        <v>15</v>
      </c>
      <c r="G137" s="3">
        <v>0.76315789473684215</v>
      </c>
      <c r="H137" s="3">
        <f t="shared" si="14"/>
        <v>0.12573099415204669</v>
      </c>
      <c r="I137">
        <v>1.8042824074074069E-7</v>
      </c>
      <c r="J137" t="s">
        <v>281</v>
      </c>
      <c r="K137" t="s">
        <v>282</v>
      </c>
      <c r="L137">
        <v>19</v>
      </c>
      <c r="M137" t="s">
        <v>69</v>
      </c>
      <c r="N137">
        <v>1</v>
      </c>
      <c r="O137" t="s">
        <v>283</v>
      </c>
      <c r="P137">
        <v>0</v>
      </c>
      <c r="Q137">
        <v>0.76315789473684215</v>
      </c>
      <c r="R137">
        <v>154</v>
      </c>
      <c r="S137" s="1">
        <v>0.7142857142857143</v>
      </c>
      <c r="T137">
        <v>1.043788194444445E-5</v>
      </c>
      <c r="U137" s="4">
        <v>0.7142857142857143</v>
      </c>
      <c r="V137" s="4">
        <f t="shared" si="15"/>
        <v>0</v>
      </c>
      <c r="W137">
        <v>8.4803819444444457E-6</v>
      </c>
      <c r="X137" s="4">
        <v>0.62337662337662336</v>
      </c>
      <c r="Y137" s="4">
        <f t="shared" si="16"/>
        <v>-9.0909090909090939E-2</v>
      </c>
      <c r="Z137" s="1">
        <v>0.7142857142857143</v>
      </c>
      <c r="AA137" s="1">
        <f t="shared" si="17"/>
        <v>0</v>
      </c>
      <c r="AB137">
        <v>18</v>
      </c>
      <c r="AC137" s="17">
        <v>1</v>
      </c>
      <c r="AD137" t="s">
        <v>131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5</v>
      </c>
      <c r="AN137" s="16">
        <v>6</v>
      </c>
      <c r="AO137">
        <v>1</v>
      </c>
      <c r="AP137">
        <v>0.43504809270213718</v>
      </c>
      <c r="AQ137">
        <v>34</v>
      </c>
      <c r="AR137">
        <v>7</v>
      </c>
      <c r="AS137">
        <v>0.20588235294117649</v>
      </c>
      <c r="AT137" s="1">
        <v>0.53896103896103897</v>
      </c>
      <c r="AU137" s="2">
        <f t="shared" si="18"/>
        <v>-0.17532467532467533</v>
      </c>
      <c r="AV137" s="4">
        <v>0.72077922077922074</v>
      </c>
      <c r="AW137" s="5">
        <f t="shared" si="19"/>
        <v>6.4935064935064402E-3</v>
      </c>
      <c r="AX137" s="1">
        <v>0.72077922077922074</v>
      </c>
      <c r="AY137" s="2">
        <f t="shared" si="20"/>
        <v>6.4935064935064402E-3</v>
      </c>
      <c r="AZ137" t="s">
        <v>241</v>
      </c>
      <c r="BA137">
        <v>2</v>
      </c>
      <c r="BB137">
        <v>196</v>
      </c>
      <c r="BC137">
        <v>2</v>
      </c>
      <c r="BD137">
        <v>-1</v>
      </c>
      <c r="BE137" t="s">
        <v>59</v>
      </c>
      <c r="BF137">
        <v>1</v>
      </c>
      <c r="BG137" t="b">
        <v>1</v>
      </c>
    </row>
    <row r="138" spans="1:59" x14ac:dyDescent="0.25">
      <c r="A138">
        <v>537</v>
      </c>
      <c r="B138">
        <v>76</v>
      </c>
      <c r="C138" t="s">
        <v>237</v>
      </c>
      <c r="D138" s="2">
        <v>0.88888888888888884</v>
      </c>
      <c r="E138">
        <v>19</v>
      </c>
      <c r="F138">
        <v>15</v>
      </c>
      <c r="G138" s="3">
        <v>0.60526315789473684</v>
      </c>
      <c r="H138" s="3">
        <f t="shared" si="14"/>
        <v>0.283625730994152</v>
      </c>
      <c r="I138">
        <v>3.6126157407407408E-7</v>
      </c>
      <c r="J138" t="s">
        <v>284</v>
      </c>
      <c r="K138" t="s">
        <v>285</v>
      </c>
      <c r="L138">
        <v>19</v>
      </c>
      <c r="M138" t="s">
        <v>69</v>
      </c>
      <c r="N138">
        <v>1</v>
      </c>
      <c r="O138" t="s">
        <v>280</v>
      </c>
      <c r="P138">
        <v>0</v>
      </c>
      <c r="Q138">
        <v>0.60526315789473684</v>
      </c>
      <c r="R138">
        <v>154</v>
      </c>
      <c r="S138" s="1">
        <v>0.62987012987012991</v>
      </c>
      <c r="T138">
        <v>1.0598043981481481E-5</v>
      </c>
      <c r="U138" s="4">
        <v>0.5714285714285714</v>
      </c>
      <c r="V138" s="4">
        <f t="shared" si="15"/>
        <v>-5.8441558441558517E-2</v>
      </c>
      <c r="W138">
        <v>8.0449421296296289E-6</v>
      </c>
      <c r="X138" s="4">
        <v>0.62337662337662336</v>
      </c>
      <c r="Y138" s="4">
        <f t="shared" si="16"/>
        <v>-6.4935064935065512E-3</v>
      </c>
      <c r="Z138" s="1">
        <v>0.62987012987012991</v>
      </c>
      <c r="AA138" s="1">
        <f t="shared" si="17"/>
        <v>0</v>
      </c>
      <c r="AB138">
        <v>30</v>
      </c>
      <c r="AC138" s="17">
        <v>0.8</v>
      </c>
      <c r="AD138" t="s">
        <v>131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5</v>
      </c>
      <c r="AN138" s="16">
        <v>6</v>
      </c>
      <c r="AO138">
        <v>1</v>
      </c>
      <c r="AP138">
        <v>0.52091968100972763</v>
      </c>
      <c r="AQ138">
        <v>1</v>
      </c>
      <c r="AR138">
        <v>1</v>
      </c>
      <c r="AS138">
        <v>1</v>
      </c>
      <c r="AT138" s="1">
        <v>0.63636363636363635</v>
      </c>
      <c r="AU138" s="2">
        <f t="shared" si="18"/>
        <v>6.4935064935064402E-3</v>
      </c>
      <c r="AV138" s="4">
        <v>0.62987012987012991</v>
      </c>
      <c r="AW138" s="5">
        <f t="shared" si="19"/>
        <v>0</v>
      </c>
      <c r="AX138" s="1">
        <v>0.62987012987012991</v>
      </c>
      <c r="AY138" s="2">
        <f t="shared" si="20"/>
        <v>0</v>
      </c>
      <c r="AZ138" t="s">
        <v>241</v>
      </c>
      <c r="BA138">
        <v>2</v>
      </c>
      <c r="BB138">
        <v>196</v>
      </c>
      <c r="BC138">
        <v>3</v>
      </c>
      <c r="BD138">
        <v>2</v>
      </c>
      <c r="BE138" t="s">
        <v>59</v>
      </c>
      <c r="BF138">
        <v>1</v>
      </c>
      <c r="BG138" t="b">
        <v>1</v>
      </c>
    </row>
    <row r="139" spans="1:59" x14ac:dyDescent="0.25">
      <c r="A139">
        <v>537</v>
      </c>
      <c r="B139">
        <v>76</v>
      </c>
      <c r="C139" t="s">
        <v>237</v>
      </c>
      <c r="D139" s="2">
        <v>0.88888888888888884</v>
      </c>
      <c r="E139">
        <v>19</v>
      </c>
      <c r="F139">
        <v>15</v>
      </c>
      <c r="G139" s="3">
        <v>0.76315789473684215</v>
      </c>
      <c r="H139" s="3">
        <f t="shared" si="14"/>
        <v>0.12573099415204669</v>
      </c>
      <c r="I139">
        <v>2.5655092592592589E-7</v>
      </c>
      <c r="J139" t="s">
        <v>281</v>
      </c>
      <c r="K139" t="s">
        <v>282</v>
      </c>
      <c r="L139">
        <v>19</v>
      </c>
      <c r="M139" t="s">
        <v>69</v>
      </c>
      <c r="N139">
        <v>1</v>
      </c>
      <c r="O139" t="s">
        <v>283</v>
      </c>
      <c r="P139">
        <v>0</v>
      </c>
      <c r="Q139">
        <v>0.76315789473684215</v>
      </c>
      <c r="R139">
        <v>154</v>
      </c>
      <c r="S139" s="1">
        <v>0.7142857142857143</v>
      </c>
      <c r="T139">
        <v>1.025920138888889E-5</v>
      </c>
      <c r="U139" s="4">
        <v>0.7142857142857143</v>
      </c>
      <c r="V139" s="4">
        <f t="shared" si="15"/>
        <v>0</v>
      </c>
      <c r="W139">
        <v>7.8623379629629625E-6</v>
      </c>
      <c r="X139" s="4">
        <v>0.62337662337662336</v>
      </c>
      <c r="Y139" s="4">
        <f t="shared" si="16"/>
        <v>-9.0909090909090939E-2</v>
      </c>
      <c r="Z139" s="1">
        <v>0.7142857142857143</v>
      </c>
      <c r="AA139" s="1">
        <f t="shared" si="17"/>
        <v>0</v>
      </c>
      <c r="AB139">
        <v>18</v>
      </c>
      <c r="AC139" s="17">
        <v>1</v>
      </c>
      <c r="AD139" t="s">
        <v>131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5</v>
      </c>
      <c r="AN139" s="16">
        <v>6</v>
      </c>
      <c r="AO139">
        <v>1</v>
      </c>
      <c r="AP139">
        <v>0.43504809270213718</v>
      </c>
      <c r="AQ139">
        <v>34</v>
      </c>
      <c r="AR139">
        <v>7</v>
      </c>
      <c r="AS139">
        <v>0.20588235294117649</v>
      </c>
      <c r="AT139" s="1">
        <v>0.53896103896103897</v>
      </c>
      <c r="AU139" s="2">
        <f t="shared" si="18"/>
        <v>-0.17532467532467533</v>
      </c>
      <c r="AV139" s="4">
        <v>0.72077922077922074</v>
      </c>
      <c r="AW139" s="5">
        <f t="shared" si="19"/>
        <v>6.4935064935064402E-3</v>
      </c>
      <c r="AX139" s="1">
        <v>0.70779220779220775</v>
      </c>
      <c r="AY139" s="2">
        <f t="shared" si="20"/>
        <v>-6.4935064935065512E-3</v>
      </c>
      <c r="AZ139" t="s">
        <v>241</v>
      </c>
      <c r="BA139">
        <v>2</v>
      </c>
      <c r="BB139">
        <v>196</v>
      </c>
      <c r="BC139">
        <v>3</v>
      </c>
      <c r="BD139">
        <v>-2</v>
      </c>
      <c r="BE139" t="s">
        <v>59</v>
      </c>
      <c r="BF139">
        <v>1</v>
      </c>
      <c r="BG139" t="b">
        <v>1</v>
      </c>
    </row>
    <row r="140" spans="1:59" hidden="1" x14ac:dyDescent="0.25">
      <c r="A140">
        <v>537</v>
      </c>
      <c r="B140">
        <v>76</v>
      </c>
      <c r="C140" t="s">
        <v>237</v>
      </c>
      <c r="D140" s="2">
        <v>0.88888888888888884</v>
      </c>
      <c r="E140">
        <v>19</v>
      </c>
      <c r="F140">
        <v>15</v>
      </c>
      <c r="G140" s="3">
        <v>0.78947368421052633</v>
      </c>
      <c r="H140" s="3">
        <f t="shared" si="14"/>
        <v>9.9415204678362512E-2</v>
      </c>
      <c r="I140">
        <v>2.5628472222222221E-7</v>
      </c>
      <c r="J140" t="s">
        <v>286</v>
      </c>
      <c r="K140" t="s">
        <v>287</v>
      </c>
      <c r="L140">
        <v>19</v>
      </c>
      <c r="M140" t="s">
        <v>108</v>
      </c>
      <c r="N140">
        <v>1</v>
      </c>
      <c r="O140" t="s">
        <v>288</v>
      </c>
      <c r="P140">
        <v>0</v>
      </c>
      <c r="Q140">
        <v>0.78947368421052633</v>
      </c>
      <c r="R140">
        <v>154</v>
      </c>
      <c r="S140" s="1">
        <v>0.72077922077922074</v>
      </c>
      <c r="T140">
        <v>1.0806412037037041E-5</v>
      </c>
      <c r="U140" s="4">
        <v>0.70779220779220775</v>
      </c>
      <c r="V140" s="4">
        <f t="shared" si="15"/>
        <v>-1.2987012987012991E-2</v>
      </c>
      <c r="W140">
        <v>8.3044444444444453E-6</v>
      </c>
      <c r="X140" s="4">
        <v>0.73376623376623373</v>
      </c>
      <c r="Y140" s="4">
        <f t="shared" si="16"/>
        <v>1.2987012987012991E-2</v>
      </c>
      <c r="Z140" s="1">
        <v>0.72077922077922074</v>
      </c>
      <c r="AA140" s="1">
        <f t="shared" si="17"/>
        <v>0</v>
      </c>
      <c r="AB140">
        <v>16</v>
      </c>
      <c r="AC140">
        <v>0.6875</v>
      </c>
      <c r="AD140" t="s">
        <v>289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7</v>
      </c>
      <c r="AN140">
        <v>8</v>
      </c>
      <c r="AO140">
        <v>1</v>
      </c>
      <c r="AP140">
        <v>0.6674814637700992</v>
      </c>
      <c r="AQ140">
        <v>19</v>
      </c>
      <c r="AR140">
        <v>7</v>
      </c>
      <c r="AS140">
        <v>0.36842105263157893</v>
      </c>
      <c r="AT140" s="1">
        <v>0.72077922077922074</v>
      </c>
      <c r="AU140" s="2">
        <f t="shared" si="18"/>
        <v>0</v>
      </c>
      <c r="AV140" s="4">
        <v>0.7142857142857143</v>
      </c>
      <c r="AW140" s="5">
        <f t="shared" si="19"/>
        <v>-6.4935064935064402E-3</v>
      </c>
      <c r="AX140" s="1">
        <v>0.72077922077922074</v>
      </c>
      <c r="AY140" s="2">
        <f t="shared" si="20"/>
        <v>0</v>
      </c>
      <c r="AZ140" t="s">
        <v>241</v>
      </c>
      <c r="BA140">
        <v>2</v>
      </c>
      <c r="BB140">
        <v>148</v>
      </c>
      <c r="BC140">
        <v>1</v>
      </c>
      <c r="BD140">
        <v>0.5</v>
      </c>
      <c r="BE140" t="s">
        <v>59</v>
      </c>
      <c r="BF140">
        <v>1</v>
      </c>
      <c r="BG140" t="b">
        <v>0</v>
      </c>
    </row>
    <row r="141" spans="1:59" x14ac:dyDescent="0.25">
      <c r="A141">
        <v>537</v>
      </c>
      <c r="B141">
        <v>76</v>
      </c>
      <c r="C141" t="s">
        <v>237</v>
      </c>
      <c r="D141" s="2">
        <v>0.88888888888888884</v>
      </c>
      <c r="E141">
        <v>19</v>
      </c>
      <c r="F141">
        <v>15</v>
      </c>
      <c r="G141" s="3">
        <v>0.77631578947368418</v>
      </c>
      <c r="H141" s="3">
        <f t="shared" si="14"/>
        <v>0.11257309941520466</v>
      </c>
      <c r="I141">
        <v>3.6195601851851853E-7</v>
      </c>
      <c r="J141" t="s">
        <v>263</v>
      </c>
      <c r="K141" t="s">
        <v>290</v>
      </c>
      <c r="L141">
        <v>19</v>
      </c>
      <c r="M141" t="s">
        <v>108</v>
      </c>
      <c r="N141">
        <v>1</v>
      </c>
      <c r="O141" t="s">
        <v>240</v>
      </c>
      <c r="P141">
        <v>0</v>
      </c>
      <c r="Q141">
        <v>0.77631578947368418</v>
      </c>
      <c r="R141">
        <v>154</v>
      </c>
      <c r="S141" s="1">
        <v>0.72727272727272729</v>
      </c>
      <c r="T141">
        <v>9.8967939814814814E-6</v>
      </c>
      <c r="U141" s="4">
        <v>0.68831168831168832</v>
      </c>
      <c r="V141" s="4">
        <f t="shared" si="15"/>
        <v>-3.8961038961038974E-2</v>
      </c>
      <c r="W141">
        <v>7.7599652777777782E-6</v>
      </c>
      <c r="X141" s="4">
        <v>0.62337662337662336</v>
      </c>
      <c r="Y141" s="4">
        <f t="shared" si="16"/>
        <v>-0.10389610389610393</v>
      </c>
      <c r="Z141" s="1">
        <v>0.72727272727272729</v>
      </c>
      <c r="AA141" s="1">
        <f t="shared" si="17"/>
        <v>0</v>
      </c>
      <c r="AB141">
        <v>17</v>
      </c>
      <c r="AC141" s="17">
        <v>0.70588235294117652</v>
      </c>
      <c r="AD141" t="s">
        <v>289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8</v>
      </c>
      <c r="AN141" s="16">
        <v>9</v>
      </c>
      <c r="AO141">
        <v>1</v>
      </c>
      <c r="AP141">
        <v>0.85604511353577584</v>
      </c>
      <c r="AQ141">
        <v>19</v>
      </c>
      <c r="AR141">
        <v>8</v>
      </c>
      <c r="AS141">
        <v>0.42105263157894729</v>
      </c>
      <c r="AT141" s="1">
        <v>0.72077922077922074</v>
      </c>
      <c r="AU141" s="2">
        <f t="shared" si="18"/>
        <v>-6.4935064935065512E-3</v>
      </c>
      <c r="AV141" s="4">
        <v>0.7142857142857143</v>
      </c>
      <c r="AW141" s="5">
        <f t="shared" si="19"/>
        <v>-1.2987012987012991E-2</v>
      </c>
      <c r="AX141" s="1">
        <v>0.7142857142857143</v>
      </c>
      <c r="AY141" s="2">
        <f t="shared" si="20"/>
        <v>-1.2987012987012991E-2</v>
      </c>
      <c r="AZ141" t="s">
        <v>241</v>
      </c>
      <c r="BA141">
        <v>2</v>
      </c>
      <c r="BB141">
        <v>148</v>
      </c>
      <c r="BC141">
        <v>1</v>
      </c>
      <c r="BD141">
        <v>-0.5</v>
      </c>
      <c r="BE141" t="s">
        <v>59</v>
      </c>
      <c r="BF141">
        <v>1</v>
      </c>
      <c r="BG141" t="b">
        <v>0</v>
      </c>
    </row>
    <row r="142" spans="1:59" hidden="1" x14ac:dyDescent="0.25">
      <c r="A142">
        <v>537</v>
      </c>
      <c r="B142">
        <v>76</v>
      </c>
      <c r="C142" t="s">
        <v>237</v>
      </c>
      <c r="D142" s="2">
        <v>0.88888888888888884</v>
      </c>
      <c r="E142">
        <v>19</v>
      </c>
      <c r="F142">
        <v>15</v>
      </c>
      <c r="G142" s="3">
        <v>0.78947368421052633</v>
      </c>
      <c r="H142" s="3">
        <f t="shared" si="14"/>
        <v>9.9415204678362512E-2</v>
      </c>
      <c r="I142">
        <v>2.558449074074074E-7</v>
      </c>
      <c r="J142" t="s">
        <v>286</v>
      </c>
      <c r="K142" t="s">
        <v>287</v>
      </c>
      <c r="L142">
        <v>19</v>
      </c>
      <c r="M142" t="s">
        <v>108</v>
      </c>
      <c r="N142">
        <v>1</v>
      </c>
      <c r="O142" t="s">
        <v>288</v>
      </c>
      <c r="P142">
        <v>0</v>
      </c>
      <c r="Q142">
        <v>0.78947368421052633</v>
      </c>
      <c r="R142">
        <v>154</v>
      </c>
      <c r="S142" s="1">
        <v>0.72077922077922074</v>
      </c>
      <c r="T142">
        <v>1.025868055555555E-5</v>
      </c>
      <c r="U142" s="4">
        <v>0.70779220779220775</v>
      </c>
      <c r="V142" s="4">
        <f t="shared" si="15"/>
        <v>-1.2987012987012991E-2</v>
      </c>
      <c r="W142">
        <v>8.1241319444444455E-6</v>
      </c>
      <c r="X142" s="4">
        <v>0.62337662337662336</v>
      </c>
      <c r="Y142" s="4">
        <f t="shared" si="16"/>
        <v>-9.740259740259738E-2</v>
      </c>
      <c r="Z142" s="1">
        <v>0.72077922077922074</v>
      </c>
      <c r="AA142" s="1">
        <f t="shared" si="17"/>
        <v>0</v>
      </c>
      <c r="AB142">
        <v>16</v>
      </c>
      <c r="AC142">
        <v>0.6875</v>
      </c>
      <c r="AD142" t="s">
        <v>289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7</v>
      </c>
      <c r="AN142">
        <v>8</v>
      </c>
      <c r="AO142">
        <v>1</v>
      </c>
      <c r="AP142">
        <v>0.6674814637700992</v>
      </c>
      <c r="AQ142">
        <v>19</v>
      </c>
      <c r="AR142">
        <v>7</v>
      </c>
      <c r="AS142">
        <v>0.36842105263157893</v>
      </c>
      <c r="AT142" s="1">
        <v>0.72077922077922074</v>
      </c>
      <c r="AU142" s="2">
        <f t="shared" si="18"/>
        <v>0</v>
      </c>
      <c r="AV142" s="4">
        <v>0.7142857142857143</v>
      </c>
      <c r="AW142" s="5">
        <f t="shared" si="19"/>
        <v>-6.4935064935064402E-3</v>
      </c>
      <c r="AX142" s="1">
        <v>0.72077922077922074</v>
      </c>
      <c r="AY142" s="2">
        <f t="shared" si="20"/>
        <v>0</v>
      </c>
      <c r="AZ142" t="s">
        <v>241</v>
      </c>
      <c r="BA142">
        <v>2</v>
      </c>
      <c r="BB142">
        <v>148</v>
      </c>
      <c r="BC142">
        <v>2</v>
      </c>
      <c r="BD142">
        <v>1</v>
      </c>
      <c r="BE142" t="s">
        <v>59</v>
      </c>
      <c r="BF142">
        <v>1</v>
      </c>
      <c r="BG142" t="b">
        <v>0</v>
      </c>
    </row>
    <row r="143" spans="1:59" x14ac:dyDescent="0.25">
      <c r="A143">
        <v>537</v>
      </c>
      <c r="B143">
        <v>76</v>
      </c>
      <c r="C143" t="s">
        <v>237</v>
      </c>
      <c r="D143" s="2">
        <v>0.88888888888888884</v>
      </c>
      <c r="E143">
        <v>19</v>
      </c>
      <c r="F143">
        <v>15</v>
      </c>
      <c r="G143" s="3">
        <v>0.77631578947368418</v>
      </c>
      <c r="H143" s="3">
        <f t="shared" si="14"/>
        <v>0.11257309941520466</v>
      </c>
      <c r="I143">
        <v>1.8078703703703701E-7</v>
      </c>
      <c r="J143" t="s">
        <v>263</v>
      </c>
      <c r="K143" t="s">
        <v>290</v>
      </c>
      <c r="L143">
        <v>19</v>
      </c>
      <c r="M143" t="s">
        <v>108</v>
      </c>
      <c r="N143">
        <v>1</v>
      </c>
      <c r="O143" t="s">
        <v>240</v>
      </c>
      <c r="P143">
        <v>0</v>
      </c>
      <c r="Q143">
        <v>0.77631578947368418</v>
      </c>
      <c r="R143">
        <v>154</v>
      </c>
      <c r="S143" s="1">
        <v>0.70779220779220775</v>
      </c>
      <c r="T143">
        <v>1.008211805555555E-5</v>
      </c>
      <c r="U143" s="4">
        <v>0.70129870129870131</v>
      </c>
      <c r="V143" s="4">
        <f t="shared" si="15"/>
        <v>-6.4935064935064402E-3</v>
      </c>
      <c r="W143">
        <v>8.0448842592592594E-6</v>
      </c>
      <c r="X143" s="4">
        <v>0.62337662337662336</v>
      </c>
      <c r="Y143" s="4">
        <f t="shared" si="16"/>
        <v>-8.4415584415584388E-2</v>
      </c>
      <c r="Z143" s="1">
        <v>0.70779220779220775</v>
      </c>
      <c r="AA143" s="1">
        <f t="shared" si="17"/>
        <v>0</v>
      </c>
      <c r="AB143">
        <v>17</v>
      </c>
      <c r="AC143" s="17">
        <v>0.70588235294117652</v>
      </c>
      <c r="AD143" t="s">
        <v>289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8</v>
      </c>
      <c r="AN143" s="16">
        <v>9</v>
      </c>
      <c r="AO143">
        <v>1</v>
      </c>
      <c r="AP143">
        <v>0.85604511353577584</v>
      </c>
      <c r="AQ143">
        <v>19</v>
      </c>
      <c r="AR143">
        <v>8</v>
      </c>
      <c r="AS143">
        <v>0.42105263157894729</v>
      </c>
      <c r="AT143" s="1">
        <v>0.72077922077922074</v>
      </c>
      <c r="AU143" s="2">
        <f t="shared" si="18"/>
        <v>1.2987012987012991E-2</v>
      </c>
      <c r="AV143" s="4">
        <v>0.7142857142857143</v>
      </c>
      <c r="AW143" s="5">
        <f t="shared" si="19"/>
        <v>6.4935064935065512E-3</v>
      </c>
      <c r="AX143" s="1">
        <v>0.72077922077922074</v>
      </c>
      <c r="AY143" s="2">
        <f t="shared" si="20"/>
        <v>1.2987012987012991E-2</v>
      </c>
      <c r="AZ143" t="s">
        <v>241</v>
      </c>
      <c r="BA143">
        <v>2</v>
      </c>
      <c r="BB143">
        <v>148</v>
      </c>
      <c r="BC143">
        <v>2</v>
      </c>
      <c r="BD143">
        <v>-1</v>
      </c>
      <c r="BE143" t="s">
        <v>59</v>
      </c>
      <c r="BF143">
        <v>1</v>
      </c>
      <c r="BG143" t="b">
        <v>0</v>
      </c>
    </row>
    <row r="144" spans="1:59" hidden="1" x14ac:dyDescent="0.25">
      <c r="A144">
        <v>537</v>
      </c>
      <c r="B144">
        <v>76</v>
      </c>
      <c r="C144" t="s">
        <v>237</v>
      </c>
      <c r="D144" s="2">
        <v>0.88888888888888884</v>
      </c>
      <c r="E144">
        <v>19</v>
      </c>
      <c r="F144">
        <v>15</v>
      </c>
      <c r="G144" s="3">
        <v>0.78947368421052633</v>
      </c>
      <c r="H144" s="3">
        <f t="shared" si="14"/>
        <v>9.9415204678362512E-2</v>
      </c>
      <c r="I144">
        <v>2.569212962962963E-7</v>
      </c>
      <c r="J144" t="s">
        <v>286</v>
      </c>
      <c r="K144" t="s">
        <v>287</v>
      </c>
      <c r="L144">
        <v>19</v>
      </c>
      <c r="M144" t="s">
        <v>108</v>
      </c>
      <c r="N144">
        <v>1</v>
      </c>
      <c r="O144" t="s">
        <v>288</v>
      </c>
      <c r="P144">
        <v>0</v>
      </c>
      <c r="Q144">
        <v>0.78947368421052633</v>
      </c>
      <c r="R144">
        <v>154</v>
      </c>
      <c r="S144" s="1">
        <v>0.72077922077922074</v>
      </c>
      <c r="T144">
        <v>1.007034722222222E-5</v>
      </c>
      <c r="U144" s="4">
        <v>0.70779220779220775</v>
      </c>
      <c r="V144" s="4">
        <f t="shared" si="15"/>
        <v>-1.2987012987012991E-2</v>
      </c>
      <c r="W144">
        <v>8.1171874999999999E-6</v>
      </c>
      <c r="X144" s="4">
        <v>0.62337662337662336</v>
      </c>
      <c r="Y144" s="4">
        <f t="shared" si="16"/>
        <v>-9.740259740259738E-2</v>
      </c>
      <c r="Z144" s="1">
        <v>0.72077922077922074</v>
      </c>
      <c r="AA144" s="1">
        <f t="shared" si="17"/>
        <v>0</v>
      </c>
      <c r="AB144">
        <v>16</v>
      </c>
      <c r="AC144">
        <v>0.6875</v>
      </c>
      <c r="AD144" t="s">
        <v>289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7</v>
      </c>
      <c r="AN144">
        <v>8</v>
      </c>
      <c r="AO144">
        <v>1</v>
      </c>
      <c r="AP144">
        <v>0.6674814637700992</v>
      </c>
      <c r="AQ144">
        <v>19</v>
      </c>
      <c r="AR144">
        <v>7</v>
      </c>
      <c r="AS144">
        <v>0.36842105263157893</v>
      </c>
      <c r="AT144" s="1">
        <v>0.72077922077922074</v>
      </c>
      <c r="AU144" s="2">
        <f t="shared" si="18"/>
        <v>0</v>
      </c>
      <c r="AV144" s="4">
        <v>0.7142857142857143</v>
      </c>
      <c r="AW144" s="5">
        <f t="shared" si="19"/>
        <v>-6.4935064935064402E-3</v>
      </c>
      <c r="AX144" s="1">
        <v>0.72077922077922074</v>
      </c>
      <c r="AY144" s="2">
        <f t="shared" si="20"/>
        <v>0</v>
      </c>
      <c r="AZ144" t="s">
        <v>241</v>
      </c>
      <c r="BA144">
        <v>2</v>
      </c>
      <c r="BB144">
        <v>148</v>
      </c>
      <c r="BC144">
        <v>3</v>
      </c>
      <c r="BD144">
        <v>2</v>
      </c>
      <c r="BE144" t="s">
        <v>59</v>
      </c>
      <c r="BF144">
        <v>1</v>
      </c>
      <c r="BG144" t="b">
        <v>0</v>
      </c>
    </row>
    <row r="145" spans="1:59" hidden="1" x14ac:dyDescent="0.25">
      <c r="A145">
        <v>537</v>
      </c>
      <c r="B145">
        <v>76</v>
      </c>
      <c r="C145" t="s">
        <v>237</v>
      </c>
      <c r="D145" s="2">
        <v>0.88888888888888884</v>
      </c>
      <c r="E145">
        <v>19</v>
      </c>
      <c r="F145">
        <v>15</v>
      </c>
      <c r="G145" s="3">
        <v>0.78947368421052633</v>
      </c>
      <c r="H145" s="3">
        <f t="shared" si="14"/>
        <v>9.9415204678362512E-2</v>
      </c>
      <c r="I145">
        <v>3.6212962962962972E-7</v>
      </c>
      <c r="J145" t="s">
        <v>263</v>
      </c>
      <c r="K145" t="s">
        <v>290</v>
      </c>
      <c r="L145">
        <v>19</v>
      </c>
      <c r="M145" t="s">
        <v>108</v>
      </c>
      <c r="N145">
        <v>1</v>
      </c>
      <c r="O145" t="s">
        <v>240</v>
      </c>
      <c r="P145">
        <v>0</v>
      </c>
      <c r="Q145">
        <v>0.78947368421052633</v>
      </c>
      <c r="R145">
        <v>154</v>
      </c>
      <c r="S145" s="1">
        <v>0.68831168831168832</v>
      </c>
      <c r="T145">
        <v>1.0080289351851851E-5</v>
      </c>
      <c r="U145" s="4">
        <v>0.70129870129870131</v>
      </c>
      <c r="V145" s="4">
        <f t="shared" si="15"/>
        <v>1.2987012987012991E-2</v>
      </c>
      <c r="W145">
        <v>8.1231481481481477E-6</v>
      </c>
      <c r="X145" s="4">
        <v>0.62337662337662336</v>
      </c>
      <c r="Y145" s="4">
        <f t="shared" si="16"/>
        <v>-6.4935064935064957E-2</v>
      </c>
      <c r="Z145" s="1">
        <v>0.68831168831168832</v>
      </c>
      <c r="AA145" s="1">
        <f t="shared" si="17"/>
        <v>0</v>
      </c>
      <c r="AB145">
        <v>16</v>
      </c>
      <c r="AC145">
        <v>0.6875</v>
      </c>
      <c r="AD145" t="s">
        <v>289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8</v>
      </c>
      <c r="AN145">
        <v>9</v>
      </c>
      <c r="AO145">
        <v>1</v>
      </c>
      <c r="AP145">
        <v>0.85604511353577584</v>
      </c>
      <c r="AQ145">
        <v>19</v>
      </c>
      <c r="AR145">
        <v>7</v>
      </c>
      <c r="AS145">
        <v>0.36842105263157893</v>
      </c>
      <c r="AT145" s="1">
        <v>0.72077922077922074</v>
      </c>
      <c r="AU145" s="2">
        <f t="shared" si="18"/>
        <v>3.2467532467532423E-2</v>
      </c>
      <c r="AV145" s="4">
        <v>0.7142857142857143</v>
      </c>
      <c r="AW145" s="5">
        <f t="shared" si="19"/>
        <v>2.5974025974025983E-2</v>
      </c>
      <c r="AX145" s="1">
        <v>0.7142857142857143</v>
      </c>
      <c r="AY145" s="2">
        <f t="shared" si="20"/>
        <v>2.5974025974025983E-2</v>
      </c>
      <c r="AZ145" t="s">
        <v>241</v>
      </c>
      <c r="BA145">
        <v>2</v>
      </c>
      <c r="BB145">
        <v>148</v>
      </c>
      <c r="BC145">
        <v>3</v>
      </c>
      <c r="BD145">
        <v>-2</v>
      </c>
      <c r="BE145" t="s">
        <v>59</v>
      </c>
      <c r="BF145">
        <v>1</v>
      </c>
      <c r="BG145" t="b">
        <v>0</v>
      </c>
    </row>
    <row r="146" spans="1:59" x14ac:dyDescent="0.25">
      <c r="A146">
        <v>537</v>
      </c>
      <c r="B146">
        <v>76</v>
      </c>
      <c r="C146" t="s">
        <v>237</v>
      </c>
      <c r="D146" s="2">
        <v>0.88888888888888884</v>
      </c>
      <c r="E146">
        <v>19</v>
      </c>
      <c r="F146">
        <v>15</v>
      </c>
      <c r="G146" s="3">
        <v>0.76315789473684215</v>
      </c>
      <c r="H146" s="3">
        <f t="shared" si="14"/>
        <v>0.12573099415204669</v>
      </c>
      <c r="I146">
        <v>2.938888888888889E-7</v>
      </c>
      <c r="J146" t="s">
        <v>238</v>
      </c>
      <c r="K146" t="s">
        <v>268</v>
      </c>
      <c r="L146">
        <v>19</v>
      </c>
      <c r="M146" t="s">
        <v>108</v>
      </c>
      <c r="N146">
        <v>1</v>
      </c>
      <c r="O146" t="s">
        <v>240</v>
      </c>
      <c r="P146">
        <v>0</v>
      </c>
      <c r="Q146">
        <v>0.76315789473684215</v>
      </c>
      <c r="R146">
        <v>154</v>
      </c>
      <c r="S146" s="1">
        <v>0.7142857142857143</v>
      </c>
      <c r="T146">
        <v>1.0007754629629631E-5</v>
      </c>
      <c r="U146" s="4">
        <v>0.68831168831168832</v>
      </c>
      <c r="V146" s="4">
        <f t="shared" si="15"/>
        <v>-2.5974025974025983E-2</v>
      </c>
      <c r="W146">
        <v>7.9710995370370366E-6</v>
      </c>
      <c r="X146" s="4">
        <v>0.62337662337662336</v>
      </c>
      <c r="Y146" s="4">
        <f t="shared" si="16"/>
        <v>-9.0909090909090939E-2</v>
      </c>
      <c r="Z146" s="1">
        <v>0.7142857142857143</v>
      </c>
      <c r="AA146" s="1">
        <f t="shared" si="17"/>
        <v>0</v>
      </c>
      <c r="AB146">
        <v>18</v>
      </c>
      <c r="AC146" s="17">
        <v>0.88888888888888884</v>
      </c>
      <c r="AD146" t="s">
        <v>146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3</v>
      </c>
      <c r="AN146" s="16">
        <v>4</v>
      </c>
      <c r="AO146">
        <v>1</v>
      </c>
      <c r="AP146">
        <v>0.49746218964028371</v>
      </c>
      <c r="AQ146">
        <v>23</v>
      </c>
      <c r="AR146">
        <v>7</v>
      </c>
      <c r="AS146">
        <v>0.30434782608695649</v>
      </c>
      <c r="AT146" s="1">
        <v>0.61038961038961037</v>
      </c>
      <c r="AU146" s="2">
        <f t="shared" si="18"/>
        <v>-0.10389610389610393</v>
      </c>
      <c r="AV146" s="4">
        <v>0.72077922077922074</v>
      </c>
      <c r="AW146" s="5">
        <f t="shared" si="19"/>
        <v>6.4935064935064402E-3</v>
      </c>
      <c r="AX146" s="1">
        <v>0.7142857142857143</v>
      </c>
      <c r="AY146" s="2">
        <f t="shared" si="20"/>
        <v>0</v>
      </c>
      <c r="AZ146" t="s">
        <v>241</v>
      </c>
      <c r="BA146">
        <v>3</v>
      </c>
      <c r="BB146">
        <v>135</v>
      </c>
      <c r="BC146">
        <v>1</v>
      </c>
      <c r="BD146">
        <v>0.5</v>
      </c>
      <c r="BE146" t="s">
        <v>59</v>
      </c>
      <c r="BF146">
        <v>1</v>
      </c>
      <c r="BG146" t="b">
        <v>0</v>
      </c>
    </row>
    <row r="147" spans="1:59" x14ac:dyDescent="0.25">
      <c r="A147">
        <v>537</v>
      </c>
      <c r="B147">
        <v>76</v>
      </c>
      <c r="C147" t="s">
        <v>237</v>
      </c>
      <c r="D147" s="2">
        <v>0.88888888888888884</v>
      </c>
      <c r="E147">
        <v>19</v>
      </c>
      <c r="F147">
        <v>15</v>
      </c>
      <c r="G147" s="3">
        <v>0.75</v>
      </c>
      <c r="H147" s="3">
        <f t="shared" si="14"/>
        <v>0.13888888888888884</v>
      </c>
      <c r="I147">
        <v>3.6162037037037039E-7</v>
      </c>
      <c r="J147" t="s">
        <v>238</v>
      </c>
      <c r="K147" t="s">
        <v>268</v>
      </c>
      <c r="L147">
        <v>19</v>
      </c>
      <c r="M147" t="s">
        <v>108</v>
      </c>
      <c r="N147">
        <v>1</v>
      </c>
      <c r="O147" t="s">
        <v>240</v>
      </c>
      <c r="P147">
        <v>0</v>
      </c>
      <c r="Q147">
        <v>0.75</v>
      </c>
      <c r="R147">
        <v>154</v>
      </c>
      <c r="S147" s="1">
        <v>0.7142857142857143</v>
      </c>
      <c r="T147">
        <v>1.020084490740741E-5</v>
      </c>
      <c r="U147" s="4">
        <v>0.68831168831168832</v>
      </c>
      <c r="V147" s="4">
        <f t="shared" si="15"/>
        <v>-2.5974025974025983E-2</v>
      </c>
      <c r="W147">
        <v>7.9992939814814814E-6</v>
      </c>
      <c r="X147" s="4">
        <v>0.62337662337662336</v>
      </c>
      <c r="Y147" s="4">
        <f t="shared" si="16"/>
        <v>-9.0909090909090939E-2</v>
      </c>
      <c r="Z147" s="1">
        <v>0.7142857142857143</v>
      </c>
      <c r="AA147" s="1">
        <f t="shared" si="17"/>
        <v>0</v>
      </c>
      <c r="AB147">
        <v>19</v>
      </c>
      <c r="AC147" s="17">
        <v>0.68421052631578949</v>
      </c>
      <c r="AD147" t="s">
        <v>146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3</v>
      </c>
      <c r="AN147" s="16">
        <v>4</v>
      </c>
      <c r="AO147">
        <v>1</v>
      </c>
      <c r="AP147">
        <v>0.49746218964028371</v>
      </c>
      <c r="AQ147">
        <v>23</v>
      </c>
      <c r="AR147">
        <v>8</v>
      </c>
      <c r="AS147">
        <v>0.34782608695652167</v>
      </c>
      <c r="AT147" s="1">
        <v>0.61038961038961037</v>
      </c>
      <c r="AU147" s="2">
        <f t="shared" si="18"/>
        <v>-0.10389610389610393</v>
      </c>
      <c r="AV147" s="4">
        <v>0.72077922077922074</v>
      </c>
      <c r="AW147" s="5">
        <f t="shared" si="19"/>
        <v>6.4935064935064402E-3</v>
      </c>
      <c r="AX147" s="1">
        <v>0.72077922077922074</v>
      </c>
      <c r="AY147" s="2">
        <f t="shared" si="20"/>
        <v>6.4935064935064402E-3</v>
      </c>
      <c r="AZ147" t="s">
        <v>241</v>
      </c>
      <c r="BA147">
        <v>3</v>
      </c>
      <c r="BB147">
        <v>135</v>
      </c>
      <c r="BC147">
        <v>1</v>
      </c>
      <c r="BD147">
        <v>-0.5</v>
      </c>
      <c r="BE147" t="s">
        <v>59</v>
      </c>
      <c r="BF147">
        <v>1</v>
      </c>
      <c r="BG147" t="b">
        <v>0</v>
      </c>
    </row>
    <row r="148" spans="1:59" x14ac:dyDescent="0.25">
      <c r="A148">
        <v>537</v>
      </c>
      <c r="B148">
        <v>76</v>
      </c>
      <c r="C148" t="s">
        <v>237</v>
      </c>
      <c r="D148" s="2">
        <v>0.88888888888888884</v>
      </c>
      <c r="E148">
        <v>19</v>
      </c>
      <c r="F148">
        <v>15</v>
      </c>
      <c r="G148" s="3">
        <v>0.75</v>
      </c>
      <c r="H148" s="3">
        <f t="shared" si="14"/>
        <v>0.13888888888888884</v>
      </c>
      <c r="I148">
        <v>4.3644675925925928E-7</v>
      </c>
      <c r="J148" t="s">
        <v>238</v>
      </c>
      <c r="K148" t="s">
        <v>268</v>
      </c>
      <c r="L148">
        <v>19</v>
      </c>
      <c r="M148" t="s">
        <v>108</v>
      </c>
      <c r="N148">
        <v>1</v>
      </c>
      <c r="O148" t="s">
        <v>240</v>
      </c>
      <c r="P148">
        <v>0</v>
      </c>
      <c r="Q148">
        <v>0.75</v>
      </c>
      <c r="R148">
        <v>154</v>
      </c>
      <c r="S148" s="1">
        <v>0.69480519480519476</v>
      </c>
      <c r="T148">
        <v>1.0188587962962961E-5</v>
      </c>
      <c r="U148" s="4">
        <v>0.68831168831168832</v>
      </c>
      <c r="V148" s="4">
        <f t="shared" si="15"/>
        <v>-6.4935064935064402E-3</v>
      </c>
      <c r="W148">
        <v>8.555324074074073E-6</v>
      </c>
      <c r="X148" s="4">
        <v>0.62337662337662336</v>
      </c>
      <c r="Y148" s="4">
        <f t="shared" si="16"/>
        <v>-7.1428571428571397E-2</v>
      </c>
      <c r="Z148" s="1">
        <v>0.69480519480519476</v>
      </c>
      <c r="AA148" s="1">
        <f t="shared" si="17"/>
        <v>0</v>
      </c>
      <c r="AB148">
        <v>19</v>
      </c>
      <c r="AC148" s="17">
        <v>0.89473684210526316</v>
      </c>
      <c r="AD148" t="s">
        <v>146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3</v>
      </c>
      <c r="AN148" s="16">
        <v>4</v>
      </c>
      <c r="AO148">
        <v>1</v>
      </c>
      <c r="AP148">
        <v>0.49746218964028371</v>
      </c>
      <c r="AQ148">
        <v>23</v>
      </c>
      <c r="AR148">
        <v>8</v>
      </c>
      <c r="AS148">
        <v>0.34782608695652167</v>
      </c>
      <c r="AT148" s="1">
        <v>0.61038961038961037</v>
      </c>
      <c r="AU148" s="2">
        <f t="shared" si="18"/>
        <v>-8.4415584415584388E-2</v>
      </c>
      <c r="AV148" s="4">
        <v>0.72077922077922074</v>
      </c>
      <c r="AW148" s="5">
        <f t="shared" si="19"/>
        <v>2.5974025974025983E-2</v>
      </c>
      <c r="AX148" s="1">
        <v>0.7142857142857143</v>
      </c>
      <c r="AY148" s="2">
        <f t="shared" si="20"/>
        <v>1.9480519480519543E-2</v>
      </c>
      <c r="AZ148" t="s">
        <v>241</v>
      </c>
      <c r="BA148">
        <v>3</v>
      </c>
      <c r="BB148">
        <v>135</v>
      </c>
      <c r="BC148">
        <v>2</v>
      </c>
      <c r="BD148">
        <v>1</v>
      </c>
      <c r="BE148" t="s">
        <v>59</v>
      </c>
      <c r="BF148">
        <v>1</v>
      </c>
      <c r="BG148" t="b">
        <v>0</v>
      </c>
    </row>
    <row r="149" spans="1:59" x14ac:dyDescent="0.25">
      <c r="A149">
        <v>537</v>
      </c>
      <c r="B149">
        <v>76</v>
      </c>
      <c r="C149" t="s">
        <v>237</v>
      </c>
      <c r="D149" s="2">
        <v>0.88888888888888884</v>
      </c>
      <c r="E149">
        <v>19</v>
      </c>
      <c r="F149">
        <v>15</v>
      </c>
      <c r="G149" s="3">
        <v>0.75</v>
      </c>
      <c r="H149" s="3">
        <f t="shared" si="14"/>
        <v>0.13888888888888884</v>
      </c>
      <c r="I149">
        <v>1.803819444444444E-7</v>
      </c>
      <c r="J149" t="s">
        <v>238</v>
      </c>
      <c r="K149" t="s">
        <v>268</v>
      </c>
      <c r="L149">
        <v>19</v>
      </c>
      <c r="M149" t="s">
        <v>108</v>
      </c>
      <c r="N149">
        <v>1</v>
      </c>
      <c r="O149" t="s">
        <v>240</v>
      </c>
      <c r="P149">
        <v>1.8094907407407411E-7</v>
      </c>
      <c r="Q149">
        <v>0.75</v>
      </c>
      <c r="R149">
        <v>154</v>
      </c>
      <c r="S149" s="1">
        <v>0.7142857142857143</v>
      </c>
      <c r="T149">
        <v>1.0438263888888891E-5</v>
      </c>
      <c r="U149" s="4">
        <v>0.68831168831168832</v>
      </c>
      <c r="V149" s="4">
        <f t="shared" si="15"/>
        <v>-2.5974025974025983E-2</v>
      </c>
      <c r="W149">
        <v>8.1192129629629633E-6</v>
      </c>
      <c r="X149" s="4">
        <v>0.66883116883116878</v>
      </c>
      <c r="Y149" s="4">
        <f t="shared" si="16"/>
        <v>-4.5454545454545525E-2</v>
      </c>
      <c r="Z149" s="1">
        <v>0.7142857142857143</v>
      </c>
      <c r="AA149" s="1">
        <f t="shared" si="17"/>
        <v>0</v>
      </c>
      <c r="AB149">
        <v>19</v>
      </c>
      <c r="AC149" s="17">
        <v>0.68421052631578949</v>
      </c>
      <c r="AD149" t="s">
        <v>146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3</v>
      </c>
      <c r="AN149" s="16">
        <v>4</v>
      </c>
      <c r="AO149">
        <v>1</v>
      </c>
      <c r="AP149">
        <v>0.49746218964028371</v>
      </c>
      <c r="AQ149">
        <v>23</v>
      </c>
      <c r="AR149">
        <v>8</v>
      </c>
      <c r="AS149">
        <v>0.34782608695652167</v>
      </c>
      <c r="AT149" s="1">
        <v>0.61038961038961037</v>
      </c>
      <c r="AU149" s="2">
        <f t="shared" si="18"/>
        <v>-0.10389610389610393</v>
      </c>
      <c r="AV149" s="4">
        <v>0.72077922077922074</v>
      </c>
      <c r="AW149" s="5">
        <f t="shared" si="19"/>
        <v>6.4935064935064402E-3</v>
      </c>
      <c r="AX149" s="1">
        <v>0.7142857142857143</v>
      </c>
      <c r="AY149" s="2">
        <f t="shared" si="20"/>
        <v>0</v>
      </c>
      <c r="AZ149" t="s">
        <v>241</v>
      </c>
      <c r="BA149">
        <v>3</v>
      </c>
      <c r="BB149">
        <v>135</v>
      </c>
      <c r="BC149">
        <v>2</v>
      </c>
      <c r="BD149">
        <v>-1</v>
      </c>
      <c r="BE149" t="s">
        <v>59</v>
      </c>
      <c r="BF149">
        <v>1</v>
      </c>
      <c r="BG149" t="b">
        <v>0</v>
      </c>
    </row>
    <row r="150" spans="1:59" x14ac:dyDescent="0.25">
      <c r="A150">
        <v>537</v>
      </c>
      <c r="B150">
        <v>76</v>
      </c>
      <c r="C150" t="s">
        <v>237</v>
      </c>
      <c r="D150" s="2">
        <v>0.88888888888888884</v>
      </c>
      <c r="E150">
        <v>19</v>
      </c>
      <c r="F150">
        <v>15</v>
      </c>
      <c r="G150" s="3">
        <v>0.64473684210526316</v>
      </c>
      <c r="H150" s="3">
        <f t="shared" si="14"/>
        <v>0.24415204678362568</v>
      </c>
      <c r="I150">
        <v>3.6158564814814822E-7</v>
      </c>
      <c r="J150" t="s">
        <v>291</v>
      </c>
      <c r="K150" t="s">
        <v>292</v>
      </c>
      <c r="L150">
        <v>19</v>
      </c>
      <c r="M150" t="s">
        <v>108</v>
      </c>
      <c r="N150">
        <v>1</v>
      </c>
      <c r="O150" t="s">
        <v>280</v>
      </c>
      <c r="P150">
        <v>0</v>
      </c>
      <c r="Q150">
        <v>0.64473684210526316</v>
      </c>
      <c r="R150">
        <v>154</v>
      </c>
      <c r="S150" s="1">
        <v>0.61038961038961037</v>
      </c>
      <c r="T150">
        <v>1.0364930555555559E-5</v>
      </c>
      <c r="U150" s="4">
        <v>0.68831168831168832</v>
      </c>
      <c r="V150" s="4">
        <f t="shared" si="15"/>
        <v>7.7922077922077948E-2</v>
      </c>
      <c r="W150">
        <v>8.1800462962962962E-6</v>
      </c>
      <c r="X150" s="4">
        <v>0.61038961038961037</v>
      </c>
      <c r="Y150" s="4">
        <f t="shared" si="16"/>
        <v>0</v>
      </c>
      <c r="Z150" s="1">
        <v>0.61038961038961037</v>
      </c>
      <c r="AA150" s="1">
        <f t="shared" si="17"/>
        <v>0</v>
      </c>
      <c r="AB150">
        <v>27</v>
      </c>
      <c r="AC150" s="17">
        <v>0.62962962962962965</v>
      </c>
      <c r="AD150" t="s">
        <v>146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3</v>
      </c>
      <c r="AN150" s="16">
        <v>4</v>
      </c>
      <c r="AO150">
        <v>1</v>
      </c>
      <c r="AP150">
        <v>0.49997351938173767</v>
      </c>
      <c r="AQ150">
        <v>23</v>
      </c>
      <c r="AR150">
        <v>16</v>
      </c>
      <c r="AS150">
        <v>0.69565217391304346</v>
      </c>
      <c r="AT150" s="1">
        <v>0.61038961038961037</v>
      </c>
      <c r="AU150" s="2">
        <f t="shared" si="18"/>
        <v>0</v>
      </c>
      <c r="AV150" s="4">
        <v>0.72077922077922074</v>
      </c>
      <c r="AW150" s="5">
        <f t="shared" si="19"/>
        <v>0.11038961038961037</v>
      </c>
      <c r="AX150" s="1">
        <v>0.64935064935064934</v>
      </c>
      <c r="AY150" s="2">
        <f t="shared" si="20"/>
        <v>3.8961038961038974E-2</v>
      </c>
      <c r="AZ150" t="s">
        <v>241</v>
      </c>
      <c r="BA150">
        <v>3</v>
      </c>
      <c r="BB150">
        <v>135</v>
      </c>
      <c r="BC150">
        <v>3</v>
      </c>
      <c r="BD150">
        <v>2</v>
      </c>
      <c r="BE150" t="s">
        <v>59</v>
      </c>
      <c r="BF150">
        <v>1</v>
      </c>
      <c r="BG150" t="b">
        <v>0</v>
      </c>
    </row>
    <row r="151" spans="1:59" x14ac:dyDescent="0.25">
      <c r="A151">
        <v>537</v>
      </c>
      <c r="B151">
        <v>76</v>
      </c>
      <c r="C151" t="s">
        <v>237</v>
      </c>
      <c r="D151" s="2">
        <v>0.88888888888888884</v>
      </c>
      <c r="E151">
        <v>19</v>
      </c>
      <c r="F151">
        <v>15</v>
      </c>
      <c r="G151" s="3">
        <v>0.76315789473684215</v>
      </c>
      <c r="H151" s="3">
        <f t="shared" si="14"/>
        <v>0.12573099415204669</v>
      </c>
      <c r="I151">
        <v>3.619907407407407E-7</v>
      </c>
      <c r="J151" t="s">
        <v>293</v>
      </c>
      <c r="K151" t="s">
        <v>294</v>
      </c>
      <c r="L151">
        <v>19</v>
      </c>
      <c r="M151" t="s">
        <v>108</v>
      </c>
      <c r="N151">
        <v>1</v>
      </c>
      <c r="O151" t="s">
        <v>295</v>
      </c>
      <c r="P151">
        <v>0</v>
      </c>
      <c r="Q151">
        <v>0.76315789473684215</v>
      </c>
      <c r="R151">
        <v>154</v>
      </c>
      <c r="S151" s="1">
        <v>0.7142857142857143</v>
      </c>
      <c r="T151">
        <v>1.007805555555556E-5</v>
      </c>
      <c r="U151" s="4">
        <v>0.68831168831168832</v>
      </c>
      <c r="V151" s="4">
        <f t="shared" si="15"/>
        <v>-2.5974025974025983E-2</v>
      </c>
      <c r="W151">
        <v>8.1245254629629622E-6</v>
      </c>
      <c r="X151" s="4">
        <v>0.63636363636363635</v>
      </c>
      <c r="Y151" s="4">
        <f t="shared" si="16"/>
        <v>-7.7922077922077948E-2</v>
      </c>
      <c r="Z151" s="1">
        <v>0.7142857142857143</v>
      </c>
      <c r="AA151" s="1">
        <f t="shared" si="17"/>
        <v>0</v>
      </c>
      <c r="AB151">
        <v>18</v>
      </c>
      <c r="AC151" s="17">
        <v>0.61111111111111116</v>
      </c>
      <c r="AD151" t="s">
        <v>146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3</v>
      </c>
      <c r="AN151" s="16">
        <v>4</v>
      </c>
      <c r="AO151">
        <v>1</v>
      </c>
      <c r="AP151">
        <v>0.49997351938173767</v>
      </c>
      <c r="AQ151">
        <v>23</v>
      </c>
      <c r="AR151">
        <v>7</v>
      </c>
      <c r="AS151">
        <v>0.30434782608695649</v>
      </c>
      <c r="AT151" s="1">
        <v>0.61038961038961037</v>
      </c>
      <c r="AU151" s="2">
        <f t="shared" si="18"/>
        <v>-0.10389610389610393</v>
      </c>
      <c r="AV151" s="4">
        <v>0.72077922077922074</v>
      </c>
      <c r="AW151" s="5">
        <f t="shared" si="19"/>
        <v>6.4935064935064402E-3</v>
      </c>
      <c r="AX151" s="1">
        <v>0.7142857142857143</v>
      </c>
      <c r="AY151" s="2">
        <f t="shared" si="20"/>
        <v>0</v>
      </c>
      <c r="AZ151" t="s">
        <v>241</v>
      </c>
      <c r="BA151">
        <v>3</v>
      </c>
      <c r="BB151">
        <v>135</v>
      </c>
      <c r="BC151">
        <v>3</v>
      </c>
      <c r="BD151">
        <v>-2</v>
      </c>
      <c r="BE151" t="s">
        <v>59</v>
      </c>
      <c r="BF151">
        <v>1</v>
      </c>
      <c r="BG151" t="b">
        <v>0</v>
      </c>
    </row>
    <row r="152" spans="1:59" x14ac:dyDescent="0.25">
      <c r="A152">
        <v>537</v>
      </c>
      <c r="B152">
        <v>76</v>
      </c>
      <c r="C152" t="s">
        <v>237</v>
      </c>
      <c r="D152" s="2">
        <v>0.88888888888888884</v>
      </c>
      <c r="E152">
        <v>19</v>
      </c>
      <c r="F152">
        <v>15</v>
      </c>
      <c r="G152" s="3">
        <v>0.76315789473684215</v>
      </c>
      <c r="H152" s="3">
        <f t="shared" si="14"/>
        <v>0.12573099415204669</v>
      </c>
      <c r="I152">
        <v>3.6165509259259262E-7</v>
      </c>
      <c r="J152" t="s">
        <v>238</v>
      </c>
      <c r="K152" t="s">
        <v>268</v>
      </c>
      <c r="L152">
        <v>19</v>
      </c>
      <c r="M152" t="s">
        <v>108</v>
      </c>
      <c r="N152">
        <v>1</v>
      </c>
      <c r="O152" t="s">
        <v>240</v>
      </c>
      <c r="P152">
        <v>0</v>
      </c>
      <c r="Q152">
        <v>0.76315789473684215</v>
      </c>
      <c r="R152">
        <v>154</v>
      </c>
      <c r="S152" s="1">
        <v>0.72077922077922074</v>
      </c>
      <c r="T152">
        <v>1.0085034722222219E-5</v>
      </c>
      <c r="U152" s="4">
        <v>0.70129870129870131</v>
      </c>
      <c r="V152" s="4">
        <f t="shared" si="15"/>
        <v>-1.9480519480519431E-2</v>
      </c>
      <c r="W152">
        <v>8.1455208333333327E-6</v>
      </c>
      <c r="X152" s="4">
        <v>0.62337662337662336</v>
      </c>
      <c r="Y152" s="4">
        <f t="shared" si="16"/>
        <v>-9.740259740259738E-2</v>
      </c>
      <c r="Z152" s="1">
        <v>0.72077922077922074</v>
      </c>
      <c r="AA152" s="1">
        <f t="shared" si="17"/>
        <v>0</v>
      </c>
      <c r="AB152">
        <v>18</v>
      </c>
      <c r="AC152" s="17">
        <v>0.72222222222222221</v>
      </c>
      <c r="AD152" t="s">
        <v>120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9</v>
      </c>
      <c r="AN152" s="16">
        <v>10</v>
      </c>
      <c r="AO152">
        <v>1</v>
      </c>
      <c r="AP152">
        <v>0.80092047877654626</v>
      </c>
      <c r="AQ152">
        <v>3</v>
      </c>
      <c r="AR152">
        <v>2</v>
      </c>
      <c r="AS152">
        <v>0.66666666666666663</v>
      </c>
      <c r="AT152" s="1">
        <v>0.72077922077922074</v>
      </c>
      <c r="AU152" s="2">
        <f t="shared" si="18"/>
        <v>0</v>
      </c>
      <c r="AV152" s="4">
        <v>0.72077922077922074</v>
      </c>
      <c r="AW152" s="5">
        <f t="shared" si="19"/>
        <v>0</v>
      </c>
      <c r="AX152" s="1">
        <v>0.72077922077922074</v>
      </c>
      <c r="AY152" s="2">
        <f t="shared" si="20"/>
        <v>0</v>
      </c>
      <c r="AZ152" t="s">
        <v>241</v>
      </c>
      <c r="BA152">
        <v>3</v>
      </c>
      <c r="BB152">
        <v>15</v>
      </c>
      <c r="BC152">
        <v>1</v>
      </c>
      <c r="BD152">
        <v>0.5</v>
      </c>
      <c r="BE152" t="s">
        <v>59</v>
      </c>
      <c r="BF152">
        <v>1</v>
      </c>
      <c r="BG152" t="b">
        <v>1</v>
      </c>
    </row>
    <row r="153" spans="1:59" x14ac:dyDescent="0.25">
      <c r="A153">
        <v>537</v>
      </c>
      <c r="B153">
        <v>76</v>
      </c>
      <c r="C153" t="s">
        <v>237</v>
      </c>
      <c r="D153" s="2">
        <v>0.88888888888888884</v>
      </c>
      <c r="E153">
        <v>19</v>
      </c>
      <c r="F153">
        <v>15</v>
      </c>
      <c r="G153" s="3">
        <v>0.75</v>
      </c>
      <c r="H153" s="3">
        <f t="shared" si="14"/>
        <v>0.13888888888888884</v>
      </c>
      <c r="I153">
        <v>3.6197916666666671E-7</v>
      </c>
      <c r="J153" t="s">
        <v>270</v>
      </c>
      <c r="K153" t="s">
        <v>271</v>
      </c>
      <c r="L153">
        <v>19</v>
      </c>
      <c r="M153" t="s">
        <v>108</v>
      </c>
      <c r="N153">
        <v>1</v>
      </c>
      <c r="O153" t="s">
        <v>240</v>
      </c>
      <c r="P153">
        <v>0</v>
      </c>
      <c r="Q153">
        <v>0.75</v>
      </c>
      <c r="R153">
        <v>154</v>
      </c>
      <c r="S153" s="1">
        <v>0.7142857142857143</v>
      </c>
      <c r="T153">
        <v>1.026061342592593E-5</v>
      </c>
      <c r="U153" s="4">
        <v>0.72727272727272729</v>
      </c>
      <c r="V153" s="4">
        <f t="shared" si="15"/>
        <v>1.2987012987012991E-2</v>
      </c>
      <c r="W153">
        <v>8.0661226851851857E-6</v>
      </c>
      <c r="X153" s="4">
        <v>0.62337662337662336</v>
      </c>
      <c r="Y153" s="4">
        <f t="shared" si="16"/>
        <v>-9.0909090909090939E-2</v>
      </c>
      <c r="Z153" s="1">
        <v>0.7142857142857143</v>
      </c>
      <c r="AA153" s="1">
        <f t="shared" si="17"/>
        <v>0</v>
      </c>
      <c r="AB153">
        <v>19</v>
      </c>
      <c r="AC153" s="17">
        <v>0.68421052631578949</v>
      </c>
      <c r="AD153" t="s">
        <v>120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9</v>
      </c>
      <c r="AN153" s="16">
        <v>10</v>
      </c>
      <c r="AO153">
        <v>1</v>
      </c>
      <c r="AP153">
        <v>0.75159064709557244</v>
      </c>
      <c r="AQ153">
        <v>2</v>
      </c>
      <c r="AR153">
        <v>2</v>
      </c>
      <c r="AS153">
        <v>1</v>
      </c>
      <c r="AT153" s="1">
        <v>0.7142857142857143</v>
      </c>
      <c r="AU153" s="2">
        <f t="shared" si="18"/>
        <v>0</v>
      </c>
      <c r="AV153" s="4">
        <v>0.7142857142857143</v>
      </c>
      <c r="AW153" s="5">
        <f t="shared" si="19"/>
        <v>0</v>
      </c>
      <c r="AX153" s="1">
        <v>0.7142857142857143</v>
      </c>
      <c r="AY153" s="2">
        <f t="shared" si="20"/>
        <v>0</v>
      </c>
      <c r="AZ153" t="s">
        <v>241</v>
      </c>
      <c r="BA153">
        <v>3</v>
      </c>
      <c r="BB153">
        <v>15</v>
      </c>
      <c r="BC153">
        <v>1</v>
      </c>
      <c r="BD153">
        <v>-0.5</v>
      </c>
      <c r="BE153" t="s">
        <v>59</v>
      </c>
      <c r="BF153">
        <v>1</v>
      </c>
      <c r="BG153" t="b">
        <v>1</v>
      </c>
    </row>
    <row r="154" spans="1:59" x14ac:dyDescent="0.25">
      <c r="A154">
        <v>537</v>
      </c>
      <c r="B154">
        <v>76</v>
      </c>
      <c r="C154" t="s">
        <v>237</v>
      </c>
      <c r="D154" s="2">
        <v>0.88888888888888884</v>
      </c>
      <c r="E154">
        <v>19</v>
      </c>
      <c r="F154">
        <v>15</v>
      </c>
      <c r="G154" s="3">
        <v>0.77631578947368418</v>
      </c>
      <c r="H154" s="3">
        <f t="shared" si="14"/>
        <v>0.11257309941520466</v>
      </c>
      <c r="I154">
        <v>1.8039351851851849E-7</v>
      </c>
      <c r="J154" t="s">
        <v>263</v>
      </c>
      <c r="K154" t="s">
        <v>290</v>
      </c>
      <c r="L154">
        <v>19</v>
      </c>
      <c r="M154" t="s">
        <v>108</v>
      </c>
      <c r="N154">
        <v>1</v>
      </c>
      <c r="O154" t="s">
        <v>240</v>
      </c>
      <c r="P154">
        <v>1.8121527777777781E-7</v>
      </c>
      <c r="Q154">
        <v>0.77631578947368418</v>
      </c>
      <c r="R154">
        <v>154</v>
      </c>
      <c r="S154" s="1">
        <v>0.7142857142857143</v>
      </c>
      <c r="T154">
        <v>1.007886574074074E-5</v>
      </c>
      <c r="U154" s="4">
        <v>0.72727272727272729</v>
      </c>
      <c r="V154" s="4">
        <f t="shared" si="15"/>
        <v>1.2987012987012991E-2</v>
      </c>
      <c r="W154">
        <v>8.1230671296296308E-6</v>
      </c>
      <c r="X154" s="4">
        <v>0.62337662337662336</v>
      </c>
      <c r="Y154" s="4">
        <f t="shared" si="16"/>
        <v>-9.0909090909090939E-2</v>
      </c>
      <c r="Z154" s="1">
        <v>0.7142857142857143</v>
      </c>
      <c r="AA154" s="1">
        <f t="shared" si="17"/>
        <v>0</v>
      </c>
      <c r="AB154">
        <v>17</v>
      </c>
      <c r="AC154" s="17">
        <v>0.70588235294117652</v>
      </c>
      <c r="AD154" t="s">
        <v>120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9</v>
      </c>
      <c r="AN154" s="16">
        <v>10</v>
      </c>
      <c r="AO154">
        <v>1</v>
      </c>
      <c r="AP154">
        <v>0.85748182211979096</v>
      </c>
      <c r="AQ154">
        <v>3</v>
      </c>
      <c r="AR154">
        <v>1</v>
      </c>
      <c r="AS154">
        <v>0.33333333333333331</v>
      </c>
      <c r="AT154" s="1">
        <v>0.72077922077922074</v>
      </c>
      <c r="AU154" s="2">
        <f>AT154-S154</f>
        <v>6.4935064935064402E-3</v>
      </c>
      <c r="AV154" s="4">
        <v>0.72077922077922074</v>
      </c>
      <c r="AW154" s="5">
        <f t="shared" si="19"/>
        <v>6.4935064935064402E-3</v>
      </c>
      <c r="AX154" s="1">
        <v>0.7142857142857143</v>
      </c>
      <c r="AY154" s="2">
        <f t="shared" si="20"/>
        <v>0</v>
      </c>
      <c r="AZ154" t="s">
        <v>241</v>
      </c>
      <c r="BA154">
        <v>3</v>
      </c>
      <c r="BB154">
        <v>15</v>
      </c>
      <c r="BC154">
        <v>2</v>
      </c>
      <c r="BD154">
        <v>1</v>
      </c>
      <c r="BE154" t="s">
        <v>59</v>
      </c>
      <c r="BF154">
        <v>1</v>
      </c>
      <c r="BG154" t="b">
        <v>1</v>
      </c>
    </row>
    <row r="155" spans="1:59" x14ac:dyDescent="0.25">
      <c r="A155">
        <v>537</v>
      </c>
      <c r="B155">
        <v>76</v>
      </c>
      <c r="C155" t="s">
        <v>237</v>
      </c>
      <c r="D155" s="2">
        <v>0.88888888888888884</v>
      </c>
      <c r="E155">
        <v>19</v>
      </c>
      <c r="F155">
        <v>15</v>
      </c>
      <c r="G155" s="3">
        <v>0.75</v>
      </c>
      <c r="H155" s="3">
        <f t="shared" si="14"/>
        <v>0.13888888888888884</v>
      </c>
      <c r="I155">
        <v>3.6200231481481479E-7</v>
      </c>
      <c r="J155" t="s">
        <v>270</v>
      </c>
      <c r="K155" t="s">
        <v>271</v>
      </c>
      <c r="L155">
        <v>19</v>
      </c>
      <c r="M155" t="s">
        <v>108</v>
      </c>
      <c r="N155">
        <v>1</v>
      </c>
      <c r="O155" t="s">
        <v>240</v>
      </c>
      <c r="P155">
        <v>0</v>
      </c>
      <c r="Q155">
        <v>0.75</v>
      </c>
      <c r="R155">
        <v>154</v>
      </c>
      <c r="S155" s="1">
        <v>0.70779220779220775</v>
      </c>
      <c r="T155">
        <v>1.025880787037037E-5</v>
      </c>
      <c r="U155" s="4">
        <v>0.72727272727272729</v>
      </c>
      <c r="V155" s="4">
        <f t="shared" si="15"/>
        <v>1.9480519480519543E-2</v>
      </c>
      <c r="W155">
        <v>8.4853124999999991E-6</v>
      </c>
      <c r="X155" s="4">
        <v>0.5714285714285714</v>
      </c>
      <c r="Y155" s="4">
        <f t="shared" si="16"/>
        <v>-0.13636363636363635</v>
      </c>
      <c r="Z155" s="1">
        <v>0.70779220779220775</v>
      </c>
      <c r="AA155" s="1">
        <f t="shared" si="17"/>
        <v>0</v>
      </c>
      <c r="AB155">
        <v>19</v>
      </c>
      <c r="AC155" s="17">
        <v>0.63157894736842102</v>
      </c>
      <c r="AD155" t="s">
        <v>120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9</v>
      </c>
      <c r="AN155" s="16">
        <v>10</v>
      </c>
      <c r="AO155">
        <v>1</v>
      </c>
      <c r="AP155">
        <v>0.75159064709557244</v>
      </c>
      <c r="AQ155">
        <v>1</v>
      </c>
      <c r="AR155">
        <v>1</v>
      </c>
      <c r="AS155">
        <v>1</v>
      </c>
      <c r="AT155" s="1">
        <v>0.72077922077922074</v>
      </c>
      <c r="AU155" s="2">
        <f t="shared" si="18"/>
        <v>1.2987012987012991E-2</v>
      </c>
      <c r="AV155" s="4">
        <v>0.7142857142857143</v>
      </c>
      <c r="AW155" s="5">
        <f t="shared" si="19"/>
        <v>6.4935064935065512E-3</v>
      </c>
      <c r="AX155" s="1">
        <v>0.7142857142857143</v>
      </c>
      <c r="AY155" s="2">
        <f t="shared" si="20"/>
        <v>6.4935064935065512E-3</v>
      </c>
      <c r="AZ155" t="s">
        <v>241</v>
      </c>
      <c r="BA155">
        <v>3</v>
      </c>
      <c r="BB155">
        <v>15</v>
      </c>
      <c r="BC155">
        <v>2</v>
      </c>
      <c r="BD155">
        <v>-1</v>
      </c>
      <c r="BE155" t="s">
        <v>59</v>
      </c>
      <c r="BF155">
        <v>1</v>
      </c>
      <c r="BG155" t="b">
        <v>1</v>
      </c>
    </row>
    <row r="156" spans="1:59" hidden="1" x14ac:dyDescent="0.25">
      <c r="A156">
        <v>537</v>
      </c>
      <c r="B156">
        <v>76</v>
      </c>
      <c r="C156" t="s">
        <v>237</v>
      </c>
      <c r="D156" s="2">
        <v>0.88888888888888884</v>
      </c>
      <c r="E156">
        <v>19</v>
      </c>
      <c r="F156">
        <v>15</v>
      </c>
      <c r="G156" s="3">
        <v>0.78947368421052633</v>
      </c>
      <c r="H156" s="3">
        <f t="shared" si="14"/>
        <v>9.9415204678362512E-2</v>
      </c>
      <c r="I156">
        <v>2.3909722222222222E-7</v>
      </c>
      <c r="J156" t="s">
        <v>296</v>
      </c>
      <c r="K156" t="s">
        <v>297</v>
      </c>
      <c r="L156">
        <v>19</v>
      </c>
      <c r="M156" t="s">
        <v>108</v>
      </c>
      <c r="N156">
        <v>1</v>
      </c>
      <c r="O156" t="s">
        <v>288</v>
      </c>
      <c r="P156">
        <v>0</v>
      </c>
      <c r="Q156">
        <v>0.78947368421052633</v>
      </c>
      <c r="R156">
        <v>154</v>
      </c>
      <c r="S156" s="1">
        <v>0.72077922077922074</v>
      </c>
      <c r="T156">
        <v>1.044229166666667E-5</v>
      </c>
      <c r="U156" s="4">
        <v>0.72727272727272729</v>
      </c>
      <c r="V156" s="4">
        <f t="shared" si="15"/>
        <v>6.4935064935065512E-3</v>
      </c>
      <c r="W156">
        <v>9.1037731481481482E-6</v>
      </c>
      <c r="X156" s="4">
        <v>0.61038961038961037</v>
      </c>
      <c r="Y156" s="4">
        <f t="shared" si="16"/>
        <v>-0.11038961038961037</v>
      </c>
      <c r="Z156" s="1">
        <v>0.72077922077922074</v>
      </c>
      <c r="AA156" s="1">
        <f t="shared" si="17"/>
        <v>0</v>
      </c>
      <c r="AB156">
        <v>16</v>
      </c>
      <c r="AC156">
        <v>0.6875</v>
      </c>
      <c r="AD156" t="s">
        <v>120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13</v>
      </c>
      <c r="AN156">
        <v>14</v>
      </c>
      <c r="AO156">
        <v>1</v>
      </c>
      <c r="AP156">
        <v>0.9997270333027799</v>
      </c>
      <c r="AQ156">
        <v>3</v>
      </c>
      <c r="AR156">
        <v>0</v>
      </c>
      <c r="AS156">
        <v>0</v>
      </c>
      <c r="AT156" s="1">
        <v>0.72077922077922074</v>
      </c>
      <c r="AU156" s="2">
        <f t="shared" si="18"/>
        <v>0</v>
      </c>
      <c r="AV156" s="4">
        <v>0.72077922077922074</v>
      </c>
      <c r="AW156" s="5">
        <f t="shared" si="19"/>
        <v>0</v>
      </c>
      <c r="AX156" s="1">
        <v>0.72077922077922074</v>
      </c>
      <c r="AY156" s="2">
        <f t="shared" si="20"/>
        <v>0</v>
      </c>
      <c r="AZ156" t="s">
        <v>241</v>
      </c>
      <c r="BA156">
        <v>3</v>
      </c>
      <c r="BB156">
        <v>15</v>
      </c>
      <c r="BC156">
        <v>3</v>
      </c>
      <c r="BD156">
        <v>2</v>
      </c>
      <c r="BE156" t="s">
        <v>59</v>
      </c>
      <c r="BF156">
        <v>1</v>
      </c>
      <c r="BG156" t="b">
        <v>1</v>
      </c>
    </row>
    <row r="157" spans="1:59" x14ac:dyDescent="0.25">
      <c r="A157">
        <v>537</v>
      </c>
      <c r="B157">
        <v>76</v>
      </c>
      <c r="C157" t="s">
        <v>237</v>
      </c>
      <c r="D157" s="2">
        <v>0.88888888888888884</v>
      </c>
      <c r="E157">
        <v>19</v>
      </c>
      <c r="F157">
        <v>15</v>
      </c>
      <c r="G157" s="3">
        <v>0.75</v>
      </c>
      <c r="H157" s="3">
        <f t="shared" si="14"/>
        <v>0.13888888888888884</v>
      </c>
      <c r="I157">
        <v>1.8085648148148149E-7</v>
      </c>
      <c r="J157" t="s">
        <v>298</v>
      </c>
      <c r="K157" t="s">
        <v>299</v>
      </c>
      <c r="L157">
        <v>19</v>
      </c>
      <c r="M157" t="s">
        <v>108</v>
      </c>
      <c r="N157">
        <v>1</v>
      </c>
      <c r="O157" t="s">
        <v>300</v>
      </c>
      <c r="P157">
        <v>0</v>
      </c>
      <c r="Q157">
        <v>0.75</v>
      </c>
      <c r="R157">
        <v>154</v>
      </c>
      <c r="S157" s="1">
        <v>0.70779220779220775</v>
      </c>
      <c r="T157">
        <v>1.1420567129629629E-5</v>
      </c>
      <c r="U157" s="4">
        <v>0.7142857142857143</v>
      </c>
      <c r="V157" s="4">
        <f t="shared" si="15"/>
        <v>6.4935064935065512E-3</v>
      </c>
      <c r="W157">
        <v>9.2713078703703698E-6</v>
      </c>
      <c r="X157" s="4">
        <v>0.62337662337662336</v>
      </c>
      <c r="Y157" s="4">
        <f t="shared" si="16"/>
        <v>-8.4415584415584388E-2</v>
      </c>
      <c r="Z157" s="1">
        <v>0.70779220779220775</v>
      </c>
      <c r="AA157" s="1">
        <f t="shared" si="17"/>
        <v>0</v>
      </c>
      <c r="AB157">
        <v>19</v>
      </c>
      <c r="AC157" s="17">
        <v>0.68421052631578949</v>
      </c>
      <c r="AD157" t="s">
        <v>120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13</v>
      </c>
      <c r="AN157" s="16">
        <v>14</v>
      </c>
      <c r="AO157">
        <v>1</v>
      </c>
      <c r="AP157">
        <v>0.68711200709173137</v>
      </c>
      <c r="AQ157">
        <v>0</v>
      </c>
      <c r="AR157">
        <v>0</v>
      </c>
      <c r="AS157">
        <v>-1</v>
      </c>
      <c r="AT157" s="1">
        <v>-1</v>
      </c>
      <c r="AU157" s="2">
        <f t="shared" si="18"/>
        <v>-1.7077922077922079</v>
      </c>
      <c r="AV157" s="4">
        <v>0.7142857142857143</v>
      </c>
      <c r="AW157" s="5">
        <f t="shared" si="19"/>
        <v>6.4935064935065512E-3</v>
      </c>
      <c r="AX157" s="1">
        <v>0.70779220779220775</v>
      </c>
      <c r="AY157" s="2">
        <f t="shared" si="20"/>
        <v>0</v>
      </c>
      <c r="AZ157" t="s">
        <v>241</v>
      </c>
      <c r="BA157">
        <v>3</v>
      </c>
      <c r="BB157">
        <v>15</v>
      </c>
      <c r="BC157">
        <v>3</v>
      </c>
      <c r="BD157">
        <v>-2</v>
      </c>
      <c r="BE157" t="s">
        <v>59</v>
      </c>
      <c r="BF157">
        <v>1</v>
      </c>
      <c r="BG157" t="b">
        <v>1</v>
      </c>
    </row>
    <row r="160" spans="1:59" x14ac:dyDescent="0.25">
      <c r="V160" s="5">
        <f>MIN(V$2:V$157)</f>
        <v>-5.8441558441558517E-2</v>
      </c>
      <c r="Y160" s="5">
        <f>MIN(Y$2:Y$157)</f>
        <v>-0.13636363636363635</v>
      </c>
      <c r="AN160" s="16">
        <v>8.4</v>
      </c>
      <c r="AR160" t="s">
        <v>307</v>
      </c>
      <c r="AS160" t="s">
        <v>309</v>
      </c>
      <c r="AU160" s="2">
        <f>_xlfn.MINIFS(AU$2:AU$157,AU$2:AU$157, "&gt;-1")</f>
        <v>-0.43430656934306577</v>
      </c>
      <c r="AW160" s="5">
        <f>MIN(AW$2:AW$157)</f>
        <v>-1.9480519480519543E-2</v>
      </c>
      <c r="AY160" s="2">
        <f>MIN(AY$2:AY$157)</f>
        <v>-1.9480519480519543E-2</v>
      </c>
    </row>
    <row r="161" spans="22:51" x14ac:dyDescent="0.25">
      <c r="V161" s="5">
        <f>AVERAGE(V$2:V$157)</f>
        <v>3.2664951580625781E-2</v>
      </c>
      <c r="Y161" s="5">
        <f>AVERAGE(Y$2:Y$157)</f>
        <v>-1.521992541969492E-2</v>
      </c>
      <c r="AS161" t="s">
        <v>310</v>
      </c>
      <c r="AU161" s="2">
        <f>AVERAGEIFS(AU$2:AU$157,AU$2:AU$157, "&gt;-1")</f>
        <v>-5.6821077974225837E-2</v>
      </c>
      <c r="AW161" s="5">
        <f>AVERAGE(AW$2:AW$157)</f>
        <v>2.7087419879390673E-2</v>
      </c>
      <c r="AY161" s="2">
        <f>AVERAGE(AY$2:AY$157)</f>
        <v>1.6072775028787321E-2</v>
      </c>
    </row>
    <row r="162" spans="22:51" x14ac:dyDescent="0.25">
      <c r="V162" s="5">
        <f>MAX(V$2:V$157)</f>
        <v>0.37226277372262773</v>
      </c>
      <c r="Y162" s="5">
        <f>MAX(Y$2:Y$157)</f>
        <v>0.36496350364963503</v>
      </c>
      <c r="AS162" t="s">
        <v>311</v>
      </c>
      <c r="AU162" s="2">
        <f>_xlfn.MAXIFS(AU$2:AU$157,AU$2:AU$157, "&gt;-1")</f>
        <v>0.36496350364963503</v>
      </c>
      <c r="AW162" s="5">
        <f>MAX(AW$2:AW$157)</f>
        <v>0.27007299270072993</v>
      </c>
      <c r="AY162" s="2">
        <f>MAX(AY$2:AY$157)</f>
        <v>0.25182481751824815</v>
      </c>
    </row>
    <row r="165" spans="22:51" x14ac:dyDescent="0.25">
      <c r="V165" s="6">
        <v>0.05</v>
      </c>
      <c r="Y165" s="7">
        <v>-8.0000000000000004E-4</v>
      </c>
      <c r="AR165" t="s">
        <v>308</v>
      </c>
      <c r="AU165" s="2">
        <v>-0.05</v>
      </c>
      <c r="AW165" s="5">
        <v>0.05</v>
      </c>
      <c r="AY165" s="2">
        <v>0.03</v>
      </c>
    </row>
    <row r="167" spans="22:51" x14ac:dyDescent="0.25">
      <c r="V167" s="5"/>
    </row>
    <row r="168" spans="22:51" x14ac:dyDescent="0.25">
      <c r="V168" s="5"/>
    </row>
    <row r="169" spans="22:51" x14ac:dyDescent="0.25">
      <c r="V169" s="5"/>
    </row>
  </sheetData>
  <autoFilter ref="A1:BG157" xr:uid="{00000000-0001-0000-0000-000000000000}">
    <filterColumn colId="3">
      <filters>
        <filter val="89%"/>
        <filter val="100%"/>
      </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52DA-FF01-44E0-B7EC-ADFF8F392279}">
  <sheetPr filterMode="1"/>
  <dimension ref="A1:BJ163"/>
  <sheetViews>
    <sheetView topLeftCell="M145" workbookViewId="0">
      <selection activeCell="T166" sqref="T166"/>
    </sheetView>
  </sheetViews>
  <sheetFormatPr defaultRowHeight="13.8" x14ac:dyDescent="0.25"/>
  <cols>
    <col min="8" max="8" width="8.796875" style="12"/>
    <col min="19" max="19" width="8.796875" style="10"/>
    <col min="21" max="21" width="8.796875" style="8"/>
    <col min="22" max="22" width="8.796875" style="11"/>
    <col min="24" max="24" width="8.796875" style="8"/>
    <col min="25" max="25" width="8.796875" style="11"/>
    <col min="26" max="26" width="8.796875" style="1"/>
    <col min="27" max="27" width="8.796875" style="2"/>
    <col min="28" max="29" width="8.796875" style="9"/>
    <col min="48" max="48" width="8.796875" style="4"/>
    <col min="49" max="49" width="8.796875" style="5"/>
    <col min="50" max="50" width="8.796875" style="14"/>
    <col min="51" max="51" width="8.796875" style="15"/>
    <col min="52" max="52" width="8.796875" style="18"/>
    <col min="53" max="53" width="8.796875" style="8"/>
    <col min="54" max="54" width="8.796875" style="1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489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0" t="s">
        <v>17</v>
      </c>
      <c r="T1" t="s">
        <v>18</v>
      </c>
      <c r="U1" s="8" t="s">
        <v>19</v>
      </c>
      <c r="V1" s="11" t="s">
        <v>302</v>
      </c>
      <c r="W1" t="s">
        <v>20</v>
      </c>
      <c r="X1" s="8" t="s">
        <v>21</v>
      </c>
      <c r="Y1" s="11" t="s">
        <v>488</v>
      </c>
      <c r="Z1" s="1" t="s">
        <v>22</v>
      </c>
      <c r="AA1" s="2" t="s">
        <v>487</v>
      </c>
      <c r="AB1" s="9" t="s">
        <v>485</v>
      </c>
      <c r="AC1" s="9" t="s">
        <v>486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s="4" t="s">
        <v>41</v>
      </c>
      <c r="AW1" s="5" t="s">
        <v>304</v>
      </c>
      <c r="AX1" s="14" t="s">
        <v>42</v>
      </c>
      <c r="AY1" s="15" t="s">
        <v>305</v>
      </c>
      <c r="AZ1" s="18" t="s">
        <v>485</v>
      </c>
      <c r="BA1" s="8" t="s">
        <v>43</v>
      </c>
      <c r="BB1" s="11" t="s">
        <v>306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</row>
    <row r="2" spans="1:62" x14ac:dyDescent="0.25">
      <c r="A2">
        <v>960</v>
      </c>
      <c r="B2">
        <v>137</v>
      </c>
      <c r="C2" t="s">
        <v>52</v>
      </c>
      <c r="D2">
        <v>1</v>
      </c>
      <c r="E2">
        <v>19</v>
      </c>
      <c r="F2">
        <v>19</v>
      </c>
      <c r="G2">
        <v>0.86131386861313863</v>
      </c>
      <c r="H2" s="12">
        <f>D2-G2</f>
        <v>0.13868613138686137</v>
      </c>
      <c r="I2">
        <v>1.2840625E-6</v>
      </c>
      <c r="J2" t="s">
        <v>312</v>
      </c>
      <c r="K2" t="s">
        <v>313</v>
      </c>
      <c r="L2">
        <v>19</v>
      </c>
      <c r="M2" t="s">
        <v>55</v>
      </c>
      <c r="N2">
        <v>1</v>
      </c>
      <c r="O2" t="s">
        <v>56</v>
      </c>
      <c r="P2">
        <v>5.8865740740740737E-8</v>
      </c>
      <c r="Q2">
        <v>0.86131386861313863</v>
      </c>
      <c r="R2">
        <v>274</v>
      </c>
      <c r="S2" s="10">
        <v>0.91605839416058399</v>
      </c>
      <c r="T2">
        <v>1.4278402777777779E-5</v>
      </c>
      <c r="U2" s="8">
        <v>0.96715328467153283</v>
      </c>
      <c r="V2" s="11">
        <f>U2-S2</f>
        <v>5.1094890510948843E-2</v>
      </c>
      <c r="W2">
        <v>9.8242939814814817E-6</v>
      </c>
      <c r="X2" s="8">
        <v>0.89051094890510951</v>
      </c>
      <c r="Y2" s="11">
        <f>X2-S2</f>
        <v>-2.5547445255474477E-2</v>
      </c>
      <c r="Z2" s="1">
        <v>0.91605839416058399</v>
      </c>
      <c r="AA2" s="2">
        <f>Z2-S2</f>
        <v>0</v>
      </c>
      <c r="AB2" s="9" cm="1">
        <f t="array" ref="AB2">_xlfn.IFS(AA2&lt;Y2,0,AA2&lt;V2,0,TRUE,1)</f>
        <v>0</v>
      </c>
      <c r="AC2" s="9">
        <f>IF(AA2&gt;0,1,0)</f>
        <v>0</v>
      </c>
      <c r="AD2">
        <v>19</v>
      </c>
      <c r="AE2">
        <v>1</v>
      </c>
      <c r="AF2" t="s">
        <v>57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6</v>
      </c>
      <c r="AP2">
        <v>7</v>
      </c>
      <c r="AQ2">
        <v>1</v>
      </c>
      <c r="AR2">
        <v>0.82753047343005637</v>
      </c>
      <c r="AS2">
        <v>137</v>
      </c>
      <c r="AT2">
        <v>19</v>
      </c>
      <c r="AU2">
        <v>0.13868613138686131</v>
      </c>
      <c r="AV2" s="4">
        <v>0.89051094890510951</v>
      </c>
      <c r="AW2" s="5">
        <f>AV2-S2</f>
        <v>-2.5547445255474477E-2</v>
      </c>
      <c r="AX2" s="14">
        <v>0.94160583941605835</v>
      </c>
      <c r="AY2" s="15">
        <f>AX2-S2</f>
        <v>2.5547445255474366E-2</v>
      </c>
      <c r="AZ2" s="18" cm="1">
        <f t="array" ref="AZ2">_xlfn.IFS(AY2&lt;Y2,0,AY2&lt;V2,0,TRUE,1)</f>
        <v>0</v>
      </c>
      <c r="BA2" s="8">
        <v>0.94160583941605835</v>
      </c>
      <c r="BB2" s="11">
        <f>BA2-S2</f>
        <v>2.5547445255474366E-2</v>
      </c>
      <c r="BC2" t="s">
        <v>58</v>
      </c>
      <c r="BD2">
        <v>0</v>
      </c>
      <c r="BE2">
        <v>864</v>
      </c>
      <c r="BF2">
        <v>1</v>
      </c>
      <c r="BG2">
        <v>0.5</v>
      </c>
      <c r="BH2" t="s">
        <v>59</v>
      </c>
      <c r="BI2">
        <v>1</v>
      </c>
      <c r="BJ2" t="b">
        <v>0</v>
      </c>
    </row>
    <row r="3" spans="1:62" x14ac:dyDescent="0.25">
      <c r="A3">
        <v>960</v>
      </c>
      <c r="B3">
        <v>137</v>
      </c>
      <c r="C3" t="s">
        <v>52</v>
      </c>
      <c r="D3">
        <v>1</v>
      </c>
      <c r="E3">
        <v>19</v>
      </c>
      <c r="F3">
        <v>19</v>
      </c>
      <c r="G3">
        <v>0.88321167883211682</v>
      </c>
      <c r="H3" s="12">
        <f t="shared" ref="H3:H66" si="0">D3-G3</f>
        <v>0.11678832116788318</v>
      </c>
      <c r="I3">
        <v>4.0637731481481479E-7</v>
      </c>
      <c r="J3" t="s">
        <v>314</v>
      </c>
      <c r="K3" t="s">
        <v>315</v>
      </c>
      <c r="L3">
        <v>19</v>
      </c>
      <c r="M3" t="s">
        <v>120</v>
      </c>
      <c r="N3">
        <v>1</v>
      </c>
      <c r="O3" t="s">
        <v>63</v>
      </c>
      <c r="P3">
        <v>0</v>
      </c>
      <c r="Q3">
        <v>0.9051094890510949</v>
      </c>
      <c r="R3">
        <v>274</v>
      </c>
      <c r="S3" s="10">
        <v>0.92700729927007297</v>
      </c>
      <c r="T3">
        <v>1.159429398148148E-5</v>
      </c>
      <c r="U3" s="8">
        <v>0.94525547445255476</v>
      </c>
      <c r="V3" s="11">
        <f t="shared" ref="V3:V66" si="1">U3-S3</f>
        <v>1.8248175182481785E-2</v>
      </c>
      <c r="W3">
        <v>8.7955787037037044E-6</v>
      </c>
      <c r="X3" s="8">
        <v>0.89051094890510951</v>
      </c>
      <c r="Y3" s="11">
        <f t="shared" ref="Y3:Y66" si="2">X3-S3</f>
        <v>-3.6496350364963459E-2</v>
      </c>
      <c r="Z3" s="1">
        <v>0.93795620437956206</v>
      </c>
      <c r="AA3" s="2">
        <f t="shared" ref="AA3:AA66" si="3">Z3-S3</f>
        <v>1.0948905109489093E-2</v>
      </c>
      <c r="AB3" s="9" cm="1">
        <f t="array" ref="AB3">_xlfn.IFS(AA3&lt;Y3,0,AA3&lt;V3,0,TRUE,1)</f>
        <v>0</v>
      </c>
      <c r="AC3" s="9">
        <f t="shared" ref="AC3:AC7" si="4">IF(AA3&gt;0,1,0)</f>
        <v>1</v>
      </c>
      <c r="AD3">
        <v>16</v>
      </c>
      <c r="AE3">
        <v>1</v>
      </c>
      <c r="AF3" t="s">
        <v>57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11</v>
      </c>
      <c r="AP3">
        <v>12</v>
      </c>
      <c r="AQ3">
        <v>1</v>
      </c>
      <c r="AR3">
        <v>0.83135788991068682</v>
      </c>
      <c r="AS3">
        <v>137</v>
      </c>
      <c r="AT3">
        <v>16</v>
      </c>
      <c r="AU3">
        <v>0.11678832116788319</v>
      </c>
      <c r="AV3" s="4">
        <v>0.89051094890510951</v>
      </c>
      <c r="AW3" s="5">
        <f t="shared" ref="AW3:AW55" si="5">AV3-S3</f>
        <v>-3.6496350364963459E-2</v>
      </c>
      <c r="AX3" s="14">
        <v>0.93795620437956206</v>
      </c>
      <c r="AY3" s="15">
        <f t="shared" ref="AY3:AY55" si="6">AX3-S3</f>
        <v>1.0948905109489093E-2</v>
      </c>
      <c r="AZ3" s="18" cm="1">
        <f t="array" ref="AZ3">_xlfn.IFS(AY3&lt;Y3,0,AY3&lt;V3,0,TRUE,1)</f>
        <v>0</v>
      </c>
      <c r="BA3" s="8">
        <v>0.93795620437956206</v>
      </c>
      <c r="BB3" s="11">
        <f t="shared" ref="BB3:BB55" si="7">BA3-S3</f>
        <v>1.0948905109489093E-2</v>
      </c>
      <c r="BC3" t="s">
        <v>58</v>
      </c>
      <c r="BD3">
        <v>0</v>
      </c>
      <c r="BE3">
        <v>864</v>
      </c>
      <c r="BF3">
        <v>1</v>
      </c>
      <c r="BG3">
        <v>-0.5</v>
      </c>
      <c r="BH3" t="s">
        <v>59</v>
      </c>
      <c r="BI3">
        <v>1</v>
      </c>
      <c r="BJ3" t="b">
        <v>0</v>
      </c>
    </row>
    <row r="4" spans="1:62" x14ac:dyDescent="0.25">
      <c r="A4">
        <v>960</v>
      </c>
      <c r="B4">
        <v>137</v>
      </c>
      <c r="C4" t="s">
        <v>52</v>
      </c>
      <c r="D4">
        <v>1</v>
      </c>
      <c r="E4">
        <v>19</v>
      </c>
      <c r="F4">
        <v>19</v>
      </c>
      <c r="G4">
        <v>0.70802919708029199</v>
      </c>
      <c r="H4" s="12">
        <f t="shared" si="0"/>
        <v>0.29197080291970801</v>
      </c>
      <c r="I4">
        <v>4.1605324074074071E-7</v>
      </c>
      <c r="J4" t="s">
        <v>316</v>
      </c>
      <c r="K4" t="s">
        <v>317</v>
      </c>
      <c r="L4">
        <v>19</v>
      </c>
      <c r="M4" t="s">
        <v>55</v>
      </c>
      <c r="N4">
        <v>1</v>
      </c>
      <c r="O4" t="s">
        <v>66</v>
      </c>
      <c r="P4">
        <v>0</v>
      </c>
      <c r="Q4">
        <v>0.70802919708029199</v>
      </c>
      <c r="R4">
        <v>274</v>
      </c>
      <c r="S4" s="10">
        <v>0.69343065693430661</v>
      </c>
      <c r="T4">
        <v>1.1871377314814809E-5</v>
      </c>
      <c r="U4" s="8">
        <v>0.9051094890510949</v>
      </c>
      <c r="V4" s="11">
        <f t="shared" si="1"/>
        <v>0.21167883211678828</v>
      </c>
      <c r="W4">
        <v>1.5569884259259259E-5</v>
      </c>
      <c r="X4" s="8">
        <v>0.89051094890510951</v>
      </c>
      <c r="Y4" s="11">
        <f t="shared" si="2"/>
        <v>0.1970802919708029</v>
      </c>
      <c r="Z4" s="1">
        <v>0.69343065693430661</v>
      </c>
      <c r="AA4" s="2">
        <f t="shared" si="3"/>
        <v>0</v>
      </c>
      <c r="AB4" s="9" cm="1">
        <f t="array" ref="AB4">_xlfn.IFS(AA4&lt;Y4,0,AA4&lt;V4,0,TRUE,1)</f>
        <v>0</v>
      </c>
      <c r="AC4" s="9">
        <f t="shared" si="4"/>
        <v>0</v>
      </c>
      <c r="AD4">
        <v>40</v>
      </c>
      <c r="AE4">
        <v>0.47499999999999998</v>
      </c>
      <c r="AF4" t="s">
        <v>57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7</v>
      </c>
      <c r="AP4">
        <v>8</v>
      </c>
      <c r="AQ4">
        <v>1</v>
      </c>
      <c r="AR4">
        <v>0.90306682382891001</v>
      </c>
      <c r="AS4">
        <v>137</v>
      </c>
      <c r="AT4">
        <v>40</v>
      </c>
      <c r="AU4">
        <v>0.29197080291970801</v>
      </c>
      <c r="AV4" s="4">
        <v>0.89051094890510951</v>
      </c>
      <c r="AW4" s="5">
        <f t="shared" si="5"/>
        <v>0.1970802919708029</v>
      </c>
      <c r="AX4" s="14">
        <v>0.83576642335766427</v>
      </c>
      <c r="AY4" s="15">
        <f t="shared" si="6"/>
        <v>0.14233576642335766</v>
      </c>
      <c r="AZ4" s="18" cm="1">
        <f t="array" ref="AZ4">_xlfn.IFS(AY4&lt;Y4,0,AY4&lt;V4,0,TRUE,1)</f>
        <v>0</v>
      </c>
      <c r="BA4" s="8">
        <v>0.83576642335766427</v>
      </c>
      <c r="BB4" s="11">
        <f t="shared" si="7"/>
        <v>0.14233576642335766</v>
      </c>
      <c r="BC4" t="s">
        <v>58</v>
      </c>
      <c r="BD4">
        <v>0</v>
      </c>
      <c r="BE4">
        <v>864</v>
      </c>
      <c r="BF4">
        <v>2</v>
      </c>
      <c r="BG4">
        <v>1</v>
      </c>
      <c r="BH4" t="s">
        <v>59</v>
      </c>
      <c r="BI4">
        <v>1</v>
      </c>
      <c r="BJ4" t="b">
        <v>0</v>
      </c>
    </row>
    <row r="5" spans="1:62" x14ac:dyDescent="0.25">
      <c r="A5">
        <v>960</v>
      </c>
      <c r="B5">
        <v>137</v>
      </c>
      <c r="C5" t="s">
        <v>52</v>
      </c>
      <c r="D5">
        <v>1</v>
      </c>
      <c r="E5">
        <v>19</v>
      </c>
      <c r="F5">
        <v>19</v>
      </c>
      <c r="G5">
        <v>0.75182481751824815</v>
      </c>
      <c r="H5" s="12">
        <f t="shared" si="0"/>
        <v>0.24817518248175185</v>
      </c>
      <c r="I5">
        <v>9.332986111111111E-7</v>
      </c>
      <c r="J5" t="s">
        <v>318</v>
      </c>
      <c r="K5" t="s">
        <v>319</v>
      </c>
      <c r="L5">
        <v>19</v>
      </c>
      <c r="M5" t="s">
        <v>82</v>
      </c>
      <c r="N5">
        <v>1</v>
      </c>
      <c r="O5" t="s">
        <v>70</v>
      </c>
      <c r="P5">
        <v>1.5208333333333339E-8</v>
      </c>
      <c r="Q5">
        <v>0.75912408759124084</v>
      </c>
      <c r="R5">
        <v>274</v>
      </c>
      <c r="S5" s="10">
        <v>0.81386861313868608</v>
      </c>
      <c r="T5">
        <v>1.7418449074074071E-5</v>
      </c>
      <c r="U5" s="8">
        <v>0.89051094890510951</v>
      </c>
      <c r="V5" s="11">
        <f t="shared" si="1"/>
        <v>7.6642335766423431E-2</v>
      </c>
      <c r="W5">
        <v>1.6084166666666671E-5</v>
      </c>
      <c r="X5" s="8">
        <v>0.89051094890510951</v>
      </c>
      <c r="Y5" s="11">
        <f t="shared" si="2"/>
        <v>7.6642335766423431E-2</v>
      </c>
      <c r="Z5" s="1">
        <v>0.81386861313868608</v>
      </c>
      <c r="AA5" s="2">
        <f t="shared" si="3"/>
        <v>0</v>
      </c>
      <c r="AB5" s="9" cm="1">
        <f t="array" ref="AB5">_xlfn.IFS(AA5&lt;Y5,0,AA5&lt;V5,0,TRUE,1)</f>
        <v>0</v>
      </c>
      <c r="AC5" s="9">
        <f t="shared" si="4"/>
        <v>0</v>
      </c>
      <c r="AD5">
        <v>34</v>
      </c>
      <c r="AE5">
        <v>0.79411764705882348</v>
      </c>
      <c r="AF5" t="s">
        <v>57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7</v>
      </c>
      <c r="AP5">
        <v>8</v>
      </c>
      <c r="AQ5">
        <v>1</v>
      </c>
      <c r="AR5">
        <v>0.94819844193172087</v>
      </c>
      <c r="AS5">
        <v>137</v>
      </c>
      <c r="AT5">
        <v>34</v>
      </c>
      <c r="AU5">
        <v>0.2481751824817518</v>
      </c>
      <c r="AV5" s="4">
        <v>0.89051094890510951</v>
      </c>
      <c r="AW5" s="5">
        <f t="shared" si="5"/>
        <v>7.6642335766423431E-2</v>
      </c>
      <c r="AX5" s="14">
        <v>0.88686131386861311</v>
      </c>
      <c r="AY5" s="15">
        <f t="shared" si="6"/>
        <v>7.2992700729927029E-2</v>
      </c>
      <c r="AZ5" s="18" cm="1">
        <f t="array" ref="AZ5">_xlfn.IFS(AY5&lt;Y5,0,AY5&lt;V5,0,TRUE,1)</f>
        <v>0</v>
      </c>
      <c r="BA5" s="8">
        <v>0.88686131386861311</v>
      </c>
      <c r="BB5" s="11">
        <f t="shared" si="7"/>
        <v>7.2992700729927029E-2</v>
      </c>
      <c r="BC5" t="s">
        <v>58</v>
      </c>
      <c r="BD5">
        <v>0</v>
      </c>
      <c r="BE5">
        <v>864</v>
      </c>
      <c r="BF5">
        <v>2</v>
      </c>
      <c r="BG5">
        <v>-1</v>
      </c>
      <c r="BH5" t="s">
        <v>59</v>
      </c>
      <c r="BI5">
        <v>1</v>
      </c>
      <c r="BJ5" t="b">
        <v>0</v>
      </c>
    </row>
    <row r="6" spans="1:62" x14ac:dyDescent="0.25">
      <c r="A6">
        <v>960</v>
      </c>
      <c r="B6">
        <v>137</v>
      </c>
      <c r="C6" t="s">
        <v>52</v>
      </c>
      <c r="D6">
        <v>1</v>
      </c>
      <c r="E6">
        <v>19</v>
      </c>
      <c r="F6">
        <v>19</v>
      </c>
      <c r="G6">
        <v>0.55474452554744524</v>
      </c>
      <c r="H6" s="12">
        <f t="shared" si="0"/>
        <v>0.44525547445255476</v>
      </c>
      <c r="I6">
        <v>4.6277777777777779E-7</v>
      </c>
      <c r="J6" t="s">
        <v>320</v>
      </c>
      <c r="K6" t="s">
        <v>321</v>
      </c>
      <c r="L6">
        <v>19</v>
      </c>
      <c r="M6" t="s">
        <v>57</v>
      </c>
      <c r="N6">
        <v>1</v>
      </c>
      <c r="O6" t="s">
        <v>66</v>
      </c>
      <c r="P6">
        <v>0</v>
      </c>
      <c r="Q6">
        <v>0.75182481751824815</v>
      </c>
      <c r="R6">
        <v>274</v>
      </c>
      <c r="S6" s="10">
        <v>0.52554744525547448</v>
      </c>
      <c r="T6">
        <v>1.1849722222222221E-5</v>
      </c>
      <c r="U6" s="8">
        <v>0.87226277372262773</v>
      </c>
      <c r="V6" s="11">
        <f t="shared" si="1"/>
        <v>0.34671532846715325</v>
      </c>
      <c r="W6">
        <v>9.1545254629629625E-6</v>
      </c>
      <c r="X6" s="8">
        <v>0.89051094890510951</v>
      </c>
      <c r="Y6" s="11">
        <f t="shared" si="2"/>
        <v>0.36496350364963503</v>
      </c>
      <c r="Z6" s="1">
        <v>0.77737226277372262</v>
      </c>
      <c r="AA6" s="2">
        <f t="shared" si="3"/>
        <v>0.25182481751824815</v>
      </c>
      <c r="AB6" s="9" cm="1">
        <f t="array" ref="AB6">_xlfn.IFS(AA6&lt;Y6,0,AA6&lt;V6,0,TRUE,1)</f>
        <v>0</v>
      </c>
      <c r="AC6" s="9">
        <f t="shared" si="4"/>
        <v>1</v>
      </c>
      <c r="AD6">
        <v>61</v>
      </c>
      <c r="AE6">
        <v>9.8360655737704916E-2</v>
      </c>
      <c r="AF6" t="s">
        <v>57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137</v>
      </c>
      <c r="AT6">
        <v>61</v>
      </c>
      <c r="AU6">
        <v>0.44525547445255481</v>
      </c>
      <c r="AV6" s="4">
        <v>0.89051094890510951</v>
      </c>
      <c r="AW6" s="5">
        <f t="shared" si="5"/>
        <v>0.36496350364963503</v>
      </c>
      <c r="AX6" s="14">
        <v>0.77737226277372262</v>
      </c>
      <c r="AY6" s="15">
        <f t="shared" si="6"/>
        <v>0.25182481751824815</v>
      </c>
      <c r="AZ6" s="18" cm="1">
        <f t="array" ref="AZ6">_xlfn.IFS(AY6&lt;Y6,0,AY6&lt;V6,0,TRUE,1)</f>
        <v>0</v>
      </c>
      <c r="BA6" s="8">
        <v>0.77737226277372262</v>
      </c>
      <c r="BB6" s="11">
        <f t="shared" si="7"/>
        <v>0.25182481751824815</v>
      </c>
      <c r="BC6" t="s">
        <v>58</v>
      </c>
      <c r="BD6">
        <v>0</v>
      </c>
      <c r="BE6">
        <v>864</v>
      </c>
      <c r="BF6">
        <v>3</v>
      </c>
      <c r="BG6">
        <v>2</v>
      </c>
      <c r="BH6" t="s">
        <v>59</v>
      </c>
      <c r="BI6">
        <v>1</v>
      </c>
      <c r="BJ6" t="b">
        <v>0</v>
      </c>
    </row>
    <row r="7" spans="1:62" x14ac:dyDescent="0.25">
      <c r="A7">
        <v>960</v>
      </c>
      <c r="B7">
        <v>137</v>
      </c>
      <c r="C7" t="s">
        <v>52</v>
      </c>
      <c r="D7">
        <v>1</v>
      </c>
      <c r="E7">
        <v>19</v>
      </c>
      <c r="F7">
        <v>19</v>
      </c>
      <c r="G7">
        <v>0.61313868613138689</v>
      </c>
      <c r="H7" s="12">
        <f t="shared" si="0"/>
        <v>0.38686131386861311</v>
      </c>
      <c r="I7">
        <v>8.3310185185185188E-7</v>
      </c>
      <c r="J7" t="s">
        <v>322</v>
      </c>
      <c r="K7" t="s">
        <v>323</v>
      </c>
      <c r="L7">
        <v>19</v>
      </c>
      <c r="M7" t="s">
        <v>76</v>
      </c>
      <c r="N7">
        <v>1</v>
      </c>
      <c r="O7" t="s">
        <v>77</v>
      </c>
      <c r="P7">
        <v>0</v>
      </c>
      <c r="Q7">
        <v>0.61313868613138689</v>
      </c>
      <c r="R7">
        <v>274</v>
      </c>
      <c r="S7" s="10">
        <v>0.58759124087591241</v>
      </c>
      <c r="T7">
        <v>2.4997592592592589E-5</v>
      </c>
      <c r="U7" s="8">
        <v>0.83941605839416056</v>
      </c>
      <c r="V7" s="11">
        <f t="shared" si="1"/>
        <v>0.25182481751824815</v>
      </c>
      <c r="W7">
        <v>1.7430173611111111E-5</v>
      </c>
      <c r="X7" s="8">
        <v>0.89051094890510951</v>
      </c>
      <c r="Y7" s="11">
        <f t="shared" si="2"/>
        <v>0.3029197080291971</v>
      </c>
      <c r="Z7" s="1">
        <v>0.58759124087591241</v>
      </c>
      <c r="AA7" s="2">
        <f t="shared" si="3"/>
        <v>0</v>
      </c>
      <c r="AB7" s="9" cm="1">
        <f t="array" ref="AB7">_xlfn.IFS(AA7&lt;Y7,0,AA7&lt;V7,0,TRUE,1)</f>
        <v>0</v>
      </c>
      <c r="AC7" s="9">
        <f t="shared" si="4"/>
        <v>0</v>
      </c>
      <c r="AD7">
        <v>53</v>
      </c>
      <c r="AE7">
        <v>0.660377358490566</v>
      </c>
      <c r="AF7" t="s">
        <v>57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9</v>
      </c>
      <c r="AP7">
        <v>10</v>
      </c>
      <c r="AQ7">
        <v>1</v>
      </c>
      <c r="AR7">
        <v>0.99987850625819052</v>
      </c>
      <c r="AS7">
        <v>137</v>
      </c>
      <c r="AT7">
        <v>53</v>
      </c>
      <c r="AU7">
        <v>0.38686131386861322</v>
      </c>
      <c r="AV7" s="4">
        <v>0.89051094890510951</v>
      </c>
      <c r="AW7" s="5">
        <f t="shared" si="5"/>
        <v>0.3029197080291971</v>
      </c>
      <c r="AX7" s="14">
        <v>0.79197080291970801</v>
      </c>
      <c r="AY7" s="15">
        <f t="shared" si="6"/>
        <v>0.20437956204379559</v>
      </c>
      <c r="AZ7" s="18" cm="1">
        <f t="array" ref="AZ7">_xlfn.IFS(AY7&lt;Y7,0,AY7&lt;V7,0,TRUE,1)</f>
        <v>0</v>
      </c>
      <c r="BA7" s="8">
        <v>0.79197080291970801</v>
      </c>
      <c r="BB7" s="11">
        <f t="shared" si="7"/>
        <v>0.20437956204379559</v>
      </c>
      <c r="BC7" t="s">
        <v>58</v>
      </c>
      <c r="BD7">
        <v>0</v>
      </c>
      <c r="BE7">
        <v>864</v>
      </c>
      <c r="BF7">
        <v>3</v>
      </c>
      <c r="BG7">
        <v>-2</v>
      </c>
      <c r="BH7" t="s">
        <v>59</v>
      </c>
      <c r="BI7">
        <v>1</v>
      </c>
      <c r="BJ7" t="b">
        <v>0</v>
      </c>
    </row>
    <row r="8" spans="1:62" x14ac:dyDescent="0.25">
      <c r="A8">
        <v>960</v>
      </c>
      <c r="B8">
        <v>137</v>
      </c>
      <c r="C8" t="s">
        <v>52</v>
      </c>
      <c r="D8">
        <v>1</v>
      </c>
      <c r="E8">
        <v>19</v>
      </c>
      <c r="F8">
        <v>19</v>
      </c>
      <c r="G8">
        <v>0.91240875912408759</v>
      </c>
      <c r="H8" s="12">
        <f t="shared" si="0"/>
        <v>8.7591240875912413E-2</v>
      </c>
      <c r="I8">
        <v>4.196990740740741E-7</v>
      </c>
      <c r="J8" t="s">
        <v>324</v>
      </c>
      <c r="K8" t="s">
        <v>325</v>
      </c>
      <c r="L8">
        <v>19</v>
      </c>
      <c r="M8" t="s">
        <v>80</v>
      </c>
      <c r="N8">
        <v>1</v>
      </c>
      <c r="O8" t="s">
        <v>81</v>
      </c>
      <c r="P8">
        <v>0</v>
      </c>
      <c r="Q8">
        <v>0.91240875912408759</v>
      </c>
      <c r="R8">
        <v>274</v>
      </c>
      <c r="S8" s="10">
        <v>0.87591240875912413</v>
      </c>
      <c r="T8">
        <v>2.2418680555555559E-5</v>
      </c>
      <c r="U8" s="8">
        <v>0.96715328467153283</v>
      </c>
      <c r="V8" s="11">
        <f t="shared" si="1"/>
        <v>9.1240875912408703E-2</v>
      </c>
      <c r="W8">
        <v>1.5587245370370369E-5</v>
      </c>
      <c r="X8" s="8">
        <v>0.89051094890510951</v>
      </c>
      <c r="Y8" s="11">
        <f t="shared" si="2"/>
        <v>1.4598540145985384E-2</v>
      </c>
      <c r="Z8" s="1">
        <v>0.87591240875912413</v>
      </c>
      <c r="AA8" s="2">
        <f t="shared" si="3"/>
        <v>0</v>
      </c>
      <c r="AB8" s="9" cm="1">
        <f t="array" ref="AB8">_xlfn.IFS(AA8&lt;Y8,0,AA8&lt;V8,0,TRUE,1)</f>
        <v>0</v>
      </c>
      <c r="AD8">
        <v>12</v>
      </c>
      <c r="AE8">
        <v>0.83333333333333337</v>
      </c>
      <c r="AF8" t="s">
        <v>82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5</v>
      </c>
      <c r="AP8">
        <v>6</v>
      </c>
      <c r="AQ8">
        <v>1</v>
      </c>
      <c r="AR8">
        <v>0.98841698841698833</v>
      </c>
      <c r="AS8">
        <v>85</v>
      </c>
      <c r="AT8">
        <v>10</v>
      </c>
      <c r="AU8">
        <v>0.1176470588235294</v>
      </c>
      <c r="AV8">
        <v>0.52189781021897808</v>
      </c>
      <c r="AW8" s="5">
        <f t="shared" si="5"/>
        <v>-0.35401459854014605</v>
      </c>
      <c r="AX8">
        <v>0.96350364963503654</v>
      </c>
      <c r="AY8" s="15">
        <f t="shared" si="6"/>
        <v>8.7591240875912413E-2</v>
      </c>
      <c r="AZ8" s="18" cm="1">
        <f t="array" ref="AZ8">_xlfn.IFS(AY8&lt;Y8,0,AY8&lt;V8,0,TRUE,1)</f>
        <v>0</v>
      </c>
      <c r="BA8">
        <v>0.94525547445255476</v>
      </c>
      <c r="BB8" s="11">
        <f t="shared" si="7"/>
        <v>6.9343065693430628E-2</v>
      </c>
      <c r="BC8" t="s">
        <v>58</v>
      </c>
      <c r="BD8">
        <v>1</v>
      </c>
      <c r="BE8">
        <v>541</v>
      </c>
      <c r="BF8">
        <v>1</v>
      </c>
      <c r="BG8">
        <v>0.5</v>
      </c>
      <c r="BH8" t="s">
        <v>59</v>
      </c>
      <c r="BI8">
        <v>1</v>
      </c>
      <c r="BJ8" t="b">
        <v>0</v>
      </c>
    </row>
    <row r="9" spans="1:62" x14ac:dyDescent="0.25">
      <c r="A9">
        <v>960</v>
      </c>
      <c r="B9">
        <v>137</v>
      </c>
      <c r="C9" t="s">
        <v>52</v>
      </c>
      <c r="D9">
        <v>1</v>
      </c>
      <c r="E9">
        <v>19</v>
      </c>
      <c r="F9">
        <v>19</v>
      </c>
      <c r="G9">
        <v>0.96350364963503654</v>
      </c>
      <c r="H9" s="12">
        <f t="shared" si="0"/>
        <v>3.6496350364963459E-2</v>
      </c>
      <c r="I9">
        <v>4.1958333333333332E-7</v>
      </c>
      <c r="J9" t="s">
        <v>326</v>
      </c>
      <c r="K9" t="s">
        <v>327</v>
      </c>
      <c r="L9">
        <v>19</v>
      </c>
      <c r="M9" t="s">
        <v>69</v>
      </c>
      <c r="N9">
        <v>1</v>
      </c>
      <c r="O9" t="s">
        <v>85</v>
      </c>
      <c r="P9">
        <v>0</v>
      </c>
      <c r="Q9">
        <v>0.96350364963503654</v>
      </c>
      <c r="R9">
        <v>274</v>
      </c>
      <c r="S9" s="10">
        <v>0.95620437956204385</v>
      </c>
      <c r="T9">
        <v>2.2035798611111111E-5</v>
      </c>
      <c r="U9" s="8">
        <v>0.96715328467153283</v>
      </c>
      <c r="V9" s="11">
        <f t="shared" si="1"/>
        <v>1.0948905109488982E-2</v>
      </c>
      <c r="W9">
        <v>1.603054398148148E-5</v>
      </c>
      <c r="X9" s="8">
        <v>0.89051094890510951</v>
      </c>
      <c r="Y9" s="11">
        <f t="shared" si="2"/>
        <v>-6.5693430656934337E-2</v>
      </c>
      <c r="Z9" s="1">
        <v>0.95620437956204385</v>
      </c>
      <c r="AA9" s="2">
        <f t="shared" si="3"/>
        <v>0</v>
      </c>
      <c r="AB9" s="9" cm="1">
        <f t="array" ref="AB9">_xlfn.IFS(AA9&lt;Y9,0,AA9&lt;V9,0,TRUE,1)</f>
        <v>0</v>
      </c>
      <c r="AD9">
        <v>5</v>
      </c>
      <c r="AE9">
        <v>1</v>
      </c>
      <c r="AF9" t="s">
        <v>82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6</v>
      </c>
      <c r="AP9">
        <v>7</v>
      </c>
      <c r="AQ9">
        <v>1</v>
      </c>
      <c r="AR9">
        <v>0.99921935987509758</v>
      </c>
      <c r="AS9">
        <v>85</v>
      </c>
      <c r="AT9">
        <v>3</v>
      </c>
      <c r="AU9">
        <v>3.5294117647058823E-2</v>
      </c>
      <c r="AV9">
        <v>0.52189781021897808</v>
      </c>
      <c r="AW9" s="5">
        <f t="shared" si="5"/>
        <v>-0.43430656934306577</v>
      </c>
      <c r="AX9">
        <v>0.96715328467153283</v>
      </c>
      <c r="AY9" s="15">
        <f t="shared" si="6"/>
        <v>1.0948905109488982E-2</v>
      </c>
      <c r="AZ9" s="18" cm="1">
        <f t="array" ref="AZ9">_xlfn.IFS(AY9&lt;Y9,0,AY9&lt;V9,0,TRUE,1)</f>
        <v>1</v>
      </c>
      <c r="BA9">
        <v>0.97080291970802923</v>
      </c>
      <c r="BB9" s="11">
        <f t="shared" si="7"/>
        <v>1.4598540145985384E-2</v>
      </c>
      <c r="BC9" t="s">
        <v>58</v>
      </c>
      <c r="BD9">
        <v>1</v>
      </c>
      <c r="BE9">
        <v>541</v>
      </c>
      <c r="BF9">
        <v>1</v>
      </c>
      <c r="BG9">
        <v>-0.5</v>
      </c>
      <c r="BH9" t="s">
        <v>59</v>
      </c>
      <c r="BI9">
        <v>1</v>
      </c>
      <c r="BJ9" t="b">
        <v>0</v>
      </c>
    </row>
    <row r="10" spans="1:62" x14ac:dyDescent="0.25">
      <c r="A10">
        <v>960</v>
      </c>
      <c r="B10">
        <v>137</v>
      </c>
      <c r="C10" t="s">
        <v>52</v>
      </c>
      <c r="D10">
        <v>1</v>
      </c>
      <c r="E10">
        <v>19</v>
      </c>
      <c r="F10">
        <v>19</v>
      </c>
      <c r="G10">
        <v>0.75912408759124084</v>
      </c>
      <c r="H10" s="12">
        <f t="shared" si="0"/>
        <v>0.24087591240875916</v>
      </c>
      <c r="I10">
        <v>9.6748842592592591E-7</v>
      </c>
      <c r="J10" t="s">
        <v>328</v>
      </c>
      <c r="K10" t="s">
        <v>329</v>
      </c>
      <c r="L10">
        <v>19</v>
      </c>
      <c r="M10" t="s">
        <v>80</v>
      </c>
      <c r="N10">
        <v>1</v>
      </c>
      <c r="O10" t="s">
        <v>88</v>
      </c>
      <c r="P10">
        <v>0</v>
      </c>
      <c r="Q10">
        <v>0.75912408759124084</v>
      </c>
      <c r="R10">
        <v>274</v>
      </c>
      <c r="S10" s="10">
        <v>0.72992700729927007</v>
      </c>
      <c r="T10">
        <v>2.241927083333333E-5</v>
      </c>
      <c r="U10" s="8">
        <v>0.86496350364963503</v>
      </c>
      <c r="V10" s="11">
        <f t="shared" si="1"/>
        <v>0.13503649635036497</v>
      </c>
      <c r="W10">
        <v>1.5643703703703699E-5</v>
      </c>
      <c r="X10" s="8">
        <v>0.89051094890510951</v>
      </c>
      <c r="Y10" s="11">
        <f t="shared" si="2"/>
        <v>0.16058394160583944</v>
      </c>
      <c r="Z10" s="1">
        <v>0.72992700729927007</v>
      </c>
      <c r="AA10" s="2">
        <f t="shared" si="3"/>
        <v>0</v>
      </c>
      <c r="AB10" s="9" cm="1">
        <f t="array" ref="AB10">_xlfn.IFS(AA10&lt;Y10,0,AA10&lt;V10,0,TRUE,1)</f>
        <v>0</v>
      </c>
      <c r="AC10" s="9">
        <f>IF(AA10&gt;0,1,0)</f>
        <v>0</v>
      </c>
      <c r="AD10">
        <v>33</v>
      </c>
      <c r="AE10">
        <v>0.78787878787878785</v>
      </c>
      <c r="AF10" t="s">
        <v>82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9</v>
      </c>
      <c r="AP10">
        <v>10</v>
      </c>
      <c r="AQ10">
        <v>1</v>
      </c>
      <c r="AR10">
        <v>0.9884169520338234</v>
      </c>
      <c r="AS10">
        <v>85</v>
      </c>
      <c r="AT10">
        <v>31</v>
      </c>
      <c r="AU10">
        <v>0.36470588235294121</v>
      </c>
      <c r="AV10" s="4">
        <v>0.52189781021897808</v>
      </c>
      <c r="AW10" s="5">
        <f t="shared" si="5"/>
        <v>-0.20802919708029199</v>
      </c>
      <c r="AX10" s="14">
        <v>0.93065693430656937</v>
      </c>
      <c r="AY10" s="15">
        <f t="shared" si="6"/>
        <v>0.2007299270072993</v>
      </c>
      <c r="AZ10" s="18" cm="1">
        <f t="array" ref="AZ10">_xlfn.IFS(AY10&lt;Y10,0,AY10&lt;V10,0,TRUE,1)</f>
        <v>1</v>
      </c>
      <c r="BA10" s="8">
        <v>0.85766423357664234</v>
      </c>
      <c r="BB10" s="11">
        <f t="shared" si="7"/>
        <v>0.12773722627737227</v>
      </c>
      <c r="BC10" t="s">
        <v>58</v>
      </c>
      <c r="BD10">
        <v>1</v>
      </c>
      <c r="BE10">
        <v>541</v>
      </c>
      <c r="BF10">
        <v>2</v>
      </c>
      <c r="BG10">
        <v>1</v>
      </c>
      <c r="BH10" t="s">
        <v>59</v>
      </c>
      <c r="BI10">
        <v>1</v>
      </c>
      <c r="BJ10" t="b">
        <v>0</v>
      </c>
    </row>
    <row r="11" spans="1:62" x14ac:dyDescent="0.25">
      <c r="A11">
        <v>960</v>
      </c>
      <c r="B11">
        <v>137</v>
      </c>
      <c r="C11" t="s">
        <v>52</v>
      </c>
      <c r="D11">
        <v>1</v>
      </c>
      <c r="E11">
        <v>19</v>
      </c>
      <c r="F11">
        <v>19</v>
      </c>
      <c r="G11">
        <v>0.91970802919708028</v>
      </c>
      <c r="H11" s="12">
        <f t="shared" si="0"/>
        <v>8.0291970802919721E-2</v>
      </c>
      <c r="I11">
        <v>6.0061342592592593E-7</v>
      </c>
      <c r="J11" t="s">
        <v>330</v>
      </c>
      <c r="K11" t="s">
        <v>331</v>
      </c>
      <c r="L11">
        <v>19</v>
      </c>
      <c r="M11" t="s">
        <v>69</v>
      </c>
      <c r="N11">
        <v>1</v>
      </c>
      <c r="O11" t="s">
        <v>91</v>
      </c>
      <c r="P11">
        <v>0</v>
      </c>
      <c r="Q11">
        <v>0.91970802919708028</v>
      </c>
      <c r="R11">
        <v>274</v>
      </c>
      <c r="S11" s="10">
        <v>0.86861313868613144</v>
      </c>
      <c r="T11">
        <v>2.3003298611111108E-5</v>
      </c>
      <c r="U11" s="8">
        <v>0.8978102189781022</v>
      </c>
      <c r="V11" s="11">
        <f t="shared" si="1"/>
        <v>2.9197080291970767E-2</v>
      </c>
      <c r="W11">
        <v>1.7182800925925929E-5</v>
      </c>
      <c r="X11" s="8">
        <v>0.89051094890510951</v>
      </c>
      <c r="Y11" s="11">
        <f t="shared" si="2"/>
        <v>2.1897810218978075E-2</v>
      </c>
      <c r="Z11" s="1">
        <v>0.86861313868613144</v>
      </c>
      <c r="AA11" s="2">
        <f t="shared" si="3"/>
        <v>0</v>
      </c>
      <c r="AB11" s="9" cm="1">
        <f t="array" ref="AB11">_xlfn.IFS(AA11&lt;Y11,0,AA11&lt;V11,0,TRUE,1)</f>
        <v>0</v>
      </c>
      <c r="AD11">
        <v>11</v>
      </c>
      <c r="AE11">
        <v>0.63636363636363635</v>
      </c>
      <c r="AF11" t="s">
        <v>82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8</v>
      </c>
      <c r="AP11">
        <v>9</v>
      </c>
      <c r="AQ11">
        <v>1</v>
      </c>
      <c r="AR11">
        <v>0.99957890889766721</v>
      </c>
      <c r="AS11">
        <v>85</v>
      </c>
      <c r="AT11">
        <v>9</v>
      </c>
      <c r="AU11">
        <v>0.1058823529411765</v>
      </c>
      <c r="AV11">
        <v>0.52189781021897808</v>
      </c>
      <c r="AW11" s="5">
        <f t="shared" si="5"/>
        <v>-0.34671532846715336</v>
      </c>
      <c r="AX11">
        <v>0.94890510948905105</v>
      </c>
      <c r="AY11" s="15">
        <f t="shared" si="6"/>
        <v>8.029197080291961E-2</v>
      </c>
      <c r="AZ11" s="18" cm="1">
        <f t="array" ref="AZ11">_xlfn.IFS(AY11&lt;Y11,0,AY11&lt;V11,0,TRUE,1)</f>
        <v>1</v>
      </c>
      <c r="BA11">
        <v>0.95255474452554745</v>
      </c>
      <c r="BB11" s="11">
        <f t="shared" si="7"/>
        <v>8.3941605839416011E-2</v>
      </c>
      <c r="BC11" t="s">
        <v>58</v>
      </c>
      <c r="BD11">
        <v>1</v>
      </c>
      <c r="BE11">
        <v>541</v>
      </c>
      <c r="BF11">
        <v>2</v>
      </c>
      <c r="BG11">
        <v>-1</v>
      </c>
      <c r="BH11" t="s">
        <v>59</v>
      </c>
      <c r="BI11">
        <v>1</v>
      </c>
      <c r="BJ11" t="b">
        <v>0</v>
      </c>
    </row>
    <row r="12" spans="1:62" x14ac:dyDescent="0.25">
      <c r="A12">
        <v>960</v>
      </c>
      <c r="B12">
        <v>137</v>
      </c>
      <c r="C12" t="s">
        <v>52</v>
      </c>
      <c r="D12">
        <v>1</v>
      </c>
      <c r="E12">
        <v>19</v>
      </c>
      <c r="F12">
        <v>19</v>
      </c>
      <c r="G12">
        <v>0.62773722627737227</v>
      </c>
      <c r="H12" s="12">
        <f t="shared" si="0"/>
        <v>0.37226277372262773</v>
      </c>
      <c r="I12">
        <v>1.138483796296296E-6</v>
      </c>
      <c r="J12" t="s">
        <v>332</v>
      </c>
      <c r="K12" t="s">
        <v>333</v>
      </c>
      <c r="L12">
        <v>19</v>
      </c>
      <c r="M12" t="s">
        <v>80</v>
      </c>
      <c r="N12">
        <v>1</v>
      </c>
      <c r="O12" t="s">
        <v>88</v>
      </c>
      <c r="P12">
        <v>1.828703703703704E-8</v>
      </c>
      <c r="Q12">
        <v>0.62773722627737227</v>
      </c>
      <c r="R12">
        <v>274</v>
      </c>
      <c r="S12" s="10">
        <v>0.61313868613138689</v>
      </c>
      <c r="T12">
        <v>2.39131712962963E-5</v>
      </c>
      <c r="U12" s="8">
        <v>0.93430656934306566</v>
      </c>
      <c r="V12" s="11">
        <f t="shared" si="1"/>
        <v>0.32116788321167877</v>
      </c>
      <c r="W12">
        <v>1.6044131944444439E-5</v>
      </c>
      <c r="X12" s="8">
        <v>0.89051094890510951</v>
      </c>
      <c r="Y12" s="11">
        <f t="shared" si="2"/>
        <v>0.27737226277372262</v>
      </c>
      <c r="Z12" s="1">
        <v>0.61313868613138689</v>
      </c>
      <c r="AA12" s="2">
        <f t="shared" si="3"/>
        <v>0</v>
      </c>
      <c r="AB12" s="9" cm="1">
        <f t="array" ref="AB12">_xlfn.IFS(AA12&lt;Y12,0,AA12&lt;V12,0,TRUE,1)</f>
        <v>0</v>
      </c>
      <c r="AC12" s="9">
        <f t="shared" ref="AC12:AC13" si="8">IF(AA12&gt;0,1,0)</f>
        <v>0</v>
      </c>
      <c r="AD12">
        <v>51</v>
      </c>
      <c r="AE12">
        <v>0.78431372549019607</v>
      </c>
      <c r="AF12" t="s">
        <v>82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8</v>
      </c>
      <c r="AP12">
        <v>9</v>
      </c>
      <c r="AQ12">
        <v>1</v>
      </c>
      <c r="AR12">
        <v>0.89038821593200979</v>
      </c>
      <c r="AS12">
        <v>85</v>
      </c>
      <c r="AT12">
        <v>49</v>
      </c>
      <c r="AU12">
        <v>0.57647058823529407</v>
      </c>
      <c r="AV12" s="4">
        <v>0.52189781021897808</v>
      </c>
      <c r="AW12" s="5">
        <f t="shared" si="5"/>
        <v>-9.1240875912408814E-2</v>
      </c>
      <c r="AX12" s="14">
        <v>0.88321167883211682</v>
      </c>
      <c r="AY12" s="15">
        <f t="shared" si="6"/>
        <v>0.27007299270072993</v>
      </c>
      <c r="AZ12" s="18" cm="1">
        <f t="array" ref="AZ12">_xlfn.IFS(AY12&lt;Y12,0,AY12&lt;V12,0,TRUE,1)</f>
        <v>0</v>
      </c>
      <c r="BA12" s="8">
        <v>0.73357664233576647</v>
      </c>
      <c r="BB12" s="11">
        <f t="shared" si="7"/>
        <v>0.12043795620437958</v>
      </c>
      <c r="BC12" t="s">
        <v>58</v>
      </c>
      <c r="BD12">
        <v>1</v>
      </c>
      <c r="BE12">
        <v>541</v>
      </c>
      <c r="BF12">
        <v>3</v>
      </c>
      <c r="BG12">
        <v>2</v>
      </c>
      <c r="BH12" t="s">
        <v>59</v>
      </c>
      <c r="BI12">
        <v>1</v>
      </c>
      <c r="BJ12" t="b">
        <v>0</v>
      </c>
    </row>
    <row r="13" spans="1:62" x14ac:dyDescent="0.25">
      <c r="A13">
        <v>960</v>
      </c>
      <c r="B13">
        <v>137</v>
      </c>
      <c r="C13" t="s">
        <v>52</v>
      </c>
      <c r="D13">
        <v>1</v>
      </c>
      <c r="E13">
        <v>19</v>
      </c>
      <c r="F13">
        <v>19</v>
      </c>
      <c r="G13">
        <v>0.8978102189781022</v>
      </c>
      <c r="H13" s="12">
        <f t="shared" si="0"/>
        <v>0.1021897810218978</v>
      </c>
      <c r="I13">
        <v>5.4256944444444445E-7</v>
      </c>
      <c r="J13" t="s">
        <v>330</v>
      </c>
      <c r="K13" t="s">
        <v>334</v>
      </c>
      <c r="L13">
        <v>19</v>
      </c>
      <c r="M13" t="s">
        <v>69</v>
      </c>
      <c r="N13">
        <v>1</v>
      </c>
      <c r="O13" t="s">
        <v>91</v>
      </c>
      <c r="P13">
        <v>1.824652777777778E-7</v>
      </c>
      <c r="Q13">
        <v>0.8978102189781022</v>
      </c>
      <c r="R13">
        <v>274</v>
      </c>
      <c r="S13" s="10">
        <v>0.85766423357664234</v>
      </c>
      <c r="T13">
        <v>2.3156238425925931E-5</v>
      </c>
      <c r="U13" s="8">
        <v>0.9051094890510949</v>
      </c>
      <c r="V13" s="11">
        <f t="shared" si="1"/>
        <v>4.7445255474452552E-2</v>
      </c>
      <c r="W13">
        <v>1.7556840277777781E-5</v>
      </c>
      <c r="X13" s="8">
        <v>0.96350364963503654</v>
      </c>
      <c r="Y13" s="11">
        <f t="shared" si="2"/>
        <v>0.1058394160583942</v>
      </c>
      <c r="Z13" s="1">
        <v>0.85766423357664234</v>
      </c>
      <c r="AA13" s="2">
        <f t="shared" si="3"/>
        <v>0</v>
      </c>
      <c r="AB13" s="9" cm="1">
        <f t="array" ref="AB13">_xlfn.IFS(AA13&lt;Y13,0,AA13&lt;V13,0,TRUE,1)</f>
        <v>0</v>
      </c>
      <c r="AC13" s="9">
        <f t="shared" si="8"/>
        <v>0</v>
      </c>
      <c r="AD13">
        <v>14</v>
      </c>
      <c r="AE13">
        <v>0.5</v>
      </c>
      <c r="AF13" t="s">
        <v>82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8</v>
      </c>
      <c r="AP13">
        <v>9</v>
      </c>
      <c r="AQ13">
        <v>1</v>
      </c>
      <c r="AR13">
        <v>0.99944451841668036</v>
      </c>
      <c r="AS13">
        <v>85</v>
      </c>
      <c r="AT13">
        <v>12</v>
      </c>
      <c r="AU13">
        <v>0.14117647058823529</v>
      </c>
      <c r="AV13" s="4">
        <v>0.52189781021897808</v>
      </c>
      <c r="AW13" s="5">
        <f t="shared" si="5"/>
        <v>-0.33576642335766427</v>
      </c>
      <c r="AX13" s="14">
        <v>0.94890510948905105</v>
      </c>
      <c r="AY13" s="15">
        <f t="shared" si="6"/>
        <v>9.1240875912408703E-2</v>
      </c>
      <c r="AZ13" s="18" cm="1">
        <f t="array" ref="AZ13">_xlfn.IFS(AY13&lt;Y13,0,AY13&lt;V13,0,TRUE,1)</f>
        <v>0</v>
      </c>
      <c r="BA13" s="8">
        <v>0.90875912408759119</v>
      </c>
      <c r="BB13" s="11">
        <f t="shared" si="7"/>
        <v>5.1094890510948843E-2</v>
      </c>
      <c r="BC13" t="s">
        <v>58</v>
      </c>
      <c r="BD13">
        <v>1</v>
      </c>
      <c r="BE13">
        <v>541</v>
      </c>
      <c r="BF13">
        <v>3</v>
      </c>
      <c r="BG13">
        <v>-2</v>
      </c>
      <c r="BH13" t="s">
        <v>59</v>
      </c>
      <c r="BI13">
        <v>1</v>
      </c>
      <c r="BJ13" t="b">
        <v>0</v>
      </c>
    </row>
    <row r="14" spans="1:62" x14ac:dyDescent="0.25">
      <c r="A14">
        <v>960</v>
      </c>
      <c r="B14">
        <v>137</v>
      </c>
      <c r="C14" t="s">
        <v>52</v>
      </c>
      <c r="D14">
        <v>1</v>
      </c>
      <c r="E14">
        <v>19</v>
      </c>
      <c r="F14">
        <v>19</v>
      </c>
      <c r="G14">
        <v>0.97080291970802923</v>
      </c>
      <c r="H14" s="12">
        <f t="shared" si="0"/>
        <v>2.9197080291970767E-2</v>
      </c>
      <c r="I14">
        <v>7.8597222222222217E-7</v>
      </c>
      <c r="J14" t="s">
        <v>335</v>
      </c>
      <c r="K14" t="s">
        <v>336</v>
      </c>
      <c r="L14">
        <v>19</v>
      </c>
      <c r="M14" t="s">
        <v>69</v>
      </c>
      <c r="N14">
        <v>1</v>
      </c>
      <c r="O14" t="s">
        <v>97</v>
      </c>
      <c r="P14">
        <v>1.8190972222222221E-7</v>
      </c>
      <c r="Q14">
        <v>0.97080291970802923</v>
      </c>
      <c r="R14">
        <v>274</v>
      </c>
      <c r="S14" s="10">
        <v>0.97080291970802923</v>
      </c>
      <c r="T14">
        <v>2.202181712962963E-5</v>
      </c>
      <c r="U14" s="8">
        <v>0.97080291970802923</v>
      </c>
      <c r="V14" s="11">
        <f t="shared" si="1"/>
        <v>0</v>
      </c>
      <c r="W14">
        <v>1.6251168981481481E-5</v>
      </c>
      <c r="X14" s="8">
        <v>0.90145985401459849</v>
      </c>
      <c r="Y14" s="11">
        <f t="shared" si="2"/>
        <v>-6.9343065693430739E-2</v>
      </c>
      <c r="Z14" s="1">
        <v>0.97080291970802923</v>
      </c>
      <c r="AA14" s="2">
        <f t="shared" si="3"/>
        <v>0</v>
      </c>
      <c r="AB14" s="9" cm="1">
        <f t="array" ref="AB14">_xlfn.IFS(AA14&lt;Y14,0,AA14&lt;V14,0,TRUE,1)</f>
        <v>1</v>
      </c>
      <c r="AD14">
        <v>4</v>
      </c>
      <c r="AE14">
        <v>1</v>
      </c>
      <c r="AF14" t="s">
        <v>98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2</v>
      </c>
      <c r="AP14">
        <v>3</v>
      </c>
      <c r="AQ14">
        <v>1</v>
      </c>
      <c r="AR14">
        <v>0.27116721032477381</v>
      </c>
      <c r="AS14">
        <v>52</v>
      </c>
      <c r="AT14">
        <v>2</v>
      </c>
      <c r="AU14">
        <v>3.8461538461538457E-2</v>
      </c>
      <c r="AV14">
        <v>0.97080291970802923</v>
      </c>
      <c r="AW14" s="5">
        <f t="shared" si="5"/>
        <v>0</v>
      </c>
      <c r="AX14">
        <v>0.97080291970802923</v>
      </c>
      <c r="AY14" s="15">
        <f t="shared" si="6"/>
        <v>0</v>
      </c>
      <c r="AZ14" s="18" cm="1">
        <f t="array" ref="AZ14">_xlfn.IFS(AY14&lt;Y14,0,AY14&lt;V14,0,TRUE,1)</f>
        <v>1</v>
      </c>
      <c r="BA14">
        <v>0.97080291970802923</v>
      </c>
      <c r="BB14" s="11">
        <f t="shared" si="7"/>
        <v>0</v>
      </c>
      <c r="BC14" t="s">
        <v>58</v>
      </c>
      <c r="BD14">
        <v>1</v>
      </c>
      <c r="BE14">
        <v>323</v>
      </c>
      <c r="BF14">
        <v>1</v>
      </c>
      <c r="BG14">
        <v>0.5</v>
      </c>
      <c r="BH14" t="s">
        <v>59</v>
      </c>
      <c r="BI14">
        <v>1</v>
      </c>
      <c r="BJ14" t="b">
        <v>0</v>
      </c>
    </row>
    <row r="15" spans="1:62" x14ac:dyDescent="0.25">
      <c r="A15">
        <v>960</v>
      </c>
      <c r="B15">
        <v>137</v>
      </c>
      <c r="C15" t="s">
        <v>52</v>
      </c>
      <c r="D15">
        <v>1</v>
      </c>
      <c r="E15">
        <v>19</v>
      </c>
      <c r="F15">
        <v>19</v>
      </c>
      <c r="G15">
        <v>0.91240875912408759</v>
      </c>
      <c r="H15" s="12">
        <f t="shared" si="0"/>
        <v>8.7591240875912413E-2</v>
      </c>
      <c r="I15">
        <v>7.8311342592592587E-7</v>
      </c>
      <c r="J15" t="s">
        <v>337</v>
      </c>
      <c r="K15" t="s">
        <v>338</v>
      </c>
      <c r="L15">
        <v>19</v>
      </c>
      <c r="M15" t="s">
        <v>101</v>
      </c>
      <c r="N15">
        <v>1</v>
      </c>
      <c r="O15" t="s">
        <v>102</v>
      </c>
      <c r="P15">
        <v>0</v>
      </c>
      <c r="Q15">
        <v>0.91240875912408759</v>
      </c>
      <c r="R15">
        <v>274</v>
      </c>
      <c r="S15" s="10">
        <v>0.92700729927007297</v>
      </c>
      <c r="T15">
        <v>2.2390034722222219E-5</v>
      </c>
      <c r="U15" s="8">
        <v>0.97810218978102192</v>
      </c>
      <c r="V15" s="11">
        <f t="shared" si="1"/>
        <v>5.1094890510948954E-2</v>
      </c>
      <c r="W15">
        <v>1.641046296296296E-5</v>
      </c>
      <c r="X15" s="8">
        <v>0.92335766423357668</v>
      </c>
      <c r="Y15" s="11">
        <f t="shared" si="2"/>
        <v>-3.6496350364962904E-3</v>
      </c>
      <c r="Z15" s="1">
        <v>0.92700729927007297</v>
      </c>
      <c r="AA15" s="2">
        <f t="shared" si="3"/>
        <v>0</v>
      </c>
      <c r="AB15" s="9" cm="1">
        <f t="array" ref="AB15">_xlfn.IFS(AA15&lt;Y15,0,AA15&lt;V15,0,TRUE,1)</f>
        <v>0</v>
      </c>
      <c r="AD15">
        <v>12</v>
      </c>
      <c r="AE15">
        <v>0.16666666666666671</v>
      </c>
      <c r="AF15" t="s">
        <v>98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5</v>
      </c>
      <c r="AP15">
        <v>6</v>
      </c>
      <c r="AQ15">
        <v>1</v>
      </c>
      <c r="AR15">
        <v>0.99999999999514932</v>
      </c>
      <c r="AS15">
        <v>52</v>
      </c>
      <c r="AT15">
        <v>10</v>
      </c>
      <c r="AU15">
        <v>0.19230769230769229</v>
      </c>
      <c r="AV15">
        <v>0.97080291970802923</v>
      </c>
      <c r="AW15" s="5">
        <f t="shared" si="5"/>
        <v>4.3795620437956262E-2</v>
      </c>
      <c r="AX15">
        <v>0.97080291970802923</v>
      </c>
      <c r="AY15" s="15">
        <f t="shared" si="6"/>
        <v>4.3795620437956262E-2</v>
      </c>
      <c r="AZ15" s="18" cm="1">
        <f t="array" ref="AZ15">_xlfn.IFS(AY15&lt;Y15,0,AY15&lt;V15,0,TRUE,1)</f>
        <v>0</v>
      </c>
      <c r="BA15">
        <v>0.94890510948905105</v>
      </c>
      <c r="BB15" s="11">
        <f t="shared" si="7"/>
        <v>2.1897810218978075E-2</v>
      </c>
      <c r="BC15" t="s">
        <v>58</v>
      </c>
      <c r="BD15">
        <v>1</v>
      </c>
      <c r="BE15">
        <v>323</v>
      </c>
      <c r="BF15">
        <v>1</v>
      </c>
      <c r="BG15">
        <v>-0.5</v>
      </c>
      <c r="BH15" t="s">
        <v>59</v>
      </c>
      <c r="BI15">
        <v>1</v>
      </c>
      <c r="BJ15" t="b">
        <v>0</v>
      </c>
    </row>
    <row r="16" spans="1:62" x14ac:dyDescent="0.25">
      <c r="A16">
        <v>960</v>
      </c>
      <c r="B16">
        <v>137</v>
      </c>
      <c r="C16" t="s">
        <v>52</v>
      </c>
      <c r="D16">
        <v>1</v>
      </c>
      <c r="E16">
        <v>19</v>
      </c>
      <c r="F16">
        <v>19</v>
      </c>
      <c r="G16">
        <v>0.97080291970802923</v>
      </c>
      <c r="H16" s="12">
        <f t="shared" si="0"/>
        <v>2.9197080291970767E-2</v>
      </c>
      <c r="I16">
        <v>7.823032407407407E-7</v>
      </c>
      <c r="J16" t="s">
        <v>335</v>
      </c>
      <c r="K16" t="s">
        <v>336</v>
      </c>
      <c r="L16">
        <v>19</v>
      </c>
      <c r="M16" t="s">
        <v>69</v>
      </c>
      <c r="N16">
        <v>1</v>
      </c>
      <c r="O16" t="s">
        <v>97</v>
      </c>
      <c r="P16">
        <v>0</v>
      </c>
      <c r="Q16">
        <v>0.97080291970802923</v>
      </c>
      <c r="R16">
        <v>274</v>
      </c>
      <c r="S16" s="10">
        <v>0.97080291970802923</v>
      </c>
      <c r="T16">
        <v>2.2025844907407411E-5</v>
      </c>
      <c r="U16" s="8">
        <v>0.97080291970802923</v>
      </c>
      <c r="V16" s="11">
        <f t="shared" si="1"/>
        <v>0</v>
      </c>
      <c r="W16">
        <v>1.560695601851852E-5</v>
      </c>
      <c r="X16" s="8">
        <v>0.8941605839416058</v>
      </c>
      <c r="Y16" s="11">
        <f t="shared" si="2"/>
        <v>-7.6642335766423431E-2</v>
      </c>
      <c r="Z16" s="1">
        <v>0.97080291970802923</v>
      </c>
      <c r="AA16" s="2">
        <f t="shared" si="3"/>
        <v>0</v>
      </c>
      <c r="AB16" s="9" cm="1">
        <f t="array" ref="AB16">_xlfn.IFS(AA16&lt;Y16,0,AA16&lt;V16,0,TRUE,1)</f>
        <v>1</v>
      </c>
      <c r="AD16">
        <v>4</v>
      </c>
      <c r="AE16">
        <v>1</v>
      </c>
      <c r="AF16" t="s">
        <v>98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2</v>
      </c>
      <c r="AP16">
        <v>3</v>
      </c>
      <c r="AQ16">
        <v>1</v>
      </c>
      <c r="AR16">
        <v>0.27116721032477381</v>
      </c>
      <c r="AS16">
        <v>52</v>
      </c>
      <c r="AT16">
        <v>2</v>
      </c>
      <c r="AU16">
        <v>3.8461538461538457E-2</v>
      </c>
      <c r="AV16">
        <v>0.97080291970802923</v>
      </c>
      <c r="AW16" s="5">
        <f t="shared" si="5"/>
        <v>0</v>
      </c>
      <c r="AX16">
        <v>0.97080291970802923</v>
      </c>
      <c r="AY16" s="15">
        <f t="shared" si="6"/>
        <v>0</v>
      </c>
      <c r="AZ16" s="18" cm="1">
        <f t="array" ref="AZ16">_xlfn.IFS(AY16&lt;Y16,0,AY16&lt;V16,0,TRUE,1)</f>
        <v>1</v>
      </c>
      <c r="BA16">
        <v>0.97080291970802923</v>
      </c>
      <c r="BB16" s="11">
        <f t="shared" si="7"/>
        <v>0</v>
      </c>
      <c r="BC16" t="s">
        <v>58</v>
      </c>
      <c r="BD16">
        <v>1</v>
      </c>
      <c r="BE16">
        <v>323</v>
      </c>
      <c r="BF16">
        <v>2</v>
      </c>
      <c r="BG16">
        <v>1</v>
      </c>
      <c r="BH16" t="s">
        <v>59</v>
      </c>
      <c r="BI16">
        <v>1</v>
      </c>
      <c r="BJ16" t="b">
        <v>0</v>
      </c>
    </row>
    <row r="17" spans="1:62" x14ac:dyDescent="0.25">
      <c r="A17">
        <v>960</v>
      </c>
      <c r="B17">
        <v>137</v>
      </c>
      <c r="C17" t="s">
        <v>52</v>
      </c>
      <c r="D17">
        <v>1</v>
      </c>
      <c r="E17">
        <v>19</v>
      </c>
      <c r="F17">
        <v>19</v>
      </c>
      <c r="G17">
        <v>0.84671532846715325</v>
      </c>
      <c r="H17" s="12">
        <f t="shared" si="0"/>
        <v>0.15328467153284675</v>
      </c>
      <c r="I17">
        <v>8.0004629629629634E-7</v>
      </c>
      <c r="J17" t="s">
        <v>337</v>
      </c>
      <c r="K17" t="s">
        <v>339</v>
      </c>
      <c r="L17">
        <v>19</v>
      </c>
      <c r="M17" t="s">
        <v>101</v>
      </c>
      <c r="N17">
        <v>1</v>
      </c>
      <c r="O17" t="s">
        <v>102</v>
      </c>
      <c r="P17">
        <v>0</v>
      </c>
      <c r="Q17">
        <v>0.84671532846715325</v>
      </c>
      <c r="R17">
        <v>274</v>
      </c>
      <c r="S17" s="10">
        <v>0.88321167883211682</v>
      </c>
      <c r="T17">
        <v>2.1430208333333339E-5</v>
      </c>
      <c r="U17" s="8">
        <v>0.95985401459854014</v>
      </c>
      <c r="V17" s="11">
        <f t="shared" si="1"/>
        <v>7.664233576642332E-2</v>
      </c>
      <c r="W17">
        <v>1.599355324074074E-5</v>
      </c>
      <c r="X17" s="8">
        <v>0.91605839416058399</v>
      </c>
      <c r="Y17" s="11">
        <f t="shared" si="2"/>
        <v>3.2846715328467169E-2</v>
      </c>
      <c r="Z17" s="1">
        <v>0.88321167883211682</v>
      </c>
      <c r="AA17" s="2">
        <f t="shared" si="3"/>
        <v>0</v>
      </c>
      <c r="AB17" s="9" cm="1">
        <f t="array" ref="AB17">_xlfn.IFS(AA17&lt;Y17,0,AA17&lt;V17,0,TRUE,1)</f>
        <v>0</v>
      </c>
      <c r="AC17" s="9">
        <f>IF(AA17&gt;0,1,0)</f>
        <v>0</v>
      </c>
      <c r="AD17">
        <v>21</v>
      </c>
      <c r="AE17">
        <v>9.5238095238095233E-2</v>
      </c>
      <c r="AF17" t="s">
        <v>98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5</v>
      </c>
      <c r="AP17">
        <v>6</v>
      </c>
      <c r="AQ17">
        <v>1</v>
      </c>
      <c r="AR17">
        <v>0.99999999751647295</v>
      </c>
      <c r="AS17">
        <v>52</v>
      </c>
      <c r="AT17">
        <v>19</v>
      </c>
      <c r="AU17">
        <v>0.36538461538461542</v>
      </c>
      <c r="AV17" s="4">
        <v>0.97080291970802923</v>
      </c>
      <c r="AW17" s="5">
        <f t="shared" si="5"/>
        <v>8.7591240875912413E-2</v>
      </c>
      <c r="AX17" s="14">
        <v>0.97080291970802923</v>
      </c>
      <c r="AY17" s="15">
        <f t="shared" si="6"/>
        <v>8.7591240875912413E-2</v>
      </c>
      <c r="AZ17" s="18" cm="1">
        <f t="array" ref="AZ17">_xlfn.IFS(AY17&lt;Y17,0,AY17&lt;V17,0,TRUE,1)</f>
        <v>1</v>
      </c>
      <c r="BA17" s="8">
        <v>0.91605839416058399</v>
      </c>
      <c r="BB17" s="11">
        <f t="shared" si="7"/>
        <v>3.2846715328467169E-2</v>
      </c>
      <c r="BC17" t="s">
        <v>58</v>
      </c>
      <c r="BD17">
        <v>1</v>
      </c>
      <c r="BE17">
        <v>323</v>
      </c>
      <c r="BF17">
        <v>2</v>
      </c>
      <c r="BG17">
        <v>-1</v>
      </c>
      <c r="BH17" t="s">
        <v>59</v>
      </c>
      <c r="BI17">
        <v>1</v>
      </c>
      <c r="BJ17" t="b">
        <v>0</v>
      </c>
    </row>
    <row r="18" spans="1:62" x14ac:dyDescent="0.25">
      <c r="A18">
        <v>960</v>
      </c>
      <c r="B18">
        <v>137</v>
      </c>
      <c r="C18" t="s">
        <v>52</v>
      </c>
      <c r="D18">
        <v>1</v>
      </c>
      <c r="E18">
        <v>19</v>
      </c>
      <c r="F18">
        <v>19</v>
      </c>
      <c r="G18">
        <v>0.97080291970802923</v>
      </c>
      <c r="H18" s="12">
        <f t="shared" si="0"/>
        <v>2.9197080291970767E-2</v>
      </c>
      <c r="I18">
        <v>7.9150462962962968E-7</v>
      </c>
      <c r="J18" t="s">
        <v>335</v>
      </c>
      <c r="K18" t="s">
        <v>336</v>
      </c>
      <c r="L18">
        <v>19</v>
      </c>
      <c r="M18" t="s">
        <v>69</v>
      </c>
      <c r="N18">
        <v>1</v>
      </c>
      <c r="O18" t="s">
        <v>97</v>
      </c>
      <c r="P18">
        <v>0</v>
      </c>
      <c r="Q18">
        <v>0.97080291970802923</v>
      </c>
      <c r="R18">
        <v>274</v>
      </c>
      <c r="S18" s="10">
        <v>0.97080291970802923</v>
      </c>
      <c r="T18">
        <v>2.3450671296296299E-5</v>
      </c>
      <c r="U18" s="8">
        <v>0.97810218978102192</v>
      </c>
      <c r="V18" s="11">
        <f t="shared" si="1"/>
        <v>7.2992700729926918E-3</v>
      </c>
      <c r="W18">
        <v>1.6362233796296291E-5</v>
      </c>
      <c r="X18" s="8">
        <v>0.8941605839416058</v>
      </c>
      <c r="Y18" s="11">
        <f t="shared" si="2"/>
        <v>-7.6642335766423431E-2</v>
      </c>
      <c r="Z18" s="1">
        <v>0.97080291970802923</v>
      </c>
      <c r="AA18" s="2">
        <f t="shared" si="3"/>
        <v>0</v>
      </c>
      <c r="AB18" s="9" cm="1">
        <f t="array" ref="AB18">_xlfn.IFS(AA18&lt;Y18,0,AA18&lt;V18,0,TRUE,1)</f>
        <v>0</v>
      </c>
      <c r="AD18">
        <v>4</v>
      </c>
      <c r="AE18">
        <v>1</v>
      </c>
      <c r="AF18" t="s">
        <v>98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2</v>
      </c>
      <c r="AP18">
        <v>3</v>
      </c>
      <c r="AQ18">
        <v>1</v>
      </c>
      <c r="AR18">
        <v>0.27116721032477381</v>
      </c>
      <c r="AS18">
        <v>52</v>
      </c>
      <c r="AT18">
        <v>2</v>
      </c>
      <c r="AU18">
        <v>3.8461538461538457E-2</v>
      </c>
      <c r="AV18">
        <v>0.97080291970802923</v>
      </c>
      <c r="AW18" s="5">
        <f t="shared" si="5"/>
        <v>0</v>
      </c>
      <c r="AX18">
        <v>0.97080291970802923</v>
      </c>
      <c r="AY18" s="15">
        <f t="shared" si="6"/>
        <v>0</v>
      </c>
      <c r="AZ18" s="18" cm="1">
        <f t="array" ref="AZ18">_xlfn.IFS(AY18&lt;Y18,0,AY18&lt;V18,0,TRUE,1)</f>
        <v>0</v>
      </c>
      <c r="BA18">
        <v>0.97080291970802923</v>
      </c>
      <c r="BB18" s="11">
        <f t="shared" si="7"/>
        <v>0</v>
      </c>
      <c r="BC18" t="s">
        <v>58</v>
      </c>
      <c r="BD18">
        <v>1</v>
      </c>
      <c r="BE18">
        <v>323</v>
      </c>
      <c r="BF18">
        <v>3</v>
      </c>
      <c r="BG18">
        <v>2</v>
      </c>
      <c r="BH18" t="s">
        <v>59</v>
      </c>
      <c r="BI18">
        <v>1</v>
      </c>
      <c r="BJ18" t="b">
        <v>0</v>
      </c>
    </row>
    <row r="19" spans="1:62" x14ac:dyDescent="0.25">
      <c r="A19">
        <v>960</v>
      </c>
      <c r="B19">
        <v>137</v>
      </c>
      <c r="C19" t="s">
        <v>52</v>
      </c>
      <c r="D19">
        <v>1</v>
      </c>
      <c r="E19">
        <v>19</v>
      </c>
      <c r="F19">
        <v>19</v>
      </c>
      <c r="G19">
        <v>0.66423357664233573</v>
      </c>
      <c r="H19" s="12">
        <f t="shared" si="0"/>
        <v>0.33576642335766427</v>
      </c>
      <c r="I19">
        <v>1.0470949074074069E-6</v>
      </c>
      <c r="J19" t="s">
        <v>340</v>
      </c>
      <c r="K19" t="s">
        <v>341</v>
      </c>
      <c r="L19">
        <v>19</v>
      </c>
      <c r="M19" t="s">
        <v>69</v>
      </c>
      <c r="N19">
        <v>1</v>
      </c>
      <c r="O19" t="s">
        <v>102</v>
      </c>
      <c r="P19">
        <v>0</v>
      </c>
      <c r="Q19">
        <v>0.66423357664233573</v>
      </c>
      <c r="R19">
        <v>274</v>
      </c>
      <c r="S19" s="10">
        <v>0.73722627737226276</v>
      </c>
      <c r="T19">
        <v>2.4754409722222222E-5</v>
      </c>
      <c r="U19" s="8">
        <v>0.98175182481751821</v>
      </c>
      <c r="V19" s="11">
        <f t="shared" si="1"/>
        <v>0.24452554744525545</v>
      </c>
      <c r="W19">
        <v>1.5556527777777782E-5</v>
      </c>
      <c r="X19" s="8">
        <v>0.87956204379562042</v>
      </c>
      <c r="Y19" s="11">
        <f t="shared" si="2"/>
        <v>0.14233576642335766</v>
      </c>
      <c r="Z19" s="1">
        <v>0.73722627737226276</v>
      </c>
      <c r="AA19" s="2">
        <f t="shared" si="3"/>
        <v>0</v>
      </c>
      <c r="AB19" s="9" cm="1">
        <f t="array" ref="AB19">_xlfn.IFS(AA19&lt;Y19,0,AA19&lt;V19,0,TRUE,1)</f>
        <v>0</v>
      </c>
      <c r="AC19" s="9">
        <f t="shared" ref="AC19:AC20" si="9">IF(AA19&gt;0,1,0)</f>
        <v>0</v>
      </c>
      <c r="AD19">
        <v>46</v>
      </c>
      <c r="AE19">
        <v>4.3478260869565223E-2</v>
      </c>
      <c r="AF19" t="s">
        <v>98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0.95843993759750268</v>
      </c>
      <c r="AS19">
        <v>52</v>
      </c>
      <c r="AT19">
        <v>44</v>
      </c>
      <c r="AU19">
        <v>0.84615384615384615</v>
      </c>
      <c r="AV19" s="4">
        <v>0.97080291970802923</v>
      </c>
      <c r="AW19" s="5">
        <f t="shared" si="5"/>
        <v>0.23357664233576647</v>
      </c>
      <c r="AX19" s="14">
        <v>0.97080291970802923</v>
      </c>
      <c r="AY19" s="15">
        <f t="shared" si="6"/>
        <v>0.23357664233576647</v>
      </c>
      <c r="AZ19" s="18" cm="1">
        <f t="array" ref="AZ19">_xlfn.IFS(AY19&lt;Y19,0,AY19&lt;V19,0,TRUE,1)</f>
        <v>0</v>
      </c>
      <c r="BA19" s="8">
        <v>0.80656934306569339</v>
      </c>
      <c r="BB19" s="11">
        <f t="shared" si="7"/>
        <v>6.9343065693430628E-2</v>
      </c>
      <c r="BC19" t="s">
        <v>58</v>
      </c>
      <c r="BD19">
        <v>1</v>
      </c>
      <c r="BE19">
        <v>323</v>
      </c>
      <c r="BF19">
        <v>3</v>
      </c>
      <c r="BG19">
        <v>-2</v>
      </c>
      <c r="BH19" t="s">
        <v>59</v>
      </c>
      <c r="BI19">
        <v>1</v>
      </c>
      <c r="BJ19" t="b">
        <v>0</v>
      </c>
    </row>
    <row r="20" spans="1:62" x14ac:dyDescent="0.25">
      <c r="A20">
        <v>960</v>
      </c>
      <c r="B20">
        <v>137</v>
      </c>
      <c r="C20" t="s">
        <v>52</v>
      </c>
      <c r="D20">
        <v>1</v>
      </c>
      <c r="E20">
        <v>19</v>
      </c>
      <c r="F20">
        <v>19</v>
      </c>
      <c r="G20">
        <v>0.85401459854014594</v>
      </c>
      <c r="H20" s="12">
        <f t="shared" si="0"/>
        <v>0.14598540145985406</v>
      </c>
      <c r="I20">
        <v>8.1195601851851845E-7</v>
      </c>
      <c r="J20" t="s">
        <v>342</v>
      </c>
      <c r="K20" t="s">
        <v>343</v>
      </c>
      <c r="L20">
        <v>19</v>
      </c>
      <c r="M20" t="s">
        <v>80</v>
      </c>
      <c r="N20">
        <v>1</v>
      </c>
      <c r="O20" t="s">
        <v>66</v>
      </c>
      <c r="P20">
        <v>0</v>
      </c>
      <c r="Q20">
        <v>0.85401459854014594</v>
      </c>
      <c r="R20">
        <v>274</v>
      </c>
      <c r="S20" s="10">
        <v>0.92335766423357668</v>
      </c>
      <c r="T20">
        <v>2.2608229166666669E-5</v>
      </c>
      <c r="U20" s="8">
        <v>0.95985401459854014</v>
      </c>
      <c r="V20" s="11">
        <f t="shared" si="1"/>
        <v>3.6496350364963459E-2</v>
      </c>
      <c r="W20">
        <v>1.5764131944444449E-5</v>
      </c>
      <c r="X20" s="8">
        <v>0.85766423357664234</v>
      </c>
      <c r="Y20" s="11">
        <f t="shared" si="2"/>
        <v>-6.5693430656934337E-2</v>
      </c>
      <c r="Z20" s="1">
        <v>0.92335766423357668</v>
      </c>
      <c r="AA20" s="2">
        <f t="shared" si="3"/>
        <v>0</v>
      </c>
      <c r="AB20" s="9" cm="1">
        <f t="array" ref="AB20">_xlfn.IFS(AA20&lt;Y20,0,AA20&lt;V20,0,TRUE,1)</f>
        <v>0</v>
      </c>
      <c r="AC20" s="9">
        <f t="shared" si="9"/>
        <v>0</v>
      </c>
      <c r="AD20">
        <v>20</v>
      </c>
      <c r="AE20">
        <v>1</v>
      </c>
      <c r="AF20" t="s">
        <v>108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9</v>
      </c>
      <c r="AP20">
        <v>10</v>
      </c>
      <c r="AQ20">
        <v>1</v>
      </c>
      <c r="AR20">
        <v>0.84210526298425414</v>
      </c>
      <c r="AS20">
        <v>50</v>
      </c>
      <c r="AT20">
        <v>10</v>
      </c>
      <c r="AU20">
        <v>0.2</v>
      </c>
      <c r="AV20" s="4">
        <v>0.56569343065693434</v>
      </c>
      <c r="AW20" s="5">
        <f t="shared" si="5"/>
        <v>-0.35766423357664234</v>
      </c>
      <c r="AX20" s="14">
        <v>0.94890510948905105</v>
      </c>
      <c r="AY20" s="15">
        <f t="shared" si="6"/>
        <v>2.5547445255474366E-2</v>
      </c>
      <c r="AZ20" s="18" cm="1">
        <f t="array" ref="AZ20">_xlfn.IFS(AY20&lt;Y20,0,AY20&lt;V20,0,TRUE,1)</f>
        <v>0</v>
      </c>
      <c r="BA20" s="8">
        <v>0.94525547445255476</v>
      </c>
      <c r="BB20" s="11">
        <f t="shared" si="7"/>
        <v>2.1897810218978075E-2</v>
      </c>
      <c r="BC20" t="s">
        <v>58</v>
      </c>
      <c r="BD20">
        <v>2</v>
      </c>
      <c r="BE20">
        <v>407</v>
      </c>
      <c r="BF20">
        <v>1</v>
      </c>
      <c r="BG20">
        <v>0.5</v>
      </c>
      <c r="BH20" t="s">
        <v>59</v>
      </c>
      <c r="BI20">
        <v>1</v>
      </c>
      <c r="BJ20" t="b">
        <v>1</v>
      </c>
    </row>
    <row r="21" spans="1:62" x14ac:dyDescent="0.25">
      <c r="A21">
        <v>960</v>
      </c>
      <c r="B21">
        <v>137</v>
      </c>
      <c r="C21" t="s">
        <v>52</v>
      </c>
      <c r="D21">
        <v>1</v>
      </c>
      <c r="E21">
        <v>19</v>
      </c>
      <c r="F21">
        <v>19</v>
      </c>
      <c r="G21">
        <v>0.92700729927007297</v>
      </c>
      <c r="H21" s="12">
        <f t="shared" si="0"/>
        <v>7.2992700729927029E-2</v>
      </c>
      <c r="I21">
        <v>1.261168981481482E-6</v>
      </c>
      <c r="J21" t="s">
        <v>344</v>
      </c>
      <c r="K21" t="s">
        <v>345</v>
      </c>
      <c r="L21">
        <v>19</v>
      </c>
      <c r="M21" t="s">
        <v>62</v>
      </c>
      <c r="N21">
        <v>1</v>
      </c>
      <c r="O21" t="s">
        <v>111</v>
      </c>
      <c r="P21">
        <v>0</v>
      </c>
      <c r="Q21">
        <v>0.92700729927007297</v>
      </c>
      <c r="R21">
        <v>274</v>
      </c>
      <c r="S21" s="10">
        <v>0.94525547445255476</v>
      </c>
      <c r="T21">
        <v>2.3327812500000001E-5</v>
      </c>
      <c r="U21" s="8">
        <v>0.96350364963503654</v>
      </c>
      <c r="V21" s="11">
        <f t="shared" si="1"/>
        <v>1.8248175182481785E-2</v>
      </c>
      <c r="W21">
        <v>1.5429317129629629E-5</v>
      </c>
      <c r="X21" s="8">
        <v>0.95255474452554745</v>
      </c>
      <c r="Y21" s="11">
        <f t="shared" si="2"/>
        <v>7.2992700729926918E-3</v>
      </c>
      <c r="Z21" s="1">
        <v>0.94525547445255476</v>
      </c>
      <c r="AA21" s="2">
        <f t="shared" si="3"/>
        <v>0</v>
      </c>
      <c r="AB21" s="9" cm="1">
        <f t="array" ref="AB21">_xlfn.IFS(AA21&lt;Y21,0,AA21&lt;V21,0,TRUE,1)</f>
        <v>0</v>
      </c>
      <c r="AD21">
        <v>10</v>
      </c>
      <c r="AE21">
        <v>0.4</v>
      </c>
      <c r="AF21" t="s">
        <v>108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9</v>
      </c>
      <c r="AP21">
        <v>10</v>
      </c>
      <c r="AQ21">
        <v>1</v>
      </c>
      <c r="AR21">
        <v>0.77395665093203181</v>
      </c>
      <c r="AS21">
        <v>67</v>
      </c>
      <c r="AT21">
        <v>7</v>
      </c>
      <c r="AU21">
        <v>0.1044776119402985</v>
      </c>
      <c r="AV21">
        <v>0.56204379562043794</v>
      </c>
      <c r="AW21" s="5">
        <f t="shared" si="5"/>
        <v>-0.38321167883211682</v>
      </c>
      <c r="AX21">
        <v>0.97080291970802923</v>
      </c>
      <c r="AY21" s="15">
        <f t="shared" si="6"/>
        <v>2.5547445255474477E-2</v>
      </c>
      <c r="AZ21" s="18" cm="1">
        <f t="array" ref="AZ21">_xlfn.IFS(AY21&lt;Y21,0,AY21&lt;V21,0,TRUE,1)</f>
        <v>1</v>
      </c>
      <c r="BA21">
        <v>0.97445255474452552</v>
      </c>
      <c r="BB21" s="11">
        <f t="shared" si="7"/>
        <v>2.9197080291970767E-2</v>
      </c>
      <c r="BC21" t="s">
        <v>58</v>
      </c>
      <c r="BD21">
        <v>2</v>
      </c>
      <c r="BE21">
        <v>407</v>
      </c>
      <c r="BF21">
        <v>1</v>
      </c>
      <c r="BG21">
        <v>-0.5</v>
      </c>
      <c r="BH21" t="s">
        <v>59</v>
      </c>
      <c r="BI21">
        <v>1</v>
      </c>
      <c r="BJ21" t="b">
        <v>1</v>
      </c>
    </row>
    <row r="22" spans="1:62" x14ac:dyDescent="0.25">
      <c r="A22">
        <v>960</v>
      </c>
      <c r="B22">
        <v>137</v>
      </c>
      <c r="C22" t="s">
        <v>52</v>
      </c>
      <c r="D22">
        <v>1</v>
      </c>
      <c r="E22">
        <v>19</v>
      </c>
      <c r="F22">
        <v>19</v>
      </c>
      <c r="G22">
        <v>0.71532846715328469</v>
      </c>
      <c r="H22" s="12">
        <f t="shared" si="0"/>
        <v>0.28467153284671531</v>
      </c>
      <c r="I22">
        <v>9.6631944444444431E-7</v>
      </c>
      <c r="J22" t="s">
        <v>346</v>
      </c>
      <c r="K22" t="s">
        <v>347</v>
      </c>
      <c r="L22">
        <v>19</v>
      </c>
      <c r="M22" t="s">
        <v>55</v>
      </c>
      <c r="N22">
        <v>1</v>
      </c>
      <c r="O22" t="s">
        <v>66</v>
      </c>
      <c r="P22">
        <v>1.809953703703704E-7</v>
      </c>
      <c r="Q22">
        <v>0.71532846715328469</v>
      </c>
      <c r="R22">
        <v>274</v>
      </c>
      <c r="S22" s="10">
        <v>0.72262773722627738</v>
      </c>
      <c r="T22">
        <v>2.238949074074074E-5</v>
      </c>
      <c r="U22" s="8">
        <v>0.9051094890510949</v>
      </c>
      <c r="V22" s="11">
        <f t="shared" si="1"/>
        <v>0.18248175182481752</v>
      </c>
      <c r="W22">
        <v>1.6241168981481479E-5</v>
      </c>
      <c r="X22" s="8">
        <v>0.90145985401459849</v>
      </c>
      <c r="Y22" s="11">
        <f t="shared" si="2"/>
        <v>0.17883211678832112</v>
      </c>
      <c r="Z22" s="1">
        <v>0.72262773722627738</v>
      </c>
      <c r="AA22" s="2">
        <f t="shared" si="3"/>
        <v>0</v>
      </c>
      <c r="AB22" s="9" cm="1">
        <f t="array" ref="AB22">_xlfn.IFS(AA22&lt;Y22,0,AA22&lt;V22,0,TRUE,1)</f>
        <v>0</v>
      </c>
      <c r="AC22" s="9">
        <f>IF(AA22&gt;0,1,0)</f>
        <v>0</v>
      </c>
      <c r="AD22">
        <v>39</v>
      </c>
      <c r="AE22">
        <v>0.46153846153846162</v>
      </c>
      <c r="AF22" t="s">
        <v>108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9</v>
      </c>
      <c r="AP22">
        <v>10</v>
      </c>
      <c r="AQ22">
        <v>1</v>
      </c>
      <c r="AR22">
        <v>0.90342134445715117</v>
      </c>
      <c r="AS22">
        <v>37</v>
      </c>
      <c r="AT22">
        <v>17</v>
      </c>
      <c r="AU22">
        <v>0.45945945945945948</v>
      </c>
      <c r="AV22" s="4">
        <v>0.56569343065693434</v>
      </c>
      <c r="AW22" s="5">
        <f t="shared" si="5"/>
        <v>-0.15693430656934304</v>
      </c>
      <c r="AX22" s="14">
        <v>0.81386861313868608</v>
      </c>
      <c r="AY22" s="15">
        <f t="shared" si="6"/>
        <v>9.1240875912408703E-2</v>
      </c>
      <c r="AZ22" s="18" cm="1">
        <f t="array" ref="AZ22">_xlfn.IFS(AY22&lt;Y22,0,AY22&lt;V22,0,TRUE,1)</f>
        <v>0</v>
      </c>
      <c r="BA22" s="8">
        <v>0.8029197080291971</v>
      </c>
      <c r="BB22" s="11">
        <f t="shared" si="7"/>
        <v>8.0291970802919721E-2</v>
      </c>
      <c r="BC22" t="s">
        <v>58</v>
      </c>
      <c r="BD22">
        <v>2</v>
      </c>
      <c r="BE22">
        <v>407</v>
      </c>
      <c r="BF22">
        <v>2</v>
      </c>
      <c r="BG22">
        <v>1</v>
      </c>
      <c r="BH22" t="s">
        <v>59</v>
      </c>
      <c r="BI22">
        <v>1</v>
      </c>
      <c r="BJ22" t="b">
        <v>1</v>
      </c>
    </row>
    <row r="23" spans="1:62" x14ac:dyDescent="0.25">
      <c r="A23">
        <v>960</v>
      </c>
      <c r="B23">
        <v>137</v>
      </c>
      <c r="C23" t="s">
        <v>52</v>
      </c>
      <c r="D23">
        <v>1</v>
      </c>
      <c r="E23">
        <v>19</v>
      </c>
      <c r="F23">
        <v>19</v>
      </c>
      <c r="G23">
        <v>0.9051094890510949</v>
      </c>
      <c r="H23" s="12">
        <f t="shared" si="0"/>
        <v>9.4890510948905105E-2</v>
      </c>
      <c r="I23">
        <v>7.8532407407407399E-7</v>
      </c>
      <c r="J23" t="s">
        <v>348</v>
      </c>
      <c r="K23" t="s">
        <v>349</v>
      </c>
      <c r="L23">
        <v>19</v>
      </c>
      <c r="M23" t="s">
        <v>62</v>
      </c>
      <c r="N23">
        <v>1</v>
      </c>
      <c r="O23" t="s">
        <v>115</v>
      </c>
      <c r="P23">
        <v>0</v>
      </c>
      <c r="Q23">
        <v>0.9051094890510949</v>
      </c>
      <c r="R23">
        <v>274</v>
      </c>
      <c r="S23" s="10">
        <v>0.92700729927007297</v>
      </c>
      <c r="T23">
        <v>2.2401863425925929E-5</v>
      </c>
      <c r="U23" s="8">
        <v>0.98540145985401462</v>
      </c>
      <c r="V23" s="11">
        <f t="shared" si="1"/>
        <v>5.8394160583941646E-2</v>
      </c>
      <c r="W23">
        <v>1.5442662037037041E-5</v>
      </c>
      <c r="X23" s="8">
        <v>0.93430656934306566</v>
      </c>
      <c r="Y23" s="11">
        <f t="shared" si="2"/>
        <v>7.2992700729926918E-3</v>
      </c>
      <c r="Z23" s="1">
        <v>0.92700729927007297</v>
      </c>
      <c r="AA23" s="2">
        <f t="shared" si="3"/>
        <v>0</v>
      </c>
      <c r="AB23" s="9" cm="1">
        <f t="array" ref="AB23">_xlfn.IFS(AA23&lt;Y23,0,AA23&lt;V23,0,TRUE,1)</f>
        <v>0</v>
      </c>
      <c r="AD23">
        <v>13</v>
      </c>
      <c r="AE23">
        <v>0.23076923076923081</v>
      </c>
      <c r="AF23" t="s">
        <v>108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8</v>
      </c>
      <c r="AP23">
        <v>9</v>
      </c>
      <c r="AQ23">
        <v>1</v>
      </c>
      <c r="AR23">
        <v>0.96023319562951237</v>
      </c>
      <c r="AS23">
        <v>67</v>
      </c>
      <c r="AT23">
        <v>10</v>
      </c>
      <c r="AU23">
        <v>0.1492537313432836</v>
      </c>
      <c r="AV23">
        <v>0.56204379562043794</v>
      </c>
      <c r="AW23" s="5">
        <f t="shared" si="5"/>
        <v>-0.36496350364963503</v>
      </c>
      <c r="AX23">
        <v>0.97080291970802923</v>
      </c>
      <c r="AY23" s="15">
        <f t="shared" si="6"/>
        <v>4.3795620437956262E-2</v>
      </c>
      <c r="AZ23" s="18" cm="1">
        <f t="array" ref="AZ23">_xlfn.IFS(AY23&lt;Y23,0,AY23&lt;V23,0,TRUE,1)</f>
        <v>0</v>
      </c>
      <c r="BA23">
        <v>0.94890510948905105</v>
      </c>
      <c r="BB23" s="11">
        <f t="shared" si="7"/>
        <v>2.1897810218978075E-2</v>
      </c>
      <c r="BC23" t="s">
        <v>58</v>
      </c>
      <c r="BD23">
        <v>2</v>
      </c>
      <c r="BE23">
        <v>407</v>
      </c>
      <c r="BF23">
        <v>2</v>
      </c>
      <c r="BG23">
        <v>-1</v>
      </c>
      <c r="BH23" t="s">
        <v>59</v>
      </c>
      <c r="BI23">
        <v>1</v>
      </c>
      <c r="BJ23" t="b">
        <v>1</v>
      </c>
    </row>
    <row r="24" spans="1:62" x14ac:dyDescent="0.25">
      <c r="A24">
        <v>960</v>
      </c>
      <c r="B24">
        <v>137</v>
      </c>
      <c r="C24" t="s">
        <v>52</v>
      </c>
      <c r="D24">
        <v>1</v>
      </c>
      <c r="E24">
        <v>19</v>
      </c>
      <c r="F24">
        <v>19</v>
      </c>
      <c r="G24">
        <v>0.57664233576642332</v>
      </c>
      <c r="H24" s="12">
        <f t="shared" si="0"/>
        <v>0.42335766423357668</v>
      </c>
      <c r="I24">
        <v>9.9991898148148135E-7</v>
      </c>
      <c r="J24" t="s">
        <v>350</v>
      </c>
      <c r="K24" t="s">
        <v>351</v>
      </c>
      <c r="L24">
        <v>19</v>
      </c>
      <c r="M24" t="s">
        <v>57</v>
      </c>
      <c r="N24">
        <v>1</v>
      </c>
      <c r="O24" t="s">
        <v>66</v>
      </c>
      <c r="P24">
        <v>0</v>
      </c>
      <c r="Q24">
        <v>0.58394160583941601</v>
      </c>
      <c r="R24">
        <v>274</v>
      </c>
      <c r="S24" s="10">
        <v>0.56569343065693434</v>
      </c>
      <c r="T24">
        <v>2.340535879629629E-5</v>
      </c>
      <c r="U24" s="8">
        <v>0.90875912408759119</v>
      </c>
      <c r="V24" s="11">
        <f t="shared" si="1"/>
        <v>0.34306569343065685</v>
      </c>
      <c r="W24">
        <v>1.5615370370370371E-5</v>
      </c>
      <c r="X24" s="8">
        <v>0.85766423357664234</v>
      </c>
      <c r="Y24" s="11">
        <f t="shared" si="2"/>
        <v>0.29197080291970801</v>
      </c>
      <c r="Z24" s="1">
        <v>0.62408759124087587</v>
      </c>
      <c r="AA24" s="2">
        <f t="shared" si="3"/>
        <v>5.8394160583941535E-2</v>
      </c>
      <c r="AB24" s="9" cm="1">
        <f t="array" ref="AB24">_xlfn.IFS(AA24&lt;Y24,0,AA24&lt;V24,0,TRUE,1)</f>
        <v>0</v>
      </c>
      <c r="AC24" s="9">
        <f>IF(AA24&gt;0,1,0)</f>
        <v>1</v>
      </c>
      <c r="AD24">
        <v>58</v>
      </c>
      <c r="AE24">
        <v>5.1724137931034482E-2</v>
      </c>
      <c r="AF24" t="s">
        <v>108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9</v>
      </c>
      <c r="AP24">
        <v>10</v>
      </c>
      <c r="AQ24">
        <v>1</v>
      </c>
      <c r="AR24">
        <v>0.84892194911599839</v>
      </c>
      <c r="AS24">
        <v>3</v>
      </c>
      <c r="AT24">
        <v>2</v>
      </c>
      <c r="AU24">
        <v>0.66666666666666663</v>
      </c>
      <c r="AV24" s="4">
        <v>0.56569343065693434</v>
      </c>
      <c r="AW24" s="5">
        <f t="shared" si="5"/>
        <v>0</v>
      </c>
      <c r="AX24" s="14">
        <v>0.58029197080291972</v>
      </c>
      <c r="AY24" s="15">
        <f t="shared" si="6"/>
        <v>1.4598540145985384E-2</v>
      </c>
      <c r="AZ24" s="18" cm="1">
        <f t="array" ref="AZ24">_xlfn.IFS(AY24&lt;Y24,0,AY24&lt;V24,0,TRUE,1)</f>
        <v>0</v>
      </c>
      <c r="BA24" s="8">
        <v>0.58029197080291972</v>
      </c>
      <c r="BB24" s="11">
        <f t="shared" si="7"/>
        <v>1.4598540145985384E-2</v>
      </c>
      <c r="BC24" t="s">
        <v>58</v>
      </c>
      <c r="BD24">
        <v>2</v>
      </c>
      <c r="BE24">
        <v>407</v>
      </c>
      <c r="BF24">
        <v>3</v>
      </c>
      <c r="BG24">
        <v>2</v>
      </c>
      <c r="BH24" t="s">
        <v>59</v>
      </c>
      <c r="BI24">
        <v>1</v>
      </c>
      <c r="BJ24" t="b">
        <v>1</v>
      </c>
    </row>
    <row r="25" spans="1:62" x14ac:dyDescent="0.25">
      <c r="A25">
        <v>960</v>
      </c>
      <c r="B25">
        <v>137</v>
      </c>
      <c r="C25" t="s">
        <v>52</v>
      </c>
      <c r="D25">
        <v>1</v>
      </c>
      <c r="E25">
        <v>19</v>
      </c>
      <c r="F25">
        <v>19</v>
      </c>
      <c r="G25">
        <v>0.9051094890510949</v>
      </c>
      <c r="H25" s="12">
        <f t="shared" si="0"/>
        <v>9.4890510948905105E-2</v>
      </c>
      <c r="I25">
        <v>7.449537037037038E-7</v>
      </c>
      <c r="J25" t="s">
        <v>348</v>
      </c>
      <c r="K25" t="s">
        <v>349</v>
      </c>
      <c r="L25">
        <v>19</v>
      </c>
      <c r="M25" t="s">
        <v>62</v>
      </c>
      <c r="N25">
        <v>1</v>
      </c>
      <c r="O25" t="s">
        <v>115</v>
      </c>
      <c r="P25">
        <v>0</v>
      </c>
      <c r="Q25">
        <v>0.9051094890510949</v>
      </c>
      <c r="R25">
        <v>274</v>
      </c>
      <c r="S25" s="10">
        <v>0.92700729927007297</v>
      </c>
      <c r="T25">
        <v>2.2709988425925921E-5</v>
      </c>
      <c r="U25" s="8">
        <v>0.95255474452554745</v>
      </c>
      <c r="V25" s="11">
        <f t="shared" si="1"/>
        <v>2.5547445255474477E-2</v>
      </c>
      <c r="W25">
        <v>1.6267951388888889E-5</v>
      </c>
      <c r="X25" s="8">
        <v>0.94890510948905105</v>
      </c>
      <c r="Y25" s="11">
        <f t="shared" si="2"/>
        <v>2.1897810218978075E-2</v>
      </c>
      <c r="Z25" s="1">
        <v>0.92700729927007297</v>
      </c>
      <c r="AA25" s="2">
        <f t="shared" si="3"/>
        <v>0</v>
      </c>
      <c r="AB25" s="9" cm="1">
        <f t="array" ref="AB25">_xlfn.IFS(AA25&lt;Y25,0,AA25&lt;V25,0,TRUE,1)</f>
        <v>0</v>
      </c>
      <c r="AD25">
        <v>13</v>
      </c>
      <c r="AE25">
        <v>0.23076923076923081</v>
      </c>
      <c r="AF25" t="s">
        <v>108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8</v>
      </c>
      <c r="AP25">
        <v>9</v>
      </c>
      <c r="AQ25">
        <v>1</v>
      </c>
      <c r="AR25">
        <v>0.96023319562951237</v>
      </c>
      <c r="AS25">
        <v>67</v>
      </c>
      <c r="AT25">
        <v>10</v>
      </c>
      <c r="AU25">
        <v>0.1492537313432836</v>
      </c>
      <c r="AV25">
        <v>0.56204379562043794</v>
      </c>
      <c r="AW25" s="5">
        <f t="shared" si="5"/>
        <v>-0.36496350364963503</v>
      </c>
      <c r="AX25">
        <v>0.97080291970802923</v>
      </c>
      <c r="AY25" s="15">
        <f t="shared" si="6"/>
        <v>4.3795620437956262E-2</v>
      </c>
      <c r="AZ25" s="18" cm="1">
        <f t="array" ref="AZ25">_xlfn.IFS(AY25&lt;Y25,0,AY25&lt;V25,0,TRUE,1)</f>
        <v>1</v>
      </c>
      <c r="BA25">
        <v>0.92700729927007297</v>
      </c>
      <c r="BB25" s="11">
        <f t="shared" si="7"/>
        <v>0</v>
      </c>
      <c r="BC25" t="s">
        <v>58</v>
      </c>
      <c r="BD25">
        <v>2</v>
      </c>
      <c r="BE25">
        <v>407</v>
      </c>
      <c r="BF25">
        <v>3</v>
      </c>
      <c r="BG25">
        <v>-2</v>
      </c>
      <c r="BH25" t="s">
        <v>59</v>
      </c>
      <c r="BI25">
        <v>1</v>
      </c>
      <c r="BJ25" t="b">
        <v>1</v>
      </c>
    </row>
    <row r="26" spans="1:62" x14ac:dyDescent="0.25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0.97810218978102192</v>
      </c>
      <c r="H26" s="12">
        <f t="shared" si="0"/>
        <v>2.1897810218978075E-2</v>
      </c>
      <c r="I26">
        <v>3.7621527777777782E-7</v>
      </c>
      <c r="J26" t="s">
        <v>326</v>
      </c>
      <c r="K26" t="s">
        <v>352</v>
      </c>
      <c r="L26">
        <v>19</v>
      </c>
      <c r="M26" t="s">
        <v>69</v>
      </c>
      <c r="N26">
        <v>1</v>
      </c>
      <c r="O26" t="s">
        <v>85</v>
      </c>
      <c r="P26">
        <v>0</v>
      </c>
      <c r="Q26">
        <v>0.97810218978102192</v>
      </c>
      <c r="R26">
        <v>274</v>
      </c>
      <c r="S26" s="10">
        <v>0.96350364963503654</v>
      </c>
      <c r="T26">
        <v>2.1664085648148151E-5</v>
      </c>
      <c r="U26" s="8">
        <v>0.98175182481751821</v>
      </c>
      <c r="V26" s="11">
        <f t="shared" si="1"/>
        <v>1.8248175182481674E-2</v>
      </c>
      <c r="W26">
        <v>1.5891574074074079E-5</v>
      </c>
      <c r="X26" s="8">
        <v>0.94160583941605835</v>
      </c>
      <c r="Y26" s="11">
        <f t="shared" si="2"/>
        <v>-2.1897810218978186E-2</v>
      </c>
      <c r="Z26" s="1">
        <v>0.96350364963503654</v>
      </c>
      <c r="AA26" s="2">
        <f t="shared" si="3"/>
        <v>0</v>
      </c>
      <c r="AB26" s="9" cm="1">
        <f t="array" ref="AB26">_xlfn.IFS(AA26&lt;Y26,0,AA26&lt;V26,0,TRUE,1)</f>
        <v>0</v>
      </c>
      <c r="AD26">
        <v>3</v>
      </c>
      <c r="AE26">
        <v>1</v>
      </c>
      <c r="AF26" t="s">
        <v>120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16</v>
      </c>
      <c r="AP26">
        <v>17</v>
      </c>
      <c r="AQ26">
        <v>1</v>
      </c>
      <c r="AR26">
        <v>0.99843993759750371</v>
      </c>
      <c r="AS26">
        <v>13</v>
      </c>
      <c r="AT26">
        <v>0</v>
      </c>
      <c r="AU26">
        <v>0</v>
      </c>
      <c r="AV26">
        <v>0.93065693430656937</v>
      </c>
      <c r="AW26" s="5">
        <f t="shared" si="5"/>
        <v>-3.2846715328467169E-2</v>
      </c>
      <c r="AX26">
        <v>0.95985401459854014</v>
      </c>
      <c r="AY26" s="15">
        <f t="shared" si="6"/>
        <v>-3.6496350364964014E-3</v>
      </c>
      <c r="AZ26" s="18" cm="1">
        <f t="array" ref="AZ26">_xlfn.IFS(AY26&lt;Y26,0,AY26&lt;V26,0,TRUE,1)</f>
        <v>0</v>
      </c>
      <c r="BA26">
        <v>0.96350364963503654</v>
      </c>
      <c r="BB26" s="11">
        <f t="shared" si="7"/>
        <v>0</v>
      </c>
      <c r="BC26" t="s">
        <v>58</v>
      </c>
      <c r="BD26">
        <v>2</v>
      </c>
      <c r="BE26">
        <v>134</v>
      </c>
      <c r="BF26">
        <v>1</v>
      </c>
      <c r="BG26">
        <v>0.5</v>
      </c>
      <c r="BH26" t="s">
        <v>59</v>
      </c>
      <c r="BI26">
        <v>1</v>
      </c>
      <c r="BJ26" t="b">
        <v>1</v>
      </c>
    </row>
    <row r="27" spans="1:62" x14ac:dyDescent="0.25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0.94890510948905105</v>
      </c>
      <c r="H27" s="12">
        <f t="shared" si="0"/>
        <v>5.1094890510948954E-2</v>
      </c>
      <c r="I27">
        <v>7.4149305555555549E-7</v>
      </c>
      <c r="J27" t="s">
        <v>353</v>
      </c>
      <c r="K27" t="s">
        <v>354</v>
      </c>
      <c r="L27">
        <v>19</v>
      </c>
      <c r="M27" t="s">
        <v>69</v>
      </c>
      <c r="N27">
        <v>1</v>
      </c>
      <c r="O27" t="s">
        <v>123</v>
      </c>
      <c r="P27">
        <v>0</v>
      </c>
      <c r="Q27">
        <v>0.94890510948905105</v>
      </c>
      <c r="R27">
        <v>274</v>
      </c>
      <c r="S27" s="10">
        <v>0.95985401459854014</v>
      </c>
      <c r="T27">
        <v>2.3582118055555551E-5</v>
      </c>
      <c r="U27" s="8">
        <v>0.97810218978102192</v>
      </c>
      <c r="V27" s="11">
        <f t="shared" si="1"/>
        <v>1.8248175182481785E-2</v>
      </c>
      <c r="W27">
        <v>1.659049768518519E-5</v>
      </c>
      <c r="X27" s="8">
        <v>0.95620437956204385</v>
      </c>
      <c r="Y27" s="11">
        <f t="shared" si="2"/>
        <v>-3.6496350364962904E-3</v>
      </c>
      <c r="Z27" s="1">
        <v>0.95985401459854014</v>
      </c>
      <c r="AA27" s="2">
        <f t="shared" si="3"/>
        <v>0</v>
      </c>
      <c r="AB27" s="9" cm="1">
        <f t="array" ref="AB27">_xlfn.IFS(AA27&lt;Y27,0,AA27&lt;V27,0,TRUE,1)</f>
        <v>0</v>
      </c>
      <c r="AD27">
        <v>7</v>
      </c>
      <c r="AE27">
        <v>1</v>
      </c>
      <c r="AF27" t="s">
        <v>120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2</v>
      </c>
      <c r="AQ27">
        <v>1</v>
      </c>
      <c r="AR27">
        <v>1.7621967337163591E-3</v>
      </c>
      <c r="AS27">
        <v>18</v>
      </c>
      <c r="AT27">
        <v>4</v>
      </c>
      <c r="AU27">
        <v>0.22222222222222221</v>
      </c>
      <c r="AV27">
        <v>0.93065693430656937</v>
      </c>
      <c r="AW27" s="5">
        <f t="shared" si="5"/>
        <v>-2.9197080291970767E-2</v>
      </c>
      <c r="AX27">
        <v>0.97080291970802923</v>
      </c>
      <c r="AY27" s="15">
        <f t="shared" si="6"/>
        <v>1.0948905109489093E-2</v>
      </c>
      <c r="AZ27" s="18" cm="1">
        <f t="array" ref="AZ27">_xlfn.IFS(AY27&lt;Y27,0,AY27&lt;V27,0,TRUE,1)</f>
        <v>0</v>
      </c>
      <c r="BA27">
        <v>0.96715328467153283</v>
      </c>
      <c r="BB27" s="11">
        <f t="shared" si="7"/>
        <v>7.2992700729926918E-3</v>
      </c>
      <c r="BC27" t="s">
        <v>58</v>
      </c>
      <c r="BD27">
        <v>2</v>
      </c>
      <c r="BE27">
        <v>134</v>
      </c>
      <c r="BF27">
        <v>1</v>
      </c>
      <c r="BG27">
        <v>-0.5</v>
      </c>
      <c r="BH27" t="s">
        <v>59</v>
      </c>
      <c r="BI27">
        <v>1</v>
      </c>
      <c r="BJ27" t="b">
        <v>1</v>
      </c>
    </row>
    <row r="28" spans="1:62" x14ac:dyDescent="0.25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0.96350364963503654</v>
      </c>
      <c r="H28" s="12">
        <f t="shared" si="0"/>
        <v>3.6496350364963459E-2</v>
      </c>
      <c r="I28">
        <v>7.8513888888888881E-7</v>
      </c>
      <c r="J28" t="s">
        <v>355</v>
      </c>
      <c r="K28" t="s">
        <v>356</v>
      </c>
      <c r="L28">
        <v>19</v>
      </c>
      <c r="M28" t="s">
        <v>69</v>
      </c>
      <c r="N28">
        <v>1</v>
      </c>
      <c r="O28" t="s">
        <v>97</v>
      </c>
      <c r="P28">
        <v>0</v>
      </c>
      <c r="Q28">
        <v>0.96350364963503654</v>
      </c>
      <c r="R28">
        <v>274</v>
      </c>
      <c r="S28" s="10">
        <v>0.94160583941605835</v>
      </c>
      <c r="T28">
        <v>2.2978437499999999E-5</v>
      </c>
      <c r="U28" s="8">
        <v>0.98540145985401462</v>
      </c>
      <c r="V28" s="11">
        <f t="shared" si="1"/>
        <v>4.3795620437956262E-2</v>
      </c>
      <c r="W28">
        <v>1.5720370370370371E-5</v>
      </c>
      <c r="X28" s="8">
        <v>0.93430656934306566</v>
      </c>
      <c r="Y28" s="11">
        <f t="shared" si="2"/>
        <v>-7.2992700729926918E-3</v>
      </c>
      <c r="Z28" s="1">
        <v>0.94160583941605835</v>
      </c>
      <c r="AA28" s="2">
        <f t="shared" si="3"/>
        <v>0</v>
      </c>
      <c r="AB28" s="9" cm="1">
        <f t="array" ref="AB28">_xlfn.IFS(AA28&lt;Y28,0,AA28&lt;V28,0,TRUE,1)</f>
        <v>0</v>
      </c>
      <c r="AD28">
        <v>5</v>
      </c>
      <c r="AE28">
        <v>1</v>
      </c>
      <c r="AF28" t="s">
        <v>120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4</v>
      </c>
      <c r="AP28">
        <v>5</v>
      </c>
      <c r="AQ28">
        <v>1</v>
      </c>
      <c r="AR28">
        <v>0.56986850902606412</v>
      </c>
      <c r="AS28">
        <v>11</v>
      </c>
      <c r="AT28">
        <v>2</v>
      </c>
      <c r="AU28">
        <v>0.1818181818181818</v>
      </c>
      <c r="AV28">
        <v>0.93065693430656937</v>
      </c>
      <c r="AW28" s="5">
        <f t="shared" si="5"/>
        <v>-1.0948905109488982E-2</v>
      </c>
      <c r="AX28">
        <v>0.95620437956204385</v>
      </c>
      <c r="AY28" s="15">
        <f t="shared" si="6"/>
        <v>1.4598540145985495E-2</v>
      </c>
      <c r="AZ28" s="18" cm="1">
        <f t="array" ref="AZ28">_xlfn.IFS(AY28&lt;Y28,0,AY28&lt;V28,0,TRUE,1)</f>
        <v>0</v>
      </c>
      <c r="BA28">
        <v>0.95255474452554745</v>
      </c>
      <c r="BB28" s="11">
        <f t="shared" si="7"/>
        <v>1.0948905109489093E-2</v>
      </c>
      <c r="BC28" t="s">
        <v>58</v>
      </c>
      <c r="BD28">
        <v>2</v>
      </c>
      <c r="BE28">
        <v>134</v>
      </c>
      <c r="BF28">
        <v>2</v>
      </c>
      <c r="BG28">
        <v>1</v>
      </c>
      <c r="BH28" t="s">
        <v>59</v>
      </c>
      <c r="BI28">
        <v>1</v>
      </c>
      <c r="BJ28" t="b">
        <v>1</v>
      </c>
    </row>
    <row r="29" spans="1:62" x14ac:dyDescent="0.25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0.91970802919708028</v>
      </c>
      <c r="H29" s="12">
        <f t="shared" si="0"/>
        <v>8.0291970802919721E-2</v>
      </c>
      <c r="I29">
        <v>7.8424768518518514E-7</v>
      </c>
      <c r="J29" t="s">
        <v>353</v>
      </c>
      <c r="K29" t="s">
        <v>354</v>
      </c>
      <c r="L29">
        <v>19</v>
      </c>
      <c r="M29" t="s">
        <v>69</v>
      </c>
      <c r="N29">
        <v>1</v>
      </c>
      <c r="O29" t="s">
        <v>123</v>
      </c>
      <c r="P29">
        <v>0</v>
      </c>
      <c r="Q29">
        <v>0.91970802919708028</v>
      </c>
      <c r="R29">
        <v>274</v>
      </c>
      <c r="S29" s="10">
        <v>0.92700729927007297</v>
      </c>
      <c r="T29">
        <v>2.3789803240740738E-5</v>
      </c>
      <c r="U29" s="8">
        <v>0.96715328467153283</v>
      </c>
      <c r="V29" s="11">
        <f t="shared" si="1"/>
        <v>4.014598540145986E-2</v>
      </c>
      <c r="W29">
        <v>1.5717106481481481E-5</v>
      </c>
      <c r="X29" s="8">
        <v>0.95620437956204385</v>
      </c>
      <c r="Y29" s="11">
        <f t="shared" si="2"/>
        <v>2.9197080291970878E-2</v>
      </c>
      <c r="Z29" s="1">
        <v>0.92700729927007297</v>
      </c>
      <c r="AA29" s="2">
        <f t="shared" si="3"/>
        <v>0</v>
      </c>
      <c r="AB29" s="9" cm="1">
        <f t="array" ref="AB29">_xlfn.IFS(AA29&lt;Y29,0,AA29&lt;V29,0,TRUE,1)</f>
        <v>0</v>
      </c>
      <c r="AD29">
        <v>11</v>
      </c>
      <c r="AE29">
        <v>0.36363636363636359</v>
      </c>
      <c r="AF29" t="s">
        <v>120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2</v>
      </c>
      <c r="AQ29">
        <v>1</v>
      </c>
      <c r="AR29">
        <v>1.7621967337163591E-3</v>
      </c>
      <c r="AS29">
        <v>18</v>
      </c>
      <c r="AT29">
        <v>8</v>
      </c>
      <c r="AU29">
        <v>0.44444444444444442</v>
      </c>
      <c r="AV29">
        <v>0.93065693430656937</v>
      </c>
      <c r="AW29" s="5">
        <f t="shared" si="5"/>
        <v>3.6496350364964014E-3</v>
      </c>
      <c r="AX29">
        <v>0.97080291970802923</v>
      </c>
      <c r="AY29" s="15">
        <f t="shared" si="6"/>
        <v>4.3795620437956262E-2</v>
      </c>
      <c r="AZ29" s="18" cm="1">
        <f t="array" ref="AZ29">_xlfn.IFS(AY29&lt;Y29,0,AY29&lt;V29,0,TRUE,1)</f>
        <v>1</v>
      </c>
      <c r="BA29">
        <v>0.93430656934306566</v>
      </c>
      <c r="BB29" s="11">
        <f t="shared" si="7"/>
        <v>7.2992700729926918E-3</v>
      </c>
      <c r="BC29" t="s">
        <v>58</v>
      </c>
      <c r="BD29">
        <v>2</v>
      </c>
      <c r="BE29">
        <v>134</v>
      </c>
      <c r="BF29">
        <v>2</v>
      </c>
      <c r="BG29">
        <v>-1</v>
      </c>
      <c r="BH29" t="s">
        <v>59</v>
      </c>
      <c r="BI29">
        <v>1</v>
      </c>
      <c r="BJ29" t="b">
        <v>1</v>
      </c>
    </row>
    <row r="30" spans="1:62" x14ac:dyDescent="0.25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0.94890510948905105</v>
      </c>
      <c r="H30" s="12">
        <f t="shared" si="0"/>
        <v>5.1094890510948954E-2</v>
      </c>
      <c r="I30">
        <v>6.0424768518518527E-7</v>
      </c>
      <c r="J30" t="s">
        <v>357</v>
      </c>
      <c r="K30" t="s">
        <v>358</v>
      </c>
      <c r="L30">
        <v>19</v>
      </c>
      <c r="M30" t="s">
        <v>69</v>
      </c>
      <c r="N30">
        <v>1</v>
      </c>
      <c r="O30" t="s">
        <v>97</v>
      </c>
      <c r="P30">
        <v>0</v>
      </c>
      <c r="Q30">
        <v>0.94890510948905105</v>
      </c>
      <c r="R30">
        <v>274</v>
      </c>
      <c r="S30" s="10">
        <v>0.93065693430656937</v>
      </c>
      <c r="T30">
        <v>2.2978726851851848E-5</v>
      </c>
      <c r="U30" s="8">
        <v>0.96715328467153283</v>
      </c>
      <c r="V30" s="11">
        <f t="shared" si="1"/>
        <v>3.6496350364963459E-2</v>
      </c>
      <c r="W30">
        <v>1.5857766203703709E-5</v>
      </c>
      <c r="X30" s="8">
        <v>0.94890510948905105</v>
      </c>
      <c r="Y30" s="11">
        <f t="shared" si="2"/>
        <v>1.8248175182481674E-2</v>
      </c>
      <c r="Z30" s="1">
        <v>0.93065693430656937</v>
      </c>
      <c r="AA30" s="2">
        <f t="shared" si="3"/>
        <v>0</v>
      </c>
      <c r="AB30" s="9" cm="1">
        <f t="array" ref="AB30">_xlfn.IFS(AA30&lt;Y30,0,AA30&lt;V30,0,TRUE,1)</f>
        <v>0</v>
      </c>
      <c r="AD30">
        <v>7</v>
      </c>
      <c r="AE30">
        <v>1</v>
      </c>
      <c r="AF30" t="s">
        <v>120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2</v>
      </c>
      <c r="AQ30">
        <v>1</v>
      </c>
      <c r="AR30">
        <v>0.24843993759749541</v>
      </c>
      <c r="AS30">
        <v>4</v>
      </c>
      <c r="AT30">
        <v>4</v>
      </c>
      <c r="AU30">
        <v>1</v>
      </c>
      <c r="AV30">
        <v>0.93065693430656937</v>
      </c>
      <c r="AW30" s="5">
        <f t="shared" si="5"/>
        <v>0</v>
      </c>
      <c r="AX30">
        <v>0.93065693430656937</v>
      </c>
      <c r="AY30" s="15">
        <f t="shared" si="6"/>
        <v>0</v>
      </c>
      <c r="AZ30" s="18" cm="1">
        <f t="array" ref="AZ30">_xlfn.IFS(AY30&lt;Y30,0,AY30&lt;V30,0,TRUE,1)</f>
        <v>0</v>
      </c>
      <c r="BA30">
        <v>0.93065693430656937</v>
      </c>
      <c r="BB30" s="11">
        <f t="shared" si="7"/>
        <v>0</v>
      </c>
      <c r="BC30" t="s">
        <v>58</v>
      </c>
      <c r="BD30">
        <v>2</v>
      </c>
      <c r="BE30">
        <v>134</v>
      </c>
      <c r="BF30">
        <v>3</v>
      </c>
      <c r="BG30">
        <v>2</v>
      </c>
      <c r="BH30" t="s">
        <v>59</v>
      </c>
      <c r="BI30">
        <v>1</v>
      </c>
      <c r="BJ30" t="b">
        <v>1</v>
      </c>
    </row>
    <row r="31" spans="1:62" x14ac:dyDescent="0.25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0.88321167883211682</v>
      </c>
      <c r="H31" s="12">
        <f t="shared" si="0"/>
        <v>0.11678832116788318</v>
      </c>
      <c r="I31">
        <v>5.793055555555555E-7</v>
      </c>
      <c r="J31" t="s">
        <v>359</v>
      </c>
      <c r="K31" t="s">
        <v>360</v>
      </c>
      <c r="L31">
        <v>19</v>
      </c>
      <c r="M31" t="s">
        <v>69</v>
      </c>
      <c r="N31">
        <v>1</v>
      </c>
      <c r="O31" t="s">
        <v>130</v>
      </c>
      <c r="P31">
        <v>1.8271990740740741E-7</v>
      </c>
      <c r="Q31">
        <v>0.88321167883211682</v>
      </c>
      <c r="R31">
        <v>274</v>
      </c>
      <c r="S31" s="10">
        <v>0.83211678832116787</v>
      </c>
      <c r="T31">
        <v>2.200756944444444E-5</v>
      </c>
      <c r="U31" s="8">
        <v>0.95255474452554745</v>
      </c>
      <c r="V31" s="11">
        <f t="shared" si="1"/>
        <v>0.12043795620437958</v>
      </c>
      <c r="W31">
        <v>1.5403055555555559E-5</v>
      </c>
      <c r="X31" s="8">
        <v>0.95620437956204385</v>
      </c>
      <c r="Y31" s="11">
        <f t="shared" si="2"/>
        <v>0.12408759124087598</v>
      </c>
      <c r="Z31" s="1">
        <v>0.83211678832116787</v>
      </c>
      <c r="AA31" s="2">
        <f t="shared" si="3"/>
        <v>0</v>
      </c>
      <c r="AB31" s="9" cm="1">
        <f t="array" ref="AB31">_xlfn.IFS(AA31&lt;Y31,0,AA31&lt;V31,0,TRUE,1)</f>
        <v>0</v>
      </c>
      <c r="AC31" s="9">
        <f>IF(AA31&gt;0,1,0)</f>
        <v>0</v>
      </c>
      <c r="AD31">
        <v>16</v>
      </c>
      <c r="AE31">
        <v>0.1875</v>
      </c>
      <c r="AF31" t="s">
        <v>120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2</v>
      </c>
      <c r="AQ31">
        <v>1</v>
      </c>
      <c r="AR31">
        <v>0.2484399375974933</v>
      </c>
      <c r="AS31">
        <v>18</v>
      </c>
      <c r="AT31">
        <v>13</v>
      </c>
      <c r="AU31">
        <v>0.72222222222222221</v>
      </c>
      <c r="AV31" s="4">
        <v>0.93065693430656937</v>
      </c>
      <c r="AW31" s="5">
        <f t="shared" si="5"/>
        <v>9.8540145985401506E-2</v>
      </c>
      <c r="AX31" s="14">
        <v>0.97080291970802923</v>
      </c>
      <c r="AY31" s="15">
        <f t="shared" si="6"/>
        <v>0.13868613138686137</v>
      </c>
      <c r="AZ31" s="18" cm="1">
        <f t="array" ref="AZ31">_xlfn.IFS(AY31&lt;Y31,0,AY31&lt;V31,0,TRUE,1)</f>
        <v>1</v>
      </c>
      <c r="BA31" s="8">
        <v>0.84306569343065696</v>
      </c>
      <c r="BB31" s="11">
        <f t="shared" si="7"/>
        <v>1.0948905109489093E-2</v>
      </c>
      <c r="BC31" t="s">
        <v>58</v>
      </c>
      <c r="BD31">
        <v>2</v>
      </c>
      <c r="BE31">
        <v>134</v>
      </c>
      <c r="BF31">
        <v>3</v>
      </c>
      <c r="BG31">
        <v>-2</v>
      </c>
      <c r="BH31" t="s">
        <v>59</v>
      </c>
      <c r="BI31">
        <v>1</v>
      </c>
      <c r="BJ31" t="b">
        <v>1</v>
      </c>
    </row>
    <row r="32" spans="1:62" x14ac:dyDescent="0.25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0.97080291970802923</v>
      </c>
      <c r="H32" s="12">
        <f t="shared" si="0"/>
        <v>2.9197080291970767E-2</v>
      </c>
      <c r="I32">
        <v>7.2042824074074076E-7</v>
      </c>
      <c r="J32" t="s">
        <v>335</v>
      </c>
      <c r="K32" t="s">
        <v>336</v>
      </c>
      <c r="L32">
        <v>19</v>
      </c>
      <c r="M32" t="s">
        <v>69</v>
      </c>
      <c r="N32">
        <v>1</v>
      </c>
      <c r="O32" t="s">
        <v>97</v>
      </c>
      <c r="P32">
        <v>0</v>
      </c>
      <c r="Q32">
        <v>0.97080291970802923</v>
      </c>
      <c r="R32">
        <v>274</v>
      </c>
      <c r="S32" s="10">
        <v>0.97445255474452552</v>
      </c>
      <c r="T32">
        <v>2.2352997685185191E-5</v>
      </c>
      <c r="U32" s="8">
        <v>0.97445255474452552</v>
      </c>
      <c r="V32" s="11">
        <f t="shared" si="1"/>
        <v>0</v>
      </c>
      <c r="W32">
        <v>1.5651944444444441E-5</v>
      </c>
      <c r="X32" s="8">
        <v>0.89051094890510951</v>
      </c>
      <c r="Y32" s="11">
        <f t="shared" si="2"/>
        <v>-8.3941605839416011E-2</v>
      </c>
      <c r="Z32" s="1">
        <v>0.97445255474452552</v>
      </c>
      <c r="AA32" s="2">
        <f t="shared" si="3"/>
        <v>0</v>
      </c>
      <c r="AB32" s="9" cm="1">
        <f t="array" ref="AB32">_xlfn.IFS(AA32&lt;Y32,0,AA32&lt;V32,0,TRUE,1)</f>
        <v>1</v>
      </c>
      <c r="AD32">
        <v>4</v>
      </c>
      <c r="AE32">
        <v>1</v>
      </c>
      <c r="AF32" t="s">
        <v>131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18</v>
      </c>
      <c r="AP32">
        <v>19</v>
      </c>
      <c r="AQ32">
        <v>1</v>
      </c>
      <c r="AR32">
        <v>0.99843993759749483</v>
      </c>
      <c r="AS32">
        <v>43</v>
      </c>
      <c r="AT32">
        <v>0</v>
      </c>
      <c r="AU32">
        <v>0</v>
      </c>
      <c r="AV32">
        <v>0.64233576642335766</v>
      </c>
      <c r="AW32" s="5">
        <f t="shared" si="5"/>
        <v>-0.33211678832116787</v>
      </c>
      <c r="AX32">
        <v>0.96715328467153283</v>
      </c>
      <c r="AY32" s="15">
        <f t="shared" si="6"/>
        <v>-7.2992700729926918E-3</v>
      </c>
      <c r="AZ32" s="18" cm="1">
        <f t="array" ref="AZ32">_xlfn.IFS(AY32&lt;Y32,0,AY32&lt;V32,0,TRUE,1)</f>
        <v>0</v>
      </c>
      <c r="BA32">
        <v>0.97445255474452552</v>
      </c>
      <c r="BB32" s="11">
        <f t="shared" si="7"/>
        <v>0</v>
      </c>
      <c r="BC32" t="s">
        <v>58</v>
      </c>
      <c r="BD32">
        <v>3</v>
      </c>
      <c r="BE32">
        <v>271</v>
      </c>
      <c r="BF32">
        <v>1</v>
      </c>
      <c r="BG32">
        <v>0.5</v>
      </c>
      <c r="BH32" t="s">
        <v>59</v>
      </c>
      <c r="BI32">
        <v>1</v>
      </c>
      <c r="BJ32" t="b">
        <v>0</v>
      </c>
    </row>
    <row r="33" spans="1:62" x14ac:dyDescent="0.25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0.97080291970802923</v>
      </c>
      <c r="H33" s="12">
        <f t="shared" si="0"/>
        <v>2.9197080291970767E-2</v>
      </c>
      <c r="I33">
        <v>9.4462962962962959E-7</v>
      </c>
      <c r="J33" t="s">
        <v>335</v>
      </c>
      <c r="K33" t="s">
        <v>336</v>
      </c>
      <c r="L33">
        <v>19</v>
      </c>
      <c r="M33" t="s">
        <v>69</v>
      </c>
      <c r="N33">
        <v>1</v>
      </c>
      <c r="O33" t="s">
        <v>97</v>
      </c>
      <c r="P33">
        <v>1.149305555555555E-8</v>
      </c>
      <c r="Q33">
        <v>0.97080291970802923</v>
      </c>
      <c r="R33">
        <v>274</v>
      </c>
      <c r="S33" s="10">
        <v>0.95255474452554745</v>
      </c>
      <c r="T33">
        <v>2.1089479166666669E-5</v>
      </c>
      <c r="U33" s="8">
        <v>0.95255474452554745</v>
      </c>
      <c r="V33" s="11">
        <f t="shared" si="1"/>
        <v>0</v>
      </c>
      <c r="W33">
        <v>1.6006342592592589E-5</v>
      </c>
      <c r="X33" s="8">
        <v>0.89051094890510951</v>
      </c>
      <c r="Y33" s="11">
        <f t="shared" si="2"/>
        <v>-6.2043795620437936E-2</v>
      </c>
      <c r="Z33" s="1">
        <v>0.95255474452554745</v>
      </c>
      <c r="AA33" s="2">
        <f t="shared" si="3"/>
        <v>0</v>
      </c>
      <c r="AB33" s="9" cm="1">
        <f t="array" ref="AB33">_xlfn.IFS(AA33&lt;Y33,0,AA33&lt;V33,0,TRUE,1)</f>
        <v>1</v>
      </c>
      <c r="AD33">
        <v>4</v>
      </c>
      <c r="AE33">
        <v>1</v>
      </c>
      <c r="AF33" t="s">
        <v>131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18</v>
      </c>
      <c r="AP33">
        <v>19</v>
      </c>
      <c r="AQ33">
        <v>1</v>
      </c>
      <c r="AR33">
        <v>0.99843993759749483</v>
      </c>
      <c r="AS33">
        <v>43</v>
      </c>
      <c r="AT33">
        <v>0</v>
      </c>
      <c r="AU33">
        <v>0</v>
      </c>
      <c r="AV33">
        <v>0.64233576642335766</v>
      </c>
      <c r="AW33" s="5">
        <f t="shared" si="5"/>
        <v>-0.31021897810218979</v>
      </c>
      <c r="AX33">
        <v>0.96715328467153283</v>
      </c>
      <c r="AY33" s="15">
        <f t="shared" si="6"/>
        <v>1.4598540145985384E-2</v>
      </c>
      <c r="AZ33" s="18" cm="1">
        <f t="array" ref="AZ33">_xlfn.IFS(AY33&lt;Y33,0,AY33&lt;V33,0,TRUE,1)</f>
        <v>1</v>
      </c>
      <c r="BA33">
        <v>0.95255474452554745</v>
      </c>
      <c r="BB33" s="11">
        <f t="shared" si="7"/>
        <v>0</v>
      </c>
      <c r="BC33" t="s">
        <v>58</v>
      </c>
      <c r="BD33">
        <v>3</v>
      </c>
      <c r="BE33">
        <v>271</v>
      </c>
      <c r="BF33">
        <v>1</v>
      </c>
      <c r="BG33">
        <v>-0.5</v>
      </c>
      <c r="BH33" t="s">
        <v>59</v>
      </c>
      <c r="BI33">
        <v>1</v>
      </c>
      <c r="BJ33" t="b">
        <v>0</v>
      </c>
    </row>
    <row r="34" spans="1:62" x14ac:dyDescent="0.25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0.96350364963503654</v>
      </c>
      <c r="H34" s="12">
        <f t="shared" si="0"/>
        <v>3.6496350364963459E-2</v>
      </c>
      <c r="I34">
        <v>1.7167708333333331E-6</v>
      </c>
      <c r="J34" t="s">
        <v>361</v>
      </c>
      <c r="K34" t="s">
        <v>362</v>
      </c>
      <c r="L34">
        <v>19</v>
      </c>
      <c r="M34" t="s">
        <v>134</v>
      </c>
      <c r="N34">
        <v>1</v>
      </c>
      <c r="O34" t="s">
        <v>135</v>
      </c>
      <c r="P34">
        <v>0</v>
      </c>
      <c r="Q34">
        <v>0.96350364963503654</v>
      </c>
      <c r="R34">
        <v>274</v>
      </c>
      <c r="S34" s="10">
        <v>0.94890510948905105</v>
      </c>
      <c r="T34">
        <v>2.431166666666667E-5</v>
      </c>
      <c r="U34" s="8">
        <v>0.97080291970802923</v>
      </c>
      <c r="V34" s="11">
        <f t="shared" si="1"/>
        <v>2.1897810218978186E-2</v>
      </c>
      <c r="W34">
        <v>1.894945601851852E-5</v>
      </c>
      <c r="X34" s="8">
        <v>0.89051094890510951</v>
      </c>
      <c r="Y34" s="11">
        <f t="shared" si="2"/>
        <v>-5.8394160583941535E-2</v>
      </c>
      <c r="Z34" s="1">
        <v>0.94890510948905105</v>
      </c>
      <c r="AA34" s="2">
        <f t="shared" si="3"/>
        <v>0</v>
      </c>
      <c r="AB34" s="9" cm="1">
        <f t="array" ref="AB34">_xlfn.IFS(AA34&lt;Y34,0,AA34&lt;V34,0,TRUE,1)</f>
        <v>0</v>
      </c>
      <c r="AD34">
        <v>5</v>
      </c>
      <c r="AE34">
        <v>1</v>
      </c>
      <c r="AF34" t="s">
        <v>131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9</v>
      </c>
      <c r="AP34">
        <v>10</v>
      </c>
      <c r="AQ34">
        <v>1</v>
      </c>
      <c r="AR34">
        <v>0.99999364220922138</v>
      </c>
      <c r="AS34">
        <v>43</v>
      </c>
      <c r="AT34">
        <v>1</v>
      </c>
      <c r="AU34">
        <v>2.3255813953488368E-2</v>
      </c>
      <c r="AV34">
        <v>0.64233576642335766</v>
      </c>
      <c r="AW34" s="5">
        <f t="shared" si="5"/>
        <v>-0.30656934306569339</v>
      </c>
      <c r="AX34">
        <v>0.96715328467153283</v>
      </c>
      <c r="AY34" s="15">
        <f t="shared" si="6"/>
        <v>1.8248175182481785E-2</v>
      </c>
      <c r="AZ34" s="18" cm="1">
        <f t="array" ref="AZ34">_xlfn.IFS(AY34&lt;Y34,0,AY34&lt;V34,0,TRUE,1)</f>
        <v>0</v>
      </c>
      <c r="BA34">
        <v>0.97445255474452552</v>
      </c>
      <c r="BB34" s="11">
        <f t="shared" si="7"/>
        <v>2.5547445255474477E-2</v>
      </c>
      <c r="BC34" t="s">
        <v>58</v>
      </c>
      <c r="BD34">
        <v>3</v>
      </c>
      <c r="BE34">
        <v>271</v>
      </c>
      <c r="BF34">
        <v>2</v>
      </c>
      <c r="BG34">
        <v>1</v>
      </c>
      <c r="BH34" t="s">
        <v>59</v>
      </c>
      <c r="BI34">
        <v>1</v>
      </c>
      <c r="BJ34" t="b">
        <v>0</v>
      </c>
    </row>
    <row r="35" spans="1:62" x14ac:dyDescent="0.25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0.97080291970802923</v>
      </c>
      <c r="H35" s="12">
        <f t="shared" si="0"/>
        <v>2.9197080291970767E-2</v>
      </c>
      <c r="I35">
        <v>6.0443287037037035E-7</v>
      </c>
      <c r="J35" t="s">
        <v>335</v>
      </c>
      <c r="K35" t="s">
        <v>336</v>
      </c>
      <c r="L35">
        <v>19</v>
      </c>
      <c r="M35" t="s">
        <v>69</v>
      </c>
      <c r="N35">
        <v>1</v>
      </c>
      <c r="O35" t="s">
        <v>97</v>
      </c>
      <c r="P35">
        <v>0</v>
      </c>
      <c r="Q35">
        <v>0.97080291970802923</v>
      </c>
      <c r="R35">
        <v>274</v>
      </c>
      <c r="S35" s="10">
        <v>0.95255474452554745</v>
      </c>
      <c r="T35">
        <v>2.261666666666667E-5</v>
      </c>
      <c r="U35" s="8">
        <v>0.96350364963503654</v>
      </c>
      <c r="V35" s="11">
        <f t="shared" si="1"/>
        <v>1.0948905109489093E-2</v>
      </c>
      <c r="W35">
        <v>1.578136574074074E-5</v>
      </c>
      <c r="X35" s="8">
        <v>0.89051094890510951</v>
      </c>
      <c r="Y35" s="11">
        <f t="shared" si="2"/>
        <v>-6.2043795620437936E-2</v>
      </c>
      <c r="Z35" s="1">
        <v>0.95255474452554745</v>
      </c>
      <c r="AA35" s="2">
        <f t="shared" si="3"/>
        <v>0</v>
      </c>
      <c r="AB35" s="9" cm="1">
        <f t="array" ref="AB35">_xlfn.IFS(AA35&lt;Y35,0,AA35&lt;V35,0,TRUE,1)</f>
        <v>0</v>
      </c>
      <c r="AD35">
        <v>4</v>
      </c>
      <c r="AE35">
        <v>1</v>
      </c>
      <c r="AF35" t="s">
        <v>131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18</v>
      </c>
      <c r="AP35">
        <v>19</v>
      </c>
      <c r="AQ35">
        <v>1</v>
      </c>
      <c r="AR35">
        <v>0.99843993759749483</v>
      </c>
      <c r="AS35">
        <v>43</v>
      </c>
      <c r="AT35">
        <v>0</v>
      </c>
      <c r="AU35">
        <v>0</v>
      </c>
      <c r="AV35">
        <v>0.64233576642335766</v>
      </c>
      <c r="AW35" s="5">
        <f t="shared" si="5"/>
        <v>-0.31021897810218979</v>
      </c>
      <c r="AX35">
        <v>0.96715328467153283</v>
      </c>
      <c r="AY35" s="15">
        <f t="shared" si="6"/>
        <v>1.4598540145985384E-2</v>
      </c>
      <c r="AZ35" s="18" cm="1">
        <f t="array" ref="AZ35">_xlfn.IFS(AY35&lt;Y35,0,AY35&lt;V35,0,TRUE,1)</f>
        <v>1</v>
      </c>
      <c r="BA35">
        <v>0.95255474452554745</v>
      </c>
      <c r="BB35" s="11">
        <f t="shared" si="7"/>
        <v>0</v>
      </c>
      <c r="BC35" t="s">
        <v>58</v>
      </c>
      <c r="BD35">
        <v>3</v>
      </c>
      <c r="BE35">
        <v>271</v>
      </c>
      <c r="BF35">
        <v>2</v>
      </c>
      <c r="BG35">
        <v>-1</v>
      </c>
      <c r="BH35" t="s">
        <v>59</v>
      </c>
      <c r="BI35">
        <v>1</v>
      </c>
      <c r="BJ35" t="b">
        <v>0</v>
      </c>
    </row>
    <row r="36" spans="1:62" x14ac:dyDescent="0.25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0.81021897810218979</v>
      </c>
      <c r="H36" s="12">
        <f t="shared" si="0"/>
        <v>0.18978102189781021</v>
      </c>
      <c r="I36">
        <v>1.73224537037037E-6</v>
      </c>
      <c r="J36" t="s">
        <v>361</v>
      </c>
      <c r="K36" t="s">
        <v>363</v>
      </c>
      <c r="L36">
        <v>19</v>
      </c>
      <c r="M36" t="s">
        <v>134</v>
      </c>
      <c r="N36">
        <v>1</v>
      </c>
      <c r="O36" t="s">
        <v>135</v>
      </c>
      <c r="P36">
        <v>0</v>
      </c>
      <c r="Q36">
        <v>0.81021897810218979</v>
      </c>
      <c r="R36">
        <v>274</v>
      </c>
      <c r="S36" s="10">
        <v>0.81021897810218979</v>
      </c>
      <c r="T36">
        <v>2.4580717592592591E-5</v>
      </c>
      <c r="U36" s="8">
        <v>0.95620437956204385</v>
      </c>
      <c r="V36" s="11">
        <f t="shared" si="1"/>
        <v>0.14598540145985406</v>
      </c>
      <c r="W36">
        <v>1.95412037037037E-5</v>
      </c>
      <c r="X36" s="8">
        <v>0.9051094890510949</v>
      </c>
      <c r="Y36" s="11">
        <f t="shared" si="2"/>
        <v>9.4890510948905105E-2</v>
      </c>
      <c r="Z36" s="1">
        <v>0.81021897810218979</v>
      </c>
      <c r="AA36" s="2">
        <f t="shared" si="3"/>
        <v>0</v>
      </c>
      <c r="AB36" s="9" cm="1">
        <f t="array" ref="AB36">_xlfn.IFS(AA36&lt;Y36,0,AA36&lt;V36,0,TRUE,1)</f>
        <v>0</v>
      </c>
      <c r="AC36" s="9">
        <f>IF(AA36&gt;0,1,0)</f>
        <v>0</v>
      </c>
      <c r="AD36">
        <v>26</v>
      </c>
      <c r="AE36">
        <v>0.15384615384615391</v>
      </c>
      <c r="AF36" t="s">
        <v>131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9</v>
      </c>
      <c r="AP36">
        <v>10</v>
      </c>
      <c r="AQ36">
        <v>1</v>
      </c>
      <c r="AR36">
        <v>0.99998855858014635</v>
      </c>
      <c r="AS36">
        <v>43</v>
      </c>
      <c r="AT36">
        <v>22</v>
      </c>
      <c r="AU36">
        <v>0.51162790697674421</v>
      </c>
      <c r="AV36" s="4">
        <v>0.64233576642335766</v>
      </c>
      <c r="AW36" s="5">
        <f t="shared" si="5"/>
        <v>-0.16788321167883213</v>
      </c>
      <c r="AX36" s="14">
        <v>0.96715328467153283</v>
      </c>
      <c r="AY36" s="15">
        <f t="shared" si="6"/>
        <v>0.15693430656934304</v>
      </c>
      <c r="AZ36" s="18" cm="1">
        <f t="array" ref="AZ36">_xlfn.IFS(AY36&lt;Y36,0,AY36&lt;V36,0,TRUE,1)</f>
        <v>1</v>
      </c>
      <c r="BA36" s="8">
        <v>0.92335766423357668</v>
      </c>
      <c r="BB36" s="11">
        <f t="shared" si="7"/>
        <v>0.11313868613138689</v>
      </c>
      <c r="BC36" t="s">
        <v>58</v>
      </c>
      <c r="BD36">
        <v>3</v>
      </c>
      <c r="BE36">
        <v>271</v>
      </c>
      <c r="BF36">
        <v>3</v>
      </c>
      <c r="BG36">
        <v>2</v>
      </c>
      <c r="BH36" t="s">
        <v>59</v>
      </c>
      <c r="BI36">
        <v>1</v>
      </c>
      <c r="BJ36" t="b">
        <v>0</v>
      </c>
    </row>
    <row r="37" spans="1:62" x14ac:dyDescent="0.25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0.97080291970802923</v>
      </c>
      <c r="H37" s="12">
        <f t="shared" si="0"/>
        <v>2.9197080291970767E-2</v>
      </c>
      <c r="I37">
        <v>6.9606481481481482E-7</v>
      </c>
      <c r="J37" t="s">
        <v>335</v>
      </c>
      <c r="K37" t="s">
        <v>336</v>
      </c>
      <c r="L37">
        <v>19</v>
      </c>
      <c r="M37" t="s">
        <v>69</v>
      </c>
      <c r="N37">
        <v>1</v>
      </c>
      <c r="O37" t="s">
        <v>97</v>
      </c>
      <c r="P37">
        <v>0</v>
      </c>
      <c r="Q37">
        <v>0.97080291970802923</v>
      </c>
      <c r="R37">
        <v>274</v>
      </c>
      <c r="S37" s="10">
        <v>0.95255474452554745</v>
      </c>
      <c r="T37">
        <v>2.1731365740740739E-5</v>
      </c>
      <c r="U37" s="8">
        <v>0.96350364963503654</v>
      </c>
      <c r="V37" s="11">
        <f t="shared" si="1"/>
        <v>1.0948905109489093E-2</v>
      </c>
      <c r="W37">
        <v>1.5953344907407412E-5</v>
      </c>
      <c r="X37" s="8">
        <v>0.90145985401459849</v>
      </c>
      <c r="Y37" s="11">
        <f t="shared" si="2"/>
        <v>-5.1094890510948954E-2</v>
      </c>
      <c r="Z37" s="1">
        <v>0.95255474452554745</v>
      </c>
      <c r="AA37" s="2">
        <f t="shared" si="3"/>
        <v>0</v>
      </c>
      <c r="AB37" s="9" cm="1">
        <f t="array" ref="AB37">_xlfn.IFS(AA37&lt;Y37,0,AA37&lt;V37,0,TRUE,1)</f>
        <v>0</v>
      </c>
      <c r="AD37">
        <v>4</v>
      </c>
      <c r="AE37">
        <v>1</v>
      </c>
      <c r="AF37" t="s">
        <v>131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18</v>
      </c>
      <c r="AP37">
        <v>19</v>
      </c>
      <c r="AQ37">
        <v>1</v>
      </c>
      <c r="AR37">
        <v>0.99843993759749483</v>
      </c>
      <c r="AS37">
        <v>43</v>
      </c>
      <c r="AT37">
        <v>0</v>
      </c>
      <c r="AU37">
        <v>0</v>
      </c>
      <c r="AV37">
        <v>0.64233576642335766</v>
      </c>
      <c r="AW37" s="5">
        <f t="shared" si="5"/>
        <v>-0.31021897810218979</v>
      </c>
      <c r="AX37">
        <v>0.96715328467153283</v>
      </c>
      <c r="AY37" s="15">
        <f t="shared" si="6"/>
        <v>1.4598540145985384E-2</v>
      </c>
      <c r="AZ37" s="18" cm="1">
        <f t="array" ref="AZ37">_xlfn.IFS(AY37&lt;Y37,0,AY37&lt;V37,0,TRUE,1)</f>
        <v>1</v>
      </c>
      <c r="BA37">
        <v>0.95255474452554745</v>
      </c>
      <c r="BB37" s="11">
        <f t="shared" si="7"/>
        <v>0</v>
      </c>
      <c r="BC37" t="s">
        <v>58</v>
      </c>
      <c r="BD37">
        <v>3</v>
      </c>
      <c r="BE37">
        <v>271</v>
      </c>
      <c r="BF37">
        <v>3</v>
      </c>
      <c r="BG37">
        <v>-2</v>
      </c>
      <c r="BH37" t="s">
        <v>59</v>
      </c>
      <c r="BI37">
        <v>1</v>
      </c>
      <c r="BJ37" t="b">
        <v>0</v>
      </c>
    </row>
    <row r="38" spans="1:62" x14ac:dyDescent="0.25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0.96350364963503654</v>
      </c>
      <c r="H38" s="12">
        <f t="shared" si="0"/>
        <v>3.6496350364963459E-2</v>
      </c>
      <c r="I38">
        <v>5.465856481481482E-7</v>
      </c>
      <c r="J38" t="s">
        <v>342</v>
      </c>
      <c r="K38" t="s">
        <v>364</v>
      </c>
      <c r="L38">
        <v>19</v>
      </c>
      <c r="M38" t="s">
        <v>80</v>
      </c>
      <c r="N38">
        <v>1</v>
      </c>
      <c r="O38" t="s">
        <v>66</v>
      </c>
      <c r="P38">
        <v>5.0590277777777777E-8</v>
      </c>
      <c r="Q38">
        <v>0.96350364963503654</v>
      </c>
      <c r="R38">
        <v>274</v>
      </c>
      <c r="S38" s="10">
        <v>0.95255474452554745</v>
      </c>
      <c r="T38">
        <v>1.2931076388888891E-5</v>
      </c>
      <c r="U38" s="8">
        <v>0.96350364963503654</v>
      </c>
      <c r="V38" s="11">
        <f t="shared" si="1"/>
        <v>1.0948905109489093E-2</v>
      </c>
      <c r="W38">
        <v>1.017024305555555E-5</v>
      </c>
      <c r="X38" s="8">
        <v>0.87956204379562042</v>
      </c>
      <c r="Y38" s="11">
        <f t="shared" si="2"/>
        <v>-7.2992700729927029E-2</v>
      </c>
      <c r="Z38" s="1">
        <v>0.95255474452554745</v>
      </c>
      <c r="AA38" s="2">
        <f t="shared" si="3"/>
        <v>0</v>
      </c>
      <c r="AB38" s="9" cm="1">
        <f t="array" ref="AB38">_xlfn.IFS(AA38&lt;Y38,0,AA38&lt;V38,0,TRUE,1)</f>
        <v>0</v>
      </c>
      <c r="AD38">
        <v>5</v>
      </c>
      <c r="AE38">
        <v>1</v>
      </c>
      <c r="AF38" t="s">
        <v>138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6</v>
      </c>
      <c r="AP38">
        <v>7</v>
      </c>
      <c r="AQ38">
        <v>1</v>
      </c>
      <c r="AR38">
        <v>0.84102883689308872</v>
      </c>
      <c r="AS38">
        <v>24</v>
      </c>
      <c r="AT38">
        <v>2</v>
      </c>
      <c r="AU38">
        <v>8.3333333333333329E-2</v>
      </c>
      <c r="AV38">
        <v>0.89051094890510951</v>
      </c>
      <c r="AW38" s="5">
        <f t="shared" si="5"/>
        <v>-6.2043795620437936E-2</v>
      </c>
      <c r="AX38">
        <v>0.97080291970802923</v>
      </c>
      <c r="AY38" s="15">
        <f t="shared" si="6"/>
        <v>1.8248175182481785E-2</v>
      </c>
      <c r="AZ38" s="18" cm="1">
        <f t="array" ref="AZ38">_xlfn.IFS(AY38&lt;Y38,0,AY38&lt;V38,0,TRUE,1)</f>
        <v>1</v>
      </c>
      <c r="BA38">
        <v>0.95255474452554745</v>
      </c>
      <c r="BB38" s="11">
        <f t="shared" si="7"/>
        <v>0</v>
      </c>
      <c r="BC38" t="s">
        <v>58</v>
      </c>
      <c r="BD38">
        <v>3</v>
      </c>
      <c r="BE38">
        <v>136</v>
      </c>
      <c r="BF38">
        <v>1</v>
      </c>
      <c r="BG38">
        <v>0.5</v>
      </c>
      <c r="BH38" t="s">
        <v>59</v>
      </c>
      <c r="BI38">
        <v>1</v>
      </c>
      <c r="BJ38" t="b">
        <v>0</v>
      </c>
    </row>
    <row r="39" spans="1:62" x14ac:dyDescent="0.25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0.95620437956204385</v>
      </c>
      <c r="H39" s="12">
        <f t="shared" si="0"/>
        <v>4.3795620437956151E-2</v>
      </c>
      <c r="I39">
        <v>4.743171296296296E-7</v>
      </c>
      <c r="J39" t="s">
        <v>335</v>
      </c>
      <c r="K39" t="s">
        <v>365</v>
      </c>
      <c r="L39">
        <v>19</v>
      </c>
      <c r="M39" t="s">
        <v>69</v>
      </c>
      <c r="N39">
        <v>1</v>
      </c>
      <c r="O39" t="s">
        <v>97</v>
      </c>
      <c r="P39">
        <v>0</v>
      </c>
      <c r="Q39">
        <v>0.95620437956204385</v>
      </c>
      <c r="R39">
        <v>274</v>
      </c>
      <c r="S39" s="10">
        <v>0.95985401459854014</v>
      </c>
      <c r="T39">
        <v>1.3540486111111111E-5</v>
      </c>
      <c r="U39" s="8">
        <v>0.96715328467153283</v>
      </c>
      <c r="V39" s="11">
        <f t="shared" si="1"/>
        <v>7.2992700729926918E-3</v>
      </c>
      <c r="W39">
        <v>9.0076273148148149E-6</v>
      </c>
      <c r="X39" s="8">
        <v>0.90145985401459849</v>
      </c>
      <c r="Y39" s="11">
        <f t="shared" si="2"/>
        <v>-5.8394160583941646E-2</v>
      </c>
      <c r="Z39" s="1">
        <v>0.95985401459854014</v>
      </c>
      <c r="AA39" s="2">
        <f t="shared" si="3"/>
        <v>0</v>
      </c>
      <c r="AB39" s="9" cm="1">
        <f t="array" ref="AB39">_xlfn.IFS(AA39&lt;Y39,0,AA39&lt;V39,0,TRUE,1)</f>
        <v>0</v>
      </c>
      <c r="AD39">
        <v>6</v>
      </c>
      <c r="AE39">
        <v>1</v>
      </c>
      <c r="AF39" t="s">
        <v>138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0.9753086419752387</v>
      </c>
      <c r="AS39">
        <v>24</v>
      </c>
      <c r="AT39">
        <v>3</v>
      </c>
      <c r="AU39">
        <v>0.125</v>
      </c>
      <c r="AV39">
        <v>0.89051094890510951</v>
      </c>
      <c r="AW39" s="5">
        <f t="shared" si="5"/>
        <v>-6.9343065693430628E-2</v>
      </c>
      <c r="AX39">
        <v>0.97080291970802923</v>
      </c>
      <c r="AY39" s="15">
        <f t="shared" si="6"/>
        <v>1.0948905109489093E-2</v>
      </c>
      <c r="AZ39" s="18" cm="1">
        <f t="array" ref="AZ39">_xlfn.IFS(AY39&lt;Y39,0,AY39&lt;V39,0,TRUE,1)</f>
        <v>1</v>
      </c>
      <c r="BA39">
        <v>0.96350364963503654</v>
      </c>
      <c r="BB39" s="11">
        <f t="shared" si="7"/>
        <v>3.6496350364964014E-3</v>
      </c>
      <c r="BC39" t="s">
        <v>58</v>
      </c>
      <c r="BD39">
        <v>3</v>
      </c>
      <c r="BE39">
        <v>136</v>
      </c>
      <c r="BF39">
        <v>1</v>
      </c>
      <c r="BG39">
        <v>-0.5</v>
      </c>
      <c r="BH39" t="s">
        <v>59</v>
      </c>
      <c r="BI39">
        <v>1</v>
      </c>
      <c r="BJ39" t="b">
        <v>0</v>
      </c>
    </row>
    <row r="40" spans="1:62" x14ac:dyDescent="0.25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0.95620437956204385</v>
      </c>
      <c r="H40" s="12">
        <f t="shared" si="0"/>
        <v>4.3795620437956151E-2</v>
      </c>
      <c r="I40">
        <v>6.0479166666666666E-7</v>
      </c>
      <c r="J40" t="s">
        <v>342</v>
      </c>
      <c r="K40" t="s">
        <v>366</v>
      </c>
      <c r="L40">
        <v>19</v>
      </c>
      <c r="M40" t="s">
        <v>80</v>
      </c>
      <c r="N40">
        <v>1</v>
      </c>
      <c r="O40" t="s">
        <v>66</v>
      </c>
      <c r="P40">
        <v>2.5868055555555551E-8</v>
      </c>
      <c r="Q40">
        <v>0.95620437956204385</v>
      </c>
      <c r="R40">
        <v>274</v>
      </c>
      <c r="S40" s="10">
        <v>0.90875912408759119</v>
      </c>
      <c r="T40">
        <v>1.4853287037037041E-5</v>
      </c>
      <c r="U40" s="8">
        <v>0.96715328467153283</v>
      </c>
      <c r="V40" s="11">
        <f t="shared" si="1"/>
        <v>5.8394160583941646E-2</v>
      </c>
      <c r="W40">
        <v>7.8668287037037042E-6</v>
      </c>
      <c r="X40" s="8">
        <v>0.8941605839416058</v>
      </c>
      <c r="Y40" s="11">
        <f t="shared" si="2"/>
        <v>-1.4598540145985384E-2</v>
      </c>
      <c r="Z40" s="1">
        <v>0.90875912408759119</v>
      </c>
      <c r="AA40" s="2">
        <f t="shared" si="3"/>
        <v>0</v>
      </c>
      <c r="AB40" s="9" cm="1">
        <f t="array" ref="AB40">_xlfn.IFS(AA40&lt;Y40,0,AA40&lt;V40,0,TRUE,1)</f>
        <v>0</v>
      </c>
      <c r="AD40">
        <v>6</v>
      </c>
      <c r="AE40">
        <v>1</v>
      </c>
      <c r="AF40" t="s">
        <v>138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6</v>
      </c>
      <c r="AP40">
        <v>7</v>
      </c>
      <c r="AQ40">
        <v>1</v>
      </c>
      <c r="AR40">
        <v>0.83995472552347583</v>
      </c>
      <c r="AS40">
        <v>24</v>
      </c>
      <c r="AT40">
        <v>3</v>
      </c>
      <c r="AU40">
        <v>0.125</v>
      </c>
      <c r="AV40">
        <v>0.89051094890510951</v>
      </c>
      <c r="AW40" s="5">
        <f t="shared" si="5"/>
        <v>-1.8248175182481674E-2</v>
      </c>
      <c r="AX40">
        <v>0.97080291970802923</v>
      </c>
      <c r="AY40" s="15">
        <f t="shared" si="6"/>
        <v>6.2043795620438047E-2</v>
      </c>
      <c r="AZ40" s="18" cm="1">
        <f t="array" ref="AZ40">_xlfn.IFS(AY40&lt;Y40,0,AY40&lt;V40,0,TRUE,1)</f>
        <v>1</v>
      </c>
      <c r="BA40">
        <v>0.93430656934306566</v>
      </c>
      <c r="BB40" s="11">
        <f t="shared" si="7"/>
        <v>2.5547445255474477E-2</v>
      </c>
      <c r="BC40" t="s">
        <v>58</v>
      </c>
      <c r="BD40">
        <v>3</v>
      </c>
      <c r="BE40">
        <v>136</v>
      </c>
      <c r="BF40">
        <v>2</v>
      </c>
      <c r="BG40">
        <v>1</v>
      </c>
      <c r="BH40" t="s">
        <v>59</v>
      </c>
      <c r="BI40">
        <v>1</v>
      </c>
      <c r="BJ40" t="b">
        <v>0</v>
      </c>
    </row>
    <row r="41" spans="1:62" x14ac:dyDescent="0.25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0.91240875912408759</v>
      </c>
      <c r="H41" s="12">
        <f t="shared" si="0"/>
        <v>8.7591240875912413E-2</v>
      </c>
      <c r="I41">
        <v>3.9005787037037039E-7</v>
      </c>
      <c r="J41" t="s">
        <v>367</v>
      </c>
      <c r="K41" t="s">
        <v>368</v>
      </c>
      <c r="L41">
        <v>19</v>
      </c>
      <c r="M41" t="s">
        <v>80</v>
      </c>
      <c r="N41">
        <v>1</v>
      </c>
      <c r="O41" t="s">
        <v>97</v>
      </c>
      <c r="P41">
        <v>0</v>
      </c>
      <c r="Q41">
        <v>0.91240875912408759</v>
      </c>
      <c r="R41">
        <v>274</v>
      </c>
      <c r="S41" s="10">
        <v>0.94525547445255476</v>
      </c>
      <c r="T41">
        <v>1.156873842592593E-5</v>
      </c>
      <c r="U41" s="8">
        <v>0.95255474452554745</v>
      </c>
      <c r="V41" s="11">
        <f t="shared" si="1"/>
        <v>7.2992700729926918E-3</v>
      </c>
      <c r="W41">
        <v>8.2949884259259248E-6</v>
      </c>
      <c r="X41" s="8">
        <v>0.9051094890510949</v>
      </c>
      <c r="Y41" s="11">
        <f t="shared" si="2"/>
        <v>-4.014598540145986E-2</v>
      </c>
      <c r="Z41" s="1">
        <v>0.94525547445255476</v>
      </c>
      <c r="AA41" s="2">
        <f t="shared" si="3"/>
        <v>0</v>
      </c>
      <c r="AB41" s="9" cm="1">
        <f t="array" ref="AB41">_xlfn.IFS(AA41&lt;Y41,0,AA41&lt;V41,0,TRUE,1)</f>
        <v>0</v>
      </c>
      <c r="AD41">
        <v>12</v>
      </c>
      <c r="AE41">
        <v>1</v>
      </c>
      <c r="AF41" t="s">
        <v>138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3</v>
      </c>
      <c r="AP41">
        <v>4</v>
      </c>
      <c r="AQ41">
        <v>1</v>
      </c>
      <c r="AR41">
        <v>0.3976608187124529</v>
      </c>
      <c r="AS41">
        <v>24</v>
      </c>
      <c r="AT41">
        <v>9</v>
      </c>
      <c r="AU41">
        <v>0.375</v>
      </c>
      <c r="AV41">
        <v>0.89051094890510951</v>
      </c>
      <c r="AW41" s="5">
        <f t="shared" si="5"/>
        <v>-5.4744525547445244E-2</v>
      </c>
      <c r="AX41">
        <v>0.97080291970802923</v>
      </c>
      <c r="AY41" s="15">
        <f t="shared" si="6"/>
        <v>2.5547445255474477E-2</v>
      </c>
      <c r="AZ41" s="18" cm="1">
        <f t="array" ref="AZ41">_xlfn.IFS(AY41&lt;Y41,0,AY41&lt;V41,0,TRUE,1)</f>
        <v>1</v>
      </c>
      <c r="BA41">
        <v>0.95985401459854014</v>
      </c>
      <c r="BB41" s="11">
        <f t="shared" si="7"/>
        <v>1.4598540145985384E-2</v>
      </c>
      <c r="BC41" t="s">
        <v>58</v>
      </c>
      <c r="BD41">
        <v>3</v>
      </c>
      <c r="BE41">
        <v>136</v>
      </c>
      <c r="BF41">
        <v>2</v>
      </c>
      <c r="BG41">
        <v>-1</v>
      </c>
      <c r="BH41" t="s">
        <v>59</v>
      </c>
      <c r="BI41">
        <v>1</v>
      </c>
      <c r="BJ41" t="b">
        <v>0</v>
      </c>
    </row>
    <row r="42" spans="1:62" x14ac:dyDescent="0.25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0.91240875912408759</v>
      </c>
      <c r="H42" s="12">
        <f t="shared" si="0"/>
        <v>8.7591240875912413E-2</v>
      </c>
      <c r="I42">
        <v>5.8876157407407402E-7</v>
      </c>
      <c r="J42" t="s">
        <v>369</v>
      </c>
      <c r="K42" t="s">
        <v>370</v>
      </c>
      <c r="L42">
        <v>19</v>
      </c>
      <c r="M42" t="s">
        <v>80</v>
      </c>
      <c r="N42">
        <v>1</v>
      </c>
      <c r="O42" t="s">
        <v>66</v>
      </c>
      <c r="P42">
        <v>0</v>
      </c>
      <c r="Q42">
        <v>0.91240875912408759</v>
      </c>
      <c r="R42">
        <v>274</v>
      </c>
      <c r="S42" s="10">
        <v>0.89051094890510951</v>
      </c>
      <c r="T42">
        <v>1.116646990740741E-5</v>
      </c>
      <c r="U42" s="8">
        <v>0.90875912408759119</v>
      </c>
      <c r="V42" s="11">
        <f t="shared" si="1"/>
        <v>1.8248175182481674E-2</v>
      </c>
      <c r="W42">
        <v>7.9149999999999996E-6</v>
      </c>
      <c r="X42" s="8">
        <v>0.87956204379562042</v>
      </c>
      <c r="Y42" s="11">
        <f t="shared" si="2"/>
        <v>-1.0948905109489093E-2</v>
      </c>
      <c r="Z42" s="1">
        <v>0.89051094890510951</v>
      </c>
      <c r="AA42" s="2">
        <f t="shared" si="3"/>
        <v>0</v>
      </c>
      <c r="AB42" s="9" cm="1">
        <f t="array" ref="AB42">_xlfn.IFS(AA42&lt;Y42,0,AA42&lt;V42,0,TRUE,1)</f>
        <v>0</v>
      </c>
      <c r="AD42">
        <v>12</v>
      </c>
      <c r="AE42">
        <v>0.83333333333333337</v>
      </c>
      <c r="AF42" t="s">
        <v>138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6</v>
      </c>
      <c r="AP42">
        <v>7</v>
      </c>
      <c r="AQ42">
        <v>1</v>
      </c>
      <c r="AR42">
        <v>0.72089314194527343</v>
      </c>
      <c r="AS42">
        <v>24</v>
      </c>
      <c r="AT42">
        <v>9</v>
      </c>
      <c r="AU42">
        <v>0.375</v>
      </c>
      <c r="AV42">
        <v>0.89051094890510951</v>
      </c>
      <c r="AW42" s="5">
        <f t="shared" si="5"/>
        <v>0</v>
      </c>
      <c r="AX42">
        <v>0.97080291970802923</v>
      </c>
      <c r="AY42" s="15">
        <f t="shared" si="6"/>
        <v>8.0291970802919721E-2</v>
      </c>
      <c r="AZ42" s="18" cm="1">
        <f t="array" ref="AZ42">_xlfn.IFS(AY42&lt;Y42,0,AY42&lt;V42,0,TRUE,1)</f>
        <v>1</v>
      </c>
      <c r="BA42">
        <v>0.89051094890510951</v>
      </c>
      <c r="BB42" s="11">
        <f t="shared" si="7"/>
        <v>0</v>
      </c>
      <c r="BC42" t="s">
        <v>58</v>
      </c>
      <c r="BD42">
        <v>3</v>
      </c>
      <c r="BE42">
        <v>136</v>
      </c>
      <c r="BF42">
        <v>3</v>
      </c>
      <c r="BG42">
        <v>2</v>
      </c>
      <c r="BH42" t="s">
        <v>59</v>
      </c>
      <c r="BI42">
        <v>1</v>
      </c>
      <c r="BJ42" t="b">
        <v>0</v>
      </c>
    </row>
    <row r="43" spans="1:62" x14ac:dyDescent="0.25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0.8978102189781022</v>
      </c>
      <c r="H43" s="12">
        <f t="shared" si="0"/>
        <v>0.1021897810218978</v>
      </c>
      <c r="I43">
        <v>2.1290509259259259E-7</v>
      </c>
      <c r="J43" t="s">
        <v>371</v>
      </c>
      <c r="K43" t="s">
        <v>372</v>
      </c>
      <c r="L43">
        <v>19</v>
      </c>
      <c r="M43" t="s">
        <v>80</v>
      </c>
      <c r="N43">
        <v>1</v>
      </c>
      <c r="O43" t="s">
        <v>97</v>
      </c>
      <c r="P43">
        <v>0</v>
      </c>
      <c r="Q43">
        <v>0.8978102189781022</v>
      </c>
      <c r="R43">
        <v>274</v>
      </c>
      <c r="S43" s="10">
        <v>0.92335766423357668</v>
      </c>
      <c r="T43">
        <v>1.1378946759259259E-5</v>
      </c>
      <c r="U43" s="8">
        <v>0.93065693430656937</v>
      </c>
      <c r="V43" s="11">
        <f t="shared" si="1"/>
        <v>7.2992700729926918E-3</v>
      </c>
      <c r="W43">
        <v>8.0928819444444447E-6</v>
      </c>
      <c r="X43" s="8">
        <v>0.90145985401459849</v>
      </c>
      <c r="Y43" s="11">
        <f t="shared" si="2"/>
        <v>-2.1897810218978186E-2</v>
      </c>
      <c r="Z43" s="1">
        <v>0.92335766423357668</v>
      </c>
      <c r="AA43" s="2">
        <f t="shared" si="3"/>
        <v>0</v>
      </c>
      <c r="AB43" s="9" cm="1">
        <f t="array" ref="AB43">_xlfn.IFS(AA43&lt;Y43,0,AA43&lt;V43,0,TRUE,1)</f>
        <v>0</v>
      </c>
      <c r="AC43" s="9">
        <f>IF(AA43&gt;0,1,0)</f>
        <v>0</v>
      </c>
      <c r="AD43">
        <v>14</v>
      </c>
      <c r="AE43">
        <v>1</v>
      </c>
      <c r="AF43" t="s">
        <v>138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2</v>
      </c>
      <c r="AQ43">
        <v>1</v>
      </c>
      <c r="AR43">
        <v>8.0200501252831624E-2</v>
      </c>
      <c r="AS43">
        <v>24</v>
      </c>
      <c r="AT43">
        <v>11</v>
      </c>
      <c r="AU43">
        <v>0.45833333333333331</v>
      </c>
      <c r="AV43" s="4">
        <v>0.89051094890510951</v>
      </c>
      <c r="AW43" s="5">
        <f t="shared" si="5"/>
        <v>-3.2846715328467169E-2</v>
      </c>
      <c r="AX43" s="14">
        <v>0.97080291970802923</v>
      </c>
      <c r="AY43" s="15">
        <f t="shared" si="6"/>
        <v>4.7445255474452552E-2</v>
      </c>
      <c r="AZ43" s="18" cm="1">
        <f t="array" ref="AZ43">_xlfn.IFS(AY43&lt;Y43,0,AY43&lt;V43,0,TRUE,1)</f>
        <v>1</v>
      </c>
      <c r="BA43" s="8">
        <v>0.93065693430656937</v>
      </c>
      <c r="BB43" s="11">
        <f t="shared" si="7"/>
        <v>7.2992700729926918E-3</v>
      </c>
      <c r="BC43" t="s">
        <v>58</v>
      </c>
      <c r="BD43">
        <v>3</v>
      </c>
      <c r="BE43">
        <v>136</v>
      </c>
      <c r="BF43">
        <v>3</v>
      </c>
      <c r="BG43">
        <v>-2</v>
      </c>
      <c r="BH43" t="s">
        <v>59</v>
      </c>
      <c r="BI43">
        <v>1</v>
      </c>
      <c r="BJ43" t="b">
        <v>0</v>
      </c>
    </row>
    <row r="44" spans="1:62" x14ac:dyDescent="0.25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0.97080291970802923</v>
      </c>
      <c r="H44" s="12">
        <f t="shared" si="0"/>
        <v>2.9197080291970767E-2</v>
      </c>
      <c r="I44">
        <v>4.7891203703703707E-7</v>
      </c>
      <c r="J44" t="s">
        <v>335</v>
      </c>
      <c r="K44" t="s">
        <v>336</v>
      </c>
      <c r="L44">
        <v>19</v>
      </c>
      <c r="M44" t="s">
        <v>69</v>
      </c>
      <c r="N44">
        <v>1</v>
      </c>
      <c r="O44" t="s">
        <v>97</v>
      </c>
      <c r="P44">
        <v>0</v>
      </c>
      <c r="Q44">
        <v>0.97080291970802923</v>
      </c>
      <c r="R44">
        <v>274</v>
      </c>
      <c r="S44" s="10">
        <v>0.96715328467153283</v>
      </c>
      <c r="T44">
        <v>1.466349537037037E-5</v>
      </c>
      <c r="U44" s="8">
        <v>0.98175182481751821</v>
      </c>
      <c r="V44" s="11">
        <f t="shared" si="1"/>
        <v>1.4598540145985384E-2</v>
      </c>
      <c r="W44">
        <v>9.9529166666666676E-6</v>
      </c>
      <c r="X44" s="8">
        <v>0.89051094890510951</v>
      </c>
      <c r="Y44" s="11">
        <f t="shared" si="2"/>
        <v>-7.664233576642332E-2</v>
      </c>
      <c r="Z44" s="1">
        <v>0.96715328467153283</v>
      </c>
      <c r="AA44" s="2">
        <f t="shared" si="3"/>
        <v>0</v>
      </c>
      <c r="AB44" s="9" cm="1">
        <f t="array" ref="AB44">_xlfn.IFS(AA44&lt;Y44,0,AA44&lt;V44,0,TRUE,1)</f>
        <v>0</v>
      </c>
      <c r="AD44">
        <v>4</v>
      </c>
      <c r="AE44">
        <v>1</v>
      </c>
      <c r="AF44" t="s">
        <v>146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10</v>
      </c>
      <c r="AP44">
        <v>11</v>
      </c>
      <c r="AQ44">
        <v>1</v>
      </c>
      <c r="AR44">
        <v>0.99843993759749483</v>
      </c>
      <c r="AS44">
        <v>11</v>
      </c>
      <c r="AT44">
        <v>0</v>
      </c>
      <c r="AU44">
        <v>0</v>
      </c>
      <c r="AV44">
        <v>0.88686131386861311</v>
      </c>
      <c r="AW44" s="5">
        <f t="shared" si="5"/>
        <v>-8.0291970802919721E-2</v>
      </c>
      <c r="AX44">
        <v>0.97080291970802923</v>
      </c>
      <c r="AY44" s="15">
        <f t="shared" si="6"/>
        <v>3.6496350364964014E-3</v>
      </c>
      <c r="AZ44" s="18" cm="1">
        <f t="array" ref="AZ44">_xlfn.IFS(AY44&lt;Y44,0,AY44&lt;V44,0,TRUE,1)</f>
        <v>0</v>
      </c>
      <c r="BA44">
        <v>0.96715328467153283</v>
      </c>
      <c r="BB44" s="11">
        <f t="shared" si="7"/>
        <v>0</v>
      </c>
      <c r="BC44" t="s">
        <v>58</v>
      </c>
      <c r="BD44">
        <v>4</v>
      </c>
      <c r="BE44">
        <v>80</v>
      </c>
      <c r="BF44">
        <v>1</v>
      </c>
      <c r="BG44">
        <v>0.5</v>
      </c>
      <c r="BH44" t="s">
        <v>59</v>
      </c>
      <c r="BI44">
        <v>1</v>
      </c>
      <c r="BJ44" t="b">
        <v>1</v>
      </c>
    </row>
    <row r="45" spans="1:62" x14ac:dyDescent="0.25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0.97080291970802923</v>
      </c>
      <c r="H45" s="12">
        <f t="shared" si="0"/>
        <v>2.9197080291970767E-2</v>
      </c>
      <c r="I45">
        <v>4.2891203703703712E-7</v>
      </c>
      <c r="J45" t="s">
        <v>335</v>
      </c>
      <c r="K45" t="s">
        <v>336</v>
      </c>
      <c r="L45">
        <v>19</v>
      </c>
      <c r="M45" t="s">
        <v>69</v>
      </c>
      <c r="N45">
        <v>1</v>
      </c>
      <c r="O45" t="s">
        <v>97</v>
      </c>
      <c r="P45">
        <v>0</v>
      </c>
      <c r="Q45">
        <v>0.97080291970802923</v>
      </c>
      <c r="R45">
        <v>274</v>
      </c>
      <c r="S45" s="10">
        <v>0.97080291970802923</v>
      </c>
      <c r="T45">
        <v>1.434762731481481E-5</v>
      </c>
      <c r="U45" s="8">
        <v>0.98175182481751821</v>
      </c>
      <c r="V45" s="11">
        <f t="shared" si="1"/>
        <v>1.0948905109488982E-2</v>
      </c>
      <c r="W45">
        <v>8.8129861111111107E-6</v>
      </c>
      <c r="X45" s="8">
        <v>0.89051094890510951</v>
      </c>
      <c r="Y45" s="11">
        <f t="shared" si="2"/>
        <v>-8.0291970802919721E-2</v>
      </c>
      <c r="Z45" s="1">
        <v>0.97080291970802923</v>
      </c>
      <c r="AA45" s="2">
        <f t="shared" si="3"/>
        <v>0</v>
      </c>
      <c r="AB45" s="9" cm="1">
        <f t="array" ref="AB45">_xlfn.IFS(AA45&lt;Y45,0,AA45&lt;V45,0,TRUE,1)</f>
        <v>0</v>
      </c>
      <c r="AD45">
        <v>4</v>
      </c>
      <c r="AE45">
        <v>1</v>
      </c>
      <c r="AF45" t="s">
        <v>146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10</v>
      </c>
      <c r="AP45">
        <v>11</v>
      </c>
      <c r="AQ45">
        <v>1</v>
      </c>
      <c r="AR45">
        <v>0.99843993759749483</v>
      </c>
      <c r="AS45">
        <v>11</v>
      </c>
      <c r="AT45">
        <v>0</v>
      </c>
      <c r="AU45">
        <v>0</v>
      </c>
      <c r="AV45">
        <v>0.88686131386861311</v>
      </c>
      <c r="AW45" s="5">
        <f t="shared" si="5"/>
        <v>-8.3941605839416122E-2</v>
      </c>
      <c r="AX45">
        <v>0.97080291970802923</v>
      </c>
      <c r="AY45" s="15">
        <f t="shared" si="6"/>
        <v>0</v>
      </c>
      <c r="AZ45" s="18" cm="1">
        <f t="array" ref="AZ45">_xlfn.IFS(AY45&lt;Y45,0,AY45&lt;V45,0,TRUE,1)</f>
        <v>0</v>
      </c>
      <c r="BA45">
        <v>0.97080291970802923</v>
      </c>
      <c r="BB45" s="11">
        <f t="shared" si="7"/>
        <v>0</v>
      </c>
      <c r="BC45" t="s">
        <v>58</v>
      </c>
      <c r="BD45">
        <v>4</v>
      </c>
      <c r="BE45">
        <v>80</v>
      </c>
      <c r="BF45">
        <v>1</v>
      </c>
      <c r="BG45">
        <v>-0.5</v>
      </c>
      <c r="BH45" t="s">
        <v>59</v>
      </c>
      <c r="BI45">
        <v>1</v>
      </c>
      <c r="BJ45" t="b">
        <v>1</v>
      </c>
    </row>
    <row r="46" spans="1:62" x14ac:dyDescent="0.25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0.93430656934306566</v>
      </c>
      <c r="H46" s="12">
        <f t="shared" si="0"/>
        <v>6.5693430656934337E-2</v>
      </c>
      <c r="I46">
        <v>1.0364351851851851E-6</v>
      </c>
      <c r="J46" t="s">
        <v>373</v>
      </c>
      <c r="K46" t="s">
        <v>374</v>
      </c>
      <c r="L46">
        <v>19</v>
      </c>
      <c r="M46" t="s">
        <v>69</v>
      </c>
      <c r="N46">
        <v>1</v>
      </c>
      <c r="O46" t="s">
        <v>135</v>
      </c>
      <c r="P46">
        <v>0</v>
      </c>
      <c r="Q46">
        <v>0.93430656934306566</v>
      </c>
      <c r="R46">
        <v>274</v>
      </c>
      <c r="S46" s="10">
        <v>0.93430656934306566</v>
      </c>
      <c r="T46">
        <v>1.299914351851852E-5</v>
      </c>
      <c r="U46" s="8">
        <v>0.96715328467153283</v>
      </c>
      <c r="V46" s="11">
        <f t="shared" si="1"/>
        <v>3.2846715328467169E-2</v>
      </c>
      <c r="W46">
        <v>9.805821759259259E-6</v>
      </c>
      <c r="X46" s="8">
        <v>0.89051094890510951</v>
      </c>
      <c r="Y46" s="11">
        <f t="shared" si="2"/>
        <v>-4.3795620437956151E-2</v>
      </c>
      <c r="Z46" s="1">
        <v>0.93430656934306566</v>
      </c>
      <c r="AA46" s="2">
        <f t="shared" si="3"/>
        <v>0</v>
      </c>
      <c r="AB46" s="9" cm="1">
        <f t="array" ref="AB46">_xlfn.IFS(AA46&lt;Y46,0,AA46&lt;V46,0,TRUE,1)</f>
        <v>0</v>
      </c>
      <c r="AD46">
        <v>9</v>
      </c>
      <c r="AE46">
        <v>1</v>
      </c>
      <c r="AF46" t="s">
        <v>146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6</v>
      </c>
      <c r="AP46">
        <v>7</v>
      </c>
      <c r="AQ46">
        <v>1</v>
      </c>
      <c r="AR46">
        <v>0.94893498708542823</v>
      </c>
      <c r="AS46">
        <v>11</v>
      </c>
      <c r="AT46">
        <v>5</v>
      </c>
      <c r="AU46">
        <v>0.45454545454545447</v>
      </c>
      <c r="AV46">
        <v>0.88686131386861311</v>
      </c>
      <c r="AW46" s="5">
        <f t="shared" si="5"/>
        <v>-4.7445255474452552E-2</v>
      </c>
      <c r="AX46">
        <v>0.97080291970802923</v>
      </c>
      <c r="AY46" s="15">
        <f t="shared" si="6"/>
        <v>3.649635036496357E-2</v>
      </c>
      <c r="AZ46" s="18" cm="1">
        <f t="array" ref="AZ46">_xlfn.IFS(AY46&lt;Y46,0,AY46&lt;V46,0,TRUE,1)</f>
        <v>1</v>
      </c>
      <c r="BA46">
        <v>0.93795620437956206</v>
      </c>
      <c r="BB46" s="11">
        <f t="shared" si="7"/>
        <v>3.6496350364964014E-3</v>
      </c>
      <c r="BC46" t="s">
        <v>58</v>
      </c>
      <c r="BD46">
        <v>4</v>
      </c>
      <c r="BE46">
        <v>80</v>
      </c>
      <c r="BF46">
        <v>2</v>
      </c>
      <c r="BG46">
        <v>1</v>
      </c>
      <c r="BH46" t="s">
        <v>59</v>
      </c>
      <c r="BI46">
        <v>1</v>
      </c>
      <c r="BJ46" t="b">
        <v>1</v>
      </c>
    </row>
    <row r="47" spans="1:62" x14ac:dyDescent="0.25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0.97080291970802923</v>
      </c>
      <c r="H47" s="12">
        <f t="shared" si="0"/>
        <v>2.9197080291970767E-2</v>
      </c>
      <c r="I47">
        <v>6.135185185185185E-7</v>
      </c>
      <c r="J47" t="s">
        <v>335</v>
      </c>
      <c r="K47" t="s">
        <v>336</v>
      </c>
      <c r="L47">
        <v>19</v>
      </c>
      <c r="M47" t="s">
        <v>69</v>
      </c>
      <c r="N47">
        <v>1</v>
      </c>
      <c r="O47" t="s">
        <v>97</v>
      </c>
      <c r="P47">
        <v>0</v>
      </c>
      <c r="Q47">
        <v>0.97080291970802923</v>
      </c>
      <c r="R47">
        <v>274</v>
      </c>
      <c r="S47" s="10">
        <v>0.95255474452554745</v>
      </c>
      <c r="T47">
        <v>1.272678240740741E-5</v>
      </c>
      <c r="U47" s="8">
        <v>0.95255474452554745</v>
      </c>
      <c r="V47" s="11">
        <f t="shared" si="1"/>
        <v>0</v>
      </c>
      <c r="W47">
        <v>9.1533101851851852E-6</v>
      </c>
      <c r="X47" s="8">
        <v>0.89051094890510951</v>
      </c>
      <c r="Y47" s="11">
        <f t="shared" si="2"/>
        <v>-6.2043795620437936E-2</v>
      </c>
      <c r="Z47" s="1">
        <v>0.95255474452554745</v>
      </c>
      <c r="AA47" s="2">
        <f t="shared" si="3"/>
        <v>0</v>
      </c>
      <c r="AB47" s="9" cm="1">
        <f t="array" ref="AB47">_xlfn.IFS(AA47&lt;Y47,0,AA47&lt;V47,0,TRUE,1)</f>
        <v>1</v>
      </c>
      <c r="AD47">
        <v>4</v>
      </c>
      <c r="AE47">
        <v>1</v>
      </c>
      <c r="AF47" t="s">
        <v>146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10</v>
      </c>
      <c r="AP47">
        <v>11</v>
      </c>
      <c r="AQ47">
        <v>1</v>
      </c>
      <c r="AR47">
        <v>0.99843993759749483</v>
      </c>
      <c r="AS47">
        <v>11</v>
      </c>
      <c r="AT47">
        <v>0</v>
      </c>
      <c r="AU47">
        <v>0</v>
      </c>
      <c r="AV47">
        <v>0.88686131386861311</v>
      </c>
      <c r="AW47" s="5">
        <f t="shared" si="5"/>
        <v>-6.5693430656934337E-2</v>
      </c>
      <c r="AX47">
        <v>0.97080291970802923</v>
      </c>
      <c r="AY47" s="15">
        <f t="shared" si="6"/>
        <v>1.8248175182481785E-2</v>
      </c>
      <c r="AZ47" s="18" cm="1">
        <f t="array" ref="AZ47">_xlfn.IFS(AY47&lt;Y47,0,AY47&lt;V47,0,TRUE,1)</f>
        <v>1</v>
      </c>
      <c r="BA47">
        <v>0.95255474452554745</v>
      </c>
      <c r="BB47" s="11">
        <f t="shared" si="7"/>
        <v>0</v>
      </c>
      <c r="BC47" t="s">
        <v>58</v>
      </c>
      <c r="BD47">
        <v>4</v>
      </c>
      <c r="BE47">
        <v>80</v>
      </c>
      <c r="BF47">
        <v>2</v>
      </c>
      <c r="BG47">
        <v>-1</v>
      </c>
      <c r="BH47" t="s">
        <v>59</v>
      </c>
      <c r="BI47">
        <v>1</v>
      </c>
      <c r="BJ47" t="b">
        <v>1</v>
      </c>
    </row>
    <row r="48" spans="1:62" x14ac:dyDescent="0.25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0.9051094890510949</v>
      </c>
      <c r="H48" s="12">
        <f t="shared" si="0"/>
        <v>9.4890510948905105E-2</v>
      </c>
      <c r="I48">
        <v>8.1005787037037028E-7</v>
      </c>
      <c r="J48" t="s">
        <v>375</v>
      </c>
      <c r="K48" t="s">
        <v>376</v>
      </c>
      <c r="L48">
        <v>19</v>
      </c>
      <c r="M48" t="s">
        <v>69</v>
      </c>
      <c r="N48">
        <v>1</v>
      </c>
      <c r="O48" t="s">
        <v>135</v>
      </c>
      <c r="P48">
        <v>0</v>
      </c>
      <c r="Q48">
        <v>0.9051094890510949</v>
      </c>
      <c r="R48">
        <v>274</v>
      </c>
      <c r="S48" s="10">
        <v>0.8978102189781022</v>
      </c>
      <c r="T48">
        <v>1.229716435185185E-5</v>
      </c>
      <c r="U48" s="8">
        <v>0.95255474452554745</v>
      </c>
      <c r="V48" s="11">
        <f t="shared" si="1"/>
        <v>5.4744525547445244E-2</v>
      </c>
      <c r="W48">
        <v>9.0334722222222219E-6</v>
      </c>
      <c r="X48" s="8">
        <v>0.90875912408759119</v>
      </c>
      <c r="Y48" s="11">
        <f t="shared" si="2"/>
        <v>1.0948905109488982E-2</v>
      </c>
      <c r="Z48" s="1">
        <v>0.8978102189781022</v>
      </c>
      <c r="AA48" s="2">
        <f t="shared" si="3"/>
        <v>0</v>
      </c>
      <c r="AB48" s="9" cm="1">
        <f t="array" ref="AB48">_xlfn.IFS(AA48&lt;Y48,0,AA48&lt;V48,0,TRUE,1)</f>
        <v>0</v>
      </c>
      <c r="AD48">
        <v>13</v>
      </c>
      <c r="AE48">
        <v>1</v>
      </c>
      <c r="AF48" t="s">
        <v>146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2</v>
      </c>
      <c r="AP48">
        <v>3</v>
      </c>
      <c r="AQ48">
        <v>1</v>
      </c>
      <c r="AR48">
        <v>0.2292091684576546</v>
      </c>
      <c r="AS48">
        <v>9</v>
      </c>
      <c r="AT48">
        <v>9</v>
      </c>
      <c r="AU48">
        <v>1</v>
      </c>
      <c r="AV48">
        <v>0.8978102189781022</v>
      </c>
      <c r="AW48" s="5">
        <f t="shared" si="5"/>
        <v>0</v>
      </c>
      <c r="AX48">
        <v>0.97445255474452552</v>
      </c>
      <c r="AY48" s="15">
        <f t="shared" si="6"/>
        <v>7.664233576642332E-2</v>
      </c>
      <c r="AZ48" s="18" cm="1">
        <f t="array" ref="AZ48">_xlfn.IFS(AY48&lt;Y48,0,AY48&lt;V48,0,TRUE,1)</f>
        <v>1</v>
      </c>
      <c r="BA48">
        <v>0.90145985401459849</v>
      </c>
      <c r="BB48" s="11">
        <f t="shared" si="7"/>
        <v>3.6496350364962904E-3</v>
      </c>
      <c r="BC48" t="s">
        <v>58</v>
      </c>
      <c r="BD48">
        <v>4</v>
      </c>
      <c r="BE48">
        <v>80</v>
      </c>
      <c r="BF48">
        <v>3</v>
      </c>
      <c r="BG48">
        <v>2</v>
      </c>
      <c r="BH48" t="s">
        <v>59</v>
      </c>
      <c r="BI48">
        <v>1</v>
      </c>
      <c r="BJ48" t="b">
        <v>1</v>
      </c>
    </row>
    <row r="49" spans="1:62" x14ac:dyDescent="0.25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0.97080291970802923</v>
      </c>
      <c r="H49" s="12">
        <f t="shared" si="0"/>
        <v>2.9197080291970767E-2</v>
      </c>
      <c r="I49">
        <v>4.5815972222222218E-7</v>
      </c>
      <c r="J49" t="s">
        <v>335</v>
      </c>
      <c r="K49" t="s">
        <v>336</v>
      </c>
      <c r="L49">
        <v>19</v>
      </c>
      <c r="M49" t="s">
        <v>69</v>
      </c>
      <c r="N49">
        <v>1</v>
      </c>
      <c r="O49" t="s">
        <v>97</v>
      </c>
      <c r="P49">
        <v>0</v>
      </c>
      <c r="Q49">
        <v>0.97080291970802923</v>
      </c>
      <c r="R49">
        <v>274</v>
      </c>
      <c r="S49" s="10">
        <v>0.95255474452554745</v>
      </c>
      <c r="T49">
        <v>1.1277303240740741E-5</v>
      </c>
      <c r="U49" s="8">
        <v>0.95255474452554745</v>
      </c>
      <c r="V49" s="11">
        <f t="shared" si="1"/>
        <v>0</v>
      </c>
      <c r="W49">
        <v>7.7389930555555569E-6</v>
      </c>
      <c r="X49" s="8">
        <v>0.89051094890510951</v>
      </c>
      <c r="Y49" s="11">
        <f t="shared" si="2"/>
        <v>-6.2043795620437936E-2</v>
      </c>
      <c r="Z49" s="1">
        <v>0.95255474452554745</v>
      </c>
      <c r="AA49" s="2">
        <f t="shared" si="3"/>
        <v>0</v>
      </c>
      <c r="AB49" s="9" cm="1">
        <f t="array" ref="AB49">_xlfn.IFS(AA49&lt;Y49,0,AA49&lt;V49,0,TRUE,1)</f>
        <v>1</v>
      </c>
      <c r="AD49">
        <v>4</v>
      </c>
      <c r="AE49">
        <v>1</v>
      </c>
      <c r="AF49" t="s">
        <v>146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10</v>
      </c>
      <c r="AP49">
        <v>11</v>
      </c>
      <c r="AQ49">
        <v>1</v>
      </c>
      <c r="AR49">
        <v>0.99843993759749483</v>
      </c>
      <c r="AS49">
        <v>11</v>
      </c>
      <c r="AT49">
        <v>0</v>
      </c>
      <c r="AU49">
        <v>0</v>
      </c>
      <c r="AV49">
        <v>0.88686131386861311</v>
      </c>
      <c r="AW49" s="5">
        <f t="shared" si="5"/>
        <v>-6.5693430656934337E-2</v>
      </c>
      <c r="AX49">
        <v>0.97080291970802923</v>
      </c>
      <c r="AY49" s="15">
        <f t="shared" si="6"/>
        <v>1.8248175182481785E-2</v>
      </c>
      <c r="AZ49" s="18" cm="1">
        <f t="array" ref="AZ49">_xlfn.IFS(AY49&lt;Y49,0,AY49&lt;V49,0,TRUE,1)</f>
        <v>1</v>
      </c>
      <c r="BA49">
        <v>0.95255474452554745</v>
      </c>
      <c r="BB49" s="11">
        <f t="shared" si="7"/>
        <v>0</v>
      </c>
      <c r="BC49" t="s">
        <v>58</v>
      </c>
      <c r="BD49">
        <v>4</v>
      </c>
      <c r="BE49">
        <v>80</v>
      </c>
      <c r="BF49">
        <v>3</v>
      </c>
      <c r="BG49">
        <v>-2</v>
      </c>
      <c r="BH49" t="s">
        <v>59</v>
      </c>
      <c r="BI49">
        <v>1</v>
      </c>
      <c r="BJ49" t="b">
        <v>1</v>
      </c>
    </row>
    <row r="50" spans="1:62" x14ac:dyDescent="0.25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0.91970802919708028</v>
      </c>
      <c r="H50" s="12">
        <f t="shared" si="0"/>
        <v>8.0291970802919721E-2</v>
      </c>
      <c r="I50">
        <v>5.7476851851851855E-7</v>
      </c>
      <c r="J50" t="s">
        <v>377</v>
      </c>
      <c r="K50" t="s">
        <v>378</v>
      </c>
      <c r="L50">
        <v>19</v>
      </c>
      <c r="M50" t="s">
        <v>138</v>
      </c>
      <c r="N50">
        <v>1</v>
      </c>
      <c r="O50" t="s">
        <v>153</v>
      </c>
      <c r="P50">
        <v>0</v>
      </c>
      <c r="Q50">
        <v>0.91970802919708028</v>
      </c>
      <c r="R50">
        <v>274</v>
      </c>
      <c r="S50" s="10">
        <v>0.95620437956204385</v>
      </c>
      <c r="T50">
        <v>1.0979664351851849E-5</v>
      </c>
      <c r="U50" s="8">
        <v>0.98540145985401462</v>
      </c>
      <c r="V50" s="11">
        <f t="shared" si="1"/>
        <v>2.9197080291970767E-2</v>
      </c>
      <c r="W50">
        <v>7.9938078703703706E-6</v>
      </c>
      <c r="X50" s="8">
        <v>0.89051094890510951</v>
      </c>
      <c r="Y50" s="11">
        <f t="shared" si="2"/>
        <v>-6.5693430656934337E-2</v>
      </c>
      <c r="Z50" s="1">
        <v>0.95620437956204385</v>
      </c>
      <c r="AA50" s="2">
        <f t="shared" si="3"/>
        <v>0</v>
      </c>
      <c r="AB50" s="9" cm="1">
        <f t="array" ref="AB50">_xlfn.IFS(AA50&lt;Y50,0,AA50&lt;V50,0,TRUE,1)</f>
        <v>0</v>
      </c>
      <c r="AD50">
        <v>11</v>
      </c>
      <c r="AE50">
        <v>1</v>
      </c>
      <c r="AF50" t="s">
        <v>154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7</v>
      </c>
      <c r="AP50">
        <v>8</v>
      </c>
      <c r="AQ50">
        <v>1</v>
      </c>
      <c r="AR50">
        <v>0.93471810088503859</v>
      </c>
      <c r="AS50">
        <v>11</v>
      </c>
      <c r="AT50">
        <v>7</v>
      </c>
      <c r="AU50">
        <v>0.63636363636363635</v>
      </c>
      <c r="AV50">
        <v>0.97445255474452552</v>
      </c>
      <c r="AW50" s="5">
        <f t="shared" si="5"/>
        <v>1.8248175182481674E-2</v>
      </c>
      <c r="AX50">
        <v>0.97810218978102192</v>
      </c>
      <c r="AY50" s="15">
        <f t="shared" si="6"/>
        <v>2.1897810218978075E-2</v>
      </c>
      <c r="AZ50" s="18" cm="1">
        <f t="array" ref="AZ50">_xlfn.IFS(AY50&lt;Y50,0,AY50&lt;V50,0,TRUE,1)</f>
        <v>0</v>
      </c>
      <c r="BA50">
        <v>0.95620437956204385</v>
      </c>
      <c r="BB50" s="11">
        <f t="shared" si="7"/>
        <v>0</v>
      </c>
      <c r="BC50" t="s">
        <v>58</v>
      </c>
      <c r="BD50">
        <v>4</v>
      </c>
      <c r="BE50">
        <v>61</v>
      </c>
      <c r="BF50">
        <v>1</v>
      </c>
      <c r="BG50">
        <v>0.5</v>
      </c>
      <c r="BH50" t="s">
        <v>59</v>
      </c>
      <c r="BI50">
        <v>1</v>
      </c>
      <c r="BJ50" t="b">
        <v>0</v>
      </c>
    </row>
    <row r="51" spans="1:62" x14ac:dyDescent="0.25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0.96350364963503654</v>
      </c>
      <c r="H51" s="12">
        <f t="shared" si="0"/>
        <v>3.6496350364963459E-2</v>
      </c>
      <c r="I51">
        <v>4.0175925925925919E-7</v>
      </c>
      <c r="J51" t="s">
        <v>379</v>
      </c>
      <c r="K51" t="s">
        <v>380</v>
      </c>
      <c r="L51">
        <v>19</v>
      </c>
      <c r="M51" t="s">
        <v>138</v>
      </c>
      <c r="N51">
        <v>1</v>
      </c>
      <c r="O51" t="s">
        <v>157</v>
      </c>
      <c r="P51">
        <v>0</v>
      </c>
      <c r="Q51">
        <v>0.96350364963503654</v>
      </c>
      <c r="R51">
        <v>274</v>
      </c>
      <c r="S51" s="10">
        <v>0.97445255474452552</v>
      </c>
      <c r="T51">
        <v>1.3604479166666671E-5</v>
      </c>
      <c r="U51" s="8">
        <v>0.98540145985401462</v>
      </c>
      <c r="V51" s="11">
        <f t="shared" si="1"/>
        <v>1.0948905109489093E-2</v>
      </c>
      <c r="W51">
        <v>8.5842245370370377E-6</v>
      </c>
      <c r="X51" s="8">
        <v>0.89051094890510951</v>
      </c>
      <c r="Y51" s="11">
        <f t="shared" si="2"/>
        <v>-8.3941605839416011E-2</v>
      </c>
      <c r="Z51" s="1">
        <v>0.97445255474452552</v>
      </c>
      <c r="AA51" s="2">
        <f t="shared" si="3"/>
        <v>0</v>
      </c>
      <c r="AB51" s="9" cm="1">
        <f t="array" ref="AB51">_xlfn.IFS(AA51&lt;Y51,0,AA51&lt;V51,0,TRUE,1)</f>
        <v>0</v>
      </c>
      <c r="AD51">
        <v>5</v>
      </c>
      <c r="AE51">
        <v>1</v>
      </c>
      <c r="AF51" t="s">
        <v>154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6</v>
      </c>
      <c r="AP51">
        <v>7</v>
      </c>
      <c r="AQ51">
        <v>1</v>
      </c>
      <c r="AR51">
        <v>0.96477794792711158</v>
      </c>
      <c r="AS51">
        <v>11</v>
      </c>
      <c r="AT51">
        <v>1</v>
      </c>
      <c r="AU51">
        <v>9.0909090909090912E-2</v>
      </c>
      <c r="AV51">
        <v>0.97445255474452552</v>
      </c>
      <c r="AW51" s="5">
        <f t="shared" si="5"/>
        <v>0</v>
      </c>
      <c r="AX51">
        <v>0.97810218978102192</v>
      </c>
      <c r="AY51" s="15">
        <f t="shared" si="6"/>
        <v>3.6496350364964014E-3</v>
      </c>
      <c r="AZ51" s="18" cm="1">
        <f t="array" ref="AZ51">_xlfn.IFS(AY51&lt;Y51,0,AY51&lt;V51,0,TRUE,1)</f>
        <v>0</v>
      </c>
      <c r="BA51">
        <v>0.97445255474452552</v>
      </c>
      <c r="BB51" s="11">
        <f t="shared" si="7"/>
        <v>0</v>
      </c>
      <c r="BC51" t="s">
        <v>58</v>
      </c>
      <c r="BD51">
        <v>4</v>
      </c>
      <c r="BE51">
        <v>61</v>
      </c>
      <c r="BF51">
        <v>1</v>
      </c>
      <c r="BG51">
        <v>-0.5</v>
      </c>
      <c r="BH51" t="s">
        <v>59</v>
      </c>
      <c r="BI51">
        <v>1</v>
      </c>
      <c r="BJ51" t="b">
        <v>0</v>
      </c>
    </row>
    <row r="52" spans="1:62" x14ac:dyDescent="0.25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0.8978102189781022</v>
      </c>
      <c r="H52" s="12">
        <f t="shared" si="0"/>
        <v>0.1021897810218978</v>
      </c>
      <c r="I52">
        <v>4.630671296296297E-7</v>
      </c>
      <c r="J52" t="s">
        <v>381</v>
      </c>
      <c r="K52" t="s">
        <v>380</v>
      </c>
      <c r="L52">
        <v>19</v>
      </c>
      <c r="M52" t="s">
        <v>138</v>
      </c>
      <c r="N52">
        <v>1</v>
      </c>
      <c r="O52" t="s">
        <v>153</v>
      </c>
      <c r="P52">
        <v>0</v>
      </c>
      <c r="Q52">
        <v>0.8978102189781022</v>
      </c>
      <c r="R52">
        <v>274</v>
      </c>
      <c r="S52" s="10">
        <v>0.92335766423357668</v>
      </c>
      <c r="T52">
        <v>1.3078622685185191E-5</v>
      </c>
      <c r="U52" s="8">
        <v>0.98540145985401462</v>
      </c>
      <c r="V52" s="11">
        <f t="shared" si="1"/>
        <v>6.2043795620437936E-2</v>
      </c>
      <c r="W52">
        <v>8.6078356481481475E-6</v>
      </c>
      <c r="X52" s="8">
        <v>0.89051094890510951</v>
      </c>
      <c r="Y52" s="11">
        <f t="shared" si="2"/>
        <v>-3.2846715328467169E-2</v>
      </c>
      <c r="Z52" s="1">
        <v>0.92335766423357668</v>
      </c>
      <c r="AA52" s="2">
        <f t="shared" si="3"/>
        <v>0</v>
      </c>
      <c r="AB52" s="9" cm="1">
        <f t="array" ref="AB52">_xlfn.IFS(AA52&lt;Y52,0,AA52&lt;V52,0,TRUE,1)</f>
        <v>0</v>
      </c>
      <c r="AC52" s="9">
        <f>IF(AA52&gt;0,1,0)</f>
        <v>0</v>
      </c>
      <c r="AD52">
        <v>14</v>
      </c>
      <c r="AE52">
        <v>1</v>
      </c>
      <c r="AF52" t="s">
        <v>154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6</v>
      </c>
      <c r="AP52">
        <v>7</v>
      </c>
      <c r="AQ52">
        <v>1</v>
      </c>
      <c r="AR52">
        <v>0.96477794792711158</v>
      </c>
      <c r="AS52">
        <v>11</v>
      </c>
      <c r="AT52">
        <v>10</v>
      </c>
      <c r="AU52">
        <v>0.90909090909090906</v>
      </c>
      <c r="AV52" s="4">
        <v>0.97445255474452552</v>
      </c>
      <c r="AW52" s="5">
        <f t="shared" si="5"/>
        <v>5.1094890510948843E-2</v>
      </c>
      <c r="AX52" s="14">
        <v>0.97810218978102192</v>
      </c>
      <c r="AY52" s="15">
        <f t="shared" si="6"/>
        <v>5.4744525547445244E-2</v>
      </c>
      <c r="AZ52" s="18" cm="1">
        <f t="array" ref="AZ52">_xlfn.IFS(AY52&lt;Y52,0,AY52&lt;V52,0,TRUE,1)</f>
        <v>0</v>
      </c>
      <c r="BA52" s="8">
        <v>0.92700729927007297</v>
      </c>
      <c r="BB52" s="11">
        <f t="shared" si="7"/>
        <v>3.6496350364962904E-3</v>
      </c>
      <c r="BC52" t="s">
        <v>58</v>
      </c>
      <c r="BD52">
        <v>4</v>
      </c>
      <c r="BE52">
        <v>61</v>
      </c>
      <c r="BF52">
        <v>2</v>
      </c>
      <c r="BG52">
        <v>1</v>
      </c>
      <c r="BH52" t="s">
        <v>59</v>
      </c>
      <c r="BI52">
        <v>1</v>
      </c>
      <c r="BJ52" t="b">
        <v>0</v>
      </c>
    </row>
    <row r="53" spans="1:62" x14ac:dyDescent="0.25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0.96350364963503654</v>
      </c>
      <c r="H53" s="12">
        <f t="shared" si="0"/>
        <v>3.6496350364963459E-2</v>
      </c>
      <c r="I53">
        <v>5.9503472222222225E-7</v>
      </c>
      <c r="J53" t="s">
        <v>379</v>
      </c>
      <c r="K53" t="s">
        <v>380</v>
      </c>
      <c r="L53">
        <v>19</v>
      </c>
      <c r="M53" t="s">
        <v>138</v>
      </c>
      <c r="N53">
        <v>1</v>
      </c>
      <c r="O53" t="s">
        <v>157</v>
      </c>
      <c r="P53">
        <v>1.1527777777777781E-8</v>
      </c>
      <c r="Q53">
        <v>0.96350364963503654</v>
      </c>
      <c r="R53">
        <v>274</v>
      </c>
      <c r="S53" s="10">
        <v>0.97445255474452552</v>
      </c>
      <c r="T53">
        <v>1.274502314814815E-5</v>
      </c>
      <c r="U53" s="8">
        <v>0.98540145985401462</v>
      </c>
      <c r="V53" s="11">
        <f t="shared" si="1"/>
        <v>1.0948905109489093E-2</v>
      </c>
      <c r="W53">
        <v>9.3018171296296286E-6</v>
      </c>
      <c r="X53" s="8">
        <v>0.92335766423357668</v>
      </c>
      <c r="Y53" s="11">
        <f t="shared" si="2"/>
        <v>-5.1094890510948843E-2</v>
      </c>
      <c r="Z53" s="1">
        <v>0.97445255474452552</v>
      </c>
      <c r="AA53" s="2">
        <f t="shared" si="3"/>
        <v>0</v>
      </c>
      <c r="AB53" s="9" cm="1">
        <f t="array" ref="AB53">_xlfn.IFS(AA53&lt;Y53,0,AA53&lt;V53,0,TRUE,1)</f>
        <v>0</v>
      </c>
      <c r="AD53">
        <v>5</v>
      </c>
      <c r="AE53">
        <v>1</v>
      </c>
      <c r="AF53" t="s">
        <v>154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6</v>
      </c>
      <c r="AP53">
        <v>7</v>
      </c>
      <c r="AQ53">
        <v>1</v>
      </c>
      <c r="AR53">
        <v>0.96477794792711158</v>
      </c>
      <c r="AS53">
        <v>11</v>
      </c>
      <c r="AT53">
        <v>1</v>
      </c>
      <c r="AU53">
        <v>9.0909090909090912E-2</v>
      </c>
      <c r="AV53">
        <v>0.97445255474452552</v>
      </c>
      <c r="AW53" s="5">
        <f t="shared" si="5"/>
        <v>0</v>
      </c>
      <c r="AX53">
        <v>0.97810218978102192</v>
      </c>
      <c r="AY53" s="15">
        <f t="shared" si="6"/>
        <v>3.6496350364964014E-3</v>
      </c>
      <c r="AZ53" s="18" cm="1">
        <f t="array" ref="AZ53">_xlfn.IFS(AY53&lt;Y53,0,AY53&lt;V53,0,TRUE,1)</f>
        <v>0</v>
      </c>
      <c r="BA53">
        <v>0.97445255474452552</v>
      </c>
      <c r="BB53" s="11">
        <f t="shared" si="7"/>
        <v>0</v>
      </c>
      <c r="BC53" t="s">
        <v>58</v>
      </c>
      <c r="BD53">
        <v>4</v>
      </c>
      <c r="BE53">
        <v>61</v>
      </c>
      <c r="BF53">
        <v>2</v>
      </c>
      <c r="BG53">
        <v>-1</v>
      </c>
      <c r="BH53" t="s">
        <v>59</v>
      </c>
      <c r="BI53">
        <v>1</v>
      </c>
      <c r="BJ53" t="b">
        <v>0</v>
      </c>
    </row>
    <row r="54" spans="1:62" x14ac:dyDescent="0.25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0.8978102189781022</v>
      </c>
      <c r="H54" s="12">
        <f t="shared" si="0"/>
        <v>0.1021897810218978</v>
      </c>
      <c r="I54">
        <v>4.630671296296297E-7</v>
      </c>
      <c r="J54" t="s">
        <v>381</v>
      </c>
      <c r="K54" t="s">
        <v>380</v>
      </c>
      <c r="L54">
        <v>19</v>
      </c>
      <c r="M54" t="s">
        <v>138</v>
      </c>
      <c r="N54">
        <v>1</v>
      </c>
      <c r="O54" t="s">
        <v>153</v>
      </c>
      <c r="P54">
        <v>0</v>
      </c>
      <c r="Q54">
        <v>0.8978102189781022</v>
      </c>
      <c r="R54">
        <v>274</v>
      </c>
      <c r="S54" s="10">
        <v>0.92335766423357668</v>
      </c>
      <c r="T54">
        <v>1.226832175925926E-5</v>
      </c>
      <c r="U54" s="8">
        <v>0.98540145985401462</v>
      </c>
      <c r="V54" s="11">
        <f t="shared" si="1"/>
        <v>6.2043795620437936E-2</v>
      </c>
      <c r="W54">
        <v>8.6182175925925929E-6</v>
      </c>
      <c r="X54" s="8">
        <v>0.89051094890510951</v>
      </c>
      <c r="Y54" s="11">
        <f t="shared" si="2"/>
        <v>-3.2846715328467169E-2</v>
      </c>
      <c r="Z54" s="1">
        <v>0.92335766423357668</v>
      </c>
      <c r="AA54" s="2">
        <f t="shared" si="3"/>
        <v>0</v>
      </c>
      <c r="AB54" s="9" cm="1">
        <f t="array" ref="AB54">_xlfn.IFS(AA54&lt;Y54,0,AA54&lt;V54,0,TRUE,1)</f>
        <v>0</v>
      </c>
      <c r="AC54" s="9">
        <f>IF(AA54&gt;0,1,0)</f>
        <v>0</v>
      </c>
      <c r="AD54">
        <v>14</v>
      </c>
      <c r="AE54">
        <v>1</v>
      </c>
      <c r="AF54" t="s">
        <v>154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6</v>
      </c>
      <c r="AP54">
        <v>7</v>
      </c>
      <c r="AQ54">
        <v>1</v>
      </c>
      <c r="AR54">
        <v>0.96477794792711158</v>
      </c>
      <c r="AS54">
        <v>11</v>
      </c>
      <c r="AT54">
        <v>10</v>
      </c>
      <c r="AU54">
        <v>0.90909090909090906</v>
      </c>
      <c r="AV54" s="4">
        <v>0.97445255474452552</v>
      </c>
      <c r="AW54" s="5">
        <f t="shared" si="5"/>
        <v>5.1094890510948843E-2</v>
      </c>
      <c r="AX54" s="14">
        <v>0.97810218978102192</v>
      </c>
      <c r="AY54" s="15">
        <f t="shared" si="6"/>
        <v>5.4744525547445244E-2</v>
      </c>
      <c r="AZ54" s="18" cm="1">
        <f t="array" ref="AZ54">_xlfn.IFS(AY54&lt;Y54,0,AY54&lt;V54,0,TRUE,1)</f>
        <v>0</v>
      </c>
      <c r="BA54" s="8">
        <v>0.92335766423357668</v>
      </c>
      <c r="BB54" s="11">
        <f t="shared" si="7"/>
        <v>0</v>
      </c>
      <c r="BC54" t="s">
        <v>58</v>
      </c>
      <c r="BD54">
        <v>4</v>
      </c>
      <c r="BE54">
        <v>61</v>
      </c>
      <c r="BF54">
        <v>3</v>
      </c>
      <c r="BG54">
        <v>2</v>
      </c>
      <c r="BH54" t="s">
        <v>59</v>
      </c>
      <c r="BI54">
        <v>1</v>
      </c>
      <c r="BJ54" t="b">
        <v>0</v>
      </c>
    </row>
    <row r="55" spans="1:62" x14ac:dyDescent="0.25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0.96350364963503654</v>
      </c>
      <c r="H55" s="12">
        <f t="shared" si="0"/>
        <v>3.6496350364963459E-2</v>
      </c>
      <c r="I55">
        <v>4.5262731481481483E-7</v>
      </c>
      <c r="J55" t="s">
        <v>379</v>
      </c>
      <c r="K55" t="s">
        <v>380</v>
      </c>
      <c r="L55">
        <v>19</v>
      </c>
      <c r="M55" t="s">
        <v>138</v>
      </c>
      <c r="N55">
        <v>1</v>
      </c>
      <c r="O55" t="s">
        <v>157</v>
      </c>
      <c r="P55">
        <v>0</v>
      </c>
      <c r="Q55">
        <v>0.96350364963503654</v>
      </c>
      <c r="R55">
        <v>274</v>
      </c>
      <c r="S55" s="10">
        <v>0.97445255474452552</v>
      </c>
      <c r="T55">
        <v>1.2849826388888891E-5</v>
      </c>
      <c r="U55" s="8">
        <v>0.98540145985401462</v>
      </c>
      <c r="V55" s="11">
        <f t="shared" si="1"/>
        <v>1.0948905109489093E-2</v>
      </c>
      <c r="W55">
        <v>8.0938194444444443E-6</v>
      </c>
      <c r="X55" s="8">
        <v>0.93430656934306566</v>
      </c>
      <c r="Y55" s="11">
        <f t="shared" si="2"/>
        <v>-4.014598540145986E-2</v>
      </c>
      <c r="Z55" s="1">
        <v>0.97445255474452552</v>
      </c>
      <c r="AA55" s="2">
        <f t="shared" si="3"/>
        <v>0</v>
      </c>
      <c r="AB55" s="9" cm="1">
        <f t="array" ref="AB55">_xlfn.IFS(AA55&lt;Y55,0,AA55&lt;V55,0,TRUE,1)</f>
        <v>0</v>
      </c>
      <c r="AD55">
        <v>5</v>
      </c>
      <c r="AE55">
        <v>1</v>
      </c>
      <c r="AF55" t="s">
        <v>154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6</v>
      </c>
      <c r="AP55">
        <v>7</v>
      </c>
      <c r="AQ55">
        <v>1</v>
      </c>
      <c r="AR55">
        <v>0.96477794792711158</v>
      </c>
      <c r="AS55">
        <v>11</v>
      </c>
      <c r="AT55">
        <v>1</v>
      </c>
      <c r="AU55">
        <v>9.0909090909090912E-2</v>
      </c>
      <c r="AV55">
        <v>0.97445255474452552</v>
      </c>
      <c r="AW55" s="5">
        <f t="shared" si="5"/>
        <v>0</v>
      </c>
      <c r="AX55">
        <v>0.97810218978102192</v>
      </c>
      <c r="AY55" s="15">
        <f t="shared" si="6"/>
        <v>3.6496350364964014E-3</v>
      </c>
      <c r="AZ55" s="18" cm="1">
        <f t="array" ref="AZ55">_xlfn.IFS(AY55&lt;Y55,0,AY55&lt;V55,0,TRUE,1)</f>
        <v>0</v>
      </c>
      <c r="BA55">
        <v>0.97445255474452552</v>
      </c>
      <c r="BB55" s="11">
        <f t="shared" si="7"/>
        <v>0</v>
      </c>
      <c r="BC55" t="s">
        <v>58</v>
      </c>
      <c r="BD55">
        <v>4</v>
      </c>
      <c r="BE55">
        <v>61</v>
      </c>
      <c r="BF55">
        <v>3</v>
      </c>
      <c r="BG55">
        <v>-2</v>
      </c>
      <c r="BH55" t="s">
        <v>59</v>
      </c>
      <c r="BI55">
        <v>1</v>
      </c>
      <c r="BJ55" t="b">
        <v>0</v>
      </c>
    </row>
    <row r="56" spans="1:62" hidden="1" x14ac:dyDescent="0.25">
      <c r="A56">
        <v>2923</v>
      </c>
      <c r="B56">
        <v>417</v>
      </c>
      <c r="C56" t="s">
        <v>159</v>
      </c>
      <c r="D56">
        <v>0.25938566552901021</v>
      </c>
      <c r="E56">
        <v>21</v>
      </c>
      <c r="F56">
        <v>21</v>
      </c>
      <c r="G56">
        <v>0.21822541966426859</v>
      </c>
      <c r="H56" s="12">
        <f t="shared" si="0"/>
        <v>4.1160245864741624E-2</v>
      </c>
      <c r="I56">
        <v>8.0141435185185177E-6</v>
      </c>
      <c r="J56" t="s">
        <v>382</v>
      </c>
      <c r="K56" t="s">
        <v>383</v>
      </c>
      <c r="L56">
        <v>21</v>
      </c>
      <c r="M56" t="s">
        <v>57</v>
      </c>
      <c r="N56">
        <v>1</v>
      </c>
      <c r="O56" t="s">
        <v>163</v>
      </c>
      <c r="P56">
        <v>0</v>
      </c>
      <c r="Q56">
        <v>0.22781774580335731</v>
      </c>
      <c r="R56">
        <v>836</v>
      </c>
      <c r="S56" s="10">
        <v>0.2248803827751196</v>
      </c>
      <c r="T56">
        <v>1.9047534722222219E-5</v>
      </c>
      <c r="U56" s="8">
        <v>0.24401913875598091</v>
      </c>
      <c r="V56" s="11">
        <f t="shared" si="1"/>
        <v>1.9138755980861316E-2</v>
      </c>
      <c r="W56">
        <v>5.7996875000000014E-6</v>
      </c>
      <c r="X56" s="8">
        <v>0.2356459330143541</v>
      </c>
      <c r="Y56" s="11">
        <f t="shared" si="2"/>
        <v>1.0765550239234506E-2</v>
      </c>
      <c r="Z56" s="1">
        <v>0.2356459330143541</v>
      </c>
      <c r="AA56" s="2">
        <f t="shared" si="3"/>
        <v>1.0765550239234506E-2</v>
      </c>
      <c r="AD56">
        <v>326</v>
      </c>
      <c r="AE56">
        <v>0.16257668711656439</v>
      </c>
      <c r="AF56" t="s">
        <v>57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417</v>
      </c>
      <c r="AT56">
        <v>326</v>
      </c>
      <c r="AU56">
        <v>0.78177458033573144</v>
      </c>
      <c r="AV56">
        <v>0.2356459330143541</v>
      </c>
      <c r="AW56"/>
      <c r="AX56">
        <v>0.2356459330143541</v>
      </c>
      <c r="AY56"/>
      <c r="AZ56"/>
      <c r="BA56">
        <v>0.2356459330143541</v>
      </c>
      <c r="BB56"/>
      <c r="BC56" t="s">
        <v>164</v>
      </c>
      <c r="BD56">
        <v>0</v>
      </c>
      <c r="BE56">
        <v>2630</v>
      </c>
      <c r="BF56">
        <v>1</v>
      </c>
      <c r="BG56">
        <v>0.5</v>
      </c>
      <c r="BH56" t="s">
        <v>59</v>
      </c>
      <c r="BI56">
        <v>1</v>
      </c>
      <c r="BJ56" t="b">
        <v>0</v>
      </c>
    </row>
    <row r="57" spans="1:62" hidden="1" x14ac:dyDescent="0.25">
      <c r="A57">
        <v>2923</v>
      </c>
      <c r="B57">
        <v>417</v>
      </c>
      <c r="C57" t="s">
        <v>159</v>
      </c>
      <c r="D57">
        <v>0.25938566552901021</v>
      </c>
      <c r="E57">
        <v>21</v>
      </c>
      <c r="F57">
        <v>21</v>
      </c>
      <c r="G57">
        <v>0.17985611510791369</v>
      </c>
      <c r="H57" s="12">
        <f t="shared" si="0"/>
        <v>7.9529550421096523E-2</v>
      </c>
      <c r="I57">
        <v>6.9692939814814811E-6</v>
      </c>
      <c r="J57" t="s">
        <v>384</v>
      </c>
      <c r="K57" t="s">
        <v>385</v>
      </c>
      <c r="L57">
        <v>21</v>
      </c>
      <c r="M57" t="s">
        <v>57</v>
      </c>
      <c r="N57">
        <v>1</v>
      </c>
      <c r="O57" t="s">
        <v>167</v>
      </c>
      <c r="P57">
        <v>0</v>
      </c>
      <c r="Q57">
        <v>0.20863309352517989</v>
      </c>
      <c r="R57">
        <v>836</v>
      </c>
      <c r="S57" s="10">
        <v>0.20215311004784689</v>
      </c>
      <c r="T57">
        <v>1.662106481481481E-5</v>
      </c>
      <c r="U57" s="8">
        <v>0.25358851674641147</v>
      </c>
      <c r="V57" s="11">
        <f t="shared" si="1"/>
        <v>5.1435406698564584E-2</v>
      </c>
      <c r="W57">
        <v>6.1718055555555561E-6</v>
      </c>
      <c r="X57" s="8">
        <v>0.2356459330143541</v>
      </c>
      <c r="Y57" s="11">
        <f t="shared" si="2"/>
        <v>3.3492822966507213E-2</v>
      </c>
      <c r="Z57" s="1">
        <v>0.22368421052631579</v>
      </c>
      <c r="AA57" s="2">
        <f t="shared" si="3"/>
        <v>2.1531100478468901E-2</v>
      </c>
      <c r="AD57">
        <v>342</v>
      </c>
      <c r="AE57">
        <v>0.58479532163742687</v>
      </c>
      <c r="AF57" t="s">
        <v>57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417</v>
      </c>
      <c r="AT57">
        <v>342</v>
      </c>
      <c r="AU57">
        <v>0.82014388489208634</v>
      </c>
      <c r="AV57">
        <v>0.2356459330143541</v>
      </c>
      <c r="AW57"/>
      <c r="AX57">
        <v>0.22368421052631579</v>
      </c>
      <c r="AY57"/>
      <c r="AZ57"/>
      <c r="BA57">
        <v>0.22368421052631579</v>
      </c>
      <c r="BB57"/>
      <c r="BC57" t="s">
        <v>164</v>
      </c>
      <c r="BD57">
        <v>0</v>
      </c>
      <c r="BE57">
        <v>2630</v>
      </c>
      <c r="BF57">
        <v>1</v>
      </c>
      <c r="BG57">
        <v>-0.5</v>
      </c>
      <c r="BH57" t="s">
        <v>59</v>
      </c>
      <c r="BI57">
        <v>1</v>
      </c>
      <c r="BJ57" t="b">
        <v>0</v>
      </c>
    </row>
    <row r="58" spans="1:62" hidden="1" x14ac:dyDescent="0.25">
      <c r="A58">
        <v>2923</v>
      </c>
      <c r="B58">
        <v>417</v>
      </c>
      <c r="C58" t="s">
        <v>159</v>
      </c>
      <c r="D58">
        <v>0.25938566552901021</v>
      </c>
      <c r="E58">
        <v>21</v>
      </c>
      <c r="F58">
        <v>21</v>
      </c>
      <c r="G58">
        <v>0.15107913669064749</v>
      </c>
      <c r="H58" s="12">
        <f t="shared" si="0"/>
        <v>0.10830652883836273</v>
      </c>
      <c r="I58">
        <v>1.345011574074074E-6</v>
      </c>
      <c r="J58" t="s">
        <v>386</v>
      </c>
      <c r="K58" t="s">
        <v>387</v>
      </c>
      <c r="L58">
        <v>21</v>
      </c>
      <c r="M58" t="s">
        <v>138</v>
      </c>
      <c r="N58">
        <v>1</v>
      </c>
      <c r="O58" t="s">
        <v>170</v>
      </c>
      <c r="P58">
        <v>0</v>
      </c>
      <c r="Q58">
        <v>0.15827338129496399</v>
      </c>
      <c r="R58">
        <v>836</v>
      </c>
      <c r="S58" s="10">
        <v>0.16626794258373209</v>
      </c>
      <c r="T58">
        <v>1.3702604166666671E-5</v>
      </c>
      <c r="U58" s="8">
        <v>0.22727272727272729</v>
      </c>
      <c r="V58" s="11">
        <f t="shared" si="1"/>
        <v>6.1004784688995201E-2</v>
      </c>
      <c r="W58">
        <v>5.987800925925926E-6</v>
      </c>
      <c r="X58" s="8">
        <v>0.2356459330143541</v>
      </c>
      <c r="Y58" s="11">
        <f t="shared" si="2"/>
        <v>6.9377990430622011E-2</v>
      </c>
      <c r="Z58" s="1">
        <v>0.1854066985645933</v>
      </c>
      <c r="AA58" s="2">
        <f t="shared" si="3"/>
        <v>1.9138755980861205E-2</v>
      </c>
      <c r="AD58">
        <v>354</v>
      </c>
      <c r="AE58">
        <v>0.16101694915254239</v>
      </c>
      <c r="AF58" t="s">
        <v>57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2</v>
      </c>
      <c r="AQ58">
        <v>1</v>
      </c>
      <c r="AR58">
        <v>0.32336926597671523</v>
      </c>
      <c r="AS58">
        <v>417</v>
      </c>
      <c r="AT58">
        <v>354</v>
      </c>
      <c r="AU58">
        <v>0.84892086330935257</v>
      </c>
      <c r="AV58">
        <v>0.2356459330143541</v>
      </c>
      <c r="AW58"/>
      <c r="AX58">
        <v>0.22727272727272729</v>
      </c>
      <c r="AY58"/>
      <c r="AZ58"/>
      <c r="BA58">
        <v>0.22727272727272729</v>
      </c>
      <c r="BB58"/>
      <c r="BC58" t="s">
        <v>164</v>
      </c>
      <c r="BD58">
        <v>0</v>
      </c>
      <c r="BE58">
        <v>2630</v>
      </c>
      <c r="BF58">
        <v>2</v>
      </c>
      <c r="BG58">
        <v>1</v>
      </c>
      <c r="BH58" t="s">
        <v>59</v>
      </c>
      <c r="BI58">
        <v>1</v>
      </c>
      <c r="BJ58" t="b">
        <v>0</v>
      </c>
    </row>
    <row r="59" spans="1:62" hidden="1" x14ac:dyDescent="0.25">
      <c r="A59">
        <v>2923</v>
      </c>
      <c r="B59">
        <v>417</v>
      </c>
      <c r="C59" t="s">
        <v>159</v>
      </c>
      <c r="D59">
        <v>0.25938566552901021</v>
      </c>
      <c r="E59">
        <v>21</v>
      </c>
      <c r="F59">
        <v>21</v>
      </c>
      <c r="G59">
        <v>0.13189448441247001</v>
      </c>
      <c r="H59" s="12">
        <f t="shared" si="0"/>
        <v>0.1274911811165402</v>
      </c>
      <c r="I59">
        <v>6.5941435185185178E-6</v>
      </c>
      <c r="J59" t="s">
        <v>388</v>
      </c>
      <c r="K59" t="s">
        <v>389</v>
      </c>
      <c r="L59">
        <v>21</v>
      </c>
      <c r="M59" t="s">
        <v>57</v>
      </c>
      <c r="N59">
        <v>1</v>
      </c>
      <c r="O59" t="s">
        <v>173</v>
      </c>
      <c r="P59">
        <v>0</v>
      </c>
      <c r="Q59">
        <v>0.2038369304556355</v>
      </c>
      <c r="R59">
        <v>836</v>
      </c>
      <c r="S59" s="10">
        <v>0.13157894736842099</v>
      </c>
      <c r="T59">
        <v>1.159793981481482E-5</v>
      </c>
      <c r="U59" s="8">
        <v>0.25119617224880381</v>
      </c>
      <c r="V59" s="11">
        <f t="shared" si="1"/>
        <v>0.11961722488038282</v>
      </c>
      <c r="W59">
        <v>5.9660763888888881E-6</v>
      </c>
      <c r="X59" s="8">
        <v>0.2356459330143541</v>
      </c>
      <c r="Y59" s="11">
        <f t="shared" si="2"/>
        <v>0.10406698564593311</v>
      </c>
      <c r="Z59" s="1">
        <v>0.21770334928229659</v>
      </c>
      <c r="AA59" s="2">
        <f t="shared" si="3"/>
        <v>8.6124401913875603E-2</v>
      </c>
      <c r="AD59">
        <v>362</v>
      </c>
      <c r="AE59">
        <v>0.57182320441988954</v>
      </c>
      <c r="AF59" t="s">
        <v>57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417</v>
      </c>
      <c r="AT59">
        <v>362</v>
      </c>
      <c r="AU59">
        <v>0.86810551558753002</v>
      </c>
      <c r="AV59">
        <v>0.2356459330143541</v>
      </c>
      <c r="AW59"/>
      <c r="AX59">
        <v>0.21770334928229659</v>
      </c>
      <c r="AY59"/>
      <c r="AZ59"/>
      <c r="BA59">
        <v>0.21770334928229659</v>
      </c>
      <c r="BB59"/>
      <c r="BC59" t="s">
        <v>164</v>
      </c>
      <c r="BD59">
        <v>0</v>
      </c>
      <c r="BE59">
        <v>2630</v>
      </c>
      <c r="BF59">
        <v>2</v>
      </c>
      <c r="BG59">
        <v>-1</v>
      </c>
      <c r="BH59" t="s">
        <v>59</v>
      </c>
      <c r="BI59">
        <v>1</v>
      </c>
      <c r="BJ59" t="b">
        <v>0</v>
      </c>
    </row>
    <row r="60" spans="1:62" hidden="1" x14ac:dyDescent="0.25">
      <c r="A60">
        <v>2923</v>
      </c>
      <c r="B60">
        <v>417</v>
      </c>
      <c r="C60" t="s">
        <v>159</v>
      </c>
      <c r="D60">
        <v>0.25938566552901021</v>
      </c>
      <c r="E60">
        <v>21</v>
      </c>
      <c r="F60">
        <v>21</v>
      </c>
      <c r="G60">
        <v>0.12709832134292559</v>
      </c>
      <c r="H60" s="12">
        <f t="shared" si="0"/>
        <v>0.13228734418608462</v>
      </c>
      <c r="I60">
        <v>5.9802083333333331E-7</v>
      </c>
      <c r="J60" t="s">
        <v>390</v>
      </c>
      <c r="K60" t="s">
        <v>391</v>
      </c>
      <c r="L60">
        <v>21</v>
      </c>
      <c r="M60" t="s">
        <v>76</v>
      </c>
      <c r="N60">
        <v>1</v>
      </c>
      <c r="O60" t="s">
        <v>176</v>
      </c>
      <c r="P60">
        <v>0</v>
      </c>
      <c r="Q60">
        <v>0.12709832134292559</v>
      </c>
      <c r="R60">
        <v>836</v>
      </c>
      <c r="S60" s="10">
        <v>0.15430622009569381</v>
      </c>
      <c r="T60">
        <v>2.3351585648148148E-5</v>
      </c>
      <c r="U60" s="8">
        <v>0.2212918660287081</v>
      </c>
      <c r="V60" s="11">
        <f t="shared" si="1"/>
        <v>6.6985645933014287E-2</v>
      </c>
      <c r="W60">
        <v>6.7462499999999991E-6</v>
      </c>
      <c r="X60" s="8">
        <v>0.2356459330143541</v>
      </c>
      <c r="Y60" s="11">
        <f t="shared" si="2"/>
        <v>8.1339712918660295E-2</v>
      </c>
      <c r="Z60" s="1">
        <v>0.15430622009569381</v>
      </c>
      <c r="AA60" s="2">
        <f t="shared" si="3"/>
        <v>0</v>
      </c>
      <c r="AD60">
        <v>364</v>
      </c>
      <c r="AE60">
        <v>0.2197802197802198</v>
      </c>
      <c r="AF60" t="s">
        <v>57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2</v>
      </c>
      <c r="AP60">
        <v>3</v>
      </c>
      <c r="AQ60">
        <v>1</v>
      </c>
      <c r="AR60">
        <v>0.33108129080318249</v>
      </c>
      <c r="AS60">
        <v>417</v>
      </c>
      <c r="AT60">
        <v>364</v>
      </c>
      <c r="AU60">
        <v>0.87290167865707435</v>
      </c>
      <c r="AV60">
        <v>0.2356459330143541</v>
      </c>
      <c r="AW60"/>
      <c r="AX60">
        <v>0.21770334928229659</v>
      </c>
      <c r="AY60"/>
      <c r="AZ60"/>
      <c r="BA60">
        <v>0.21770334928229659</v>
      </c>
      <c r="BB60"/>
      <c r="BC60" t="s">
        <v>164</v>
      </c>
      <c r="BD60">
        <v>0</v>
      </c>
      <c r="BE60">
        <v>2630</v>
      </c>
      <c r="BF60">
        <v>3</v>
      </c>
      <c r="BG60">
        <v>2</v>
      </c>
      <c r="BH60" t="s">
        <v>59</v>
      </c>
      <c r="BI60">
        <v>1</v>
      </c>
      <c r="BJ60" t="b">
        <v>0</v>
      </c>
    </row>
    <row r="61" spans="1:62" hidden="1" x14ac:dyDescent="0.25">
      <c r="A61">
        <v>2923</v>
      </c>
      <c r="B61">
        <v>417</v>
      </c>
      <c r="C61" t="s">
        <v>159</v>
      </c>
      <c r="D61">
        <v>0.25938566552901021</v>
      </c>
      <c r="E61">
        <v>21</v>
      </c>
      <c r="F61">
        <v>21</v>
      </c>
      <c r="G61">
        <v>6.9544364508393283E-2</v>
      </c>
      <c r="H61" s="12">
        <f t="shared" si="0"/>
        <v>0.18984130102061691</v>
      </c>
      <c r="I61">
        <v>4.2537847222222217E-6</v>
      </c>
      <c r="J61" t="s">
        <v>392</v>
      </c>
      <c r="K61" t="s">
        <v>393</v>
      </c>
      <c r="L61">
        <v>21</v>
      </c>
      <c r="M61" t="s">
        <v>57</v>
      </c>
      <c r="N61">
        <v>1</v>
      </c>
      <c r="O61" t="s">
        <v>179</v>
      </c>
      <c r="P61">
        <v>0</v>
      </c>
      <c r="Q61">
        <v>0.1942446043165468</v>
      </c>
      <c r="R61">
        <v>836</v>
      </c>
      <c r="S61" s="10">
        <v>6.3397129186602869E-2</v>
      </c>
      <c r="T61">
        <v>2.114256944444444E-5</v>
      </c>
      <c r="U61" s="8">
        <v>0.25</v>
      </c>
      <c r="V61" s="11">
        <f t="shared" si="1"/>
        <v>0.18660287081339713</v>
      </c>
      <c r="W61">
        <v>5.9822453703703712E-6</v>
      </c>
      <c r="X61" s="8">
        <v>0.2356459330143541</v>
      </c>
      <c r="Y61" s="11">
        <f t="shared" si="2"/>
        <v>0.17224880382775123</v>
      </c>
      <c r="Z61" s="1">
        <v>0.19736842105263161</v>
      </c>
      <c r="AA61" s="2">
        <f t="shared" si="3"/>
        <v>0.13397129186602874</v>
      </c>
      <c r="AD61">
        <v>388</v>
      </c>
      <c r="AE61">
        <v>0.79381443298969068</v>
      </c>
      <c r="AF61" t="s">
        <v>57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417</v>
      </c>
      <c r="AT61">
        <v>388</v>
      </c>
      <c r="AU61">
        <v>0.9304556354916067</v>
      </c>
      <c r="AV61">
        <v>0.2356459330143541</v>
      </c>
      <c r="AW61"/>
      <c r="AX61">
        <v>0.19736842105263161</v>
      </c>
      <c r="AY61"/>
      <c r="AZ61"/>
      <c r="BA61">
        <v>0.19736842105263161</v>
      </c>
      <c r="BB61"/>
      <c r="BC61" t="s">
        <v>164</v>
      </c>
      <c r="BD61">
        <v>0</v>
      </c>
      <c r="BE61">
        <v>2630</v>
      </c>
      <c r="BF61">
        <v>3</v>
      </c>
      <c r="BG61">
        <v>-2</v>
      </c>
      <c r="BH61" t="s">
        <v>59</v>
      </c>
      <c r="BI61">
        <v>1</v>
      </c>
      <c r="BJ61" t="b">
        <v>0</v>
      </c>
    </row>
    <row r="62" spans="1:62" hidden="1" x14ac:dyDescent="0.25">
      <c r="A62">
        <v>2923</v>
      </c>
      <c r="B62">
        <v>417</v>
      </c>
      <c r="C62" t="s">
        <v>159</v>
      </c>
      <c r="D62">
        <v>0.25938566552901021</v>
      </c>
      <c r="E62">
        <v>21</v>
      </c>
      <c r="F62">
        <v>21</v>
      </c>
      <c r="G62">
        <v>0.22302158273381301</v>
      </c>
      <c r="H62" s="12">
        <f t="shared" si="0"/>
        <v>3.6364082795197206E-2</v>
      </c>
      <c r="I62">
        <v>6.5828703703703711E-6</v>
      </c>
      <c r="J62" t="s">
        <v>384</v>
      </c>
      <c r="K62" t="s">
        <v>385</v>
      </c>
      <c r="L62">
        <v>21</v>
      </c>
      <c r="M62" t="s">
        <v>57</v>
      </c>
      <c r="N62">
        <v>1</v>
      </c>
      <c r="O62" t="s">
        <v>167</v>
      </c>
      <c r="P62">
        <v>0</v>
      </c>
      <c r="Q62">
        <v>0.22302158273381301</v>
      </c>
      <c r="R62">
        <v>836</v>
      </c>
      <c r="S62" s="10">
        <v>0.25239234449760772</v>
      </c>
      <c r="T62">
        <v>1.1703807870370371E-5</v>
      </c>
      <c r="U62" s="8">
        <v>0.25358851674641147</v>
      </c>
      <c r="V62" s="11">
        <f t="shared" si="1"/>
        <v>1.1961722488037507E-3</v>
      </c>
      <c r="W62">
        <v>6.0366666666666667E-6</v>
      </c>
      <c r="X62" s="8">
        <v>0.2356459330143541</v>
      </c>
      <c r="Y62" s="11">
        <f t="shared" si="2"/>
        <v>-1.674641148325362E-2</v>
      </c>
      <c r="Z62" s="1">
        <v>0.25239234449760772</v>
      </c>
      <c r="AA62" s="2">
        <f t="shared" si="3"/>
        <v>0</v>
      </c>
      <c r="AD62">
        <v>324</v>
      </c>
      <c r="AE62">
        <v>0.68518518518518523</v>
      </c>
      <c r="AF62" t="s">
        <v>82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2</v>
      </c>
      <c r="AP62">
        <v>3</v>
      </c>
      <c r="AQ62">
        <v>1</v>
      </c>
      <c r="AR62">
        <v>0.91744587804480127</v>
      </c>
      <c r="AS62">
        <v>126</v>
      </c>
      <c r="AT62">
        <v>89</v>
      </c>
      <c r="AU62">
        <v>0.70634920634920639</v>
      </c>
      <c r="AV62">
        <v>0.1854066985645933</v>
      </c>
      <c r="AW62"/>
      <c r="AX62">
        <v>0.25598086124401909</v>
      </c>
      <c r="AY62"/>
      <c r="AZ62"/>
      <c r="BA62">
        <v>0.25478468899521528</v>
      </c>
      <c r="BB62"/>
      <c r="BC62" t="s">
        <v>164</v>
      </c>
      <c r="BD62">
        <v>1</v>
      </c>
      <c r="BE62">
        <v>754</v>
      </c>
      <c r="BF62">
        <v>1</v>
      </c>
      <c r="BG62">
        <v>0.5</v>
      </c>
      <c r="BH62" t="s">
        <v>59</v>
      </c>
      <c r="BI62">
        <v>1</v>
      </c>
      <c r="BJ62" t="b">
        <v>0</v>
      </c>
    </row>
    <row r="63" spans="1:62" hidden="1" x14ac:dyDescent="0.25">
      <c r="A63">
        <v>2923</v>
      </c>
      <c r="B63">
        <v>417</v>
      </c>
      <c r="C63" t="s">
        <v>159</v>
      </c>
      <c r="D63">
        <v>0.25938566552901021</v>
      </c>
      <c r="E63">
        <v>21</v>
      </c>
      <c r="F63">
        <v>21</v>
      </c>
      <c r="G63">
        <v>0.2062350119904077</v>
      </c>
      <c r="H63" s="12">
        <f t="shared" si="0"/>
        <v>5.3150653538602516E-2</v>
      </c>
      <c r="I63">
        <v>6.7597453703703701E-6</v>
      </c>
      <c r="J63" t="s">
        <v>394</v>
      </c>
      <c r="K63" t="s">
        <v>395</v>
      </c>
      <c r="L63">
        <v>21</v>
      </c>
      <c r="M63" t="s">
        <v>57</v>
      </c>
      <c r="N63">
        <v>1</v>
      </c>
      <c r="O63" t="s">
        <v>182</v>
      </c>
      <c r="P63">
        <v>0</v>
      </c>
      <c r="Q63">
        <v>0.2062350119904077</v>
      </c>
      <c r="R63">
        <v>836</v>
      </c>
      <c r="S63" s="10">
        <v>0.24521531100478469</v>
      </c>
      <c r="T63">
        <v>1.43728125E-5</v>
      </c>
      <c r="U63" s="8">
        <v>0.27870813397129179</v>
      </c>
      <c r="V63" s="11">
        <f t="shared" si="1"/>
        <v>3.3492822966507102E-2</v>
      </c>
      <c r="W63">
        <v>6.9127430555555561E-6</v>
      </c>
      <c r="X63" s="8">
        <v>0.2356459330143541</v>
      </c>
      <c r="Y63" s="11">
        <f t="shared" si="2"/>
        <v>-9.5693779904305887E-3</v>
      </c>
      <c r="Z63" s="1">
        <v>0.24521531100478469</v>
      </c>
      <c r="AA63" s="2">
        <f t="shared" si="3"/>
        <v>0</v>
      </c>
      <c r="AD63">
        <v>331</v>
      </c>
      <c r="AE63">
        <v>0.54682779456193353</v>
      </c>
      <c r="AF63" t="s">
        <v>82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2</v>
      </c>
      <c r="AQ63">
        <v>1</v>
      </c>
      <c r="AR63">
        <v>0.91799395418407936</v>
      </c>
      <c r="AS63">
        <v>126</v>
      </c>
      <c r="AT63">
        <v>96</v>
      </c>
      <c r="AU63">
        <v>0.76190476190476186</v>
      </c>
      <c r="AV63">
        <v>0.1854066985645933</v>
      </c>
      <c r="AW63"/>
      <c r="AX63">
        <v>0.25598086124401909</v>
      </c>
      <c r="AY63"/>
      <c r="AZ63"/>
      <c r="BA63">
        <v>0.2476076555023923</v>
      </c>
      <c r="BB63"/>
      <c r="BC63" t="s">
        <v>164</v>
      </c>
      <c r="BD63">
        <v>1</v>
      </c>
      <c r="BE63">
        <v>754</v>
      </c>
      <c r="BF63">
        <v>1</v>
      </c>
      <c r="BG63">
        <v>-0.5</v>
      </c>
      <c r="BH63" t="s">
        <v>59</v>
      </c>
      <c r="BI63">
        <v>1</v>
      </c>
      <c r="BJ63" t="b">
        <v>0</v>
      </c>
    </row>
    <row r="64" spans="1:62" hidden="1" x14ac:dyDescent="0.25">
      <c r="A64">
        <v>2923</v>
      </c>
      <c r="B64">
        <v>417</v>
      </c>
      <c r="C64" t="s">
        <v>159</v>
      </c>
      <c r="D64">
        <v>0.25938566552901021</v>
      </c>
      <c r="E64">
        <v>21</v>
      </c>
      <c r="F64">
        <v>21</v>
      </c>
      <c r="G64">
        <v>0.21582733812949639</v>
      </c>
      <c r="H64" s="12">
        <f t="shared" si="0"/>
        <v>4.3558327399513819E-2</v>
      </c>
      <c r="I64">
        <v>6.1944675925925918E-6</v>
      </c>
      <c r="J64" t="s">
        <v>384</v>
      </c>
      <c r="K64" t="s">
        <v>385</v>
      </c>
      <c r="L64">
        <v>21</v>
      </c>
      <c r="M64" t="s">
        <v>57</v>
      </c>
      <c r="N64">
        <v>1</v>
      </c>
      <c r="O64" t="s">
        <v>167</v>
      </c>
      <c r="P64">
        <v>0</v>
      </c>
      <c r="Q64">
        <v>0.21582733812949639</v>
      </c>
      <c r="R64">
        <v>836</v>
      </c>
      <c r="S64" s="10">
        <v>0.25</v>
      </c>
      <c r="T64">
        <v>1.139369212962963E-5</v>
      </c>
      <c r="U64" s="8">
        <v>0.25358851674641147</v>
      </c>
      <c r="V64" s="11">
        <f t="shared" si="1"/>
        <v>3.5885167464114742E-3</v>
      </c>
      <c r="W64">
        <v>5.7878240740740736E-6</v>
      </c>
      <c r="X64" s="8">
        <v>0.2356459330143541</v>
      </c>
      <c r="Y64" s="11">
        <f t="shared" si="2"/>
        <v>-1.4354066985645897E-2</v>
      </c>
      <c r="Z64" s="1">
        <v>0.25</v>
      </c>
      <c r="AA64" s="2">
        <f t="shared" si="3"/>
        <v>0</v>
      </c>
      <c r="AD64">
        <v>327</v>
      </c>
      <c r="AE64">
        <v>0.41590214067278292</v>
      </c>
      <c r="AF64" t="s">
        <v>82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2</v>
      </c>
      <c r="AP64">
        <v>3</v>
      </c>
      <c r="AQ64">
        <v>1</v>
      </c>
      <c r="AR64">
        <v>0.91744587804480127</v>
      </c>
      <c r="AS64">
        <v>126</v>
      </c>
      <c r="AT64">
        <v>92</v>
      </c>
      <c r="AU64">
        <v>0.73015873015873012</v>
      </c>
      <c r="AV64">
        <v>0.1854066985645933</v>
      </c>
      <c r="AW64"/>
      <c r="AX64">
        <v>0.25598086124401909</v>
      </c>
      <c r="AY64"/>
      <c r="AZ64"/>
      <c r="BA64">
        <v>0.25119617224880381</v>
      </c>
      <c r="BB64"/>
      <c r="BC64" t="s">
        <v>164</v>
      </c>
      <c r="BD64">
        <v>1</v>
      </c>
      <c r="BE64">
        <v>754</v>
      </c>
      <c r="BF64">
        <v>2</v>
      </c>
      <c r="BG64">
        <v>1</v>
      </c>
      <c r="BH64" t="s">
        <v>59</v>
      </c>
      <c r="BI64">
        <v>1</v>
      </c>
      <c r="BJ64" t="b">
        <v>0</v>
      </c>
    </row>
    <row r="65" spans="1:62" hidden="1" x14ac:dyDescent="0.25">
      <c r="A65">
        <v>2923</v>
      </c>
      <c r="B65">
        <v>417</v>
      </c>
      <c r="C65" t="s">
        <v>159</v>
      </c>
      <c r="D65">
        <v>0.25938566552901021</v>
      </c>
      <c r="E65">
        <v>21</v>
      </c>
      <c r="F65">
        <v>21</v>
      </c>
      <c r="G65">
        <v>0.1942446043165468</v>
      </c>
      <c r="H65" s="12">
        <f t="shared" si="0"/>
        <v>6.5141061212463408E-2</v>
      </c>
      <c r="I65">
        <v>6.3619560185185177E-6</v>
      </c>
      <c r="J65" t="s">
        <v>396</v>
      </c>
      <c r="K65" t="s">
        <v>397</v>
      </c>
      <c r="L65">
        <v>21</v>
      </c>
      <c r="M65" t="s">
        <v>57</v>
      </c>
      <c r="N65">
        <v>1</v>
      </c>
      <c r="O65" t="s">
        <v>184</v>
      </c>
      <c r="P65">
        <v>0</v>
      </c>
      <c r="Q65">
        <v>0.1942446043165468</v>
      </c>
      <c r="R65">
        <v>836</v>
      </c>
      <c r="S65" s="10">
        <v>0.22727272727272729</v>
      </c>
      <c r="T65">
        <v>1.4324999999999999E-5</v>
      </c>
      <c r="U65" s="8">
        <v>0.27870813397129179</v>
      </c>
      <c r="V65" s="11">
        <f t="shared" si="1"/>
        <v>5.1435406698564501E-2</v>
      </c>
      <c r="W65">
        <v>6.9401620370370368E-6</v>
      </c>
      <c r="X65" s="8">
        <v>0.2356459330143541</v>
      </c>
      <c r="Y65" s="11">
        <f t="shared" si="2"/>
        <v>8.3732057416268102E-3</v>
      </c>
      <c r="Z65" s="1">
        <v>0.22727272727272729</v>
      </c>
      <c r="AA65" s="2">
        <f t="shared" si="3"/>
        <v>0</v>
      </c>
      <c r="AD65">
        <v>336</v>
      </c>
      <c r="AE65">
        <v>0.27380952380952378</v>
      </c>
      <c r="AF65" t="s">
        <v>82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2</v>
      </c>
      <c r="AP65">
        <v>3</v>
      </c>
      <c r="AQ65">
        <v>1</v>
      </c>
      <c r="AR65">
        <v>0.91744587804480138</v>
      </c>
      <c r="AS65">
        <v>126</v>
      </c>
      <c r="AT65">
        <v>101</v>
      </c>
      <c r="AU65">
        <v>0.80158730158730163</v>
      </c>
      <c r="AV65">
        <v>0.1854066985645933</v>
      </c>
      <c r="AW65"/>
      <c r="AX65">
        <v>0.25598086124401909</v>
      </c>
      <c r="AY65"/>
      <c r="AZ65"/>
      <c r="BA65">
        <v>0.24162679425837319</v>
      </c>
      <c r="BB65"/>
      <c r="BC65" t="s">
        <v>164</v>
      </c>
      <c r="BD65">
        <v>1</v>
      </c>
      <c r="BE65">
        <v>754</v>
      </c>
      <c r="BF65">
        <v>2</v>
      </c>
      <c r="BG65">
        <v>-1</v>
      </c>
      <c r="BH65" t="s">
        <v>59</v>
      </c>
      <c r="BI65">
        <v>1</v>
      </c>
      <c r="BJ65" t="b">
        <v>0</v>
      </c>
    </row>
    <row r="66" spans="1:62" hidden="1" x14ac:dyDescent="0.25">
      <c r="A66">
        <v>2923</v>
      </c>
      <c r="B66">
        <v>417</v>
      </c>
      <c r="C66" t="s">
        <v>159</v>
      </c>
      <c r="D66">
        <v>0.25938566552901021</v>
      </c>
      <c r="E66">
        <v>21</v>
      </c>
      <c r="F66">
        <v>21</v>
      </c>
      <c r="G66">
        <v>0.21582733812949639</v>
      </c>
      <c r="H66" s="12">
        <f t="shared" si="0"/>
        <v>4.3558327399513819E-2</v>
      </c>
      <c r="I66">
        <v>3.8878472222222223E-6</v>
      </c>
      <c r="J66" t="s">
        <v>398</v>
      </c>
      <c r="K66" t="s">
        <v>399</v>
      </c>
      <c r="L66">
        <v>21</v>
      </c>
      <c r="M66" t="s">
        <v>57</v>
      </c>
      <c r="N66">
        <v>1</v>
      </c>
      <c r="O66" t="s">
        <v>187</v>
      </c>
      <c r="P66">
        <v>0</v>
      </c>
      <c r="Q66">
        <v>0.21582733812949639</v>
      </c>
      <c r="R66">
        <v>836</v>
      </c>
      <c r="S66" s="10">
        <v>0.24880382775119619</v>
      </c>
      <c r="T66">
        <v>1.1415462962962961E-5</v>
      </c>
      <c r="U66" s="8">
        <v>0.25358851674641147</v>
      </c>
      <c r="V66" s="11">
        <f t="shared" si="1"/>
        <v>4.7846889952152805E-3</v>
      </c>
      <c r="W66">
        <v>5.9192245370370369E-6</v>
      </c>
      <c r="X66" s="8">
        <v>0.2356459330143541</v>
      </c>
      <c r="Y66" s="11">
        <f t="shared" si="2"/>
        <v>-1.3157894736842091E-2</v>
      </c>
      <c r="Z66" s="1">
        <v>0.24880382775119619</v>
      </c>
      <c r="AA66" s="2">
        <f t="shared" si="3"/>
        <v>0</v>
      </c>
      <c r="AD66">
        <v>327</v>
      </c>
      <c r="AE66">
        <v>0.41284403669724767</v>
      </c>
      <c r="AF66" t="s">
        <v>82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3</v>
      </c>
      <c r="AP66">
        <v>4</v>
      </c>
      <c r="AQ66">
        <v>1</v>
      </c>
      <c r="AR66">
        <v>0.86723761260235965</v>
      </c>
      <c r="AS66">
        <v>126</v>
      </c>
      <c r="AT66">
        <v>92</v>
      </c>
      <c r="AU66">
        <v>0.73015873015873012</v>
      </c>
      <c r="AV66">
        <v>0.1854066985645933</v>
      </c>
      <c r="AW66"/>
      <c r="AX66">
        <v>0.25598086124401909</v>
      </c>
      <c r="AY66"/>
      <c r="AZ66"/>
      <c r="BA66">
        <v>0.24880382775119619</v>
      </c>
      <c r="BB66"/>
      <c r="BC66" t="s">
        <v>164</v>
      </c>
      <c r="BD66">
        <v>1</v>
      </c>
      <c r="BE66">
        <v>754</v>
      </c>
      <c r="BF66">
        <v>3</v>
      </c>
      <c r="BG66">
        <v>2</v>
      </c>
      <c r="BH66" t="s">
        <v>59</v>
      </c>
      <c r="BI66">
        <v>1</v>
      </c>
      <c r="BJ66" t="b">
        <v>0</v>
      </c>
    </row>
    <row r="67" spans="1:62" hidden="1" x14ac:dyDescent="0.25">
      <c r="A67">
        <v>2923</v>
      </c>
      <c r="B67">
        <v>417</v>
      </c>
      <c r="C67" t="s">
        <v>159</v>
      </c>
      <c r="D67">
        <v>0.25938566552901021</v>
      </c>
      <c r="E67">
        <v>21</v>
      </c>
      <c r="F67">
        <v>21</v>
      </c>
      <c r="G67">
        <v>0.1654676258992806</v>
      </c>
      <c r="H67" s="12">
        <f t="shared" ref="H67:H130" si="10">D67-G67</f>
        <v>9.3918039629729611E-2</v>
      </c>
      <c r="I67">
        <v>3.6915509259259261E-6</v>
      </c>
      <c r="J67" t="s">
        <v>400</v>
      </c>
      <c r="K67" t="s">
        <v>401</v>
      </c>
      <c r="L67">
        <v>21</v>
      </c>
      <c r="M67" t="s">
        <v>57</v>
      </c>
      <c r="N67">
        <v>1</v>
      </c>
      <c r="O67" t="s">
        <v>189</v>
      </c>
      <c r="P67">
        <v>0</v>
      </c>
      <c r="Q67">
        <v>0.1654676258992806</v>
      </c>
      <c r="R67">
        <v>836</v>
      </c>
      <c r="S67" s="10">
        <v>0.20454545454545461</v>
      </c>
      <c r="T67">
        <v>1.450106481481482E-5</v>
      </c>
      <c r="U67" s="8">
        <v>0.27870813397129179</v>
      </c>
      <c r="V67" s="11">
        <f t="shared" ref="V67:V130" si="11">U67-S67</f>
        <v>7.416267942583718E-2</v>
      </c>
      <c r="W67">
        <v>6.541770833333333E-6</v>
      </c>
      <c r="X67" s="8">
        <v>0.2356459330143541</v>
      </c>
      <c r="Y67" s="11">
        <f t="shared" ref="Y67:Y130" si="12">X67-S67</f>
        <v>3.110047846889949E-2</v>
      </c>
      <c r="Z67" s="1">
        <v>0.20454545454545461</v>
      </c>
      <c r="AA67" s="2">
        <f t="shared" ref="AA67:AA130" si="13">Z67-S67</f>
        <v>0</v>
      </c>
      <c r="AD67">
        <v>348</v>
      </c>
      <c r="AE67">
        <v>0.17816091954022989</v>
      </c>
      <c r="AF67" t="s">
        <v>82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3</v>
      </c>
      <c r="AP67">
        <v>4</v>
      </c>
      <c r="AQ67">
        <v>1</v>
      </c>
      <c r="AR67">
        <v>0.86723761260235976</v>
      </c>
      <c r="AS67">
        <v>126</v>
      </c>
      <c r="AT67">
        <v>113</v>
      </c>
      <c r="AU67">
        <v>0.89682539682539686</v>
      </c>
      <c r="AV67">
        <v>0.1854066985645933</v>
      </c>
      <c r="AW67"/>
      <c r="AX67">
        <v>0.25598086124401909</v>
      </c>
      <c r="AY67"/>
      <c r="AZ67"/>
      <c r="BA67">
        <v>0.21172248803827751</v>
      </c>
      <c r="BB67"/>
      <c r="BC67" t="s">
        <v>164</v>
      </c>
      <c r="BD67">
        <v>1</v>
      </c>
      <c r="BE67">
        <v>754</v>
      </c>
      <c r="BF67">
        <v>3</v>
      </c>
      <c r="BG67">
        <v>-2</v>
      </c>
      <c r="BH67" t="s">
        <v>59</v>
      </c>
      <c r="BI67">
        <v>1</v>
      </c>
      <c r="BJ67" t="b">
        <v>0</v>
      </c>
    </row>
    <row r="68" spans="1:62" hidden="1" x14ac:dyDescent="0.25">
      <c r="A68">
        <v>2923</v>
      </c>
      <c r="B68">
        <v>417</v>
      </c>
      <c r="C68" t="s">
        <v>159</v>
      </c>
      <c r="D68">
        <v>0.25938566552901021</v>
      </c>
      <c r="E68">
        <v>21</v>
      </c>
      <c r="F68">
        <v>21</v>
      </c>
      <c r="G68">
        <v>0.22781774580335731</v>
      </c>
      <c r="H68" s="12">
        <f t="shared" si="10"/>
        <v>3.1567919725652899E-2</v>
      </c>
      <c r="I68">
        <v>6.7104513888888897E-6</v>
      </c>
      <c r="J68" t="s">
        <v>402</v>
      </c>
      <c r="K68" t="s">
        <v>403</v>
      </c>
      <c r="L68">
        <v>21</v>
      </c>
      <c r="M68" t="s">
        <v>57</v>
      </c>
      <c r="N68">
        <v>1</v>
      </c>
      <c r="O68" t="s">
        <v>192</v>
      </c>
      <c r="P68">
        <v>0</v>
      </c>
      <c r="Q68">
        <v>0.22781774580335731</v>
      </c>
      <c r="R68">
        <v>836</v>
      </c>
      <c r="S68" s="10">
        <v>0.23086124401913879</v>
      </c>
      <c r="T68">
        <v>1.139765046296296E-5</v>
      </c>
      <c r="U68" s="8">
        <v>0.2356459330143541</v>
      </c>
      <c r="V68" s="11">
        <f t="shared" si="11"/>
        <v>4.7846889952153082E-3</v>
      </c>
      <c r="W68">
        <v>5.9186921296296304E-6</v>
      </c>
      <c r="X68" s="8">
        <v>0.2356459330143541</v>
      </c>
      <c r="Y68" s="11">
        <f t="shared" si="12"/>
        <v>4.7846889952153082E-3</v>
      </c>
      <c r="Z68" s="1">
        <v>0.23086124401913879</v>
      </c>
      <c r="AA68" s="2">
        <f t="shared" si="13"/>
        <v>0</v>
      </c>
      <c r="AD68">
        <v>322</v>
      </c>
      <c r="AE68">
        <v>0.65217391304347827</v>
      </c>
      <c r="AF68" t="s">
        <v>138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2</v>
      </c>
      <c r="AP68">
        <v>3</v>
      </c>
      <c r="AQ68">
        <v>1</v>
      </c>
      <c r="AR68">
        <v>0.91802228810455233</v>
      </c>
      <c r="AS68">
        <v>291</v>
      </c>
      <c r="AT68">
        <v>233</v>
      </c>
      <c r="AU68">
        <v>0.80068728522336774</v>
      </c>
      <c r="AV68">
        <v>0.19736842105263161</v>
      </c>
      <c r="AW68"/>
      <c r="AX68">
        <v>0.25239234449760772</v>
      </c>
      <c r="AY68"/>
      <c r="AZ68"/>
      <c r="BA68">
        <v>0.23684210526315791</v>
      </c>
      <c r="BB68"/>
      <c r="BC68" t="s">
        <v>164</v>
      </c>
      <c r="BD68">
        <v>1</v>
      </c>
      <c r="BE68">
        <v>1876</v>
      </c>
      <c r="BF68">
        <v>1</v>
      </c>
      <c r="BG68">
        <v>0.5</v>
      </c>
      <c r="BH68" t="s">
        <v>59</v>
      </c>
      <c r="BI68">
        <v>1</v>
      </c>
      <c r="BJ68" t="b">
        <v>1</v>
      </c>
    </row>
    <row r="69" spans="1:62" hidden="1" x14ac:dyDescent="0.25">
      <c r="A69">
        <v>2923</v>
      </c>
      <c r="B69">
        <v>417</v>
      </c>
      <c r="C69" t="s">
        <v>159</v>
      </c>
      <c r="D69">
        <v>0.25938566552901021</v>
      </c>
      <c r="E69">
        <v>21</v>
      </c>
      <c r="F69">
        <v>21</v>
      </c>
      <c r="G69">
        <v>0.20863309352517989</v>
      </c>
      <c r="H69" s="12">
        <f t="shared" si="10"/>
        <v>5.0752572003830321E-2</v>
      </c>
      <c r="I69">
        <v>6.5523032407407411E-6</v>
      </c>
      <c r="J69" t="s">
        <v>394</v>
      </c>
      <c r="K69" t="s">
        <v>395</v>
      </c>
      <c r="L69">
        <v>21</v>
      </c>
      <c r="M69" t="s">
        <v>57</v>
      </c>
      <c r="N69">
        <v>1</v>
      </c>
      <c r="O69" t="s">
        <v>193</v>
      </c>
      <c r="P69">
        <v>1.942824074074074E-7</v>
      </c>
      <c r="Q69">
        <v>0.23741007194244601</v>
      </c>
      <c r="R69">
        <v>836</v>
      </c>
      <c r="S69" s="10">
        <v>0.2320574162679426</v>
      </c>
      <c r="T69">
        <v>1.428503472222222E-5</v>
      </c>
      <c r="U69" s="8">
        <v>0.2069377990430622</v>
      </c>
      <c r="V69" s="11">
        <f t="shared" si="11"/>
        <v>-2.5119617224880403E-2</v>
      </c>
      <c r="W69">
        <v>5.0033912037037037E-6</v>
      </c>
      <c r="X69" s="8">
        <v>0.21650717703349279</v>
      </c>
      <c r="Y69" s="11">
        <f t="shared" si="12"/>
        <v>-1.5550239234449814E-2</v>
      </c>
      <c r="Z69" s="1">
        <v>0.24880382775119619</v>
      </c>
      <c r="AA69" s="2">
        <f t="shared" si="13"/>
        <v>1.6746411483253593E-2</v>
      </c>
      <c r="AD69">
        <v>330</v>
      </c>
      <c r="AE69">
        <v>0.4</v>
      </c>
      <c r="AF69" t="s">
        <v>138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2</v>
      </c>
      <c r="AP69">
        <v>3</v>
      </c>
      <c r="AQ69">
        <v>1</v>
      </c>
      <c r="AR69">
        <v>0.91802918955750457</v>
      </c>
      <c r="AS69">
        <v>226</v>
      </c>
      <c r="AT69">
        <v>179</v>
      </c>
      <c r="AU69">
        <v>0.79203539823008851</v>
      </c>
      <c r="AV69">
        <v>0.1925837320574163</v>
      </c>
      <c r="AW69"/>
      <c r="AX69">
        <v>0.2356459330143541</v>
      </c>
      <c r="AY69"/>
      <c r="AZ69"/>
      <c r="BA69">
        <v>0.23325358851674641</v>
      </c>
      <c r="BB69"/>
      <c r="BC69" t="s">
        <v>164</v>
      </c>
      <c r="BD69">
        <v>1</v>
      </c>
      <c r="BE69">
        <v>1876</v>
      </c>
      <c r="BF69">
        <v>1</v>
      </c>
      <c r="BG69">
        <v>-0.5</v>
      </c>
      <c r="BH69" t="s">
        <v>59</v>
      </c>
      <c r="BI69">
        <v>1</v>
      </c>
      <c r="BJ69" t="b">
        <v>1</v>
      </c>
    </row>
    <row r="70" spans="1:62" hidden="1" x14ac:dyDescent="0.25">
      <c r="A70">
        <v>2923</v>
      </c>
      <c r="B70">
        <v>417</v>
      </c>
      <c r="C70" t="s">
        <v>159</v>
      </c>
      <c r="D70">
        <v>0.25938566552901021</v>
      </c>
      <c r="E70">
        <v>21</v>
      </c>
      <c r="F70">
        <v>21</v>
      </c>
      <c r="G70">
        <v>0.22302158273381301</v>
      </c>
      <c r="H70" s="12">
        <f t="shared" si="10"/>
        <v>3.6364082795197206E-2</v>
      </c>
      <c r="I70">
        <v>2.3438888888888891E-6</v>
      </c>
      <c r="J70" t="s">
        <v>404</v>
      </c>
      <c r="K70" t="s">
        <v>405</v>
      </c>
      <c r="L70">
        <v>21</v>
      </c>
      <c r="M70" t="s">
        <v>57</v>
      </c>
      <c r="N70">
        <v>1</v>
      </c>
      <c r="O70" t="s">
        <v>196</v>
      </c>
      <c r="P70">
        <v>0</v>
      </c>
      <c r="Q70">
        <v>0.22302158273381301</v>
      </c>
      <c r="R70">
        <v>836</v>
      </c>
      <c r="S70" s="10">
        <v>0.22248803827751201</v>
      </c>
      <c r="T70">
        <v>1.1913877314814809E-5</v>
      </c>
      <c r="U70" s="8">
        <v>0.22009569377990429</v>
      </c>
      <c r="V70" s="11">
        <f t="shared" si="11"/>
        <v>-2.3923444976077235E-3</v>
      </c>
      <c r="W70">
        <v>7.3124884259259261E-6</v>
      </c>
      <c r="X70" s="8">
        <v>0.2356459330143541</v>
      </c>
      <c r="Y70" s="11">
        <f t="shared" si="12"/>
        <v>1.3157894736842091E-2</v>
      </c>
      <c r="Z70" s="1">
        <v>0.22248803827751201</v>
      </c>
      <c r="AA70" s="2">
        <f t="shared" si="13"/>
        <v>0</v>
      </c>
      <c r="AD70">
        <v>324</v>
      </c>
      <c r="AE70">
        <v>0.79938271604938271</v>
      </c>
      <c r="AF70" t="s">
        <v>138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3</v>
      </c>
      <c r="AP70">
        <v>4</v>
      </c>
      <c r="AQ70">
        <v>1</v>
      </c>
      <c r="AR70">
        <v>0.86684080289852761</v>
      </c>
      <c r="AS70">
        <v>291</v>
      </c>
      <c r="AT70">
        <v>235</v>
      </c>
      <c r="AU70">
        <v>0.80756013745704469</v>
      </c>
      <c r="AV70">
        <v>0.19736842105263161</v>
      </c>
      <c r="AW70"/>
      <c r="AX70">
        <v>0.2464114832535885</v>
      </c>
      <c r="AY70"/>
      <c r="AZ70"/>
      <c r="BA70">
        <v>0.22727272727272729</v>
      </c>
      <c r="BB70"/>
      <c r="BC70" t="s">
        <v>164</v>
      </c>
      <c r="BD70">
        <v>1</v>
      </c>
      <c r="BE70">
        <v>1876</v>
      </c>
      <c r="BF70">
        <v>2</v>
      </c>
      <c r="BG70">
        <v>1</v>
      </c>
      <c r="BH70" t="s">
        <v>59</v>
      </c>
      <c r="BI70">
        <v>1</v>
      </c>
      <c r="BJ70" t="b">
        <v>1</v>
      </c>
    </row>
    <row r="71" spans="1:62" hidden="1" x14ac:dyDescent="0.25">
      <c r="A71">
        <v>2923</v>
      </c>
      <c r="B71">
        <v>417</v>
      </c>
      <c r="C71" t="s">
        <v>159</v>
      </c>
      <c r="D71">
        <v>0.25938566552901021</v>
      </c>
      <c r="E71">
        <v>21</v>
      </c>
      <c r="F71">
        <v>21</v>
      </c>
      <c r="G71">
        <v>0.16067146282973621</v>
      </c>
      <c r="H71" s="12">
        <f t="shared" si="10"/>
        <v>9.8714202699274001E-2</v>
      </c>
      <c r="I71">
        <v>6.8647337962962962E-6</v>
      </c>
      <c r="J71" t="s">
        <v>406</v>
      </c>
      <c r="K71" t="s">
        <v>407</v>
      </c>
      <c r="L71">
        <v>21</v>
      </c>
      <c r="M71" t="s">
        <v>57</v>
      </c>
      <c r="N71">
        <v>1</v>
      </c>
      <c r="O71" t="s">
        <v>199</v>
      </c>
      <c r="P71">
        <v>0</v>
      </c>
      <c r="Q71">
        <v>0.2038369304556355</v>
      </c>
      <c r="R71">
        <v>836</v>
      </c>
      <c r="S71" s="10">
        <v>0.16148325358851681</v>
      </c>
      <c r="T71">
        <v>1.283728009259259E-5</v>
      </c>
      <c r="U71" s="8">
        <v>0.24162679425837319</v>
      </c>
      <c r="V71" s="11">
        <f t="shared" si="11"/>
        <v>8.0143540669856378E-2</v>
      </c>
      <c r="W71">
        <v>4.9622453703703708E-6</v>
      </c>
      <c r="X71" s="8">
        <v>0.22368421052631579</v>
      </c>
      <c r="Y71" s="11">
        <f t="shared" si="12"/>
        <v>6.2200956937798979E-2</v>
      </c>
      <c r="Z71" s="1">
        <v>0.2284688995215311</v>
      </c>
      <c r="AA71" s="2">
        <f t="shared" si="13"/>
        <v>6.6985645933014287E-2</v>
      </c>
      <c r="AD71">
        <v>350</v>
      </c>
      <c r="AE71">
        <v>0.43428571428571427</v>
      </c>
      <c r="AF71" t="s">
        <v>138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2</v>
      </c>
      <c r="AP71">
        <v>3</v>
      </c>
      <c r="AQ71">
        <v>1</v>
      </c>
      <c r="AR71">
        <v>0.9180290863130407</v>
      </c>
      <c r="AS71">
        <v>151</v>
      </c>
      <c r="AT71">
        <v>122</v>
      </c>
      <c r="AU71">
        <v>0.80794701986754969</v>
      </c>
      <c r="AV71">
        <v>0.15669856459330139</v>
      </c>
      <c r="AW71"/>
      <c r="AX71">
        <v>0.16267942583732059</v>
      </c>
      <c r="AY71"/>
      <c r="AZ71"/>
      <c r="BA71">
        <v>0.16985645933014351</v>
      </c>
      <c r="BB71"/>
      <c r="BC71" t="s">
        <v>164</v>
      </c>
      <c r="BD71">
        <v>1</v>
      </c>
      <c r="BE71">
        <v>1876</v>
      </c>
      <c r="BF71">
        <v>2</v>
      </c>
      <c r="BG71">
        <v>-1</v>
      </c>
      <c r="BH71" t="s">
        <v>59</v>
      </c>
      <c r="BI71">
        <v>1</v>
      </c>
      <c r="BJ71" t="b">
        <v>1</v>
      </c>
    </row>
    <row r="72" spans="1:62" hidden="1" x14ac:dyDescent="0.25">
      <c r="A72">
        <v>2923</v>
      </c>
      <c r="B72">
        <v>417</v>
      </c>
      <c r="C72" t="s">
        <v>159</v>
      </c>
      <c r="D72">
        <v>0.25938566552901021</v>
      </c>
      <c r="E72">
        <v>21</v>
      </c>
      <c r="F72">
        <v>21</v>
      </c>
      <c r="G72">
        <v>0.2062350119904077</v>
      </c>
      <c r="H72" s="12">
        <f t="shared" si="10"/>
        <v>5.3150653538602516E-2</v>
      </c>
      <c r="I72">
        <v>2.1147569444444438E-6</v>
      </c>
      <c r="J72" t="s">
        <v>408</v>
      </c>
      <c r="K72" t="s">
        <v>409</v>
      </c>
      <c r="L72">
        <v>21</v>
      </c>
      <c r="M72" t="s">
        <v>57</v>
      </c>
      <c r="N72">
        <v>1</v>
      </c>
      <c r="O72" t="s">
        <v>202</v>
      </c>
      <c r="P72">
        <v>0</v>
      </c>
      <c r="Q72">
        <v>0.2062350119904077</v>
      </c>
      <c r="R72">
        <v>836</v>
      </c>
      <c r="S72" s="10">
        <v>0.21291866028708131</v>
      </c>
      <c r="T72">
        <v>1.37897337962963E-5</v>
      </c>
      <c r="U72" s="8">
        <v>0.2248803827751196</v>
      </c>
      <c r="V72" s="11">
        <f t="shared" si="11"/>
        <v>1.1961722488038284E-2</v>
      </c>
      <c r="W72">
        <v>7.0443402777777778E-6</v>
      </c>
      <c r="X72" s="8">
        <v>0.2356459330143541</v>
      </c>
      <c r="Y72" s="11">
        <f t="shared" si="12"/>
        <v>2.272727272727279E-2</v>
      </c>
      <c r="Z72" s="1">
        <v>0.21291866028708131</v>
      </c>
      <c r="AA72" s="2">
        <f t="shared" si="13"/>
        <v>0</v>
      </c>
      <c r="AD72">
        <v>331</v>
      </c>
      <c r="AE72">
        <v>0.68882175226586106</v>
      </c>
      <c r="AF72" t="s">
        <v>138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3</v>
      </c>
      <c r="AP72">
        <v>4</v>
      </c>
      <c r="AQ72">
        <v>1</v>
      </c>
      <c r="AR72">
        <v>0.86683777504325754</v>
      </c>
      <c r="AS72">
        <v>291</v>
      </c>
      <c r="AT72">
        <v>242</v>
      </c>
      <c r="AU72">
        <v>0.83161512027491413</v>
      </c>
      <c r="AV72">
        <v>0.19736842105263161</v>
      </c>
      <c r="AW72"/>
      <c r="AX72">
        <v>0.23803827751196169</v>
      </c>
      <c r="AY72"/>
      <c r="AZ72"/>
      <c r="BA72">
        <v>0.21291866028708131</v>
      </c>
      <c r="BB72"/>
      <c r="BC72" t="s">
        <v>164</v>
      </c>
      <c r="BD72">
        <v>1</v>
      </c>
      <c r="BE72">
        <v>1876</v>
      </c>
      <c r="BF72">
        <v>3</v>
      </c>
      <c r="BG72">
        <v>2</v>
      </c>
      <c r="BH72" t="s">
        <v>59</v>
      </c>
      <c r="BI72">
        <v>1</v>
      </c>
      <c r="BJ72" t="b">
        <v>1</v>
      </c>
    </row>
    <row r="73" spans="1:62" hidden="1" x14ac:dyDescent="0.25">
      <c r="A73">
        <v>2923</v>
      </c>
      <c r="B73">
        <v>417</v>
      </c>
      <c r="C73" t="s">
        <v>159</v>
      </c>
      <c r="D73">
        <v>0.25938566552901021</v>
      </c>
      <c r="E73">
        <v>21</v>
      </c>
      <c r="F73">
        <v>21</v>
      </c>
      <c r="G73">
        <v>9.8321342925659472E-2</v>
      </c>
      <c r="H73" s="12">
        <f t="shared" si="10"/>
        <v>0.16106432260335074</v>
      </c>
      <c r="I73">
        <v>4.4837615740740738E-6</v>
      </c>
      <c r="J73" t="s">
        <v>410</v>
      </c>
      <c r="K73" t="s">
        <v>411</v>
      </c>
      <c r="L73">
        <v>21</v>
      </c>
      <c r="M73" t="s">
        <v>57</v>
      </c>
      <c r="N73">
        <v>1</v>
      </c>
      <c r="O73" t="s">
        <v>205</v>
      </c>
      <c r="P73">
        <v>0</v>
      </c>
      <c r="Q73">
        <v>0.15347721822541971</v>
      </c>
      <c r="R73">
        <v>836</v>
      </c>
      <c r="S73" s="10">
        <v>9.3301435406698566E-2</v>
      </c>
      <c r="T73">
        <v>2.3285162037037039E-5</v>
      </c>
      <c r="U73" s="8">
        <v>0.242822966507177</v>
      </c>
      <c r="V73" s="11">
        <f t="shared" si="11"/>
        <v>0.14952153110047844</v>
      </c>
      <c r="W73">
        <v>9.7195601851851851E-6</v>
      </c>
      <c r="X73" s="8">
        <v>0.23325358851674641</v>
      </c>
      <c r="Y73" s="11">
        <f t="shared" si="12"/>
        <v>0.13995215311004783</v>
      </c>
      <c r="Z73" s="1">
        <v>0.1638755980861244</v>
      </c>
      <c r="AA73" s="2">
        <f t="shared" si="13"/>
        <v>7.0574162679425831E-2</v>
      </c>
      <c r="AD73">
        <v>376</v>
      </c>
      <c r="AE73">
        <v>0.65957446808510634</v>
      </c>
      <c r="AF73" t="s">
        <v>138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2</v>
      </c>
      <c r="AP73">
        <v>3</v>
      </c>
      <c r="AQ73">
        <v>1</v>
      </c>
      <c r="AR73">
        <v>0.91749270988724008</v>
      </c>
      <c r="AS73">
        <v>39</v>
      </c>
      <c r="AT73">
        <v>36</v>
      </c>
      <c r="AU73">
        <v>0.92307692307692313</v>
      </c>
      <c r="AV73">
        <v>0.1016746411483254</v>
      </c>
      <c r="AW73"/>
      <c r="AX73">
        <v>0.1004784688995215</v>
      </c>
      <c r="AY73"/>
      <c r="AZ73"/>
      <c r="BA73">
        <v>0.104066985645933</v>
      </c>
      <c r="BB73"/>
      <c r="BC73" t="s">
        <v>164</v>
      </c>
      <c r="BD73">
        <v>1</v>
      </c>
      <c r="BE73">
        <v>1876</v>
      </c>
      <c r="BF73">
        <v>3</v>
      </c>
      <c r="BG73">
        <v>-2</v>
      </c>
      <c r="BH73" t="s">
        <v>59</v>
      </c>
      <c r="BI73">
        <v>1</v>
      </c>
      <c r="BJ73" t="b">
        <v>1</v>
      </c>
    </row>
    <row r="74" spans="1:62" hidden="1" x14ac:dyDescent="0.25">
      <c r="A74">
        <v>2923</v>
      </c>
      <c r="B74">
        <v>417</v>
      </c>
      <c r="C74" t="s">
        <v>159</v>
      </c>
      <c r="D74">
        <v>0.25938566552901021</v>
      </c>
      <c r="E74">
        <v>21</v>
      </c>
      <c r="F74">
        <v>21</v>
      </c>
      <c r="G74">
        <v>0.22302158273381301</v>
      </c>
      <c r="H74" s="12">
        <f t="shared" si="10"/>
        <v>3.6364082795197206E-2</v>
      </c>
      <c r="I74">
        <v>6.3593287037037038E-6</v>
      </c>
      <c r="J74" t="s">
        <v>412</v>
      </c>
      <c r="K74" t="s">
        <v>413</v>
      </c>
      <c r="L74">
        <v>21</v>
      </c>
      <c r="M74" t="s">
        <v>57</v>
      </c>
      <c r="N74">
        <v>1</v>
      </c>
      <c r="O74" t="s">
        <v>207</v>
      </c>
      <c r="P74">
        <v>0</v>
      </c>
      <c r="Q74">
        <v>0.22302158273381301</v>
      </c>
      <c r="R74">
        <v>836</v>
      </c>
      <c r="S74" s="10">
        <v>0.25119617224880381</v>
      </c>
      <c r="T74">
        <v>1.4224675925925929E-5</v>
      </c>
      <c r="U74" s="8">
        <v>0.25478468899521528</v>
      </c>
      <c r="V74" s="11">
        <f t="shared" si="11"/>
        <v>3.5885167464114742E-3</v>
      </c>
      <c r="W74">
        <v>7.0873611111111114E-6</v>
      </c>
      <c r="X74" s="8">
        <v>0.23325358851674641</v>
      </c>
      <c r="Y74" s="11">
        <f t="shared" si="12"/>
        <v>-1.7942583732057399E-2</v>
      </c>
      <c r="Z74" s="1">
        <v>0.25119617224880381</v>
      </c>
      <c r="AA74" s="2">
        <f t="shared" si="13"/>
        <v>0</v>
      </c>
      <c r="AD74">
        <v>324</v>
      </c>
      <c r="AE74">
        <v>0.41666666666666669</v>
      </c>
      <c r="AF74" t="s">
        <v>108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6</v>
      </c>
      <c r="AP74">
        <v>7</v>
      </c>
      <c r="AQ74">
        <v>1</v>
      </c>
      <c r="AR74">
        <v>0.95570760183323022</v>
      </c>
      <c r="AS74">
        <v>31</v>
      </c>
      <c r="AT74">
        <v>19</v>
      </c>
      <c r="AU74">
        <v>0.61290322580645162</v>
      </c>
      <c r="AV74">
        <v>0.2356459330143541</v>
      </c>
      <c r="AW74"/>
      <c r="AX74">
        <v>0.25478468899521528</v>
      </c>
      <c r="AY74"/>
      <c r="AZ74"/>
      <c r="BA74">
        <v>0.25119617224880381</v>
      </c>
      <c r="BB74"/>
      <c r="BC74" t="s">
        <v>164</v>
      </c>
      <c r="BD74">
        <v>2</v>
      </c>
      <c r="BE74">
        <v>137</v>
      </c>
      <c r="BF74">
        <v>1</v>
      </c>
      <c r="BG74">
        <v>0.5</v>
      </c>
      <c r="BH74" t="s">
        <v>59</v>
      </c>
      <c r="BI74">
        <v>1</v>
      </c>
      <c r="BJ74" t="b">
        <v>1</v>
      </c>
    </row>
    <row r="75" spans="1:62" hidden="1" x14ac:dyDescent="0.25">
      <c r="A75">
        <v>2923</v>
      </c>
      <c r="B75">
        <v>417</v>
      </c>
      <c r="C75" t="s">
        <v>159</v>
      </c>
      <c r="D75">
        <v>0.25938566552901021</v>
      </c>
      <c r="E75">
        <v>21</v>
      </c>
      <c r="F75">
        <v>21</v>
      </c>
      <c r="G75">
        <v>0.20863309352517989</v>
      </c>
      <c r="H75" s="12">
        <f t="shared" si="10"/>
        <v>5.0752572003830321E-2</v>
      </c>
      <c r="I75">
        <v>9.0621296296296291E-6</v>
      </c>
      <c r="J75" t="s">
        <v>384</v>
      </c>
      <c r="K75" t="s">
        <v>385</v>
      </c>
      <c r="L75">
        <v>21</v>
      </c>
      <c r="M75" t="s">
        <v>57</v>
      </c>
      <c r="N75">
        <v>1</v>
      </c>
      <c r="O75" t="s">
        <v>167</v>
      </c>
      <c r="P75">
        <v>0</v>
      </c>
      <c r="Q75">
        <v>0.211031175059952</v>
      </c>
      <c r="R75">
        <v>836</v>
      </c>
      <c r="S75" s="10">
        <v>0.24521531100478469</v>
      </c>
      <c r="T75">
        <v>1.612408564814815E-5</v>
      </c>
      <c r="U75" s="8">
        <v>0.27990430622009571</v>
      </c>
      <c r="V75" s="11">
        <f t="shared" si="11"/>
        <v>3.4688995215311019E-2</v>
      </c>
      <c r="W75">
        <v>6.6525925925925917E-6</v>
      </c>
      <c r="X75" s="8">
        <v>0.2320574162679426</v>
      </c>
      <c r="Y75" s="11">
        <f t="shared" si="12"/>
        <v>-1.3157894736842091E-2</v>
      </c>
      <c r="Z75" s="1">
        <v>0.24401913875598091</v>
      </c>
      <c r="AA75" s="2">
        <f t="shared" si="13"/>
        <v>-1.1961722488037785E-3</v>
      </c>
      <c r="AD75">
        <v>330</v>
      </c>
      <c r="AE75">
        <v>0.69090909090909092</v>
      </c>
      <c r="AF75" t="s">
        <v>108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6</v>
      </c>
      <c r="AP75">
        <v>7</v>
      </c>
      <c r="AQ75">
        <v>1</v>
      </c>
      <c r="AR75">
        <v>0.95570760183323022</v>
      </c>
      <c r="AS75">
        <v>31</v>
      </c>
      <c r="AT75">
        <v>25</v>
      </c>
      <c r="AU75">
        <v>0.80645161290322576</v>
      </c>
      <c r="AV75">
        <v>0.2356459330143541</v>
      </c>
      <c r="AW75"/>
      <c r="AX75">
        <v>0.25478468899521528</v>
      </c>
      <c r="AY75"/>
      <c r="AZ75"/>
      <c r="BA75">
        <v>0.24521531100478469</v>
      </c>
      <c r="BB75"/>
      <c r="BC75" t="s">
        <v>164</v>
      </c>
      <c r="BD75">
        <v>2</v>
      </c>
      <c r="BE75">
        <v>137</v>
      </c>
      <c r="BF75">
        <v>1</v>
      </c>
      <c r="BG75">
        <v>-0.5</v>
      </c>
      <c r="BH75" t="s">
        <v>59</v>
      </c>
      <c r="BI75">
        <v>1</v>
      </c>
      <c r="BJ75" t="b">
        <v>1</v>
      </c>
    </row>
    <row r="76" spans="1:62" hidden="1" x14ac:dyDescent="0.25">
      <c r="A76">
        <v>2923</v>
      </c>
      <c r="B76">
        <v>417</v>
      </c>
      <c r="C76" t="s">
        <v>159</v>
      </c>
      <c r="D76">
        <v>0.25938566552901021</v>
      </c>
      <c r="E76">
        <v>21</v>
      </c>
      <c r="F76">
        <v>21</v>
      </c>
      <c r="G76">
        <v>0.19904076738609111</v>
      </c>
      <c r="H76" s="12">
        <f t="shared" si="10"/>
        <v>6.0344898142919101E-2</v>
      </c>
      <c r="I76">
        <v>3.8442129629629627E-6</v>
      </c>
      <c r="J76" t="s">
        <v>398</v>
      </c>
      <c r="K76" t="s">
        <v>414</v>
      </c>
      <c r="L76">
        <v>21</v>
      </c>
      <c r="M76" t="s">
        <v>57</v>
      </c>
      <c r="N76">
        <v>1</v>
      </c>
      <c r="O76" t="s">
        <v>208</v>
      </c>
      <c r="P76">
        <v>0</v>
      </c>
      <c r="Q76">
        <v>0.2038369304556355</v>
      </c>
      <c r="R76">
        <v>836</v>
      </c>
      <c r="S76" s="10">
        <v>0.23684210526315791</v>
      </c>
      <c r="T76">
        <v>1.4513854166666669E-5</v>
      </c>
      <c r="U76" s="8">
        <v>0.28349282296650719</v>
      </c>
      <c r="V76" s="11">
        <f t="shared" si="11"/>
        <v>4.6650717703349276E-2</v>
      </c>
      <c r="W76">
        <v>4.8160185185185186E-6</v>
      </c>
      <c r="X76" s="8">
        <v>0.21650717703349279</v>
      </c>
      <c r="Y76" s="11">
        <f t="shared" si="12"/>
        <v>-2.0334928229665122E-2</v>
      </c>
      <c r="Z76" s="1">
        <v>0.2356459330143541</v>
      </c>
      <c r="AA76" s="2">
        <f t="shared" si="13"/>
        <v>-1.1961722488038062E-3</v>
      </c>
      <c r="AD76">
        <v>334</v>
      </c>
      <c r="AE76">
        <v>0.49101796407185633</v>
      </c>
      <c r="AF76" t="s">
        <v>108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19</v>
      </c>
      <c r="AP76">
        <v>20</v>
      </c>
      <c r="AQ76">
        <v>1</v>
      </c>
      <c r="AR76">
        <v>0.90511561185988898</v>
      </c>
      <c r="AS76">
        <v>0</v>
      </c>
      <c r="AT76">
        <v>0</v>
      </c>
      <c r="AU76">
        <v>-1</v>
      </c>
      <c r="AV76">
        <v>-1</v>
      </c>
      <c r="AW76"/>
      <c r="AX76">
        <v>0.23684210526315791</v>
      </c>
      <c r="AY76"/>
      <c r="AZ76"/>
      <c r="BA76">
        <v>0.23684210526315791</v>
      </c>
      <c r="BB76"/>
      <c r="BC76" t="s">
        <v>164</v>
      </c>
      <c r="BD76">
        <v>2</v>
      </c>
      <c r="BE76">
        <v>137</v>
      </c>
      <c r="BF76">
        <v>2</v>
      </c>
      <c r="BG76">
        <v>1</v>
      </c>
      <c r="BH76" t="s">
        <v>59</v>
      </c>
      <c r="BI76">
        <v>1</v>
      </c>
      <c r="BJ76" t="b">
        <v>1</v>
      </c>
    </row>
    <row r="77" spans="1:62" hidden="1" x14ac:dyDescent="0.25">
      <c r="A77">
        <v>2923</v>
      </c>
      <c r="B77">
        <v>417</v>
      </c>
      <c r="C77" t="s">
        <v>159</v>
      </c>
      <c r="D77">
        <v>0.25938566552901021</v>
      </c>
      <c r="E77">
        <v>21</v>
      </c>
      <c r="F77">
        <v>21</v>
      </c>
      <c r="G77">
        <v>0.20863309352517989</v>
      </c>
      <c r="H77" s="12">
        <f t="shared" si="10"/>
        <v>5.0752572003830321E-2</v>
      </c>
      <c r="I77">
        <v>6.7809722222222218E-6</v>
      </c>
      <c r="J77" t="s">
        <v>384</v>
      </c>
      <c r="K77" t="s">
        <v>385</v>
      </c>
      <c r="L77">
        <v>21</v>
      </c>
      <c r="M77" t="s">
        <v>57</v>
      </c>
      <c r="N77">
        <v>1</v>
      </c>
      <c r="O77" t="s">
        <v>167</v>
      </c>
      <c r="P77">
        <v>1.968981481481481E-7</v>
      </c>
      <c r="Q77">
        <v>0.21822541966426859</v>
      </c>
      <c r="R77">
        <v>836</v>
      </c>
      <c r="S77" s="10">
        <v>0.24521531100478469</v>
      </c>
      <c r="T77">
        <v>1.425921296296296E-5</v>
      </c>
      <c r="U77" s="8">
        <v>0.27990430622009571</v>
      </c>
      <c r="V77" s="11">
        <f t="shared" si="11"/>
        <v>3.4688995215311019E-2</v>
      </c>
      <c r="W77">
        <v>6.0176851851851842E-6</v>
      </c>
      <c r="X77" s="8">
        <v>0.2320574162679426</v>
      </c>
      <c r="Y77" s="11">
        <f t="shared" si="12"/>
        <v>-1.3157894736842091E-2</v>
      </c>
      <c r="Z77" s="1">
        <v>0.24880382775119619</v>
      </c>
      <c r="AA77" s="2">
        <f t="shared" si="13"/>
        <v>3.588516746411502E-3</v>
      </c>
      <c r="AD77">
        <v>330</v>
      </c>
      <c r="AE77">
        <v>0.69090909090909092</v>
      </c>
      <c r="AF77" t="s">
        <v>108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6</v>
      </c>
      <c r="AP77">
        <v>7</v>
      </c>
      <c r="AQ77">
        <v>1</v>
      </c>
      <c r="AR77">
        <v>0.95570760183323022</v>
      </c>
      <c r="AS77">
        <v>31</v>
      </c>
      <c r="AT77">
        <v>25</v>
      </c>
      <c r="AU77">
        <v>0.80645161290322576</v>
      </c>
      <c r="AV77">
        <v>0.2356459330143541</v>
      </c>
      <c r="AW77"/>
      <c r="AX77">
        <v>0.25478468899521528</v>
      </c>
      <c r="AY77"/>
      <c r="AZ77"/>
      <c r="BA77">
        <v>0.24521531100478469</v>
      </c>
      <c r="BB77"/>
      <c r="BC77" t="s">
        <v>164</v>
      </c>
      <c r="BD77">
        <v>2</v>
      </c>
      <c r="BE77">
        <v>137</v>
      </c>
      <c r="BF77">
        <v>2</v>
      </c>
      <c r="BG77">
        <v>-1</v>
      </c>
      <c r="BH77" t="s">
        <v>59</v>
      </c>
      <c r="BI77">
        <v>1</v>
      </c>
      <c r="BJ77" t="b">
        <v>1</v>
      </c>
    </row>
    <row r="78" spans="1:62" hidden="1" x14ac:dyDescent="0.25">
      <c r="A78">
        <v>2923</v>
      </c>
      <c r="B78">
        <v>417</v>
      </c>
      <c r="C78" t="s">
        <v>159</v>
      </c>
      <c r="D78">
        <v>0.25938566552901021</v>
      </c>
      <c r="E78">
        <v>21</v>
      </c>
      <c r="F78">
        <v>21</v>
      </c>
      <c r="G78">
        <v>0.1942446043165468</v>
      </c>
      <c r="H78" s="12">
        <f t="shared" si="10"/>
        <v>6.5141061212463408E-2</v>
      </c>
      <c r="I78">
        <v>3.7129629629629629E-6</v>
      </c>
      <c r="J78" t="s">
        <v>398</v>
      </c>
      <c r="K78" t="s">
        <v>399</v>
      </c>
      <c r="L78">
        <v>21</v>
      </c>
      <c r="M78" t="s">
        <v>57</v>
      </c>
      <c r="N78">
        <v>1</v>
      </c>
      <c r="O78" t="s">
        <v>187</v>
      </c>
      <c r="P78">
        <v>0</v>
      </c>
      <c r="Q78">
        <v>0.18705035971223019</v>
      </c>
      <c r="R78">
        <v>836</v>
      </c>
      <c r="S78" s="10">
        <v>0.2356459330143541</v>
      </c>
      <c r="T78">
        <v>1.6835231481481478E-5</v>
      </c>
      <c r="U78" s="8">
        <v>0.26196172248803828</v>
      </c>
      <c r="V78" s="11">
        <f t="shared" si="11"/>
        <v>2.6315789473684181E-2</v>
      </c>
      <c r="W78">
        <v>4.4804861111111111E-6</v>
      </c>
      <c r="X78" s="8">
        <v>0.21650717703349279</v>
      </c>
      <c r="Y78" s="11">
        <f t="shared" si="12"/>
        <v>-1.9138755980861316E-2</v>
      </c>
      <c r="Z78" s="1">
        <v>0.2284688995215311</v>
      </c>
      <c r="AA78" s="2">
        <f t="shared" si="13"/>
        <v>-7.177033492823004E-3</v>
      </c>
      <c r="AD78">
        <v>336</v>
      </c>
      <c r="AE78">
        <v>0.4017857142857143</v>
      </c>
      <c r="AF78" t="s">
        <v>108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19</v>
      </c>
      <c r="AP78">
        <v>20</v>
      </c>
      <c r="AQ78">
        <v>1</v>
      </c>
      <c r="AR78">
        <v>0.90511561185988898</v>
      </c>
      <c r="AS78">
        <v>0</v>
      </c>
      <c r="AT78">
        <v>0</v>
      </c>
      <c r="AU78">
        <v>-1</v>
      </c>
      <c r="AV78">
        <v>-1</v>
      </c>
      <c r="AW78"/>
      <c r="AX78">
        <v>0.2356459330143541</v>
      </c>
      <c r="AY78"/>
      <c r="AZ78"/>
      <c r="BA78">
        <v>0.2356459330143541</v>
      </c>
      <c r="BB78"/>
      <c r="BC78" t="s">
        <v>164</v>
      </c>
      <c r="BD78">
        <v>2</v>
      </c>
      <c r="BE78">
        <v>137</v>
      </c>
      <c r="BF78">
        <v>3</v>
      </c>
      <c r="BG78">
        <v>2</v>
      </c>
      <c r="BH78" t="s">
        <v>59</v>
      </c>
      <c r="BI78">
        <v>1</v>
      </c>
      <c r="BJ78" t="b">
        <v>1</v>
      </c>
    </row>
    <row r="79" spans="1:62" hidden="1" x14ac:dyDescent="0.25">
      <c r="A79">
        <v>2923</v>
      </c>
      <c r="B79">
        <v>417</v>
      </c>
      <c r="C79" t="s">
        <v>159</v>
      </c>
      <c r="D79">
        <v>0.25938566552901021</v>
      </c>
      <c r="E79">
        <v>21</v>
      </c>
      <c r="F79">
        <v>21</v>
      </c>
      <c r="G79">
        <v>0.20863309352517989</v>
      </c>
      <c r="H79" s="12">
        <f t="shared" si="10"/>
        <v>5.0752572003830321E-2</v>
      </c>
      <c r="I79">
        <v>6.5225694444444447E-6</v>
      </c>
      <c r="J79" t="s">
        <v>384</v>
      </c>
      <c r="K79" t="s">
        <v>385</v>
      </c>
      <c r="L79">
        <v>21</v>
      </c>
      <c r="M79" t="s">
        <v>57</v>
      </c>
      <c r="N79">
        <v>1</v>
      </c>
      <c r="O79" t="s">
        <v>167</v>
      </c>
      <c r="P79">
        <v>0</v>
      </c>
      <c r="Q79">
        <v>0.21582733812949639</v>
      </c>
      <c r="R79">
        <v>836</v>
      </c>
      <c r="S79" s="10">
        <v>0.24521531100478469</v>
      </c>
      <c r="T79">
        <v>1.467916666666667E-5</v>
      </c>
      <c r="U79" s="8">
        <v>0.27990430622009571</v>
      </c>
      <c r="V79" s="11">
        <f t="shared" si="11"/>
        <v>3.4688995215311019E-2</v>
      </c>
      <c r="W79">
        <v>6.9399999999999996E-6</v>
      </c>
      <c r="X79" s="8">
        <v>0.2320574162679426</v>
      </c>
      <c r="Y79" s="11">
        <f t="shared" si="12"/>
        <v>-1.3157894736842091E-2</v>
      </c>
      <c r="Z79" s="1">
        <v>0.25358851674641147</v>
      </c>
      <c r="AA79" s="2">
        <f t="shared" si="13"/>
        <v>8.3732057416267824E-3</v>
      </c>
      <c r="AD79">
        <v>330</v>
      </c>
      <c r="AE79">
        <v>0.69090909090909092</v>
      </c>
      <c r="AF79" t="s">
        <v>108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6</v>
      </c>
      <c r="AP79">
        <v>7</v>
      </c>
      <c r="AQ79">
        <v>1</v>
      </c>
      <c r="AR79">
        <v>0.95570760183323022</v>
      </c>
      <c r="AS79">
        <v>31</v>
      </c>
      <c r="AT79">
        <v>25</v>
      </c>
      <c r="AU79">
        <v>0.80645161290322576</v>
      </c>
      <c r="AV79">
        <v>0.2356459330143541</v>
      </c>
      <c r="AW79"/>
      <c r="AX79">
        <v>0.25478468899521528</v>
      </c>
      <c r="AY79"/>
      <c r="AZ79"/>
      <c r="BA79">
        <v>0.24521531100478469</v>
      </c>
      <c r="BB79"/>
      <c r="BC79" t="s">
        <v>164</v>
      </c>
      <c r="BD79">
        <v>2</v>
      </c>
      <c r="BE79">
        <v>137</v>
      </c>
      <c r="BF79">
        <v>3</v>
      </c>
      <c r="BG79">
        <v>-2</v>
      </c>
      <c r="BH79" t="s">
        <v>59</v>
      </c>
      <c r="BI79">
        <v>1</v>
      </c>
      <c r="BJ79" t="b">
        <v>1</v>
      </c>
    </row>
    <row r="80" spans="1:62" hidden="1" x14ac:dyDescent="0.25">
      <c r="A80">
        <v>2923</v>
      </c>
      <c r="B80">
        <v>417</v>
      </c>
      <c r="C80" t="s">
        <v>159</v>
      </c>
      <c r="D80">
        <v>0.25938566552901021</v>
      </c>
      <c r="E80">
        <v>21</v>
      </c>
      <c r="F80">
        <v>21</v>
      </c>
      <c r="G80">
        <v>0.2134292565947242</v>
      </c>
      <c r="H80" s="12">
        <f t="shared" si="10"/>
        <v>4.5956408934286014E-2</v>
      </c>
      <c r="I80">
        <v>6.3775115740740741E-6</v>
      </c>
      <c r="J80" t="s">
        <v>396</v>
      </c>
      <c r="K80" t="s">
        <v>415</v>
      </c>
      <c r="L80">
        <v>21</v>
      </c>
      <c r="M80" t="s">
        <v>57</v>
      </c>
      <c r="N80">
        <v>1</v>
      </c>
      <c r="O80" t="s">
        <v>209</v>
      </c>
      <c r="P80">
        <v>0</v>
      </c>
      <c r="Q80">
        <v>0.20863309352517989</v>
      </c>
      <c r="R80">
        <v>836</v>
      </c>
      <c r="S80" s="10">
        <v>0.25</v>
      </c>
      <c r="T80">
        <v>1.423857638888889E-5</v>
      </c>
      <c r="U80" s="8">
        <v>0.27631578947368418</v>
      </c>
      <c r="V80" s="11">
        <f t="shared" si="11"/>
        <v>2.6315789473684181E-2</v>
      </c>
      <c r="W80">
        <v>5.1723842592592594E-6</v>
      </c>
      <c r="X80" s="8">
        <v>0.21650717703349279</v>
      </c>
      <c r="Y80" s="11">
        <f t="shared" si="12"/>
        <v>-3.3492822966507213E-2</v>
      </c>
      <c r="Z80" s="1">
        <v>0.25119617224880381</v>
      </c>
      <c r="AA80" s="2">
        <f t="shared" si="13"/>
        <v>1.1961722488038062E-3</v>
      </c>
      <c r="AD80">
        <v>328</v>
      </c>
      <c r="AE80">
        <v>0.46036585365853661</v>
      </c>
      <c r="AF80" t="s">
        <v>146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6</v>
      </c>
      <c r="AP80">
        <v>7</v>
      </c>
      <c r="AQ80">
        <v>1</v>
      </c>
      <c r="AR80">
        <v>0.95570760183323056</v>
      </c>
      <c r="AS80">
        <v>28</v>
      </c>
      <c r="AT80">
        <v>18</v>
      </c>
      <c r="AU80">
        <v>0.6428571428571429</v>
      </c>
      <c r="AV80">
        <v>0.2284688995215311</v>
      </c>
      <c r="AW80"/>
      <c r="AX80">
        <v>0.24880382775119619</v>
      </c>
      <c r="AY80"/>
      <c r="AZ80"/>
      <c r="BA80">
        <v>0.25</v>
      </c>
      <c r="BB80"/>
      <c r="BC80" t="s">
        <v>164</v>
      </c>
      <c r="BD80">
        <v>2</v>
      </c>
      <c r="BE80">
        <v>617</v>
      </c>
      <c r="BF80">
        <v>1</v>
      </c>
      <c r="BG80">
        <v>0.5</v>
      </c>
      <c r="BH80" t="s">
        <v>59</v>
      </c>
      <c r="BI80">
        <v>1</v>
      </c>
      <c r="BJ80" t="b">
        <v>1</v>
      </c>
    </row>
    <row r="81" spans="1:62" hidden="1" x14ac:dyDescent="0.25">
      <c r="A81">
        <v>2923</v>
      </c>
      <c r="B81">
        <v>417</v>
      </c>
      <c r="C81" t="s">
        <v>159</v>
      </c>
      <c r="D81">
        <v>0.25938566552901021</v>
      </c>
      <c r="E81">
        <v>21</v>
      </c>
      <c r="F81">
        <v>21</v>
      </c>
      <c r="G81">
        <v>0.20863309352517989</v>
      </c>
      <c r="H81" s="12">
        <f t="shared" si="10"/>
        <v>5.0752572003830321E-2</v>
      </c>
      <c r="I81">
        <v>6.3760069444444443E-6</v>
      </c>
      <c r="J81" t="s">
        <v>416</v>
      </c>
      <c r="K81" t="s">
        <v>415</v>
      </c>
      <c r="L81">
        <v>21</v>
      </c>
      <c r="M81" t="s">
        <v>57</v>
      </c>
      <c r="N81">
        <v>1</v>
      </c>
      <c r="O81" t="s">
        <v>211</v>
      </c>
      <c r="P81">
        <v>0</v>
      </c>
      <c r="Q81">
        <v>0.20863309352517989</v>
      </c>
      <c r="R81">
        <v>836</v>
      </c>
      <c r="S81" s="10">
        <v>0.2320574162679426</v>
      </c>
      <c r="T81">
        <v>1.44975462962963E-5</v>
      </c>
      <c r="U81" s="8">
        <v>0.28349282296650719</v>
      </c>
      <c r="V81" s="11">
        <f t="shared" si="11"/>
        <v>5.1435406698564584E-2</v>
      </c>
      <c r="W81">
        <v>5.6540740740740743E-6</v>
      </c>
      <c r="X81" s="8">
        <v>0.23325358851674641</v>
      </c>
      <c r="Y81" s="11">
        <f t="shared" si="12"/>
        <v>1.1961722488038062E-3</v>
      </c>
      <c r="Z81" s="1">
        <v>0.2320574162679426</v>
      </c>
      <c r="AA81" s="2">
        <f t="shared" si="13"/>
        <v>0</v>
      </c>
      <c r="AD81">
        <v>330</v>
      </c>
      <c r="AE81">
        <v>0.55454545454545456</v>
      </c>
      <c r="AF81" t="s">
        <v>146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6</v>
      </c>
      <c r="AP81">
        <v>7</v>
      </c>
      <c r="AQ81">
        <v>1</v>
      </c>
      <c r="AR81">
        <v>0.95570760183323056</v>
      </c>
      <c r="AS81">
        <v>95</v>
      </c>
      <c r="AT81">
        <v>76</v>
      </c>
      <c r="AU81">
        <v>0.8</v>
      </c>
      <c r="AV81">
        <v>0.2033492822966507</v>
      </c>
      <c r="AW81"/>
      <c r="AX81">
        <v>0.25358851674641147</v>
      </c>
      <c r="AY81"/>
      <c r="AZ81"/>
      <c r="BA81">
        <v>0.23923444976076549</v>
      </c>
      <c r="BB81"/>
      <c r="BC81" t="s">
        <v>164</v>
      </c>
      <c r="BD81">
        <v>2</v>
      </c>
      <c r="BE81">
        <v>617</v>
      </c>
      <c r="BF81">
        <v>1</v>
      </c>
      <c r="BG81">
        <v>-0.5</v>
      </c>
      <c r="BH81" t="s">
        <v>59</v>
      </c>
      <c r="BI81">
        <v>1</v>
      </c>
      <c r="BJ81" t="b">
        <v>1</v>
      </c>
    </row>
    <row r="82" spans="1:62" hidden="1" x14ac:dyDescent="0.25">
      <c r="A82">
        <v>2923</v>
      </c>
      <c r="B82">
        <v>417</v>
      </c>
      <c r="C82" t="s">
        <v>159</v>
      </c>
      <c r="D82">
        <v>0.25938566552901021</v>
      </c>
      <c r="E82">
        <v>21</v>
      </c>
      <c r="F82">
        <v>21</v>
      </c>
      <c r="G82">
        <v>0.1750599520383693</v>
      </c>
      <c r="H82" s="12">
        <f t="shared" si="10"/>
        <v>8.4325713490640913E-2</v>
      </c>
      <c r="I82">
        <v>3.9185532407407412E-6</v>
      </c>
      <c r="J82" t="s">
        <v>400</v>
      </c>
      <c r="K82" t="s">
        <v>401</v>
      </c>
      <c r="L82">
        <v>21</v>
      </c>
      <c r="M82" t="s">
        <v>57</v>
      </c>
      <c r="N82">
        <v>1</v>
      </c>
      <c r="O82" t="s">
        <v>212</v>
      </c>
      <c r="P82">
        <v>0</v>
      </c>
      <c r="Q82">
        <v>0.16067146282973621</v>
      </c>
      <c r="R82">
        <v>836</v>
      </c>
      <c r="S82" s="10">
        <v>0.2141148325358852</v>
      </c>
      <c r="T82">
        <v>1.2361921296296299E-5</v>
      </c>
      <c r="U82" s="8">
        <v>0.26913875598086118</v>
      </c>
      <c r="V82" s="11">
        <f t="shared" si="11"/>
        <v>5.5023923444975975E-2</v>
      </c>
      <c r="W82">
        <v>4.6060300925925926E-6</v>
      </c>
      <c r="X82" s="8">
        <v>0.22368421052631579</v>
      </c>
      <c r="Y82" s="11">
        <f t="shared" si="12"/>
        <v>9.5693779904305887E-3</v>
      </c>
      <c r="Z82" s="1">
        <v>0.20454545454545461</v>
      </c>
      <c r="AA82" s="2">
        <f t="shared" si="13"/>
        <v>-9.5693779904305887E-3</v>
      </c>
      <c r="AD82">
        <v>344</v>
      </c>
      <c r="AE82">
        <v>0.27325581395348841</v>
      </c>
      <c r="AF82" t="s">
        <v>146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19</v>
      </c>
      <c r="AP82">
        <v>20</v>
      </c>
      <c r="AQ82">
        <v>1</v>
      </c>
      <c r="AR82">
        <v>0.90511561185988909</v>
      </c>
      <c r="AS82">
        <v>0</v>
      </c>
      <c r="AT82">
        <v>0</v>
      </c>
      <c r="AU82">
        <v>-1</v>
      </c>
      <c r="AV82">
        <v>-1</v>
      </c>
      <c r="AW82"/>
      <c r="AX82">
        <v>0.2141148325358852</v>
      </c>
      <c r="AY82"/>
      <c r="AZ82"/>
      <c r="BA82">
        <v>0.2141148325358852</v>
      </c>
      <c r="BB82"/>
      <c r="BC82" t="s">
        <v>164</v>
      </c>
      <c r="BD82">
        <v>2</v>
      </c>
      <c r="BE82">
        <v>617</v>
      </c>
      <c r="BF82">
        <v>2</v>
      </c>
      <c r="BG82">
        <v>1</v>
      </c>
      <c r="BH82" t="s">
        <v>59</v>
      </c>
      <c r="BI82">
        <v>1</v>
      </c>
      <c r="BJ82" t="b">
        <v>1</v>
      </c>
    </row>
    <row r="83" spans="1:62" hidden="1" x14ac:dyDescent="0.25">
      <c r="A83">
        <v>2923</v>
      </c>
      <c r="B83">
        <v>417</v>
      </c>
      <c r="C83" t="s">
        <v>159</v>
      </c>
      <c r="D83">
        <v>0.25938566552901021</v>
      </c>
      <c r="E83">
        <v>21</v>
      </c>
      <c r="F83">
        <v>21</v>
      </c>
      <c r="G83">
        <v>0.20863309352517989</v>
      </c>
      <c r="H83" s="12">
        <f t="shared" si="10"/>
        <v>5.0752572003830321E-2</v>
      </c>
      <c r="I83">
        <v>6.3736226851851854E-6</v>
      </c>
      <c r="J83" t="s">
        <v>416</v>
      </c>
      <c r="K83" t="s">
        <v>415</v>
      </c>
      <c r="L83">
        <v>21</v>
      </c>
      <c r="M83" t="s">
        <v>57</v>
      </c>
      <c r="N83">
        <v>1</v>
      </c>
      <c r="O83" t="s">
        <v>211</v>
      </c>
      <c r="P83">
        <v>0</v>
      </c>
      <c r="Q83">
        <v>0.20863309352517989</v>
      </c>
      <c r="R83">
        <v>836</v>
      </c>
      <c r="S83" s="10">
        <v>0.2320574162679426</v>
      </c>
      <c r="T83">
        <v>1.428261574074074E-5</v>
      </c>
      <c r="U83" s="8">
        <v>0.28349282296650719</v>
      </c>
      <c r="V83" s="11">
        <f t="shared" si="11"/>
        <v>5.1435406698564584E-2</v>
      </c>
      <c r="W83">
        <v>5.8068634259259256E-6</v>
      </c>
      <c r="X83" s="8">
        <v>0.22966507177033491</v>
      </c>
      <c r="Y83" s="11">
        <f t="shared" si="12"/>
        <v>-2.3923444976076957E-3</v>
      </c>
      <c r="Z83" s="1">
        <v>0.2320574162679426</v>
      </c>
      <c r="AA83" s="2">
        <f t="shared" si="13"/>
        <v>0</v>
      </c>
      <c r="AD83">
        <v>330</v>
      </c>
      <c r="AE83">
        <v>0.55454545454545456</v>
      </c>
      <c r="AF83" t="s">
        <v>146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6</v>
      </c>
      <c r="AP83">
        <v>7</v>
      </c>
      <c r="AQ83">
        <v>1</v>
      </c>
      <c r="AR83">
        <v>0.95570760183323056</v>
      </c>
      <c r="AS83">
        <v>95</v>
      </c>
      <c r="AT83">
        <v>76</v>
      </c>
      <c r="AU83">
        <v>0.8</v>
      </c>
      <c r="AV83">
        <v>0.2033492822966507</v>
      </c>
      <c r="AW83"/>
      <c r="AX83">
        <v>0.25358851674641147</v>
      </c>
      <c r="AY83"/>
      <c r="AZ83"/>
      <c r="BA83">
        <v>0.2320574162679426</v>
      </c>
      <c r="BB83"/>
      <c r="BC83" t="s">
        <v>164</v>
      </c>
      <c r="BD83">
        <v>2</v>
      </c>
      <c r="BE83">
        <v>617</v>
      </c>
      <c r="BF83">
        <v>2</v>
      </c>
      <c r="BG83">
        <v>-1</v>
      </c>
      <c r="BH83" t="s">
        <v>59</v>
      </c>
      <c r="BI83">
        <v>1</v>
      </c>
      <c r="BJ83" t="b">
        <v>1</v>
      </c>
    </row>
    <row r="84" spans="1:62" hidden="1" x14ac:dyDescent="0.25">
      <c r="A84">
        <v>2923</v>
      </c>
      <c r="B84">
        <v>417</v>
      </c>
      <c r="C84" t="s">
        <v>159</v>
      </c>
      <c r="D84">
        <v>0.25938566552901021</v>
      </c>
      <c r="E84">
        <v>21</v>
      </c>
      <c r="F84">
        <v>21</v>
      </c>
      <c r="G84">
        <v>0.1726618705035971</v>
      </c>
      <c r="H84" s="12">
        <f t="shared" si="10"/>
        <v>8.6723795025413108E-2</v>
      </c>
      <c r="I84">
        <v>3.744918981481482E-6</v>
      </c>
      <c r="J84" t="s">
        <v>400</v>
      </c>
      <c r="K84" t="s">
        <v>401</v>
      </c>
      <c r="L84">
        <v>21</v>
      </c>
      <c r="M84" t="s">
        <v>57</v>
      </c>
      <c r="N84">
        <v>1</v>
      </c>
      <c r="O84" t="s">
        <v>212</v>
      </c>
      <c r="P84">
        <v>0</v>
      </c>
      <c r="Q84">
        <v>0.14868105515587529</v>
      </c>
      <c r="R84">
        <v>836</v>
      </c>
      <c r="S84" s="10">
        <v>0.21291866028708131</v>
      </c>
      <c r="T84">
        <v>2.124105324074074E-5</v>
      </c>
      <c r="U84" s="8">
        <v>0.26435406698564601</v>
      </c>
      <c r="V84" s="11">
        <f t="shared" si="11"/>
        <v>5.1435406698564695E-2</v>
      </c>
      <c r="W84">
        <v>7.1399652777777782E-6</v>
      </c>
      <c r="X84" s="8">
        <v>0.23325358851674641</v>
      </c>
      <c r="Y84" s="11">
        <f t="shared" si="12"/>
        <v>2.0334928229665095E-2</v>
      </c>
      <c r="Z84" s="1">
        <v>0.19377990430622011</v>
      </c>
      <c r="AA84" s="2">
        <f t="shared" si="13"/>
        <v>-1.9138755980861205E-2</v>
      </c>
      <c r="AD84">
        <v>345</v>
      </c>
      <c r="AE84">
        <v>0.44347826086956521</v>
      </c>
      <c r="AF84" t="s">
        <v>146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19</v>
      </c>
      <c r="AP84">
        <v>20</v>
      </c>
      <c r="AQ84">
        <v>1</v>
      </c>
      <c r="AR84">
        <v>0.90511561185988909</v>
      </c>
      <c r="AS84">
        <v>0</v>
      </c>
      <c r="AT84">
        <v>0</v>
      </c>
      <c r="AU84">
        <v>-1</v>
      </c>
      <c r="AV84">
        <v>-1</v>
      </c>
      <c r="AW84"/>
      <c r="AX84">
        <v>0.21291866028708131</v>
      </c>
      <c r="AY84"/>
      <c r="AZ84"/>
      <c r="BA84">
        <v>0.21291866028708131</v>
      </c>
      <c r="BB84"/>
      <c r="BC84" t="s">
        <v>164</v>
      </c>
      <c r="BD84">
        <v>2</v>
      </c>
      <c r="BE84">
        <v>617</v>
      </c>
      <c r="BF84">
        <v>3</v>
      </c>
      <c r="BG84">
        <v>2</v>
      </c>
      <c r="BH84" t="s">
        <v>59</v>
      </c>
      <c r="BI84">
        <v>1</v>
      </c>
      <c r="BJ84" t="b">
        <v>1</v>
      </c>
    </row>
    <row r="85" spans="1:62" hidden="1" x14ac:dyDescent="0.25">
      <c r="A85">
        <v>2923</v>
      </c>
      <c r="B85">
        <v>417</v>
      </c>
      <c r="C85" t="s">
        <v>159</v>
      </c>
      <c r="D85">
        <v>0.25938566552901021</v>
      </c>
      <c r="E85">
        <v>21</v>
      </c>
      <c r="F85">
        <v>21</v>
      </c>
      <c r="G85">
        <v>0.20863309352517989</v>
      </c>
      <c r="H85" s="12">
        <f t="shared" si="10"/>
        <v>5.0752572003830321E-2</v>
      </c>
      <c r="I85">
        <v>6.5872569444444442E-6</v>
      </c>
      <c r="J85" t="s">
        <v>416</v>
      </c>
      <c r="K85" t="s">
        <v>415</v>
      </c>
      <c r="L85">
        <v>21</v>
      </c>
      <c r="M85" t="s">
        <v>57</v>
      </c>
      <c r="N85">
        <v>1</v>
      </c>
      <c r="O85" t="s">
        <v>211</v>
      </c>
      <c r="P85">
        <v>0</v>
      </c>
      <c r="Q85">
        <v>0.20863309352517989</v>
      </c>
      <c r="R85">
        <v>836</v>
      </c>
      <c r="S85" s="10">
        <v>0.2320574162679426</v>
      </c>
      <c r="T85">
        <v>1.42652662037037E-5</v>
      </c>
      <c r="U85" s="8">
        <v>0.28349282296650719</v>
      </c>
      <c r="V85" s="11">
        <f t="shared" si="11"/>
        <v>5.1435406698564584E-2</v>
      </c>
      <c r="W85">
        <v>7.0611921296296301E-6</v>
      </c>
      <c r="X85" s="8">
        <v>0.22966507177033491</v>
      </c>
      <c r="Y85" s="11">
        <f t="shared" si="12"/>
        <v>-2.3923444976076957E-3</v>
      </c>
      <c r="Z85" s="1">
        <v>0.2320574162679426</v>
      </c>
      <c r="AA85" s="2">
        <f t="shared" si="13"/>
        <v>0</v>
      </c>
      <c r="AD85">
        <v>330</v>
      </c>
      <c r="AE85">
        <v>0.55454545454545456</v>
      </c>
      <c r="AF85" t="s">
        <v>146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6</v>
      </c>
      <c r="AP85">
        <v>7</v>
      </c>
      <c r="AQ85">
        <v>1</v>
      </c>
      <c r="AR85">
        <v>0.95570760183323056</v>
      </c>
      <c r="AS85">
        <v>95</v>
      </c>
      <c r="AT85">
        <v>76</v>
      </c>
      <c r="AU85">
        <v>0.8</v>
      </c>
      <c r="AV85">
        <v>0.2033492822966507</v>
      </c>
      <c r="AW85"/>
      <c r="AX85">
        <v>0.25358851674641147</v>
      </c>
      <c r="AY85"/>
      <c r="AZ85"/>
      <c r="BA85">
        <v>0.2320574162679426</v>
      </c>
      <c r="BB85"/>
      <c r="BC85" t="s">
        <v>164</v>
      </c>
      <c r="BD85">
        <v>2</v>
      </c>
      <c r="BE85">
        <v>617</v>
      </c>
      <c r="BF85">
        <v>3</v>
      </c>
      <c r="BG85">
        <v>-2</v>
      </c>
      <c r="BH85" t="s">
        <v>59</v>
      </c>
      <c r="BI85">
        <v>1</v>
      </c>
      <c r="BJ85" t="b">
        <v>1</v>
      </c>
    </row>
    <row r="86" spans="1:62" hidden="1" x14ac:dyDescent="0.25">
      <c r="A86">
        <v>2923</v>
      </c>
      <c r="B86">
        <v>417</v>
      </c>
      <c r="C86" t="s">
        <v>159</v>
      </c>
      <c r="D86">
        <v>0.25938566552901021</v>
      </c>
      <c r="E86">
        <v>21</v>
      </c>
      <c r="F86">
        <v>21</v>
      </c>
      <c r="G86">
        <v>0.22541966426858509</v>
      </c>
      <c r="H86" s="12">
        <f t="shared" si="10"/>
        <v>3.3966001260425122E-2</v>
      </c>
      <c r="I86">
        <v>6.9727777777777784E-6</v>
      </c>
      <c r="J86" t="s">
        <v>394</v>
      </c>
      <c r="K86" t="s">
        <v>395</v>
      </c>
      <c r="L86">
        <v>21</v>
      </c>
      <c r="M86" t="s">
        <v>57</v>
      </c>
      <c r="N86">
        <v>1</v>
      </c>
      <c r="O86" t="s">
        <v>213</v>
      </c>
      <c r="P86">
        <v>0</v>
      </c>
      <c r="Q86">
        <v>0.22541966426858509</v>
      </c>
      <c r="R86">
        <v>836</v>
      </c>
      <c r="S86" s="10">
        <v>0.24521531100478469</v>
      </c>
      <c r="T86">
        <v>1.495711805555555E-5</v>
      </c>
      <c r="U86" s="8">
        <v>0.27870813397129179</v>
      </c>
      <c r="V86" s="11">
        <f t="shared" si="11"/>
        <v>3.3492822966507102E-2</v>
      </c>
      <c r="W86">
        <v>4.8715509259259263E-6</v>
      </c>
      <c r="X86" s="8">
        <v>0.21889952153110051</v>
      </c>
      <c r="Y86" s="11">
        <f t="shared" si="12"/>
        <v>-2.6315789473684181E-2</v>
      </c>
      <c r="Z86" s="1">
        <v>0.24521531100478469</v>
      </c>
      <c r="AA86" s="2">
        <f t="shared" si="13"/>
        <v>0</v>
      </c>
      <c r="AD86">
        <v>323</v>
      </c>
      <c r="AE86">
        <v>0.65634674922600622</v>
      </c>
      <c r="AF86" t="s">
        <v>69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3</v>
      </c>
      <c r="AP86">
        <v>4</v>
      </c>
      <c r="AQ86">
        <v>1</v>
      </c>
      <c r="AR86">
        <v>0.95626172206999094</v>
      </c>
      <c r="AS86">
        <v>102</v>
      </c>
      <c r="AT86">
        <v>80</v>
      </c>
      <c r="AU86">
        <v>0.78431372549019607</v>
      </c>
      <c r="AV86">
        <v>0.2141148325358852</v>
      </c>
      <c r="AW86"/>
      <c r="AX86">
        <v>0.25598086124401909</v>
      </c>
      <c r="AY86"/>
      <c r="AZ86"/>
      <c r="BA86">
        <v>0.24880382775119619</v>
      </c>
      <c r="BB86"/>
      <c r="BC86" t="s">
        <v>164</v>
      </c>
      <c r="BD86">
        <v>2</v>
      </c>
      <c r="BE86">
        <v>723</v>
      </c>
      <c r="BF86">
        <v>1</v>
      </c>
      <c r="BG86">
        <v>0.5</v>
      </c>
      <c r="BH86" t="s">
        <v>59</v>
      </c>
      <c r="BI86">
        <v>1</v>
      </c>
      <c r="BJ86" t="b">
        <v>0</v>
      </c>
    </row>
    <row r="87" spans="1:62" hidden="1" x14ac:dyDescent="0.25">
      <c r="A87">
        <v>2923</v>
      </c>
      <c r="B87">
        <v>417</v>
      </c>
      <c r="C87" t="s">
        <v>159</v>
      </c>
      <c r="D87">
        <v>0.25938566552901021</v>
      </c>
      <c r="E87">
        <v>21</v>
      </c>
      <c r="F87">
        <v>21</v>
      </c>
      <c r="G87">
        <v>0.22541966426858509</v>
      </c>
      <c r="H87" s="12">
        <f t="shared" si="10"/>
        <v>3.3966001260425122E-2</v>
      </c>
      <c r="I87">
        <v>6.5646296296296297E-6</v>
      </c>
      <c r="J87" t="s">
        <v>394</v>
      </c>
      <c r="K87" t="s">
        <v>395</v>
      </c>
      <c r="L87">
        <v>21</v>
      </c>
      <c r="M87" t="s">
        <v>57</v>
      </c>
      <c r="N87">
        <v>1</v>
      </c>
      <c r="O87" t="s">
        <v>193</v>
      </c>
      <c r="P87">
        <v>0</v>
      </c>
      <c r="Q87">
        <v>0.22541966426858509</v>
      </c>
      <c r="R87">
        <v>836</v>
      </c>
      <c r="S87" s="10">
        <v>0.25837320574162681</v>
      </c>
      <c r="T87">
        <v>1.411556712962963E-5</v>
      </c>
      <c r="U87" s="8">
        <v>0.27990430622009571</v>
      </c>
      <c r="V87" s="11">
        <f t="shared" si="11"/>
        <v>2.1531100478468901E-2</v>
      </c>
      <c r="W87">
        <v>4.8637384259259261E-6</v>
      </c>
      <c r="X87" s="8">
        <v>0.21889952153110051</v>
      </c>
      <c r="Y87" s="11">
        <f t="shared" si="12"/>
        <v>-3.94736842105263E-2</v>
      </c>
      <c r="Z87" s="1">
        <v>0.25837320574162681</v>
      </c>
      <c r="AA87" s="2">
        <f t="shared" si="13"/>
        <v>0</v>
      </c>
      <c r="AD87">
        <v>323</v>
      </c>
      <c r="AE87">
        <v>0.65634674922600622</v>
      </c>
      <c r="AF87" t="s">
        <v>69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3</v>
      </c>
      <c r="AP87">
        <v>4</v>
      </c>
      <c r="AQ87">
        <v>1</v>
      </c>
      <c r="AR87">
        <v>0.95626172206999094</v>
      </c>
      <c r="AS87">
        <v>102</v>
      </c>
      <c r="AT87">
        <v>80</v>
      </c>
      <c r="AU87">
        <v>0.78431372549019607</v>
      </c>
      <c r="AV87">
        <v>0.2141148325358852</v>
      </c>
      <c r="AW87"/>
      <c r="AX87">
        <v>0.25598086124401909</v>
      </c>
      <c r="AY87"/>
      <c r="AZ87"/>
      <c r="BA87">
        <v>0.25358851674641147</v>
      </c>
      <c r="BB87"/>
      <c r="BC87" t="s">
        <v>164</v>
      </c>
      <c r="BD87">
        <v>2</v>
      </c>
      <c r="BE87">
        <v>723</v>
      </c>
      <c r="BF87">
        <v>1</v>
      </c>
      <c r="BG87">
        <v>-0.5</v>
      </c>
      <c r="BH87" t="s">
        <v>59</v>
      </c>
      <c r="BI87">
        <v>1</v>
      </c>
      <c r="BJ87" t="b">
        <v>0</v>
      </c>
    </row>
    <row r="88" spans="1:62" hidden="1" x14ac:dyDescent="0.25">
      <c r="A88">
        <v>2923</v>
      </c>
      <c r="B88">
        <v>417</v>
      </c>
      <c r="C88" t="s">
        <v>159</v>
      </c>
      <c r="D88">
        <v>0.25938566552901021</v>
      </c>
      <c r="E88">
        <v>21</v>
      </c>
      <c r="F88">
        <v>21</v>
      </c>
      <c r="G88">
        <v>0.22781774580335731</v>
      </c>
      <c r="H88" s="12">
        <f t="shared" si="10"/>
        <v>3.1567919725652899E-2</v>
      </c>
      <c r="I88">
        <v>4.3822222222222221E-6</v>
      </c>
      <c r="J88" t="s">
        <v>417</v>
      </c>
      <c r="K88" t="s">
        <v>418</v>
      </c>
      <c r="L88">
        <v>21</v>
      </c>
      <c r="M88" t="s">
        <v>57</v>
      </c>
      <c r="N88">
        <v>1</v>
      </c>
      <c r="O88" t="s">
        <v>216</v>
      </c>
      <c r="P88">
        <v>0</v>
      </c>
      <c r="Q88">
        <v>0.22781774580335731</v>
      </c>
      <c r="R88">
        <v>836</v>
      </c>
      <c r="S88" s="10">
        <v>0.24521531100478469</v>
      </c>
      <c r="T88">
        <v>1.429349537037037E-5</v>
      </c>
      <c r="U88" s="8">
        <v>0.2715311004784689</v>
      </c>
      <c r="V88" s="11">
        <f t="shared" si="11"/>
        <v>2.6315789473684209E-2</v>
      </c>
      <c r="W88">
        <v>4.6925578703703707E-6</v>
      </c>
      <c r="X88" s="8">
        <v>0.21889952153110051</v>
      </c>
      <c r="Y88" s="11">
        <f t="shared" si="12"/>
        <v>-2.6315789473684181E-2</v>
      </c>
      <c r="Z88" s="1">
        <v>0.24521531100478469</v>
      </c>
      <c r="AA88" s="2">
        <f t="shared" si="13"/>
        <v>0</v>
      </c>
      <c r="AD88">
        <v>322</v>
      </c>
      <c r="AE88">
        <v>0.65527950310559002</v>
      </c>
      <c r="AF88" t="s">
        <v>69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6</v>
      </c>
      <c r="AP88">
        <v>7</v>
      </c>
      <c r="AQ88">
        <v>1</v>
      </c>
      <c r="AR88">
        <v>0.95570304133154083</v>
      </c>
      <c r="AS88">
        <v>102</v>
      </c>
      <c r="AT88">
        <v>79</v>
      </c>
      <c r="AU88">
        <v>0.77450980392156865</v>
      </c>
      <c r="AV88">
        <v>0.2141148325358852</v>
      </c>
      <c r="AW88"/>
      <c r="AX88">
        <v>0.25598086124401909</v>
      </c>
      <c r="AY88"/>
      <c r="AZ88"/>
      <c r="BA88">
        <v>0.24521531100478469</v>
      </c>
      <c r="BB88"/>
      <c r="BC88" t="s">
        <v>164</v>
      </c>
      <c r="BD88">
        <v>2</v>
      </c>
      <c r="BE88">
        <v>723</v>
      </c>
      <c r="BF88">
        <v>2</v>
      </c>
      <c r="BG88">
        <v>1</v>
      </c>
      <c r="BH88" t="s">
        <v>59</v>
      </c>
      <c r="BI88">
        <v>1</v>
      </c>
      <c r="BJ88" t="b">
        <v>0</v>
      </c>
    </row>
    <row r="89" spans="1:62" hidden="1" x14ac:dyDescent="0.25">
      <c r="A89">
        <v>2923</v>
      </c>
      <c r="B89">
        <v>417</v>
      </c>
      <c r="C89" t="s">
        <v>159</v>
      </c>
      <c r="D89">
        <v>0.25938566552901021</v>
      </c>
      <c r="E89">
        <v>21</v>
      </c>
      <c r="F89">
        <v>21</v>
      </c>
      <c r="G89">
        <v>0.22541966426858509</v>
      </c>
      <c r="H89" s="12">
        <f t="shared" si="10"/>
        <v>3.3966001260425122E-2</v>
      </c>
      <c r="I89">
        <v>6.5623726851851851E-6</v>
      </c>
      <c r="J89" t="s">
        <v>394</v>
      </c>
      <c r="K89" t="s">
        <v>395</v>
      </c>
      <c r="L89">
        <v>21</v>
      </c>
      <c r="M89" t="s">
        <v>57</v>
      </c>
      <c r="N89">
        <v>1</v>
      </c>
      <c r="O89" t="s">
        <v>193</v>
      </c>
      <c r="P89">
        <v>0</v>
      </c>
      <c r="Q89">
        <v>0.22541966426858509</v>
      </c>
      <c r="R89">
        <v>836</v>
      </c>
      <c r="S89" s="10">
        <v>0.24162679425837319</v>
      </c>
      <c r="T89">
        <v>1.152858796296296E-5</v>
      </c>
      <c r="U89" s="8">
        <v>0.25478468899521528</v>
      </c>
      <c r="V89" s="11">
        <f t="shared" si="11"/>
        <v>1.3157894736842091E-2</v>
      </c>
      <c r="W89">
        <v>5.2608564814814814E-6</v>
      </c>
      <c r="X89" s="8">
        <v>0.21889952153110051</v>
      </c>
      <c r="Y89" s="11">
        <f t="shared" si="12"/>
        <v>-2.2727272727272679E-2</v>
      </c>
      <c r="Z89" s="1">
        <v>0.24162679425837319</v>
      </c>
      <c r="AA89" s="2">
        <f t="shared" si="13"/>
        <v>0</v>
      </c>
      <c r="AD89">
        <v>323</v>
      </c>
      <c r="AE89">
        <v>0.65634674922600622</v>
      </c>
      <c r="AF89" t="s">
        <v>69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3</v>
      </c>
      <c r="AP89">
        <v>4</v>
      </c>
      <c r="AQ89">
        <v>1</v>
      </c>
      <c r="AR89">
        <v>0.95626172206999094</v>
      </c>
      <c r="AS89">
        <v>102</v>
      </c>
      <c r="AT89">
        <v>80</v>
      </c>
      <c r="AU89">
        <v>0.78431372549019607</v>
      </c>
      <c r="AV89">
        <v>0.2141148325358852</v>
      </c>
      <c r="AW89"/>
      <c r="AX89">
        <v>0.25598086124401909</v>
      </c>
      <c r="AY89"/>
      <c r="AZ89"/>
      <c r="BA89">
        <v>0.25119617224880381</v>
      </c>
      <c r="BB89"/>
      <c r="BC89" t="s">
        <v>164</v>
      </c>
      <c r="BD89">
        <v>2</v>
      </c>
      <c r="BE89">
        <v>723</v>
      </c>
      <c r="BF89">
        <v>2</v>
      </c>
      <c r="BG89">
        <v>-1</v>
      </c>
      <c r="BH89" t="s">
        <v>59</v>
      </c>
      <c r="BI89">
        <v>1</v>
      </c>
      <c r="BJ89" t="b">
        <v>0</v>
      </c>
    </row>
    <row r="90" spans="1:62" hidden="1" x14ac:dyDescent="0.25">
      <c r="A90">
        <v>2923</v>
      </c>
      <c r="B90">
        <v>417</v>
      </c>
      <c r="C90" t="s">
        <v>159</v>
      </c>
      <c r="D90">
        <v>0.25938566552901021</v>
      </c>
      <c r="E90">
        <v>21</v>
      </c>
      <c r="F90">
        <v>21</v>
      </c>
      <c r="G90">
        <v>0.22781774580335731</v>
      </c>
      <c r="H90" s="12">
        <f t="shared" si="10"/>
        <v>3.1567919725652899E-2</v>
      </c>
      <c r="I90">
        <v>4.2502662037037041E-6</v>
      </c>
      <c r="J90" t="s">
        <v>417</v>
      </c>
      <c r="K90" t="s">
        <v>418</v>
      </c>
      <c r="L90">
        <v>21</v>
      </c>
      <c r="M90" t="s">
        <v>57</v>
      </c>
      <c r="N90">
        <v>1</v>
      </c>
      <c r="O90" t="s">
        <v>216</v>
      </c>
      <c r="P90">
        <v>0</v>
      </c>
      <c r="Q90">
        <v>0.22781774580335731</v>
      </c>
      <c r="R90">
        <v>836</v>
      </c>
      <c r="S90" s="10">
        <v>0.24521531100478469</v>
      </c>
      <c r="T90">
        <v>1.429929398148148E-5</v>
      </c>
      <c r="U90" s="8">
        <v>0.2715311004784689</v>
      </c>
      <c r="V90" s="11">
        <f t="shared" si="11"/>
        <v>2.6315789473684209E-2</v>
      </c>
      <c r="W90">
        <v>4.6151388888888888E-6</v>
      </c>
      <c r="X90" s="8">
        <v>0.21889952153110051</v>
      </c>
      <c r="Y90" s="11">
        <f t="shared" si="12"/>
        <v>-2.6315789473684181E-2</v>
      </c>
      <c r="Z90" s="1">
        <v>0.24521531100478469</v>
      </c>
      <c r="AA90" s="2">
        <f t="shared" si="13"/>
        <v>0</v>
      </c>
      <c r="AD90">
        <v>322</v>
      </c>
      <c r="AE90">
        <v>0.65527950310559002</v>
      </c>
      <c r="AF90" t="s">
        <v>69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6</v>
      </c>
      <c r="AP90">
        <v>7</v>
      </c>
      <c r="AQ90">
        <v>1</v>
      </c>
      <c r="AR90">
        <v>0.95570304133154083</v>
      </c>
      <c r="AS90">
        <v>102</v>
      </c>
      <c r="AT90">
        <v>79</v>
      </c>
      <c r="AU90">
        <v>0.77450980392156865</v>
      </c>
      <c r="AV90">
        <v>0.2141148325358852</v>
      </c>
      <c r="AW90"/>
      <c r="AX90">
        <v>0.25598086124401909</v>
      </c>
      <c r="AY90"/>
      <c r="AZ90"/>
      <c r="BA90">
        <v>0.24521531100478469</v>
      </c>
      <c r="BB90"/>
      <c r="BC90" t="s">
        <v>164</v>
      </c>
      <c r="BD90">
        <v>2</v>
      </c>
      <c r="BE90">
        <v>723</v>
      </c>
      <c r="BF90">
        <v>3</v>
      </c>
      <c r="BG90">
        <v>2</v>
      </c>
      <c r="BH90" t="s">
        <v>59</v>
      </c>
      <c r="BI90">
        <v>1</v>
      </c>
      <c r="BJ90" t="b">
        <v>0</v>
      </c>
    </row>
    <row r="91" spans="1:62" hidden="1" x14ac:dyDescent="0.25">
      <c r="A91">
        <v>2923</v>
      </c>
      <c r="B91">
        <v>417</v>
      </c>
      <c r="C91" t="s">
        <v>159</v>
      </c>
      <c r="D91">
        <v>0.25938566552901021</v>
      </c>
      <c r="E91">
        <v>21</v>
      </c>
      <c r="F91">
        <v>21</v>
      </c>
      <c r="G91">
        <v>0.22541966426858509</v>
      </c>
      <c r="H91" s="12">
        <f t="shared" si="10"/>
        <v>3.3966001260425122E-2</v>
      </c>
      <c r="I91">
        <v>6.1572337962962967E-6</v>
      </c>
      <c r="J91" t="s">
        <v>419</v>
      </c>
      <c r="K91" t="s">
        <v>420</v>
      </c>
      <c r="L91">
        <v>21</v>
      </c>
      <c r="M91" t="s">
        <v>57</v>
      </c>
      <c r="N91">
        <v>1</v>
      </c>
      <c r="O91" t="s">
        <v>219</v>
      </c>
      <c r="P91">
        <v>0</v>
      </c>
      <c r="Q91">
        <v>0.22541966426858509</v>
      </c>
      <c r="R91">
        <v>836</v>
      </c>
      <c r="S91" s="10">
        <v>0.23803827751196169</v>
      </c>
      <c r="T91">
        <v>1.141787037037037E-5</v>
      </c>
      <c r="U91" s="8">
        <v>0.25478468899521528</v>
      </c>
      <c r="V91" s="11">
        <f t="shared" si="11"/>
        <v>1.6746411483253593E-2</v>
      </c>
      <c r="W91">
        <v>5.2346064814814814E-6</v>
      </c>
      <c r="X91" s="8">
        <v>0.22966507177033491</v>
      </c>
      <c r="Y91" s="11">
        <f t="shared" si="12"/>
        <v>-8.3732057416267824E-3</v>
      </c>
      <c r="Z91" s="1">
        <v>0.23803827751196169</v>
      </c>
      <c r="AA91" s="2">
        <f t="shared" si="13"/>
        <v>0</v>
      </c>
      <c r="AD91">
        <v>323</v>
      </c>
      <c r="AE91">
        <v>0.65634674922600622</v>
      </c>
      <c r="AF91" t="s">
        <v>69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7</v>
      </c>
      <c r="AP91">
        <v>8</v>
      </c>
      <c r="AQ91">
        <v>1</v>
      </c>
      <c r="AR91">
        <v>0.9539520247671831</v>
      </c>
      <c r="AS91">
        <v>102</v>
      </c>
      <c r="AT91">
        <v>80</v>
      </c>
      <c r="AU91">
        <v>0.78431372549019607</v>
      </c>
      <c r="AV91">
        <v>0.2141148325358852</v>
      </c>
      <c r="AW91"/>
      <c r="AX91">
        <v>0.25598086124401909</v>
      </c>
      <c r="AY91"/>
      <c r="AZ91"/>
      <c r="BA91">
        <v>0.23803827751196169</v>
      </c>
      <c r="BB91"/>
      <c r="BC91" t="s">
        <v>164</v>
      </c>
      <c r="BD91">
        <v>2</v>
      </c>
      <c r="BE91">
        <v>723</v>
      </c>
      <c r="BF91">
        <v>3</v>
      </c>
      <c r="BG91">
        <v>-2</v>
      </c>
      <c r="BH91" t="s">
        <v>59</v>
      </c>
      <c r="BI91">
        <v>1</v>
      </c>
      <c r="BJ91" t="b">
        <v>0</v>
      </c>
    </row>
    <row r="92" spans="1:62" hidden="1" x14ac:dyDescent="0.25">
      <c r="A92">
        <v>2923</v>
      </c>
      <c r="B92">
        <v>417</v>
      </c>
      <c r="C92" t="s">
        <v>159</v>
      </c>
      <c r="D92">
        <v>0.25938566552901021</v>
      </c>
      <c r="E92">
        <v>21</v>
      </c>
      <c r="F92">
        <v>21</v>
      </c>
      <c r="G92">
        <v>0.23021582733812951</v>
      </c>
      <c r="H92" s="12">
        <f t="shared" si="10"/>
        <v>2.9169838190880704E-2</v>
      </c>
      <c r="I92">
        <v>6.5860648148148143E-6</v>
      </c>
      <c r="J92" t="s">
        <v>394</v>
      </c>
      <c r="K92" t="s">
        <v>395</v>
      </c>
      <c r="L92">
        <v>21</v>
      </c>
      <c r="M92" t="s">
        <v>57</v>
      </c>
      <c r="N92">
        <v>1</v>
      </c>
      <c r="O92" t="s">
        <v>193</v>
      </c>
      <c r="P92">
        <v>0</v>
      </c>
      <c r="Q92">
        <v>0.23021582733812951</v>
      </c>
      <c r="R92">
        <v>836</v>
      </c>
      <c r="S92" s="10">
        <v>0.2476076555023923</v>
      </c>
      <c r="T92">
        <v>1.136165509259259E-5</v>
      </c>
      <c r="U92" s="8">
        <v>0.25478468899521528</v>
      </c>
      <c r="V92" s="11">
        <f t="shared" si="11"/>
        <v>7.1770334928229762E-3</v>
      </c>
      <c r="W92">
        <v>4.8635300925925923E-6</v>
      </c>
      <c r="X92" s="8">
        <v>0.21889952153110051</v>
      </c>
      <c r="Y92" s="11">
        <f t="shared" si="12"/>
        <v>-2.8708133971291794E-2</v>
      </c>
      <c r="Z92" s="1">
        <v>0.2476076555023923</v>
      </c>
      <c r="AA92" s="2">
        <f t="shared" si="13"/>
        <v>0</v>
      </c>
      <c r="AD92">
        <v>321</v>
      </c>
      <c r="AE92">
        <v>0.51401869158878499</v>
      </c>
      <c r="AF92" t="s">
        <v>76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4</v>
      </c>
      <c r="AP92">
        <v>5</v>
      </c>
      <c r="AQ92">
        <v>1</v>
      </c>
      <c r="AR92">
        <v>0.95626200542927176</v>
      </c>
      <c r="AS92">
        <v>189</v>
      </c>
      <c r="AT92">
        <v>151</v>
      </c>
      <c r="AU92">
        <v>0.79894179894179895</v>
      </c>
      <c r="AV92">
        <v>0.23684210526315791</v>
      </c>
      <c r="AW92"/>
      <c r="AX92">
        <v>0.25717703349282289</v>
      </c>
      <c r="AY92"/>
      <c r="AZ92"/>
      <c r="BA92">
        <v>0.24880382775119619</v>
      </c>
      <c r="BB92"/>
      <c r="BC92" t="s">
        <v>164</v>
      </c>
      <c r="BD92">
        <v>2</v>
      </c>
      <c r="BE92">
        <v>1153</v>
      </c>
      <c r="BF92">
        <v>1</v>
      </c>
      <c r="BG92">
        <v>0.5</v>
      </c>
      <c r="BH92" t="s">
        <v>59</v>
      </c>
      <c r="BI92">
        <v>1</v>
      </c>
      <c r="BJ92" t="b">
        <v>0</v>
      </c>
    </row>
    <row r="93" spans="1:62" hidden="1" x14ac:dyDescent="0.25">
      <c r="A93">
        <v>2923</v>
      </c>
      <c r="B93">
        <v>417</v>
      </c>
      <c r="C93" t="s">
        <v>159</v>
      </c>
      <c r="D93">
        <v>0.25938566552901021</v>
      </c>
      <c r="E93">
        <v>21</v>
      </c>
      <c r="F93">
        <v>21</v>
      </c>
      <c r="G93">
        <v>0.22302158273381301</v>
      </c>
      <c r="H93" s="12">
        <f t="shared" si="10"/>
        <v>3.6364082795197206E-2</v>
      </c>
      <c r="I93">
        <v>6.4870254629629623E-6</v>
      </c>
      <c r="J93" t="s">
        <v>394</v>
      </c>
      <c r="K93" t="s">
        <v>395</v>
      </c>
      <c r="L93">
        <v>21</v>
      </c>
      <c r="M93" t="s">
        <v>57</v>
      </c>
      <c r="N93">
        <v>1</v>
      </c>
      <c r="O93" t="s">
        <v>193</v>
      </c>
      <c r="P93">
        <v>0</v>
      </c>
      <c r="Q93">
        <v>0.22302158273381301</v>
      </c>
      <c r="R93">
        <v>836</v>
      </c>
      <c r="S93" s="10">
        <v>0.26555023923444981</v>
      </c>
      <c r="T93">
        <v>1.4253923611111111E-5</v>
      </c>
      <c r="U93" s="8">
        <v>0.26435406698564601</v>
      </c>
      <c r="V93" s="11">
        <f t="shared" si="11"/>
        <v>-1.1961722488038062E-3</v>
      </c>
      <c r="W93">
        <v>5.0722685185185189E-6</v>
      </c>
      <c r="X93" s="8">
        <v>0.21889952153110051</v>
      </c>
      <c r="Y93" s="11">
        <f t="shared" si="12"/>
        <v>-4.6650717703349304E-2</v>
      </c>
      <c r="Z93" s="1">
        <v>0.26555023923444981</v>
      </c>
      <c r="AA93" s="2">
        <f t="shared" si="13"/>
        <v>0</v>
      </c>
      <c r="AD93">
        <v>324</v>
      </c>
      <c r="AE93">
        <v>0.79012345679012341</v>
      </c>
      <c r="AF93" t="s">
        <v>76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4</v>
      </c>
      <c r="AP93">
        <v>5</v>
      </c>
      <c r="AQ93">
        <v>1</v>
      </c>
      <c r="AR93">
        <v>0.95626200542927176</v>
      </c>
      <c r="AS93">
        <v>189</v>
      </c>
      <c r="AT93">
        <v>154</v>
      </c>
      <c r="AU93">
        <v>0.81481481481481477</v>
      </c>
      <c r="AV93">
        <v>0.23684210526315791</v>
      </c>
      <c r="AW93"/>
      <c r="AX93">
        <v>0.25956937799043062</v>
      </c>
      <c r="AY93"/>
      <c r="AZ93"/>
      <c r="BA93">
        <v>0.26555023923444981</v>
      </c>
      <c r="BB93"/>
      <c r="BC93" t="s">
        <v>164</v>
      </c>
      <c r="BD93">
        <v>2</v>
      </c>
      <c r="BE93">
        <v>1153</v>
      </c>
      <c r="BF93">
        <v>1</v>
      </c>
      <c r="BG93">
        <v>-0.5</v>
      </c>
      <c r="BH93" t="s">
        <v>59</v>
      </c>
      <c r="BI93">
        <v>1</v>
      </c>
      <c r="BJ93" t="b">
        <v>0</v>
      </c>
    </row>
    <row r="94" spans="1:62" hidden="1" x14ac:dyDescent="0.25">
      <c r="A94">
        <v>2923</v>
      </c>
      <c r="B94">
        <v>417</v>
      </c>
      <c r="C94" t="s">
        <v>159</v>
      </c>
      <c r="D94">
        <v>0.25938566552901021</v>
      </c>
      <c r="E94">
        <v>21</v>
      </c>
      <c r="F94">
        <v>21</v>
      </c>
      <c r="G94">
        <v>0.22062350119904081</v>
      </c>
      <c r="H94" s="12">
        <f t="shared" si="10"/>
        <v>3.8762164329969401E-2</v>
      </c>
      <c r="I94">
        <v>6.3159953703703703E-6</v>
      </c>
      <c r="J94" t="s">
        <v>394</v>
      </c>
      <c r="K94" t="s">
        <v>421</v>
      </c>
      <c r="L94">
        <v>21</v>
      </c>
      <c r="M94" t="s">
        <v>57</v>
      </c>
      <c r="N94">
        <v>1</v>
      </c>
      <c r="O94" t="s">
        <v>220</v>
      </c>
      <c r="P94">
        <v>0</v>
      </c>
      <c r="Q94">
        <v>0.22062350119904081</v>
      </c>
      <c r="R94">
        <v>836</v>
      </c>
      <c r="S94" s="10">
        <v>0.24401913875598091</v>
      </c>
      <c r="T94">
        <v>1.145644675925926E-5</v>
      </c>
      <c r="U94" s="8">
        <v>0.25478468899521528</v>
      </c>
      <c r="V94" s="11">
        <f t="shared" si="11"/>
        <v>1.0765550239234367E-2</v>
      </c>
      <c r="W94">
        <v>5.0364699074074078E-6</v>
      </c>
      <c r="X94" s="8">
        <v>0.21889952153110051</v>
      </c>
      <c r="Y94" s="11">
        <f t="shared" si="12"/>
        <v>-2.5119617224880403E-2</v>
      </c>
      <c r="Z94" s="1">
        <v>0.24401913875598091</v>
      </c>
      <c r="AA94" s="2">
        <f t="shared" si="13"/>
        <v>0</v>
      </c>
      <c r="AD94">
        <v>325</v>
      </c>
      <c r="AE94">
        <v>0.30769230769230771</v>
      </c>
      <c r="AF94" t="s">
        <v>76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4</v>
      </c>
      <c r="AP94">
        <v>5</v>
      </c>
      <c r="AQ94">
        <v>1</v>
      </c>
      <c r="AR94">
        <v>0.95626200542927187</v>
      </c>
      <c r="AS94">
        <v>189</v>
      </c>
      <c r="AT94">
        <v>155</v>
      </c>
      <c r="AU94">
        <v>0.82010582010582012</v>
      </c>
      <c r="AV94">
        <v>0.23684210526315791</v>
      </c>
      <c r="AW94"/>
      <c r="AX94">
        <v>0.25717703349282289</v>
      </c>
      <c r="AY94"/>
      <c r="AZ94"/>
      <c r="BA94">
        <v>0.25358851674641147</v>
      </c>
      <c r="BB94"/>
      <c r="BC94" t="s">
        <v>164</v>
      </c>
      <c r="BD94">
        <v>2</v>
      </c>
      <c r="BE94">
        <v>1153</v>
      </c>
      <c r="BF94">
        <v>2</v>
      </c>
      <c r="BG94">
        <v>1</v>
      </c>
      <c r="BH94" t="s">
        <v>59</v>
      </c>
      <c r="BI94">
        <v>1</v>
      </c>
      <c r="BJ94" t="b">
        <v>0</v>
      </c>
    </row>
    <row r="95" spans="1:62" hidden="1" x14ac:dyDescent="0.25">
      <c r="A95">
        <v>2923</v>
      </c>
      <c r="B95">
        <v>417</v>
      </c>
      <c r="C95" t="s">
        <v>159</v>
      </c>
      <c r="D95">
        <v>0.25938566552901021</v>
      </c>
      <c r="E95">
        <v>21</v>
      </c>
      <c r="F95">
        <v>21</v>
      </c>
      <c r="G95">
        <v>0.22062350119904081</v>
      </c>
      <c r="H95" s="12">
        <f t="shared" si="10"/>
        <v>3.8762164329969401E-2</v>
      </c>
      <c r="I95">
        <v>6.7154976851851854E-6</v>
      </c>
      <c r="J95" t="s">
        <v>394</v>
      </c>
      <c r="K95" t="s">
        <v>422</v>
      </c>
      <c r="L95">
        <v>21</v>
      </c>
      <c r="M95" t="s">
        <v>57</v>
      </c>
      <c r="N95">
        <v>1</v>
      </c>
      <c r="O95" t="s">
        <v>221</v>
      </c>
      <c r="P95">
        <v>0</v>
      </c>
      <c r="Q95">
        <v>0.22062350119904081</v>
      </c>
      <c r="R95">
        <v>836</v>
      </c>
      <c r="S95" s="10">
        <v>0.26913875598086118</v>
      </c>
      <c r="T95">
        <v>1.141164351851852E-5</v>
      </c>
      <c r="U95" s="8">
        <v>0.25478468899521528</v>
      </c>
      <c r="V95" s="11">
        <f t="shared" si="11"/>
        <v>-1.4354066985645897E-2</v>
      </c>
      <c r="W95">
        <v>5.5982638888888888E-6</v>
      </c>
      <c r="X95" s="8">
        <v>0.21531100478468901</v>
      </c>
      <c r="Y95" s="11">
        <f t="shared" si="12"/>
        <v>-5.3827751196172169E-2</v>
      </c>
      <c r="Z95" s="1">
        <v>0.26913875598086118</v>
      </c>
      <c r="AA95" s="2">
        <f t="shared" si="13"/>
        <v>0</v>
      </c>
      <c r="AD95">
        <v>325</v>
      </c>
      <c r="AE95">
        <v>0.88615384615384618</v>
      </c>
      <c r="AF95" t="s">
        <v>76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4</v>
      </c>
      <c r="AP95">
        <v>5</v>
      </c>
      <c r="AQ95">
        <v>1</v>
      </c>
      <c r="AR95">
        <v>0.95626200542927187</v>
      </c>
      <c r="AS95">
        <v>189</v>
      </c>
      <c r="AT95">
        <v>155</v>
      </c>
      <c r="AU95">
        <v>0.82010582010582012</v>
      </c>
      <c r="AV95">
        <v>0.23684210526315791</v>
      </c>
      <c r="AW95"/>
      <c r="AX95">
        <v>0.26076555023923442</v>
      </c>
      <c r="AY95"/>
      <c r="AZ95"/>
      <c r="BA95">
        <v>0.26555023923444981</v>
      </c>
      <c r="BB95"/>
      <c r="BC95" t="s">
        <v>164</v>
      </c>
      <c r="BD95">
        <v>2</v>
      </c>
      <c r="BE95">
        <v>1153</v>
      </c>
      <c r="BF95">
        <v>2</v>
      </c>
      <c r="BG95">
        <v>-1</v>
      </c>
      <c r="BH95" t="s">
        <v>59</v>
      </c>
      <c r="BI95">
        <v>1</v>
      </c>
      <c r="BJ95" t="b">
        <v>0</v>
      </c>
    </row>
    <row r="96" spans="1:62" hidden="1" x14ac:dyDescent="0.25">
      <c r="A96">
        <v>2923</v>
      </c>
      <c r="B96">
        <v>417</v>
      </c>
      <c r="C96" t="s">
        <v>159</v>
      </c>
      <c r="D96">
        <v>0.25938566552901021</v>
      </c>
      <c r="E96">
        <v>21</v>
      </c>
      <c r="F96">
        <v>21</v>
      </c>
      <c r="G96">
        <v>0.23021582733812951</v>
      </c>
      <c r="H96" s="12">
        <f t="shared" si="10"/>
        <v>2.9169838190880704E-2</v>
      </c>
      <c r="I96">
        <v>3.2445949074074068E-6</v>
      </c>
      <c r="J96" t="s">
        <v>423</v>
      </c>
      <c r="K96" t="s">
        <v>424</v>
      </c>
      <c r="L96">
        <v>21</v>
      </c>
      <c r="M96" t="s">
        <v>57</v>
      </c>
      <c r="N96">
        <v>1</v>
      </c>
      <c r="O96" t="s">
        <v>224</v>
      </c>
      <c r="P96">
        <v>0</v>
      </c>
      <c r="Q96">
        <v>0.23021582733812951</v>
      </c>
      <c r="R96">
        <v>836</v>
      </c>
      <c r="S96" s="10">
        <v>0.23684210526315791</v>
      </c>
      <c r="T96">
        <v>1.163643518518519E-5</v>
      </c>
      <c r="U96" s="8">
        <v>0.25478468899521528</v>
      </c>
      <c r="V96" s="11">
        <f t="shared" si="11"/>
        <v>1.7942583732057371E-2</v>
      </c>
      <c r="W96">
        <v>5.1972916666666668E-6</v>
      </c>
      <c r="X96" s="8">
        <v>0.21889952153110051</v>
      </c>
      <c r="Y96" s="11">
        <f t="shared" si="12"/>
        <v>-1.7942583732057399E-2</v>
      </c>
      <c r="Z96" s="1">
        <v>0.23684210526315791</v>
      </c>
      <c r="AA96" s="2">
        <f t="shared" si="13"/>
        <v>0</v>
      </c>
      <c r="AD96">
        <v>321</v>
      </c>
      <c r="AE96">
        <v>0.30218068535825537</v>
      </c>
      <c r="AF96" t="s">
        <v>76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6</v>
      </c>
      <c r="AP96">
        <v>7</v>
      </c>
      <c r="AQ96">
        <v>1</v>
      </c>
      <c r="AR96">
        <v>0.95570368539099881</v>
      </c>
      <c r="AS96">
        <v>189</v>
      </c>
      <c r="AT96">
        <v>151</v>
      </c>
      <c r="AU96">
        <v>0.79894179894179895</v>
      </c>
      <c r="AV96">
        <v>0.23684210526315791</v>
      </c>
      <c r="AW96"/>
      <c r="AX96">
        <v>0.25717703349282289</v>
      </c>
      <c r="AY96"/>
      <c r="AZ96"/>
      <c r="BA96">
        <v>0.2476076555023923</v>
      </c>
      <c r="BB96"/>
      <c r="BC96" t="s">
        <v>164</v>
      </c>
      <c r="BD96">
        <v>2</v>
      </c>
      <c r="BE96">
        <v>1153</v>
      </c>
      <c r="BF96">
        <v>3</v>
      </c>
      <c r="BG96">
        <v>2</v>
      </c>
      <c r="BH96" t="s">
        <v>59</v>
      </c>
      <c r="BI96">
        <v>1</v>
      </c>
      <c r="BJ96" t="b">
        <v>0</v>
      </c>
    </row>
    <row r="97" spans="1:62" hidden="1" x14ac:dyDescent="0.25">
      <c r="A97">
        <v>2923</v>
      </c>
      <c r="B97">
        <v>417</v>
      </c>
      <c r="C97" t="s">
        <v>159</v>
      </c>
      <c r="D97">
        <v>0.25938566552901021</v>
      </c>
      <c r="E97">
        <v>21</v>
      </c>
      <c r="F97">
        <v>21</v>
      </c>
      <c r="G97">
        <v>0.2134292565947242</v>
      </c>
      <c r="H97" s="12">
        <f t="shared" si="10"/>
        <v>4.5956408934286014E-2</v>
      </c>
      <c r="I97">
        <v>5.993275462962963E-6</v>
      </c>
      <c r="J97" t="s">
        <v>425</v>
      </c>
      <c r="K97" t="s">
        <v>426</v>
      </c>
      <c r="L97">
        <v>21</v>
      </c>
      <c r="M97" t="s">
        <v>57</v>
      </c>
      <c r="N97">
        <v>1</v>
      </c>
      <c r="O97" t="s">
        <v>227</v>
      </c>
      <c r="P97">
        <v>0</v>
      </c>
      <c r="Q97">
        <v>0.2134292565947242</v>
      </c>
      <c r="R97">
        <v>836</v>
      </c>
      <c r="S97" s="10">
        <v>0.26555023923444981</v>
      </c>
      <c r="T97">
        <v>1.117712962962963E-5</v>
      </c>
      <c r="U97" s="8">
        <v>0.25478468899521528</v>
      </c>
      <c r="V97" s="11">
        <f t="shared" si="11"/>
        <v>-1.0765550239234534E-2</v>
      </c>
      <c r="W97">
        <v>4.6455439814814806E-6</v>
      </c>
      <c r="X97" s="8">
        <v>0.21889952153110051</v>
      </c>
      <c r="Y97" s="11">
        <f t="shared" si="12"/>
        <v>-4.6650717703349304E-2</v>
      </c>
      <c r="Z97" s="1">
        <v>0.26555023923444981</v>
      </c>
      <c r="AA97" s="2">
        <f t="shared" si="13"/>
        <v>0</v>
      </c>
      <c r="AD97">
        <v>328</v>
      </c>
      <c r="AE97">
        <v>0.94817073170731703</v>
      </c>
      <c r="AF97" t="s">
        <v>76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7</v>
      </c>
      <c r="AP97">
        <v>8</v>
      </c>
      <c r="AQ97">
        <v>1</v>
      </c>
      <c r="AR97">
        <v>0.95155588236728605</v>
      </c>
      <c r="AS97">
        <v>189</v>
      </c>
      <c r="AT97">
        <v>158</v>
      </c>
      <c r="AU97">
        <v>0.83597883597883593</v>
      </c>
      <c r="AV97">
        <v>0.23684210526315791</v>
      </c>
      <c r="AW97"/>
      <c r="AX97">
        <v>0.26076555023923442</v>
      </c>
      <c r="AY97"/>
      <c r="AZ97"/>
      <c r="BA97">
        <v>0.26555023923444981</v>
      </c>
      <c r="BB97"/>
      <c r="BC97" t="s">
        <v>164</v>
      </c>
      <c r="BD97">
        <v>2</v>
      </c>
      <c r="BE97">
        <v>1153</v>
      </c>
      <c r="BF97">
        <v>3</v>
      </c>
      <c r="BG97">
        <v>-2</v>
      </c>
      <c r="BH97" t="s">
        <v>59</v>
      </c>
      <c r="BI97">
        <v>1</v>
      </c>
      <c r="BJ97" t="b">
        <v>0</v>
      </c>
    </row>
    <row r="98" spans="1:62" hidden="1" x14ac:dyDescent="0.25">
      <c r="A98">
        <v>2923</v>
      </c>
      <c r="B98">
        <v>417</v>
      </c>
      <c r="C98" t="s">
        <v>159</v>
      </c>
      <c r="D98">
        <v>0.25938566552901021</v>
      </c>
      <c r="E98">
        <v>21</v>
      </c>
      <c r="F98">
        <v>21</v>
      </c>
      <c r="G98">
        <v>0.21822541966426859</v>
      </c>
      <c r="H98" s="12">
        <f t="shared" si="10"/>
        <v>4.1160245864741624E-2</v>
      </c>
      <c r="I98">
        <v>6.5514236111111111E-6</v>
      </c>
      <c r="J98" t="s">
        <v>402</v>
      </c>
      <c r="K98" t="s">
        <v>403</v>
      </c>
      <c r="L98">
        <v>21</v>
      </c>
      <c r="M98" t="s">
        <v>57</v>
      </c>
      <c r="N98">
        <v>1</v>
      </c>
      <c r="O98" t="s">
        <v>192</v>
      </c>
      <c r="P98">
        <v>0</v>
      </c>
      <c r="Q98">
        <v>0.21822541966426859</v>
      </c>
      <c r="R98">
        <v>836</v>
      </c>
      <c r="S98" s="10">
        <v>0.24401913875598091</v>
      </c>
      <c r="T98">
        <v>1.199494212962963E-5</v>
      </c>
      <c r="U98" s="8">
        <v>0.25358851674641147</v>
      </c>
      <c r="V98" s="11">
        <f t="shared" si="11"/>
        <v>9.5693779904305609E-3</v>
      </c>
      <c r="W98">
        <v>6.7085185185185187E-6</v>
      </c>
      <c r="X98" s="8">
        <v>0.2476076555023923</v>
      </c>
      <c r="Y98" s="11">
        <f t="shared" si="12"/>
        <v>3.588516746411391E-3</v>
      </c>
      <c r="Z98" s="1">
        <v>0.24521531100478469</v>
      </c>
      <c r="AA98" s="2">
        <f t="shared" si="13"/>
        <v>1.1961722488037785E-3</v>
      </c>
      <c r="AD98">
        <v>326</v>
      </c>
      <c r="AE98">
        <v>0.6595092024539877</v>
      </c>
      <c r="AF98" t="s">
        <v>154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10</v>
      </c>
      <c r="AP98">
        <v>11</v>
      </c>
      <c r="AQ98">
        <v>1</v>
      </c>
      <c r="AR98">
        <v>0.95805725468422465</v>
      </c>
      <c r="AS98">
        <v>40</v>
      </c>
      <c r="AT98">
        <v>33</v>
      </c>
      <c r="AU98">
        <v>0.82499999999999996</v>
      </c>
      <c r="AV98">
        <v>0.23684210526315791</v>
      </c>
      <c r="AW98"/>
      <c r="AX98">
        <v>0.25239234449760772</v>
      </c>
      <c r="AY98"/>
      <c r="AZ98"/>
      <c r="BA98">
        <v>0.24401913875598091</v>
      </c>
      <c r="BB98"/>
      <c r="BC98" t="s">
        <v>164</v>
      </c>
      <c r="BD98">
        <v>3</v>
      </c>
      <c r="BE98">
        <v>403</v>
      </c>
      <c r="BF98">
        <v>1</v>
      </c>
      <c r="BG98">
        <v>0.5</v>
      </c>
      <c r="BH98" t="s">
        <v>59</v>
      </c>
      <c r="BI98">
        <v>1</v>
      </c>
      <c r="BJ98" t="b">
        <v>1</v>
      </c>
    </row>
    <row r="99" spans="1:62" hidden="1" x14ac:dyDescent="0.25">
      <c r="A99">
        <v>2923</v>
      </c>
      <c r="B99">
        <v>417</v>
      </c>
      <c r="C99" t="s">
        <v>159</v>
      </c>
      <c r="D99">
        <v>0.25938566552901021</v>
      </c>
      <c r="E99">
        <v>21</v>
      </c>
      <c r="F99">
        <v>21</v>
      </c>
      <c r="G99">
        <v>0.21582733812949639</v>
      </c>
      <c r="H99" s="12">
        <f t="shared" si="10"/>
        <v>4.3558327399513819E-2</v>
      </c>
      <c r="I99">
        <v>6.767569444444444E-6</v>
      </c>
      <c r="J99" t="s">
        <v>427</v>
      </c>
      <c r="K99" t="s">
        <v>403</v>
      </c>
      <c r="L99">
        <v>21</v>
      </c>
      <c r="M99" t="s">
        <v>57</v>
      </c>
      <c r="N99">
        <v>1</v>
      </c>
      <c r="O99" t="s">
        <v>229</v>
      </c>
      <c r="P99">
        <v>0</v>
      </c>
      <c r="Q99">
        <v>0.22541966426858509</v>
      </c>
      <c r="R99">
        <v>836</v>
      </c>
      <c r="S99" s="10">
        <v>0.2284688995215311</v>
      </c>
      <c r="T99">
        <v>1.177883101851852E-5</v>
      </c>
      <c r="U99" s="8">
        <v>0.23923444976076549</v>
      </c>
      <c r="V99" s="11">
        <f t="shared" si="11"/>
        <v>1.0765550239234395E-2</v>
      </c>
      <c r="W99">
        <v>5.0809143518518517E-6</v>
      </c>
      <c r="X99" s="8">
        <v>0.21650717703349279</v>
      </c>
      <c r="Y99" s="11">
        <f t="shared" si="12"/>
        <v>-1.1961722488038312E-2</v>
      </c>
      <c r="Z99" s="1">
        <v>0.23444976076555021</v>
      </c>
      <c r="AA99" s="2">
        <f t="shared" si="13"/>
        <v>5.9808612440191145E-3</v>
      </c>
      <c r="AD99">
        <v>327</v>
      </c>
      <c r="AE99">
        <v>0.66055045871559637</v>
      </c>
      <c r="AF99" t="s">
        <v>154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10</v>
      </c>
      <c r="AP99">
        <v>11</v>
      </c>
      <c r="AQ99">
        <v>1</v>
      </c>
      <c r="AR99">
        <v>0.95805725468422465</v>
      </c>
      <c r="AS99">
        <v>10</v>
      </c>
      <c r="AT99">
        <v>6</v>
      </c>
      <c r="AU99">
        <v>0.6</v>
      </c>
      <c r="AV99">
        <v>0.23444976076555021</v>
      </c>
      <c r="AW99"/>
      <c r="AX99">
        <v>0.2284688995215311</v>
      </c>
      <c r="AY99"/>
      <c r="AZ99"/>
      <c r="BA99">
        <v>0.2284688995215311</v>
      </c>
      <c r="BB99"/>
      <c r="BC99" t="s">
        <v>164</v>
      </c>
      <c r="BD99">
        <v>3</v>
      </c>
      <c r="BE99">
        <v>403</v>
      </c>
      <c r="BF99">
        <v>1</v>
      </c>
      <c r="BG99">
        <v>-0.5</v>
      </c>
      <c r="BH99" t="s">
        <v>59</v>
      </c>
      <c r="BI99">
        <v>1</v>
      </c>
      <c r="BJ99" t="b">
        <v>1</v>
      </c>
    </row>
    <row r="100" spans="1:62" hidden="1" x14ac:dyDescent="0.25">
      <c r="A100">
        <v>2923</v>
      </c>
      <c r="B100">
        <v>417</v>
      </c>
      <c r="C100" t="s">
        <v>159</v>
      </c>
      <c r="D100">
        <v>0.25938566552901021</v>
      </c>
      <c r="E100">
        <v>21</v>
      </c>
      <c r="F100">
        <v>21</v>
      </c>
      <c r="G100">
        <v>0.21822541966426859</v>
      </c>
      <c r="H100" s="12">
        <f t="shared" si="10"/>
        <v>4.1160245864741624E-2</v>
      </c>
      <c r="I100">
        <v>4.0423495370370372E-6</v>
      </c>
      <c r="J100" t="s">
        <v>417</v>
      </c>
      <c r="K100" t="s">
        <v>418</v>
      </c>
      <c r="L100">
        <v>21</v>
      </c>
      <c r="M100" t="s">
        <v>57</v>
      </c>
      <c r="N100">
        <v>1</v>
      </c>
      <c r="O100" t="s">
        <v>216</v>
      </c>
      <c r="P100">
        <v>1.968287037037037E-7</v>
      </c>
      <c r="Q100">
        <v>0.21582733812949639</v>
      </c>
      <c r="R100">
        <v>836</v>
      </c>
      <c r="S100" s="10">
        <v>0.24401913875598091</v>
      </c>
      <c r="T100">
        <v>1.230962962962963E-5</v>
      </c>
      <c r="U100" s="8">
        <v>0.25239234449760772</v>
      </c>
      <c r="V100" s="11">
        <f t="shared" si="11"/>
        <v>8.3732057416268102E-3</v>
      </c>
      <c r="W100">
        <v>5.0200115740740739E-6</v>
      </c>
      <c r="X100" s="8">
        <v>0.22966507177033491</v>
      </c>
      <c r="Y100" s="11">
        <f t="shared" si="12"/>
        <v>-1.4354066985646008E-2</v>
      </c>
      <c r="Z100" s="1">
        <v>0.2476076555023923</v>
      </c>
      <c r="AA100" s="2">
        <f t="shared" si="13"/>
        <v>3.588516746411391E-3</v>
      </c>
      <c r="AD100">
        <v>326</v>
      </c>
      <c r="AE100">
        <v>0.6595092024539877</v>
      </c>
      <c r="AF100" t="s">
        <v>154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20</v>
      </c>
      <c r="AP100">
        <v>21</v>
      </c>
      <c r="AQ100">
        <v>1</v>
      </c>
      <c r="AR100">
        <v>0.95752907020348221</v>
      </c>
      <c r="AS100">
        <v>0</v>
      </c>
      <c r="AT100">
        <v>0</v>
      </c>
      <c r="AU100">
        <v>-1</v>
      </c>
      <c r="AV100">
        <v>-1</v>
      </c>
      <c r="AW100"/>
      <c r="AX100">
        <v>0.24401913875598091</v>
      </c>
      <c r="AY100"/>
      <c r="AZ100"/>
      <c r="BA100">
        <v>0.24401913875598091</v>
      </c>
      <c r="BB100"/>
      <c r="BC100" t="s">
        <v>164</v>
      </c>
      <c r="BD100">
        <v>3</v>
      </c>
      <c r="BE100">
        <v>403</v>
      </c>
      <c r="BF100">
        <v>2</v>
      </c>
      <c r="BG100">
        <v>1</v>
      </c>
      <c r="BH100" t="s">
        <v>59</v>
      </c>
      <c r="BI100">
        <v>1</v>
      </c>
      <c r="BJ100" t="b">
        <v>1</v>
      </c>
    </row>
    <row r="101" spans="1:62" hidden="1" x14ac:dyDescent="0.25">
      <c r="A101">
        <v>2923</v>
      </c>
      <c r="B101">
        <v>417</v>
      </c>
      <c r="C101" t="s">
        <v>159</v>
      </c>
      <c r="D101">
        <v>0.25938566552901021</v>
      </c>
      <c r="E101">
        <v>21</v>
      </c>
      <c r="F101">
        <v>21</v>
      </c>
      <c r="G101">
        <v>0.19904076738609111</v>
      </c>
      <c r="H101" s="12">
        <f t="shared" si="10"/>
        <v>6.0344898142919101E-2</v>
      </c>
      <c r="I101">
        <v>4.2711226851851848E-6</v>
      </c>
      <c r="J101" t="s">
        <v>417</v>
      </c>
      <c r="K101" t="s">
        <v>418</v>
      </c>
      <c r="L101">
        <v>21</v>
      </c>
      <c r="M101" t="s">
        <v>57</v>
      </c>
      <c r="N101">
        <v>1</v>
      </c>
      <c r="O101" t="s">
        <v>216</v>
      </c>
      <c r="P101">
        <v>0</v>
      </c>
      <c r="Q101">
        <v>0.2062350119904077</v>
      </c>
      <c r="R101">
        <v>836</v>
      </c>
      <c r="S101" s="10">
        <v>0.2260765550239234</v>
      </c>
      <c r="T101">
        <v>1.235673611111111E-5</v>
      </c>
      <c r="U101" s="8">
        <v>0.26674641148325362</v>
      </c>
      <c r="V101" s="11">
        <f t="shared" si="11"/>
        <v>4.0669856459330217E-2</v>
      </c>
      <c r="W101">
        <v>4.8485300925925916E-6</v>
      </c>
      <c r="X101" s="8">
        <v>0.21650717703349279</v>
      </c>
      <c r="Y101" s="11">
        <f t="shared" si="12"/>
        <v>-9.5693779904306164E-3</v>
      </c>
      <c r="Z101" s="1">
        <v>0.23444976076555021</v>
      </c>
      <c r="AA101" s="2">
        <f t="shared" si="13"/>
        <v>8.3732057416268102E-3</v>
      </c>
      <c r="AD101">
        <v>334</v>
      </c>
      <c r="AE101">
        <v>0.66766467065868262</v>
      </c>
      <c r="AF101" t="s">
        <v>154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20</v>
      </c>
      <c r="AP101">
        <v>21</v>
      </c>
      <c r="AQ101">
        <v>1</v>
      </c>
      <c r="AR101">
        <v>0.95752907020348221</v>
      </c>
      <c r="AS101">
        <v>0</v>
      </c>
      <c r="AT101">
        <v>0</v>
      </c>
      <c r="AU101">
        <v>-1</v>
      </c>
      <c r="AV101">
        <v>-1</v>
      </c>
      <c r="AW101"/>
      <c r="AX101">
        <v>0.2260765550239234</v>
      </c>
      <c r="AY101"/>
      <c r="AZ101"/>
      <c r="BA101">
        <v>0.2260765550239234</v>
      </c>
      <c r="BB101"/>
      <c r="BC101" t="s">
        <v>164</v>
      </c>
      <c r="BD101">
        <v>3</v>
      </c>
      <c r="BE101">
        <v>403</v>
      </c>
      <c r="BF101">
        <v>2</v>
      </c>
      <c r="BG101">
        <v>-1</v>
      </c>
      <c r="BH101" t="s">
        <v>59</v>
      </c>
      <c r="BI101">
        <v>1</v>
      </c>
      <c r="BJ101" t="b">
        <v>1</v>
      </c>
    </row>
    <row r="102" spans="1:62" hidden="1" x14ac:dyDescent="0.25">
      <c r="A102">
        <v>2923</v>
      </c>
      <c r="B102">
        <v>417</v>
      </c>
      <c r="C102" t="s">
        <v>159</v>
      </c>
      <c r="D102">
        <v>0.25938566552901021</v>
      </c>
      <c r="E102">
        <v>21</v>
      </c>
      <c r="F102">
        <v>21</v>
      </c>
      <c r="G102">
        <v>0.21822541966426859</v>
      </c>
      <c r="H102" s="12">
        <f t="shared" si="10"/>
        <v>4.1160245864741624E-2</v>
      </c>
      <c r="I102">
        <v>4.1067361111111106E-6</v>
      </c>
      <c r="J102" t="s">
        <v>417</v>
      </c>
      <c r="K102" t="s">
        <v>418</v>
      </c>
      <c r="L102">
        <v>21</v>
      </c>
      <c r="M102" t="s">
        <v>57</v>
      </c>
      <c r="N102">
        <v>1</v>
      </c>
      <c r="O102" t="s">
        <v>216</v>
      </c>
      <c r="P102">
        <v>0</v>
      </c>
      <c r="Q102">
        <v>0.2134292565947242</v>
      </c>
      <c r="R102">
        <v>836</v>
      </c>
      <c r="S102" s="10">
        <v>0.24401913875598091</v>
      </c>
      <c r="T102">
        <v>1.6766990740740741E-5</v>
      </c>
      <c r="U102" s="8">
        <v>0.28349282296650719</v>
      </c>
      <c r="V102" s="11">
        <f t="shared" si="11"/>
        <v>3.9473684210526272E-2</v>
      </c>
      <c r="W102">
        <v>5.0057986111111118E-6</v>
      </c>
      <c r="X102" s="8">
        <v>0.25837320574162681</v>
      </c>
      <c r="Y102" s="11">
        <f t="shared" si="12"/>
        <v>1.4354066985645897E-2</v>
      </c>
      <c r="Z102" s="1">
        <v>0.25</v>
      </c>
      <c r="AA102" s="2">
        <f t="shared" si="13"/>
        <v>5.9808612440190867E-3</v>
      </c>
      <c r="AD102">
        <v>326</v>
      </c>
      <c r="AE102">
        <v>0.6595092024539877</v>
      </c>
      <c r="AF102" t="s">
        <v>154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20</v>
      </c>
      <c r="AP102">
        <v>21</v>
      </c>
      <c r="AQ102">
        <v>1</v>
      </c>
      <c r="AR102">
        <v>0.95752907020348221</v>
      </c>
      <c r="AS102">
        <v>0</v>
      </c>
      <c r="AT102">
        <v>0</v>
      </c>
      <c r="AU102">
        <v>-1</v>
      </c>
      <c r="AV102">
        <v>-1</v>
      </c>
      <c r="AW102"/>
      <c r="AX102">
        <v>0.24401913875598091</v>
      </c>
      <c r="AY102"/>
      <c r="AZ102"/>
      <c r="BA102">
        <v>0.24401913875598091</v>
      </c>
      <c r="BB102"/>
      <c r="BC102" t="s">
        <v>164</v>
      </c>
      <c r="BD102">
        <v>3</v>
      </c>
      <c r="BE102">
        <v>403</v>
      </c>
      <c r="BF102">
        <v>3</v>
      </c>
      <c r="BG102">
        <v>2</v>
      </c>
      <c r="BH102" t="s">
        <v>59</v>
      </c>
      <c r="BI102">
        <v>1</v>
      </c>
      <c r="BJ102" t="b">
        <v>1</v>
      </c>
    </row>
    <row r="103" spans="1:62" hidden="1" x14ac:dyDescent="0.25">
      <c r="A103">
        <v>2923</v>
      </c>
      <c r="B103">
        <v>417</v>
      </c>
      <c r="C103" t="s">
        <v>159</v>
      </c>
      <c r="D103">
        <v>0.25938566552901021</v>
      </c>
      <c r="E103">
        <v>21</v>
      </c>
      <c r="F103">
        <v>21</v>
      </c>
      <c r="G103">
        <v>0.19904076738609111</v>
      </c>
      <c r="H103" s="12">
        <f t="shared" si="10"/>
        <v>6.0344898142919101E-2</v>
      </c>
      <c r="I103">
        <v>4.2013657407407404E-6</v>
      </c>
      <c r="J103" t="s">
        <v>417</v>
      </c>
      <c r="K103" t="s">
        <v>418</v>
      </c>
      <c r="L103">
        <v>21</v>
      </c>
      <c r="M103" t="s">
        <v>57</v>
      </c>
      <c r="N103">
        <v>1</v>
      </c>
      <c r="O103" t="s">
        <v>216</v>
      </c>
      <c r="P103">
        <v>8.166666666666667E-8</v>
      </c>
      <c r="Q103">
        <v>0.20143884892086331</v>
      </c>
      <c r="R103">
        <v>836</v>
      </c>
      <c r="S103" s="10">
        <v>0.2260765550239234</v>
      </c>
      <c r="T103">
        <v>1.1568240740740739E-5</v>
      </c>
      <c r="U103" s="8">
        <v>0.26674641148325362</v>
      </c>
      <c r="V103" s="11">
        <f t="shared" si="11"/>
        <v>4.0669856459330217E-2</v>
      </c>
      <c r="W103">
        <v>6.0737731481481484E-6</v>
      </c>
      <c r="X103" s="8">
        <v>0.21650717703349279</v>
      </c>
      <c r="Y103" s="11">
        <f t="shared" si="12"/>
        <v>-9.5693779904306164E-3</v>
      </c>
      <c r="Z103" s="1">
        <v>0.23325358851674641</v>
      </c>
      <c r="AA103" s="2">
        <f t="shared" si="13"/>
        <v>7.177033492823004E-3</v>
      </c>
      <c r="AD103">
        <v>334</v>
      </c>
      <c r="AE103">
        <v>0.66766467065868262</v>
      </c>
      <c r="AF103" t="s">
        <v>154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20</v>
      </c>
      <c r="AP103">
        <v>21</v>
      </c>
      <c r="AQ103">
        <v>1</v>
      </c>
      <c r="AR103">
        <v>0.95752907020348221</v>
      </c>
      <c r="AS103">
        <v>0</v>
      </c>
      <c r="AT103">
        <v>0</v>
      </c>
      <c r="AU103">
        <v>-1</v>
      </c>
      <c r="AV103">
        <v>-1</v>
      </c>
      <c r="AW103"/>
      <c r="AX103">
        <v>0.2260765550239234</v>
      </c>
      <c r="AY103"/>
      <c r="AZ103"/>
      <c r="BA103">
        <v>0.2260765550239234</v>
      </c>
      <c r="BB103"/>
      <c r="BC103" t="s">
        <v>164</v>
      </c>
      <c r="BD103">
        <v>3</v>
      </c>
      <c r="BE103">
        <v>403</v>
      </c>
      <c r="BF103">
        <v>3</v>
      </c>
      <c r="BG103">
        <v>-2</v>
      </c>
      <c r="BH103" t="s">
        <v>59</v>
      </c>
      <c r="BI103">
        <v>1</v>
      </c>
      <c r="BJ103" t="b">
        <v>1</v>
      </c>
    </row>
    <row r="104" spans="1:62" hidden="1" x14ac:dyDescent="0.25">
      <c r="A104">
        <v>2923</v>
      </c>
      <c r="B104">
        <v>417</v>
      </c>
      <c r="C104" t="s">
        <v>159</v>
      </c>
      <c r="D104">
        <v>0.25938566552901021</v>
      </c>
      <c r="E104">
        <v>21</v>
      </c>
      <c r="F104">
        <v>21</v>
      </c>
      <c r="G104">
        <v>0.23021582733812951</v>
      </c>
      <c r="H104" s="12">
        <f t="shared" si="10"/>
        <v>2.9169838190880704E-2</v>
      </c>
      <c r="I104">
        <v>6.5620254629629632E-6</v>
      </c>
      <c r="J104" t="s">
        <v>394</v>
      </c>
      <c r="K104" t="s">
        <v>395</v>
      </c>
      <c r="L104">
        <v>21</v>
      </c>
      <c r="M104" t="s">
        <v>57</v>
      </c>
      <c r="N104">
        <v>1</v>
      </c>
      <c r="O104" t="s">
        <v>193</v>
      </c>
      <c r="P104">
        <v>0</v>
      </c>
      <c r="Q104">
        <v>0.23021582733812951</v>
      </c>
      <c r="R104">
        <v>836</v>
      </c>
      <c r="S104" s="10">
        <v>0.2476076555023923</v>
      </c>
      <c r="T104">
        <v>1.1420081018518519E-5</v>
      </c>
      <c r="U104" s="8">
        <v>0.25478468899521528</v>
      </c>
      <c r="V104" s="11">
        <f t="shared" si="11"/>
        <v>7.1770334928229762E-3</v>
      </c>
      <c r="W104">
        <v>4.7991550925925926E-6</v>
      </c>
      <c r="X104" s="8">
        <v>0.21889952153110051</v>
      </c>
      <c r="Y104" s="11">
        <f t="shared" si="12"/>
        <v>-2.8708133971291794E-2</v>
      </c>
      <c r="Z104" s="1">
        <v>0.2476076555023923</v>
      </c>
      <c r="AA104" s="2">
        <f t="shared" si="13"/>
        <v>0</v>
      </c>
      <c r="AD104">
        <v>321</v>
      </c>
      <c r="AE104">
        <v>0.51401869158878499</v>
      </c>
      <c r="AF104" t="s">
        <v>80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10</v>
      </c>
      <c r="AP104">
        <v>11</v>
      </c>
      <c r="AQ104">
        <v>1</v>
      </c>
      <c r="AR104">
        <v>0.95806446088777364</v>
      </c>
      <c r="AS104">
        <v>111</v>
      </c>
      <c r="AT104">
        <v>93</v>
      </c>
      <c r="AU104">
        <v>0.83783783783783783</v>
      </c>
      <c r="AV104">
        <v>0.23684210526315791</v>
      </c>
      <c r="AW104"/>
      <c r="AX104">
        <v>0.2476076555023923</v>
      </c>
      <c r="AY104"/>
      <c r="AZ104"/>
      <c r="BA104">
        <v>0.2476076555023923</v>
      </c>
      <c r="BB104"/>
      <c r="BC104" t="s">
        <v>164</v>
      </c>
      <c r="BD104">
        <v>3</v>
      </c>
      <c r="BE104">
        <v>898</v>
      </c>
      <c r="BF104">
        <v>1</v>
      </c>
      <c r="BG104">
        <v>0.5</v>
      </c>
      <c r="BH104" t="s">
        <v>59</v>
      </c>
      <c r="BI104">
        <v>1</v>
      </c>
      <c r="BJ104" t="b">
        <v>1</v>
      </c>
    </row>
    <row r="105" spans="1:62" hidden="1" x14ac:dyDescent="0.25">
      <c r="A105">
        <v>2923</v>
      </c>
      <c r="B105">
        <v>417</v>
      </c>
      <c r="C105" t="s">
        <v>159</v>
      </c>
      <c r="D105">
        <v>0.25938566552901021</v>
      </c>
      <c r="E105">
        <v>21</v>
      </c>
      <c r="F105">
        <v>21</v>
      </c>
      <c r="G105">
        <v>0.22302158273381301</v>
      </c>
      <c r="H105" s="12">
        <f t="shared" si="10"/>
        <v>3.6364082795197206E-2</v>
      </c>
      <c r="I105">
        <v>6.8907060185185192E-6</v>
      </c>
      <c r="J105" t="s">
        <v>394</v>
      </c>
      <c r="K105" t="s">
        <v>395</v>
      </c>
      <c r="L105">
        <v>21</v>
      </c>
      <c r="M105" t="s">
        <v>57</v>
      </c>
      <c r="N105">
        <v>1</v>
      </c>
      <c r="O105" t="s">
        <v>193</v>
      </c>
      <c r="P105">
        <v>0</v>
      </c>
      <c r="Q105">
        <v>0.22302158273381301</v>
      </c>
      <c r="R105">
        <v>836</v>
      </c>
      <c r="S105" s="10">
        <v>0.25598086124401909</v>
      </c>
      <c r="T105">
        <v>1.547208333333333E-5</v>
      </c>
      <c r="U105" s="8">
        <v>0.26315789473684209</v>
      </c>
      <c r="V105" s="11">
        <f t="shared" si="11"/>
        <v>7.177033492823004E-3</v>
      </c>
      <c r="W105">
        <v>4.9442013888888886E-6</v>
      </c>
      <c r="X105" s="8">
        <v>0.21889952153110051</v>
      </c>
      <c r="Y105" s="11">
        <f t="shared" si="12"/>
        <v>-3.7081339712918576E-2</v>
      </c>
      <c r="Z105" s="1">
        <v>0.25598086124401909</v>
      </c>
      <c r="AA105" s="2">
        <f t="shared" si="13"/>
        <v>0</v>
      </c>
      <c r="AD105">
        <v>324</v>
      </c>
      <c r="AE105">
        <v>0.79012345679012341</v>
      </c>
      <c r="AF105" t="s">
        <v>80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10</v>
      </c>
      <c r="AP105">
        <v>11</v>
      </c>
      <c r="AQ105">
        <v>1</v>
      </c>
      <c r="AR105">
        <v>0.95806446088777364</v>
      </c>
      <c r="AS105">
        <v>150</v>
      </c>
      <c r="AT105">
        <v>124</v>
      </c>
      <c r="AU105">
        <v>0.82666666666666666</v>
      </c>
      <c r="AV105">
        <v>0.23684210526315791</v>
      </c>
      <c r="AW105"/>
      <c r="AX105">
        <v>0.25358851674641147</v>
      </c>
      <c r="AY105"/>
      <c r="AZ105"/>
      <c r="BA105">
        <v>0.25358851674641147</v>
      </c>
      <c r="BB105"/>
      <c r="BC105" t="s">
        <v>164</v>
      </c>
      <c r="BD105">
        <v>3</v>
      </c>
      <c r="BE105">
        <v>898</v>
      </c>
      <c r="BF105">
        <v>1</v>
      </c>
      <c r="BG105">
        <v>-0.5</v>
      </c>
      <c r="BH105" t="s">
        <v>59</v>
      </c>
      <c r="BI105">
        <v>1</v>
      </c>
      <c r="BJ105" t="b">
        <v>1</v>
      </c>
    </row>
    <row r="106" spans="1:62" hidden="1" x14ac:dyDescent="0.25">
      <c r="A106">
        <v>2923</v>
      </c>
      <c r="B106">
        <v>417</v>
      </c>
      <c r="C106" t="s">
        <v>159</v>
      </c>
      <c r="D106">
        <v>0.25938566552901021</v>
      </c>
      <c r="E106">
        <v>21</v>
      </c>
      <c r="F106">
        <v>21</v>
      </c>
      <c r="G106">
        <v>0.22062350119904081</v>
      </c>
      <c r="H106" s="12">
        <f t="shared" si="10"/>
        <v>3.8762164329969401E-2</v>
      </c>
      <c r="I106">
        <v>6.7360879629629629E-6</v>
      </c>
      <c r="J106" t="s">
        <v>394</v>
      </c>
      <c r="K106" t="s">
        <v>421</v>
      </c>
      <c r="L106">
        <v>21</v>
      </c>
      <c r="M106" t="s">
        <v>57</v>
      </c>
      <c r="N106">
        <v>1</v>
      </c>
      <c r="O106" t="s">
        <v>220</v>
      </c>
      <c r="P106">
        <v>0</v>
      </c>
      <c r="Q106">
        <v>0.22062350119904081</v>
      </c>
      <c r="R106">
        <v>836</v>
      </c>
      <c r="S106" s="10">
        <v>0.24401913875598091</v>
      </c>
      <c r="T106">
        <v>1.136311342592593E-5</v>
      </c>
      <c r="U106" s="8">
        <v>0.25478468899521528</v>
      </c>
      <c r="V106" s="11">
        <f t="shared" si="11"/>
        <v>1.0765550239234367E-2</v>
      </c>
      <c r="W106">
        <v>4.6780671296296299E-6</v>
      </c>
      <c r="X106" s="8">
        <v>0.21889952153110051</v>
      </c>
      <c r="Y106" s="11">
        <f t="shared" si="12"/>
        <v>-2.5119617224880403E-2</v>
      </c>
      <c r="Z106" s="1">
        <v>0.24401913875598091</v>
      </c>
      <c r="AA106" s="2">
        <f t="shared" si="13"/>
        <v>0</v>
      </c>
      <c r="AD106">
        <v>325</v>
      </c>
      <c r="AE106">
        <v>0.30769230769230771</v>
      </c>
      <c r="AF106" t="s">
        <v>80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10</v>
      </c>
      <c r="AP106">
        <v>11</v>
      </c>
      <c r="AQ106">
        <v>1</v>
      </c>
      <c r="AR106">
        <v>0.95806446088777375</v>
      </c>
      <c r="AS106">
        <v>56</v>
      </c>
      <c r="AT106">
        <v>47</v>
      </c>
      <c r="AU106">
        <v>0.8392857142857143</v>
      </c>
      <c r="AV106">
        <v>0.23684210526315791</v>
      </c>
      <c r="AW106"/>
      <c r="AX106">
        <v>0.24401913875598091</v>
      </c>
      <c r="AY106"/>
      <c r="AZ106"/>
      <c r="BA106">
        <v>0.24401913875598091</v>
      </c>
      <c r="BB106"/>
      <c r="BC106" t="s">
        <v>164</v>
      </c>
      <c r="BD106">
        <v>3</v>
      </c>
      <c r="BE106">
        <v>898</v>
      </c>
      <c r="BF106">
        <v>2</v>
      </c>
      <c r="BG106">
        <v>1</v>
      </c>
      <c r="BH106" t="s">
        <v>59</v>
      </c>
      <c r="BI106">
        <v>1</v>
      </c>
      <c r="BJ106" t="b">
        <v>1</v>
      </c>
    </row>
    <row r="107" spans="1:62" hidden="1" x14ac:dyDescent="0.25">
      <c r="A107">
        <v>2923</v>
      </c>
      <c r="B107">
        <v>417</v>
      </c>
      <c r="C107" t="s">
        <v>159</v>
      </c>
      <c r="D107">
        <v>0.25938566552901021</v>
      </c>
      <c r="E107">
        <v>21</v>
      </c>
      <c r="F107">
        <v>21</v>
      </c>
      <c r="G107">
        <v>0.21822541966426859</v>
      </c>
      <c r="H107" s="12">
        <f t="shared" si="10"/>
        <v>4.1160245864741624E-2</v>
      </c>
      <c r="I107">
        <v>4.7957291666666672E-6</v>
      </c>
      <c r="J107" t="s">
        <v>428</v>
      </c>
      <c r="K107" t="s">
        <v>429</v>
      </c>
      <c r="L107">
        <v>21</v>
      </c>
      <c r="M107" t="s">
        <v>57</v>
      </c>
      <c r="N107">
        <v>1</v>
      </c>
      <c r="O107" t="s">
        <v>232</v>
      </c>
      <c r="P107">
        <v>0</v>
      </c>
      <c r="Q107">
        <v>0.21822541966426859</v>
      </c>
      <c r="R107">
        <v>836</v>
      </c>
      <c r="S107" s="10">
        <v>0.25598086124401909</v>
      </c>
      <c r="T107">
        <v>1.178961805555556E-5</v>
      </c>
      <c r="U107" s="8">
        <v>0.25478468899521528</v>
      </c>
      <c r="V107" s="11">
        <f t="shared" si="11"/>
        <v>-1.1961722488038062E-3</v>
      </c>
      <c r="W107">
        <v>5.0152546296296298E-6</v>
      </c>
      <c r="X107" s="8">
        <v>0.21889952153110051</v>
      </c>
      <c r="Y107" s="11">
        <f t="shared" si="12"/>
        <v>-3.7081339712918576E-2</v>
      </c>
      <c r="Z107" s="1">
        <v>0.25598086124401909</v>
      </c>
      <c r="AA107" s="2">
        <f t="shared" si="13"/>
        <v>0</v>
      </c>
      <c r="AD107">
        <v>326</v>
      </c>
      <c r="AE107">
        <v>0.88036809815950923</v>
      </c>
      <c r="AF107" t="s">
        <v>80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10</v>
      </c>
      <c r="AP107">
        <v>11</v>
      </c>
      <c r="AQ107">
        <v>1</v>
      </c>
      <c r="AR107">
        <v>0.95805753468554122</v>
      </c>
      <c r="AS107">
        <v>150</v>
      </c>
      <c r="AT107">
        <v>126</v>
      </c>
      <c r="AU107">
        <v>0.84</v>
      </c>
      <c r="AV107">
        <v>0.23684210526315791</v>
      </c>
      <c r="AW107"/>
      <c r="AX107">
        <v>0.25358851674641147</v>
      </c>
      <c r="AY107"/>
      <c r="AZ107"/>
      <c r="BA107">
        <v>0.25717703349282289</v>
      </c>
      <c r="BB107"/>
      <c r="BC107" t="s">
        <v>164</v>
      </c>
      <c r="BD107">
        <v>3</v>
      </c>
      <c r="BE107">
        <v>898</v>
      </c>
      <c r="BF107">
        <v>2</v>
      </c>
      <c r="BG107">
        <v>-1</v>
      </c>
      <c r="BH107" t="s">
        <v>59</v>
      </c>
      <c r="BI107">
        <v>1</v>
      </c>
      <c r="BJ107" t="b">
        <v>1</v>
      </c>
    </row>
    <row r="108" spans="1:62" hidden="1" x14ac:dyDescent="0.25">
      <c r="A108">
        <v>2923</v>
      </c>
      <c r="B108">
        <v>417</v>
      </c>
      <c r="C108" t="s">
        <v>159</v>
      </c>
      <c r="D108">
        <v>0.25938566552901021</v>
      </c>
      <c r="E108">
        <v>21</v>
      </c>
      <c r="F108">
        <v>21</v>
      </c>
      <c r="G108">
        <v>0.23021582733812951</v>
      </c>
      <c r="H108" s="12">
        <f t="shared" si="10"/>
        <v>2.9169838190880704E-2</v>
      </c>
      <c r="I108">
        <v>3.3087499999999999E-6</v>
      </c>
      <c r="J108" t="s">
        <v>423</v>
      </c>
      <c r="K108" t="s">
        <v>424</v>
      </c>
      <c r="L108">
        <v>21</v>
      </c>
      <c r="M108" t="s">
        <v>57</v>
      </c>
      <c r="N108">
        <v>1</v>
      </c>
      <c r="O108" t="s">
        <v>224</v>
      </c>
      <c r="P108">
        <v>0</v>
      </c>
      <c r="Q108">
        <v>0.23021582733812951</v>
      </c>
      <c r="R108">
        <v>836</v>
      </c>
      <c r="S108" s="10">
        <v>0.23684210526315791</v>
      </c>
      <c r="T108">
        <v>1.1576782407407409E-5</v>
      </c>
      <c r="U108" s="8">
        <v>0.25478468899521528</v>
      </c>
      <c r="V108" s="11">
        <f t="shared" si="11"/>
        <v>1.7942583732057371E-2</v>
      </c>
      <c r="W108">
        <v>4.9233680555555554E-6</v>
      </c>
      <c r="X108" s="8">
        <v>0.21889952153110051</v>
      </c>
      <c r="Y108" s="11">
        <f t="shared" si="12"/>
        <v>-1.7942583732057399E-2</v>
      </c>
      <c r="Z108" s="1">
        <v>0.23684210526315791</v>
      </c>
      <c r="AA108" s="2">
        <f t="shared" si="13"/>
        <v>0</v>
      </c>
      <c r="AD108">
        <v>321</v>
      </c>
      <c r="AE108">
        <v>0.30218068535825537</v>
      </c>
      <c r="AF108" t="s">
        <v>80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17</v>
      </c>
      <c r="AP108">
        <v>18</v>
      </c>
      <c r="AQ108">
        <v>1</v>
      </c>
      <c r="AR108">
        <v>0.95752943175859406</v>
      </c>
      <c r="AS108">
        <v>0</v>
      </c>
      <c r="AT108">
        <v>0</v>
      </c>
      <c r="AU108">
        <v>-1</v>
      </c>
      <c r="AV108">
        <v>-1</v>
      </c>
      <c r="AW108"/>
      <c r="AX108">
        <v>0.23684210526315791</v>
      </c>
      <c r="AY108"/>
      <c r="AZ108"/>
      <c r="BA108">
        <v>0.23684210526315791</v>
      </c>
      <c r="BB108"/>
      <c r="BC108" t="s">
        <v>164</v>
      </c>
      <c r="BD108">
        <v>3</v>
      </c>
      <c r="BE108">
        <v>898</v>
      </c>
      <c r="BF108">
        <v>3</v>
      </c>
      <c r="BG108">
        <v>2</v>
      </c>
      <c r="BH108" t="s">
        <v>59</v>
      </c>
      <c r="BI108">
        <v>1</v>
      </c>
      <c r="BJ108" t="b">
        <v>1</v>
      </c>
    </row>
    <row r="109" spans="1:62" hidden="1" x14ac:dyDescent="0.25">
      <c r="A109">
        <v>2923</v>
      </c>
      <c r="B109">
        <v>417</v>
      </c>
      <c r="C109" t="s">
        <v>159</v>
      </c>
      <c r="D109">
        <v>0.25938566552901021</v>
      </c>
      <c r="E109">
        <v>21</v>
      </c>
      <c r="F109">
        <v>21</v>
      </c>
      <c r="G109">
        <v>0.21822541966426859</v>
      </c>
      <c r="H109" s="12">
        <f t="shared" si="10"/>
        <v>4.1160245864741624E-2</v>
      </c>
      <c r="I109">
        <v>4.9268865740740739E-6</v>
      </c>
      <c r="J109" t="s">
        <v>428</v>
      </c>
      <c r="K109" t="s">
        <v>429</v>
      </c>
      <c r="L109">
        <v>21</v>
      </c>
      <c r="M109" t="s">
        <v>57</v>
      </c>
      <c r="N109">
        <v>1</v>
      </c>
      <c r="O109" t="s">
        <v>232</v>
      </c>
      <c r="P109">
        <v>0</v>
      </c>
      <c r="Q109">
        <v>0.21822541966426859</v>
      </c>
      <c r="R109">
        <v>836</v>
      </c>
      <c r="S109" s="10">
        <v>0.25598086124401909</v>
      </c>
      <c r="T109">
        <v>1.136403935185185E-5</v>
      </c>
      <c r="U109" s="8">
        <v>0.25478468899521528</v>
      </c>
      <c r="V109" s="11">
        <f t="shared" si="11"/>
        <v>-1.1961722488038062E-3</v>
      </c>
      <c r="W109">
        <v>5.2366898148148151E-6</v>
      </c>
      <c r="X109" s="8">
        <v>0.21889952153110051</v>
      </c>
      <c r="Y109" s="11">
        <f t="shared" si="12"/>
        <v>-3.7081339712918576E-2</v>
      </c>
      <c r="Z109" s="1">
        <v>0.25598086124401909</v>
      </c>
      <c r="AA109" s="2">
        <f t="shared" si="13"/>
        <v>0</v>
      </c>
      <c r="AD109">
        <v>326</v>
      </c>
      <c r="AE109">
        <v>0.88036809815950923</v>
      </c>
      <c r="AF109" t="s">
        <v>80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10</v>
      </c>
      <c r="AP109">
        <v>11</v>
      </c>
      <c r="AQ109">
        <v>1</v>
      </c>
      <c r="AR109">
        <v>0.95805753468554122</v>
      </c>
      <c r="AS109">
        <v>150</v>
      </c>
      <c r="AT109">
        <v>126</v>
      </c>
      <c r="AU109">
        <v>0.84</v>
      </c>
      <c r="AV109">
        <v>0.23684210526315791</v>
      </c>
      <c r="AW109"/>
      <c r="AX109">
        <v>0.25358851674641147</v>
      </c>
      <c r="AY109"/>
      <c r="AZ109"/>
      <c r="BA109">
        <v>0.25598086124401909</v>
      </c>
      <c r="BB109"/>
      <c r="BC109" t="s">
        <v>164</v>
      </c>
      <c r="BD109">
        <v>3</v>
      </c>
      <c r="BE109">
        <v>898</v>
      </c>
      <c r="BF109">
        <v>3</v>
      </c>
      <c r="BG109">
        <v>-2</v>
      </c>
      <c r="BH109" t="s">
        <v>59</v>
      </c>
      <c r="BI109">
        <v>1</v>
      </c>
      <c r="BJ109" t="b">
        <v>1</v>
      </c>
    </row>
    <row r="110" spans="1:62" hidden="1" x14ac:dyDescent="0.25">
      <c r="A110">
        <v>2923</v>
      </c>
      <c r="B110">
        <v>417</v>
      </c>
      <c r="C110" t="s">
        <v>159</v>
      </c>
      <c r="D110">
        <v>0.25938566552901021</v>
      </c>
      <c r="E110">
        <v>21</v>
      </c>
      <c r="F110">
        <v>21</v>
      </c>
      <c r="G110">
        <v>0.2326139088729017</v>
      </c>
      <c r="H110" s="12">
        <f t="shared" si="10"/>
        <v>2.6771756656108509E-2</v>
      </c>
      <c r="I110">
        <v>6.6039583333333339E-6</v>
      </c>
      <c r="J110" t="s">
        <v>394</v>
      </c>
      <c r="K110" t="s">
        <v>395</v>
      </c>
      <c r="L110">
        <v>21</v>
      </c>
      <c r="M110" t="s">
        <v>57</v>
      </c>
      <c r="N110">
        <v>1</v>
      </c>
      <c r="O110" t="s">
        <v>193</v>
      </c>
      <c r="P110">
        <v>0</v>
      </c>
      <c r="Q110">
        <v>0.22781774580335731</v>
      </c>
      <c r="R110">
        <v>836</v>
      </c>
      <c r="S110" s="10">
        <v>0.25837320574162681</v>
      </c>
      <c r="T110">
        <v>1.138193287037037E-5</v>
      </c>
      <c r="U110" s="8">
        <v>0.26315789473684209</v>
      </c>
      <c r="V110" s="11">
        <f t="shared" si="11"/>
        <v>4.7846889952152805E-3</v>
      </c>
      <c r="W110">
        <v>6.7468518518518522E-6</v>
      </c>
      <c r="X110" s="8">
        <v>0.23923444976076549</v>
      </c>
      <c r="Y110" s="11">
        <f t="shared" si="12"/>
        <v>-1.9138755980861316E-2</v>
      </c>
      <c r="Z110" s="1">
        <v>0.25478468899521528</v>
      </c>
      <c r="AA110" s="2">
        <f t="shared" si="13"/>
        <v>-3.5885167464115297E-3</v>
      </c>
      <c r="AD110">
        <v>320</v>
      </c>
      <c r="AE110">
        <v>0.66562500000000002</v>
      </c>
      <c r="AF110" t="s">
        <v>101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16</v>
      </c>
      <c r="AP110">
        <v>17</v>
      </c>
      <c r="AQ110">
        <v>1</v>
      </c>
      <c r="AR110">
        <v>0.95808843780793529</v>
      </c>
      <c r="AS110">
        <v>89</v>
      </c>
      <c r="AT110">
        <v>68</v>
      </c>
      <c r="AU110">
        <v>0.7640449438202247</v>
      </c>
      <c r="AV110">
        <v>0.24401913875598091</v>
      </c>
      <c r="AW110"/>
      <c r="AX110">
        <v>0.25239234449760772</v>
      </c>
      <c r="AY110"/>
      <c r="AZ110"/>
      <c r="BA110">
        <v>0.25358851674641147</v>
      </c>
      <c r="BB110"/>
      <c r="BC110" t="s">
        <v>164</v>
      </c>
      <c r="BD110">
        <v>4</v>
      </c>
      <c r="BE110">
        <v>581</v>
      </c>
      <c r="BF110">
        <v>1</v>
      </c>
      <c r="BG110">
        <v>0.5</v>
      </c>
      <c r="BH110" t="s">
        <v>59</v>
      </c>
      <c r="BI110">
        <v>1</v>
      </c>
      <c r="BJ110" t="b">
        <v>1</v>
      </c>
    </row>
    <row r="111" spans="1:62" hidden="1" x14ac:dyDescent="0.25">
      <c r="A111">
        <v>2923</v>
      </c>
      <c r="B111">
        <v>417</v>
      </c>
      <c r="C111" t="s">
        <v>159</v>
      </c>
      <c r="D111">
        <v>0.25938566552901021</v>
      </c>
      <c r="E111">
        <v>21</v>
      </c>
      <c r="F111">
        <v>21</v>
      </c>
      <c r="G111">
        <v>0.22781774580335731</v>
      </c>
      <c r="H111" s="12">
        <f t="shared" si="10"/>
        <v>3.1567919725652899E-2</v>
      </c>
      <c r="I111">
        <v>6.5525810185185181E-6</v>
      </c>
      <c r="J111" t="s">
        <v>394</v>
      </c>
      <c r="K111" t="s">
        <v>395</v>
      </c>
      <c r="L111">
        <v>21</v>
      </c>
      <c r="M111" t="s">
        <v>57</v>
      </c>
      <c r="N111">
        <v>1</v>
      </c>
      <c r="O111" t="s">
        <v>193</v>
      </c>
      <c r="P111">
        <v>0</v>
      </c>
      <c r="Q111">
        <v>0.2350119904076739</v>
      </c>
      <c r="R111">
        <v>836</v>
      </c>
      <c r="S111" s="10">
        <v>0.25598086124401909</v>
      </c>
      <c r="T111">
        <v>1.1149664351851849E-5</v>
      </c>
      <c r="U111" s="8">
        <v>0.25956937799043062</v>
      </c>
      <c r="V111" s="11">
        <f t="shared" si="11"/>
        <v>3.5885167464115297E-3</v>
      </c>
      <c r="W111">
        <v>5.4248032407407414E-6</v>
      </c>
      <c r="X111" s="8">
        <v>0.22727272727272729</v>
      </c>
      <c r="Y111" s="11">
        <f t="shared" si="12"/>
        <v>-2.8708133971291794E-2</v>
      </c>
      <c r="Z111" s="1">
        <v>0.25956937799043062</v>
      </c>
      <c r="AA111" s="2">
        <f t="shared" si="13"/>
        <v>3.5885167464115297E-3</v>
      </c>
      <c r="AD111">
        <v>322</v>
      </c>
      <c r="AE111">
        <v>0.57453416149068326</v>
      </c>
      <c r="AF111" t="s">
        <v>101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16</v>
      </c>
      <c r="AP111">
        <v>17</v>
      </c>
      <c r="AQ111">
        <v>1</v>
      </c>
      <c r="AR111">
        <v>0.95808843780793529</v>
      </c>
      <c r="AS111">
        <v>51</v>
      </c>
      <c r="AT111">
        <v>44</v>
      </c>
      <c r="AU111">
        <v>0.86274509803921573</v>
      </c>
      <c r="AV111">
        <v>0.25717703349282289</v>
      </c>
      <c r="AW111"/>
      <c r="AX111">
        <v>0.25239234449760772</v>
      </c>
      <c r="AY111"/>
      <c r="AZ111"/>
      <c r="BA111">
        <v>0.25478468899521528</v>
      </c>
      <c r="BB111"/>
      <c r="BC111" t="s">
        <v>164</v>
      </c>
      <c r="BD111">
        <v>4</v>
      </c>
      <c r="BE111">
        <v>581</v>
      </c>
      <c r="BF111">
        <v>1</v>
      </c>
      <c r="BG111">
        <v>-0.5</v>
      </c>
      <c r="BH111" t="s">
        <v>59</v>
      </c>
      <c r="BI111">
        <v>1</v>
      </c>
      <c r="BJ111" t="b">
        <v>1</v>
      </c>
    </row>
    <row r="112" spans="1:62" hidden="1" x14ac:dyDescent="0.25">
      <c r="A112">
        <v>2923</v>
      </c>
      <c r="B112">
        <v>417</v>
      </c>
      <c r="C112" t="s">
        <v>159</v>
      </c>
      <c r="D112">
        <v>0.25938566552901021</v>
      </c>
      <c r="E112">
        <v>21</v>
      </c>
      <c r="F112">
        <v>21</v>
      </c>
      <c r="G112">
        <v>0.2326139088729017</v>
      </c>
      <c r="H112" s="12">
        <f t="shared" si="10"/>
        <v>2.6771756656108509E-2</v>
      </c>
      <c r="I112">
        <v>6.768692129629629E-6</v>
      </c>
      <c r="J112" t="s">
        <v>394</v>
      </c>
      <c r="K112" t="s">
        <v>422</v>
      </c>
      <c r="L112">
        <v>21</v>
      </c>
      <c r="M112" t="s">
        <v>57</v>
      </c>
      <c r="N112">
        <v>1</v>
      </c>
      <c r="O112" t="s">
        <v>221</v>
      </c>
      <c r="P112">
        <v>0</v>
      </c>
      <c r="Q112">
        <v>0.22062350119904081</v>
      </c>
      <c r="R112">
        <v>836</v>
      </c>
      <c r="S112" s="10">
        <v>0.25239234449760772</v>
      </c>
      <c r="T112">
        <v>1.1792025462962961E-5</v>
      </c>
      <c r="U112" s="8">
        <v>0.25956937799043062</v>
      </c>
      <c r="V112" s="11">
        <f t="shared" si="11"/>
        <v>7.1770334928228929E-3</v>
      </c>
      <c r="W112">
        <v>5.1222106481481481E-6</v>
      </c>
      <c r="X112" s="8">
        <v>0.21650717703349279</v>
      </c>
      <c r="Y112" s="11">
        <f t="shared" si="12"/>
        <v>-3.5885167464114937E-2</v>
      </c>
      <c r="Z112" s="1">
        <v>0.24162679425837319</v>
      </c>
      <c r="AA112" s="2">
        <f t="shared" si="13"/>
        <v>-1.0765550239234534E-2</v>
      </c>
      <c r="AD112">
        <v>320</v>
      </c>
      <c r="AE112">
        <v>0.8125</v>
      </c>
      <c r="AF112" t="s">
        <v>101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16</v>
      </c>
      <c r="AP112">
        <v>17</v>
      </c>
      <c r="AQ112">
        <v>1</v>
      </c>
      <c r="AR112">
        <v>0.9580884378079354</v>
      </c>
      <c r="AS112">
        <v>89</v>
      </c>
      <c r="AT112">
        <v>68</v>
      </c>
      <c r="AU112">
        <v>0.7640449438202247</v>
      </c>
      <c r="AV112">
        <v>0.24401913875598091</v>
      </c>
      <c r="AW112"/>
      <c r="AX112">
        <v>0.25239234449760772</v>
      </c>
      <c r="AY112"/>
      <c r="AZ112"/>
      <c r="BA112">
        <v>0.25478468899521528</v>
      </c>
      <c r="BB112"/>
      <c r="BC112" t="s">
        <v>164</v>
      </c>
      <c r="BD112">
        <v>4</v>
      </c>
      <c r="BE112">
        <v>581</v>
      </c>
      <c r="BF112">
        <v>2</v>
      </c>
      <c r="BG112">
        <v>1</v>
      </c>
      <c r="BH112" t="s">
        <v>59</v>
      </c>
      <c r="BI112">
        <v>1</v>
      </c>
      <c r="BJ112" t="b">
        <v>1</v>
      </c>
    </row>
    <row r="113" spans="1:62" hidden="1" x14ac:dyDescent="0.25">
      <c r="A113">
        <v>2923</v>
      </c>
      <c r="B113">
        <v>417</v>
      </c>
      <c r="C113" t="s">
        <v>159</v>
      </c>
      <c r="D113">
        <v>0.25938566552901021</v>
      </c>
      <c r="E113">
        <v>21</v>
      </c>
      <c r="F113">
        <v>21</v>
      </c>
      <c r="G113">
        <v>0.22302158273381301</v>
      </c>
      <c r="H113" s="12">
        <f t="shared" si="10"/>
        <v>3.6364082795197206E-2</v>
      </c>
      <c r="I113">
        <v>6.5469328703703702E-6</v>
      </c>
      <c r="J113" t="s">
        <v>406</v>
      </c>
      <c r="K113" t="s">
        <v>430</v>
      </c>
      <c r="L113">
        <v>21</v>
      </c>
      <c r="M113" t="s">
        <v>57</v>
      </c>
      <c r="N113">
        <v>1</v>
      </c>
      <c r="O113" t="s">
        <v>233</v>
      </c>
      <c r="P113">
        <v>0</v>
      </c>
      <c r="Q113">
        <v>0.23980815347721821</v>
      </c>
      <c r="R113">
        <v>836</v>
      </c>
      <c r="S113" s="10">
        <v>0.24043062200956941</v>
      </c>
      <c r="T113">
        <v>1.159862268518519E-5</v>
      </c>
      <c r="U113" s="8">
        <v>0.24401913875598091</v>
      </c>
      <c r="V113" s="11">
        <f t="shared" si="11"/>
        <v>3.588516746411502E-3</v>
      </c>
      <c r="W113">
        <v>4.9213541666666674E-6</v>
      </c>
      <c r="X113" s="8">
        <v>0.22009569377990429</v>
      </c>
      <c r="Y113" s="11">
        <f t="shared" si="12"/>
        <v>-2.0334928229665122E-2</v>
      </c>
      <c r="Z113" s="1">
        <v>0.25837320574162681</v>
      </c>
      <c r="AA113" s="2">
        <f t="shared" si="13"/>
        <v>1.7942583732057399E-2</v>
      </c>
      <c r="AD113">
        <v>324</v>
      </c>
      <c r="AE113">
        <v>0.54938271604938271</v>
      </c>
      <c r="AF113" t="s">
        <v>101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16</v>
      </c>
      <c r="AP113">
        <v>17</v>
      </c>
      <c r="AQ113">
        <v>1</v>
      </c>
      <c r="AR113">
        <v>0.95808833005828187</v>
      </c>
      <c r="AS113">
        <v>29</v>
      </c>
      <c r="AT113">
        <v>27</v>
      </c>
      <c r="AU113">
        <v>0.93103448275862066</v>
      </c>
      <c r="AV113">
        <v>0.23325358851674641</v>
      </c>
      <c r="AW113"/>
      <c r="AX113">
        <v>0.24043062200956941</v>
      </c>
      <c r="AY113"/>
      <c r="AZ113"/>
      <c r="BA113">
        <v>0.24043062200956941</v>
      </c>
      <c r="BB113"/>
      <c r="BC113" t="s">
        <v>164</v>
      </c>
      <c r="BD113">
        <v>4</v>
      </c>
      <c r="BE113">
        <v>581</v>
      </c>
      <c r="BF113">
        <v>2</v>
      </c>
      <c r="BG113">
        <v>-1</v>
      </c>
      <c r="BH113" t="s">
        <v>59</v>
      </c>
      <c r="BI113">
        <v>1</v>
      </c>
      <c r="BJ113" t="b">
        <v>1</v>
      </c>
    </row>
    <row r="114" spans="1:62" hidden="1" x14ac:dyDescent="0.25">
      <c r="A114">
        <v>2923</v>
      </c>
      <c r="B114">
        <v>417</v>
      </c>
      <c r="C114" t="s">
        <v>159</v>
      </c>
      <c r="D114">
        <v>0.25938566552901021</v>
      </c>
      <c r="E114">
        <v>21</v>
      </c>
      <c r="F114">
        <v>21</v>
      </c>
      <c r="G114">
        <v>0.22062350119904081</v>
      </c>
      <c r="H114" s="12">
        <f t="shared" si="10"/>
        <v>3.8762164329969401E-2</v>
      </c>
      <c r="I114">
        <v>6.3740046296296301E-6</v>
      </c>
      <c r="J114" t="s">
        <v>431</v>
      </c>
      <c r="K114" t="s">
        <v>432</v>
      </c>
      <c r="L114">
        <v>21</v>
      </c>
      <c r="M114" t="s">
        <v>57</v>
      </c>
      <c r="N114">
        <v>1</v>
      </c>
      <c r="O114" t="s">
        <v>235</v>
      </c>
      <c r="P114">
        <v>0</v>
      </c>
      <c r="Q114">
        <v>0.19664268585131889</v>
      </c>
      <c r="R114">
        <v>836</v>
      </c>
      <c r="S114" s="10">
        <v>0.24401913875598091</v>
      </c>
      <c r="T114">
        <v>1.235582175925926E-5</v>
      </c>
      <c r="U114" s="8">
        <v>0.2476076555023923</v>
      </c>
      <c r="V114" s="11">
        <f t="shared" si="11"/>
        <v>3.588516746411391E-3</v>
      </c>
      <c r="W114">
        <v>5.615567129629629E-6</v>
      </c>
      <c r="X114" s="8">
        <v>0.21650717703349279</v>
      </c>
      <c r="Y114" s="11">
        <f t="shared" si="12"/>
        <v>-2.7511961722488126E-2</v>
      </c>
      <c r="Z114" s="1">
        <v>0.22727272727272729</v>
      </c>
      <c r="AA114" s="2">
        <f t="shared" si="13"/>
        <v>-1.674641148325362E-2</v>
      </c>
      <c r="AD114">
        <v>325</v>
      </c>
      <c r="AE114">
        <v>0.68307692307692303</v>
      </c>
      <c r="AF114" t="s">
        <v>101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16</v>
      </c>
      <c r="AP114">
        <v>17</v>
      </c>
      <c r="AQ114">
        <v>1</v>
      </c>
      <c r="AR114">
        <v>0.95808833005828176</v>
      </c>
      <c r="AS114">
        <v>89</v>
      </c>
      <c r="AT114">
        <v>73</v>
      </c>
      <c r="AU114">
        <v>0.8202247191011236</v>
      </c>
      <c r="AV114">
        <v>0.24401913875598091</v>
      </c>
      <c r="AW114"/>
      <c r="AX114">
        <v>0.25239234449760772</v>
      </c>
      <c r="AY114"/>
      <c r="AZ114"/>
      <c r="BA114">
        <v>0.24401913875598091</v>
      </c>
      <c r="BB114"/>
      <c r="BC114" t="s">
        <v>164</v>
      </c>
      <c r="BD114">
        <v>4</v>
      </c>
      <c r="BE114">
        <v>581</v>
      </c>
      <c r="BF114">
        <v>3</v>
      </c>
      <c r="BG114">
        <v>2</v>
      </c>
      <c r="BH114" t="s">
        <v>59</v>
      </c>
      <c r="BI114">
        <v>1</v>
      </c>
      <c r="BJ114" t="b">
        <v>1</v>
      </c>
    </row>
    <row r="115" spans="1:62" hidden="1" x14ac:dyDescent="0.25">
      <c r="A115">
        <v>2923</v>
      </c>
      <c r="B115">
        <v>417</v>
      </c>
      <c r="C115" t="s">
        <v>159</v>
      </c>
      <c r="D115">
        <v>0.25938566552901021</v>
      </c>
      <c r="E115">
        <v>21</v>
      </c>
      <c r="F115">
        <v>21</v>
      </c>
      <c r="G115">
        <v>0.18225419664268591</v>
      </c>
      <c r="H115" s="12">
        <f t="shared" si="10"/>
        <v>7.71314688863243E-2</v>
      </c>
      <c r="I115">
        <v>6.7798611111111114E-6</v>
      </c>
      <c r="J115" t="s">
        <v>406</v>
      </c>
      <c r="K115" t="s">
        <v>432</v>
      </c>
      <c r="L115">
        <v>21</v>
      </c>
      <c r="M115" t="s">
        <v>57</v>
      </c>
      <c r="N115">
        <v>1</v>
      </c>
      <c r="O115" t="s">
        <v>236</v>
      </c>
      <c r="P115">
        <v>1.1932870370370371E-8</v>
      </c>
      <c r="Q115">
        <v>0.19184652278177461</v>
      </c>
      <c r="R115">
        <v>836</v>
      </c>
      <c r="S115" s="10">
        <v>0.19617224880382769</v>
      </c>
      <c r="T115">
        <v>1.7129641203703701E-5</v>
      </c>
      <c r="U115" s="8">
        <v>0.2476076555023923</v>
      </c>
      <c r="V115" s="11">
        <f t="shared" si="11"/>
        <v>5.1435406698564612E-2</v>
      </c>
      <c r="W115">
        <v>6.9715624999999994E-6</v>
      </c>
      <c r="X115" s="8">
        <v>0.23444976076555021</v>
      </c>
      <c r="Y115" s="11">
        <f t="shared" si="12"/>
        <v>3.8277511961722521E-2</v>
      </c>
      <c r="Z115" s="1">
        <v>0.20454545454545461</v>
      </c>
      <c r="AA115" s="2">
        <f t="shared" si="13"/>
        <v>8.3732057416269212E-3</v>
      </c>
      <c r="AD115">
        <v>341</v>
      </c>
      <c r="AE115">
        <v>0.61290322580645162</v>
      </c>
      <c r="AF115" t="s">
        <v>101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16</v>
      </c>
      <c r="AP115">
        <v>17</v>
      </c>
      <c r="AQ115">
        <v>1</v>
      </c>
      <c r="AR115">
        <v>0.95808833005828176</v>
      </c>
      <c r="AS115">
        <v>1</v>
      </c>
      <c r="AT115">
        <v>1</v>
      </c>
      <c r="AU115">
        <v>1</v>
      </c>
      <c r="AV115">
        <v>0.19736842105263161</v>
      </c>
      <c r="AW115"/>
      <c r="AX115">
        <v>0.19736842105263161</v>
      </c>
      <c r="AY115"/>
      <c r="AZ115"/>
      <c r="BA115">
        <v>0.19736842105263161</v>
      </c>
      <c r="BB115"/>
      <c r="BC115" t="s">
        <v>164</v>
      </c>
      <c r="BD115">
        <v>4</v>
      </c>
      <c r="BE115">
        <v>581</v>
      </c>
      <c r="BF115">
        <v>3</v>
      </c>
      <c r="BG115">
        <v>-2</v>
      </c>
      <c r="BH115" t="s">
        <v>59</v>
      </c>
      <c r="BI115">
        <v>1</v>
      </c>
      <c r="BJ115" t="b">
        <v>1</v>
      </c>
    </row>
    <row r="116" spans="1:62" x14ac:dyDescent="0.25">
      <c r="A116">
        <v>537</v>
      </c>
      <c r="B116">
        <v>76</v>
      </c>
      <c r="C116" t="s">
        <v>237</v>
      </c>
      <c r="D116">
        <v>0.88888888888888884</v>
      </c>
      <c r="E116">
        <v>19</v>
      </c>
      <c r="F116">
        <v>15</v>
      </c>
      <c r="G116">
        <v>0.75</v>
      </c>
      <c r="H116" s="12">
        <f t="shared" si="10"/>
        <v>0.13888888888888884</v>
      </c>
      <c r="I116">
        <v>4.0776620370370369E-7</v>
      </c>
      <c r="J116" t="s">
        <v>433</v>
      </c>
      <c r="K116" t="s">
        <v>434</v>
      </c>
      <c r="L116">
        <v>19</v>
      </c>
      <c r="M116" t="s">
        <v>57</v>
      </c>
      <c r="N116">
        <v>1</v>
      </c>
      <c r="O116" t="s">
        <v>240</v>
      </c>
      <c r="P116">
        <v>0</v>
      </c>
      <c r="Q116">
        <v>0.73684210526315785</v>
      </c>
      <c r="R116">
        <v>154</v>
      </c>
      <c r="S116" s="10">
        <v>0.70779220779220775</v>
      </c>
      <c r="T116">
        <v>1.062518518518519E-5</v>
      </c>
      <c r="U116" s="8">
        <v>0.7142857142857143</v>
      </c>
      <c r="V116" s="11">
        <f t="shared" si="11"/>
        <v>6.4935064935065512E-3</v>
      </c>
      <c r="W116">
        <v>8.6559953703703717E-6</v>
      </c>
      <c r="X116" s="8">
        <v>0.62337662337662336</v>
      </c>
      <c r="Y116" s="11">
        <f t="shared" si="12"/>
        <v>-8.4415584415584388E-2</v>
      </c>
      <c r="Z116" s="1">
        <v>0.72077922077922074</v>
      </c>
      <c r="AA116" s="2">
        <f t="shared" si="13"/>
        <v>1.2987012987012991E-2</v>
      </c>
      <c r="AB116" s="9" cm="1">
        <f t="array" ref="AB116">_xlfn.IFS(AA116&lt;Y116,0,AA116&lt;V116,0,TRUE,1)</f>
        <v>1</v>
      </c>
      <c r="AC116" s="9">
        <f t="shared" ref="AC116:AC139" si="14">IF(AA116&gt;0,1,0)</f>
        <v>1</v>
      </c>
      <c r="AD116">
        <v>19</v>
      </c>
      <c r="AE116">
        <v>0.89473684210526316</v>
      </c>
      <c r="AF116" t="s">
        <v>57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76</v>
      </c>
      <c r="AT116">
        <v>19</v>
      </c>
      <c r="AU116">
        <v>0.25</v>
      </c>
      <c r="AV116" s="4">
        <v>0.62337662337662336</v>
      </c>
      <c r="AW116" s="5">
        <f t="shared" ref="AW116:AW156" si="15">AV116-S116</f>
        <v>-8.4415584415584388E-2</v>
      </c>
      <c r="AX116" s="14">
        <v>0.72077922077922074</v>
      </c>
      <c r="AY116" s="15">
        <f t="shared" ref="AY116:AY138" si="16">AX116-S116</f>
        <v>1.2987012987012991E-2</v>
      </c>
      <c r="AZ116" s="18" cm="1">
        <f t="array" ref="AZ116">_xlfn.IFS(AY116&lt;Y116,0,AY116&lt;V116,0,TRUE,1)</f>
        <v>1</v>
      </c>
      <c r="BA116" s="8">
        <v>0.72077922077922074</v>
      </c>
      <c r="BB116" s="11">
        <f t="shared" ref="BB116:BB157" si="17">BA116-S116</f>
        <v>1.2987012987012991E-2</v>
      </c>
      <c r="BC116" t="s">
        <v>241</v>
      </c>
      <c r="BD116">
        <v>0</v>
      </c>
      <c r="BE116">
        <v>483</v>
      </c>
      <c r="BF116">
        <v>1</v>
      </c>
      <c r="BG116">
        <v>0.5</v>
      </c>
      <c r="BH116" t="s">
        <v>59</v>
      </c>
      <c r="BI116">
        <v>1</v>
      </c>
      <c r="BJ116" t="b">
        <v>0</v>
      </c>
    </row>
    <row r="117" spans="1:62" x14ac:dyDescent="0.25">
      <c r="A117">
        <v>537</v>
      </c>
      <c r="B117">
        <v>76</v>
      </c>
      <c r="C117" t="s">
        <v>237</v>
      </c>
      <c r="D117">
        <v>0.88888888888888884</v>
      </c>
      <c r="E117">
        <v>19</v>
      </c>
      <c r="F117">
        <v>15</v>
      </c>
      <c r="G117">
        <v>0.76315789473684215</v>
      </c>
      <c r="H117" s="12">
        <f t="shared" si="10"/>
        <v>0.12573099415204669</v>
      </c>
      <c r="I117">
        <v>3.8910879629629641E-7</v>
      </c>
      <c r="J117" t="s">
        <v>435</v>
      </c>
      <c r="K117" t="s">
        <v>436</v>
      </c>
      <c r="L117">
        <v>19</v>
      </c>
      <c r="M117" t="s">
        <v>57</v>
      </c>
      <c r="N117">
        <v>1</v>
      </c>
      <c r="O117" t="s">
        <v>244</v>
      </c>
      <c r="P117">
        <v>0</v>
      </c>
      <c r="Q117">
        <v>0.75</v>
      </c>
      <c r="R117">
        <v>154</v>
      </c>
      <c r="S117" s="10">
        <v>0.70129870129870131</v>
      </c>
      <c r="T117">
        <v>1.095092592592593E-5</v>
      </c>
      <c r="U117" s="8">
        <v>0.72077922077922074</v>
      </c>
      <c r="V117" s="11">
        <f t="shared" si="11"/>
        <v>1.9480519480519431E-2</v>
      </c>
      <c r="W117">
        <v>8.4923379629629632E-6</v>
      </c>
      <c r="X117" s="8">
        <v>0.62337662337662336</v>
      </c>
      <c r="Y117" s="11">
        <f t="shared" si="12"/>
        <v>-7.7922077922077948E-2</v>
      </c>
      <c r="Z117" s="1">
        <v>0.70129870129870131</v>
      </c>
      <c r="AA117" s="2">
        <f t="shared" si="13"/>
        <v>0</v>
      </c>
      <c r="AB117" s="9" cm="1">
        <f t="array" ref="AB117">_xlfn.IFS(AA117&lt;Y117,0,AA117&lt;V117,0,TRUE,1)</f>
        <v>0</v>
      </c>
      <c r="AC117" s="9">
        <f t="shared" si="14"/>
        <v>0</v>
      </c>
      <c r="AD117">
        <v>18</v>
      </c>
      <c r="AE117">
        <v>0.55555555555555558</v>
      </c>
      <c r="AF117" t="s">
        <v>57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76</v>
      </c>
      <c r="AT117">
        <v>18</v>
      </c>
      <c r="AU117">
        <v>0.23684210526315791</v>
      </c>
      <c r="AV117" s="4">
        <v>0.62337662337662336</v>
      </c>
      <c r="AW117" s="5">
        <f t="shared" si="15"/>
        <v>-7.7922077922077948E-2</v>
      </c>
      <c r="AX117" s="14">
        <v>0.70129870129870131</v>
      </c>
      <c r="AY117" s="15">
        <f t="shared" si="16"/>
        <v>0</v>
      </c>
      <c r="AZ117" s="18" cm="1">
        <f t="array" ref="AZ117">_xlfn.IFS(AY117&lt;Y117,0,AY117&lt;V117,0,TRUE,1)</f>
        <v>0</v>
      </c>
      <c r="BA117" s="8">
        <v>0.70129870129870131</v>
      </c>
      <c r="BB117" s="11">
        <f t="shared" si="17"/>
        <v>0</v>
      </c>
      <c r="BC117" t="s">
        <v>241</v>
      </c>
      <c r="BD117">
        <v>0</v>
      </c>
      <c r="BE117">
        <v>483</v>
      </c>
      <c r="BF117">
        <v>1</v>
      </c>
      <c r="BG117">
        <v>-0.5</v>
      </c>
      <c r="BH117" t="s">
        <v>59</v>
      </c>
      <c r="BI117">
        <v>1</v>
      </c>
      <c r="BJ117" t="b">
        <v>0</v>
      </c>
    </row>
    <row r="118" spans="1:62" x14ac:dyDescent="0.25">
      <c r="A118">
        <v>537</v>
      </c>
      <c r="B118">
        <v>76</v>
      </c>
      <c r="C118" t="s">
        <v>237</v>
      </c>
      <c r="D118">
        <v>0.88888888888888884</v>
      </c>
      <c r="E118">
        <v>19</v>
      </c>
      <c r="F118">
        <v>15</v>
      </c>
      <c r="G118">
        <v>0.68421052631578949</v>
      </c>
      <c r="H118" s="12">
        <f t="shared" si="10"/>
        <v>0.20467836257309935</v>
      </c>
      <c r="I118">
        <v>3.9975694444444439E-7</v>
      </c>
      <c r="J118" t="s">
        <v>437</v>
      </c>
      <c r="K118" t="s">
        <v>438</v>
      </c>
      <c r="L118">
        <v>19</v>
      </c>
      <c r="M118" t="s">
        <v>134</v>
      </c>
      <c r="N118">
        <v>1</v>
      </c>
      <c r="O118" t="s">
        <v>247</v>
      </c>
      <c r="P118">
        <v>0</v>
      </c>
      <c r="Q118">
        <v>0.68421052631578949</v>
      </c>
      <c r="R118">
        <v>154</v>
      </c>
      <c r="S118" s="10">
        <v>0.66233766233766234</v>
      </c>
      <c r="T118">
        <v>1.036234953703704E-5</v>
      </c>
      <c r="U118" s="8">
        <v>0.74025974025974028</v>
      </c>
      <c r="V118" s="11">
        <f t="shared" si="11"/>
        <v>7.7922077922077948E-2</v>
      </c>
      <c r="W118">
        <v>8.4828587962962969E-6</v>
      </c>
      <c r="X118" s="8">
        <v>0.62337662337662336</v>
      </c>
      <c r="Y118" s="11">
        <f t="shared" si="12"/>
        <v>-3.8961038961038974E-2</v>
      </c>
      <c r="Z118" s="1">
        <v>0.66233766233766234</v>
      </c>
      <c r="AA118" s="2">
        <f t="shared" si="13"/>
        <v>0</v>
      </c>
      <c r="AB118" s="9" cm="1">
        <f t="array" ref="AB118">_xlfn.IFS(AA118&lt;Y118,0,AA118&lt;V118,0,TRUE,1)</f>
        <v>0</v>
      </c>
      <c r="AC118" s="9">
        <f t="shared" si="14"/>
        <v>0</v>
      </c>
      <c r="AD118">
        <v>24</v>
      </c>
      <c r="AE118">
        <v>0.79166666666666663</v>
      </c>
      <c r="AF118" t="s">
        <v>57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2</v>
      </c>
      <c r="AP118">
        <v>3</v>
      </c>
      <c r="AQ118">
        <v>1</v>
      </c>
      <c r="AR118">
        <v>0.9533480476171009</v>
      </c>
      <c r="AS118">
        <v>76</v>
      </c>
      <c r="AT118">
        <v>24</v>
      </c>
      <c r="AU118">
        <v>0.31578947368421051</v>
      </c>
      <c r="AV118" s="4">
        <v>0.59090909090909094</v>
      </c>
      <c r="AW118" s="5">
        <f t="shared" si="15"/>
        <v>-7.1428571428571397E-2</v>
      </c>
      <c r="AX118" s="14">
        <v>0.70779220779220775</v>
      </c>
      <c r="AY118" s="15">
        <f t="shared" si="16"/>
        <v>4.5454545454545414E-2</v>
      </c>
      <c r="AZ118" s="18" cm="1">
        <f t="array" ref="AZ118">_xlfn.IFS(AY118&lt;Y118,0,AY118&lt;V118,0,TRUE,1)</f>
        <v>0</v>
      </c>
      <c r="BA118" s="8">
        <v>0.70779220779220775</v>
      </c>
      <c r="BB118" s="11">
        <f t="shared" si="17"/>
        <v>4.5454545454545414E-2</v>
      </c>
      <c r="BC118" t="s">
        <v>241</v>
      </c>
      <c r="BD118">
        <v>0</v>
      </c>
      <c r="BE118">
        <v>483</v>
      </c>
      <c r="BF118">
        <v>2</v>
      </c>
      <c r="BG118">
        <v>1</v>
      </c>
      <c r="BH118" t="s">
        <v>59</v>
      </c>
      <c r="BI118">
        <v>1</v>
      </c>
      <c r="BJ118" t="b">
        <v>0</v>
      </c>
    </row>
    <row r="119" spans="1:62" x14ac:dyDescent="0.25">
      <c r="A119">
        <v>537</v>
      </c>
      <c r="B119">
        <v>76</v>
      </c>
      <c r="C119" t="s">
        <v>237</v>
      </c>
      <c r="D119">
        <v>0.88888888888888884</v>
      </c>
      <c r="E119">
        <v>19</v>
      </c>
      <c r="F119">
        <v>15</v>
      </c>
      <c r="G119">
        <v>0.75</v>
      </c>
      <c r="H119" s="12">
        <f t="shared" si="10"/>
        <v>0.13888888888888884</v>
      </c>
      <c r="I119">
        <v>3.2697916666666662E-7</v>
      </c>
      <c r="J119" t="s">
        <v>439</v>
      </c>
      <c r="K119" t="s">
        <v>440</v>
      </c>
      <c r="L119">
        <v>19</v>
      </c>
      <c r="M119" t="s">
        <v>57</v>
      </c>
      <c r="N119">
        <v>1</v>
      </c>
      <c r="O119" t="s">
        <v>244</v>
      </c>
      <c r="P119">
        <v>0</v>
      </c>
      <c r="Q119">
        <v>0.72368421052631582</v>
      </c>
      <c r="R119">
        <v>154</v>
      </c>
      <c r="S119" s="10">
        <v>0.70129870129870131</v>
      </c>
      <c r="T119">
        <v>1.0888587962962961E-5</v>
      </c>
      <c r="U119" s="8">
        <v>0.68831168831168832</v>
      </c>
      <c r="V119" s="11">
        <f t="shared" si="11"/>
        <v>-1.2987012987012991E-2</v>
      </c>
      <c r="W119">
        <v>8.9063888888888894E-6</v>
      </c>
      <c r="X119" s="8">
        <v>0.62337662337662336</v>
      </c>
      <c r="Y119" s="11">
        <f t="shared" si="12"/>
        <v>-7.7922077922077948E-2</v>
      </c>
      <c r="Z119" s="1">
        <v>0.68181818181818177</v>
      </c>
      <c r="AA119" s="2">
        <f t="shared" si="13"/>
        <v>-1.9480519480519543E-2</v>
      </c>
      <c r="AB119" s="9" cm="1">
        <f t="array" ref="AB119">_xlfn.IFS(AA119&lt;Y119,0,AA119&lt;V119,0,TRUE,1)</f>
        <v>0</v>
      </c>
      <c r="AC119" s="9">
        <f t="shared" si="14"/>
        <v>0</v>
      </c>
      <c r="AD119">
        <v>19</v>
      </c>
      <c r="AE119">
        <v>0.68421052631578949</v>
      </c>
      <c r="AF119" t="s">
        <v>57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76</v>
      </c>
      <c r="AT119">
        <v>19</v>
      </c>
      <c r="AU119">
        <v>0.25</v>
      </c>
      <c r="AV119" s="4">
        <v>0.62337662337662336</v>
      </c>
      <c r="AW119" s="5">
        <f t="shared" si="15"/>
        <v>-7.7922077922077948E-2</v>
      </c>
      <c r="AX119" s="14">
        <v>0.68181818181818177</v>
      </c>
      <c r="AY119" s="15">
        <f t="shared" si="16"/>
        <v>-1.9480519480519543E-2</v>
      </c>
      <c r="AZ119" s="18" cm="1">
        <f t="array" ref="AZ119">_xlfn.IFS(AY119&lt;Y119,0,AY119&lt;V119,0,TRUE,1)</f>
        <v>0</v>
      </c>
      <c r="BA119" s="8">
        <v>0.68181818181818177</v>
      </c>
      <c r="BB119" s="11">
        <f t="shared" si="17"/>
        <v>-1.9480519480519543E-2</v>
      </c>
      <c r="BC119" t="s">
        <v>241</v>
      </c>
      <c r="BD119">
        <v>0</v>
      </c>
      <c r="BE119">
        <v>483</v>
      </c>
      <c r="BF119">
        <v>2</v>
      </c>
      <c r="BG119">
        <v>-1</v>
      </c>
      <c r="BH119" t="s">
        <v>59</v>
      </c>
      <c r="BI119">
        <v>1</v>
      </c>
      <c r="BJ119" t="b">
        <v>0</v>
      </c>
    </row>
    <row r="120" spans="1:62" x14ac:dyDescent="0.25">
      <c r="A120">
        <v>537</v>
      </c>
      <c r="B120">
        <v>76</v>
      </c>
      <c r="C120" t="s">
        <v>237</v>
      </c>
      <c r="D120">
        <v>0.88888888888888884</v>
      </c>
      <c r="E120">
        <v>19</v>
      </c>
      <c r="F120">
        <v>15</v>
      </c>
      <c r="G120">
        <v>0.63157894736842102</v>
      </c>
      <c r="H120" s="12">
        <f t="shared" si="10"/>
        <v>0.25730994152046782</v>
      </c>
      <c r="I120">
        <v>3.99212962962963E-7</v>
      </c>
      <c r="J120" t="s">
        <v>441</v>
      </c>
      <c r="K120" t="s">
        <v>442</v>
      </c>
      <c r="L120">
        <v>19</v>
      </c>
      <c r="M120" t="s">
        <v>57</v>
      </c>
      <c r="N120">
        <v>1</v>
      </c>
      <c r="O120" t="s">
        <v>251</v>
      </c>
      <c r="P120">
        <v>0</v>
      </c>
      <c r="Q120">
        <v>0.75</v>
      </c>
      <c r="R120">
        <v>154</v>
      </c>
      <c r="S120" s="10">
        <v>0.62987012987012991</v>
      </c>
      <c r="T120">
        <v>1.101082175925926E-5</v>
      </c>
      <c r="U120" s="8">
        <v>0.62337662337662336</v>
      </c>
      <c r="V120" s="11">
        <f t="shared" si="11"/>
        <v>-6.4935064935065512E-3</v>
      </c>
      <c r="W120">
        <v>8.6883680555555549E-6</v>
      </c>
      <c r="X120" s="8">
        <v>0.62337662337662336</v>
      </c>
      <c r="Y120" s="11">
        <f t="shared" si="12"/>
        <v>-6.4935064935065512E-3</v>
      </c>
      <c r="Z120" s="1">
        <v>0.70779220779220775</v>
      </c>
      <c r="AA120" s="2">
        <f t="shared" si="13"/>
        <v>7.7922077922077837E-2</v>
      </c>
      <c r="AB120" s="9" cm="1">
        <f t="array" ref="AB120">_xlfn.IFS(AA120&lt;Y120,0,AA120&lt;V120,0,TRUE,1)</f>
        <v>1</v>
      </c>
      <c r="AC120" s="9">
        <f t="shared" si="14"/>
        <v>1</v>
      </c>
      <c r="AD120">
        <v>28</v>
      </c>
      <c r="AE120">
        <v>0.8571428571428571</v>
      </c>
      <c r="AF120" t="s">
        <v>57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76</v>
      </c>
      <c r="AT120">
        <v>28</v>
      </c>
      <c r="AU120">
        <v>0.36842105263157893</v>
      </c>
      <c r="AV120" s="4">
        <v>0.61038961038961037</v>
      </c>
      <c r="AW120" s="5">
        <f t="shared" si="15"/>
        <v>-1.9480519480519543E-2</v>
      </c>
      <c r="AX120" s="14">
        <v>0.70779220779220775</v>
      </c>
      <c r="AY120" s="15">
        <f t="shared" si="16"/>
        <v>7.7922077922077837E-2</v>
      </c>
      <c r="AZ120" s="18" cm="1">
        <f t="array" ref="AZ120">_xlfn.IFS(AY120&lt;Y120,0,AY120&lt;V120,0,TRUE,1)</f>
        <v>1</v>
      </c>
      <c r="BA120" s="8">
        <v>0.70779220779220775</v>
      </c>
      <c r="BB120" s="11">
        <f t="shared" si="17"/>
        <v>7.7922077922077837E-2</v>
      </c>
      <c r="BC120" t="s">
        <v>241</v>
      </c>
      <c r="BD120">
        <v>0</v>
      </c>
      <c r="BE120">
        <v>483</v>
      </c>
      <c r="BF120">
        <v>3</v>
      </c>
      <c r="BG120">
        <v>2</v>
      </c>
      <c r="BH120" t="s">
        <v>59</v>
      </c>
      <c r="BI120">
        <v>1</v>
      </c>
      <c r="BJ120" t="b">
        <v>0</v>
      </c>
    </row>
    <row r="121" spans="1:62" x14ac:dyDescent="0.25">
      <c r="A121">
        <v>537</v>
      </c>
      <c r="B121">
        <v>76</v>
      </c>
      <c r="C121" t="s">
        <v>237</v>
      </c>
      <c r="D121">
        <v>0.88888888888888884</v>
      </c>
      <c r="E121">
        <v>19</v>
      </c>
      <c r="F121">
        <v>15</v>
      </c>
      <c r="G121">
        <v>0.75</v>
      </c>
      <c r="H121" s="12">
        <f t="shared" si="10"/>
        <v>0.13888888888888884</v>
      </c>
      <c r="I121">
        <v>1.30150462962963E-7</v>
      </c>
      <c r="J121" t="s">
        <v>443</v>
      </c>
      <c r="K121" t="s">
        <v>444</v>
      </c>
      <c r="L121">
        <v>19</v>
      </c>
      <c r="M121" t="s">
        <v>82</v>
      </c>
      <c r="N121">
        <v>1</v>
      </c>
      <c r="O121" t="s">
        <v>254</v>
      </c>
      <c r="P121">
        <v>0</v>
      </c>
      <c r="Q121">
        <v>0.75</v>
      </c>
      <c r="R121">
        <v>154</v>
      </c>
      <c r="S121" s="10">
        <v>0.66883116883116878</v>
      </c>
      <c r="T121">
        <v>1.0869872685185189E-5</v>
      </c>
      <c r="U121" s="8">
        <v>0.64935064935064934</v>
      </c>
      <c r="V121" s="11">
        <f t="shared" si="11"/>
        <v>-1.9480519480519431E-2</v>
      </c>
      <c r="W121">
        <v>8.3717939814814816E-6</v>
      </c>
      <c r="X121" s="8">
        <v>0.62337662337662336</v>
      </c>
      <c r="Y121" s="11">
        <f t="shared" si="12"/>
        <v>-4.5454545454545414E-2</v>
      </c>
      <c r="Z121" s="1">
        <v>0.66883116883116878</v>
      </c>
      <c r="AA121" s="2">
        <f t="shared" si="13"/>
        <v>0</v>
      </c>
      <c r="AB121" s="9" cm="1">
        <f t="array" ref="AB121">_xlfn.IFS(AA121&lt;Y121,0,AA121&lt;V121,0,TRUE,1)</f>
        <v>1</v>
      </c>
      <c r="AC121" s="9">
        <f t="shared" si="14"/>
        <v>0</v>
      </c>
      <c r="AD121">
        <v>19</v>
      </c>
      <c r="AE121">
        <v>0.78947368421052633</v>
      </c>
      <c r="AF121" t="s">
        <v>57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2</v>
      </c>
      <c r="AQ121">
        <v>1</v>
      </c>
      <c r="AR121">
        <v>0.769911845093737</v>
      </c>
      <c r="AS121">
        <v>76</v>
      </c>
      <c r="AT121">
        <v>19</v>
      </c>
      <c r="AU121">
        <v>0.25</v>
      </c>
      <c r="AV121" s="4">
        <v>0.59090909090909094</v>
      </c>
      <c r="AW121" s="5">
        <f t="shared" si="15"/>
        <v>-7.7922077922077837E-2</v>
      </c>
      <c r="AX121" s="14">
        <v>0.68181818181818177</v>
      </c>
      <c r="AY121" s="15">
        <f t="shared" si="16"/>
        <v>1.2987012987012991E-2</v>
      </c>
      <c r="AZ121" s="18" cm="1">
        <f t="array" ref="AZ121">_xlfn.IFS(AY121&lt;Y121,0,AY121&lt;V121,0,TRUE,1)</f>
        <v>1</v>
      </c>
      <c r="BA121" s="8">
        <v>0.68181818181818177</v>
      </c>
      <c r="BB121" s="11">
        <f t="shared" si="17"/>
        <v>1.2987012987012991E-2</v>
      </c>
      <c r="BC121" t="s">
        <v>241</v>
      </c>
      <c r="BD121">
        <v>0</v>
      </c>
      <c r="BE121">
        <v>483</v>
      </c>
      <c r="BF121">
        <v>3</v>
      </c>
      <c r="BG121">
        <v>-2</v>
      </c>
      <c r="BH121" t="s">
        <v>59</v>
      </c>
      <c r="BI121">
        <v>1</v>
      </c>
      <c r="BJ121" t="b">
        <v>0</v>
      </c>
    </row>
    <row r="122" spans="1:62" x14ac:dyDescent="0.25">
      <c r="A122">
        <v>537</v>
      </c>
      <c r="B122">
        <v>76</v>
      </c>
      <c r="C122" t="s">
        <v>237</v>
      </c>
      <c r="D122">
        <v>0.88888888888888884</v>
      </c>
      <c r="E122">
        <v>19</v>
      </c>
      <c r="F122">
        <v>15</v>
      </c>
      <c r="G122">
        <v>0.73684210526315785</v>
      </c>
      <c r="H122" s="12">
        <f t="shared" si="10"/>
        <v>0.15204678362573099</v>
      </c>
      <c r="I122">
        <v>3.4216435185185182E-7</v>
      </c>
      <c r="J122" t="s">
        <v>445</v>
      </c>
      <c r="K122" t="s">
        <v>446</v>
      </c>
      <c r="L122">
        <v>19</v>
      </c>
      <c r="M122" t="s">
        <v>146</v>
      </c>
      <c r="N122">
        <v>1</v>
      </c>
      <c r="O122" t="s">
        <v>257</v>
      </c>
      <c r="P122">
        <v>0</v>
      </c>
      <c r="Q122">
        <v>0.73684210526315785</v>
      </c>
      <c r="R122">
        <v>154</v>
      </c>
      <c r="S122" s="10">
        <v>0.7142857142857143</v>
      </c>
      <c r="T122">
        <v>1.084915509259259E-5</v>
      </c>
      <c r="U122" s="8">
        <v>0.68181818181818177</v>
      </c>
      <c r="V122" s="11">
        <f t="shared" si="11"/>
        <v>-3.2467532467532534E-2</v>
      </c>
      <c r="W122">
        <v>8.8619675925925921E-6</v>
      </c>
      <c r="X122" s="8">
        <v>0.64935064935064934</v>
      </c>
      <c r="Y122" s="11">
        <f t="shared" si="12"/>
        <v>-6.4935064935064957E-2</v>
      </c>
      <c r="Z122" s="1">
        <v>0.7142857142857143</v>
      </c>
      <c r="AA122" s="2">
        <f t="shared" si="13"/>
        <v>0</v>
      </c>
      <c r="AB122" s="9" cm="1">
        <f t="array" ref="AB122">_xlfn.IFS(AA122&lt;Y122,0,AA122&lt;V122,0,TRUE,1)</f>
        <v>1</v>
      </c>
      <c r="AC122" s="9">
        <f t="shared" si="14"/>
        <v>0</v>
      </c>
      <c r="AD122">
        <v>20</v>
      </c>
      <c r="AE122">
        <v>0.7</v>
      </c>
      <c r="AF122" t="s">
        <v>82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11</v>
      </c>
      <c r="AP122">
        <v>12</v>
      </c>
      <c r="AQ122">
        <v>1</v>
      </c>
      <c r="AR122">
        <v>0.99572513837021248</v>
      </c>
      <c r="AS122">
        <v>50</v>
      </c>
      <c r="AT122">
        <v>10</v>
      </c>
      <c r="AU122">
        <v>0.2</v>
      </c>
      <c r="AV122" s="4">
        <v>0.39610389610389612</v>
      </c>
      <c r="AW122" s="5">
        <f t="shared" si="15"/>
        <v>-0.31818181818181818</v>
      </c>
      <c r="AX122" s="14">
        <v>0.72077922077922074</v>
      </c>
      <c r="AY122" s="15">
        <f t="shared" si="16"/>
        <v>6.4935064935064402E-3</v>
      </c>
      <c r="AZ122" s="18" cm="1">
        <f t="array" ref="AZ122">_xlfn.IFS(AY122&lt;Y122,0,AY122&lt;V122,0,TRUE,1)</f>
        <v>1</v>
      </c>
      <c r="BA122" s="8">
        <v>0.72727272727272729</v>
      </c>
      <c r="BB122" s="11">
        <f t="shared" si="17"/>
        <v>1.2987012987012991E-2</v>
      </c>
      <c r="BC122" t="s">
        <v>241</v>
      </c>
      <c r="BD122">
        <v>1</v>
      </c>
      <c r="BE122">
        <v>277</v>
      </c>
      <c r="BF122">
        <v>1</v>
      </c>
      <c r="BG122">
        <v>0.5</v>
      </c>
      <c r="BH122" t="s">
        <v>59</v>
      </c>
      <c r="BI122">
        <v>1</v>
      </c>
      <c r="BJ122" t="b">
        <v>0</v>
      </c>
    </row>
    <row r="123" spans="1:62" x14ac:dyDescent="0.25">
      <c r="A123">
        <v>537</v>
      </c>
      <c r="B123">
        <v>76</v>
      </c>
      <c r="C123" t="s">
        <v>237</v>
      </c>
      <c r="D123">
        <v>0.88888888888888884</v>
      </c>
      <c r="E123">
        <v>19</v>
      </c>
      <c r="F123">
        <v>15</v>
      </c>
      <c r="G123">
        <v>0.75</v>
      </c>
      <c r="H123" s="12">
        <f t="shared" si="10"/>
        <v>0.13888888888888884</v>
      </c>
      <c r="I123">
        <v>3.6380787037037043E-7</v>
      </c>
      <c r="J123" t="s">
        <v>447</v>
      </c>
      <c r="K123" t="s">
        <v>448</v>
      </c>
      <c r="L123">
        <v>19</v>
      </c>
      <c r="M123" t="s">
        <v>57</v>
      </c>
      <c r="N123">
        <v>1</v>
      </c>
      <c r="O123" t="s">
        <v>240</v>
      </c>
      <c r="P123">
        <v>0</v>
      </c>
      <c r="Q123">
        <v>0.75</v>
      </c>
      <c r="R123">
        <v>154</v>
      </c>
      <c r="S123" s="10">
        <v>0.72727272727272729</v>
      </c>
      <c r="T123">
        <v>1.1143287037037041E-5</v>
      </c>
      <c r="U123" s="8">
        <v>0.68831168831168832</v>
      </c>
      <c r="V123" s="11">
        <f t="shared" si="11"/>
        <v>-3.8961038961038974E-2</v>
      </c>
      <c r="W123">
        <v>8.179479166666666E-6</v>
      </c>
      <c r="X123" s="8">
        <v>0.62337662337662336</v>
      </c>
      <c r="Y123" s="11">
        <f t="shared" si="12"/>
        <v>-0.10389610389610393</v>
      </c>
      <c r="Z123" s="1">
        <v>0.72727272727272729</v>
      </c>
      <c r="AA123" s="2">
        <f t="shared" si="13"/>
        <v>0</v>
      </c>
      <c r="AB123" s="9" cm="1">
        <f t="array" ref="AB123">_xlfn.IFS(AA123&lt;Y123,0,AA123&lt;V123,0,TRUE,1)</f>
        <v>1</v>
      </c>
      <c r="AC123" s="9">
        <f t="shared" si="14"/>
        <v>0</v>
      </c>
      <c r="AD123">
        <v>19</v>
      </c>
      <c r="AE123">
        <v>0.78947368421052633</v>
      </c>
      <c r="AF123" t="s">
        <v>82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4</v>
      </c>
      <c r="AP123">
        <v>5</v>
      </c>
      <c r="AQ123">
        <v>1</v>
      </c>
      <c r="AR123">
        <v>0.8016964365153747</v>
      </c>
      <c r="AS123">
        <v>50</v>
      </c>
      <c r="AT123">
        <v>9</v>
      </c>
      <c r="AU123">
        <v>0.18</v>
      </c>
      <c r="AV123" s="4">
        <v>0.39610389610389612</v>
      </c>
      <c r="AW123" s="5">
        <f t="shared" si="15"/>
        <v>-0.33116883116883117</v>
      </c>
      <c r="AX123" s="14">
        <v>0.72077922077922074</v>
      </c>
      <c r="AY123" s="15">
        <f t="shared" si="16"/>
        <v>-6.4935064935065512E-3</v>
      </c>
      <c r="AZ123" s="18" cm="1">
        <f t="array" ref="AZ123">_xlfn.IFS(AY123&lt;Y123,0,AY123&lt;V123,0,TRUE,1)</f>
        <v>1</v>
      </c>
      <c r="BA123" s="8">
        <v>0.72077922077922074</v>
      </c>
      <c r="BB123" s="11">
        <f t="shared" si="17"/>
        <v>-6.4935064935065512E-3</v>
      </c>
      <c r="BC123" t="s">
        <v>241</v>
      </c>
      <c r="BD123">
        <v>1</v>
      </c>
      <c r="BE123">
        <v>277</v>
      </c>
      <c r="BF123">
        <v>1</v>
      </c>
      <c r="BG123">
        <v>-0.5</v>
      </c>
      <c r="BH123" t="s">
        <v>59</v>
      </c>
      <c r="BI123">
        <v>1</v>
      </c>
      <c r="BJ123" t="b">
        <v>0</v>
      </c>
    </row>
    <row r="124" spans="1:62" x14ac:dyDescent="0.25">
      <c r="A124">
        <v>537</v>
      </c>
      <c r="B124">
        <v>76</v>
      </c>
      <c r="C124" t="s">
        <v>237</v>
      </c>
      <c r="D124">
        <v>0.88888888888888884</v>
      </c>
      <c r="E124">
        <v>19</v>
      </c>
      <c r="F124">
        <v>15</v>
      </c>
      <c r="G124">
        <v>0.73684210526315785</v>
      </c>
      <c r="H124" s="12">
        <f t="shared" si="10"/>
        <v>0.15204678362573099</v>
      </c>
      <c r="I124">
        <v>3.636111111111111E-7</v>
      </c>
      <c r="J124" t="s">
        <v>449</v>
      </c>
      <c r="K124" t="s">
        <v>450</v>
      </c>
      <c r="L124">
        <v>19</v>
      </c>
      <c r="M124" t="s">
        <v>146</v>
      </c>
      <c r="N124">
        <v>1</v>
      </c>
      <c r="O124" t="s">
        <v>257</v>
      </c>
      <c r="P124">
        <v>8.2141203703703699E-8</v>
      </c>
      <c r="Q124">
        <v>0.73684210526315785</v>
      </c>
      <c r="R124">
        <v>154</v>
      </c>
      <c r="S124" s="10">
        <v>0.70779220779220775</v>
      </c>
      <c r="T124">
        <v>1.0724756944444441E-5</v>
      </c>
      <c r="U124" s="8">
        <v>0.67532467532467533</v>
      </c>
      <c r="V124" s="11">
        <f t="shared" si="11"/>
        <v>-3.2467532467532423E-2</v>
      </c>
      <c r="W124">
        <v>8.4572916666666661E-6</v>
      </c>
      <c r="X124" s="8">
        <v>0.62337662337662336</v>
      </c>
      <c r="Y124" s="11">
        <f t="shared" si="12"/>
        <v>-8.4415584415584388E-2</v>
      </c>
      <c r="Z124" s="1">
        <v>0.70779220779220775</v>
      </c>
      <c r="AA124" s="2">
        <f t="shared" si="13"/>
        <v>0</v>
      </c>
      <c r="AB124" s="9" cm="1">
        <f t="array" ref="AB124">_xlfn.IFS(AA124&lt;Y124,0,AA124&lt;V124,0,TRUE,1)</f>
        <v>1</v>
      </c>
      <c r="AC124" s="9">
        <f t="shared" si="14"/>
        <v>0</v>
      </c>
      <c r="AD124">
        <v>20</v>
      </c>
      <c r="AE124">
        <v>0.7</v>
      </c>
      <c r="AF124" t="s">
        <v>82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11</v>
      </c>
      <c r="AP124">
        <v>12</v>
      </c>
      <c r="AQ124">
        <v>1</v>
      </c>
      <c r="AR124">
        <v>0.9943122208438967</v>
      </c>
      <c r="AS124">
        <v>50</v>
      </c>
      <c r="AT124">
        <v>10</v>
      </c>
      <c r="AU124">
        <v>0.2</v>
      </c>
      <c r="AV124" s="4">
        <v>0.39610389610389612</v>
      </c>
      <c r="AW124" s="5">
        <f t="shared" si="15"/>
        <v>-0.31168831168831163</v>
      </c>
      <c r="AX124" s="14">
        <v>0.72077922077922074</v>
      </c>
      <c r="AY124" s="15">
        <f t="shared" si="16"/>
        <v>1.2987012987012991E-2</v>
      </c>
      <c r="AZ124" s="18" cm="1">
        <f t="array" ref="AZ124">_xlfn.IFS(AY124&lt;Y124,0,AY124&lt;V124,0,TRUE,1)</f>
        <v>1</v>
      </c>
      <c r="BA124" s="8">
        <v>0.7142857142857143</v>
      </c>
      <c r="BB124" s="11">
        <f t="shared" si="17"/>
        <v>6.4935064935065512E-3</v>
      </c>
      <c r="BC124" t="s">
        <v>241</v>
      </c>
      <c r="BD124">
        <v>1</v>
      </c>
      <c r="BE124">
        <v>277</v>
      </c>
      <c r="BF124">
        <v>2</v>
      </c>
      <c r="BG124">
        <v>1</v>
      </c>
      <c r="BH124" t="s">
        <v>59</v>
      </c>
      <c r="BI124">
        <v>1</v>
      </c>
      <c r="BJ124" t="b">
        <v>0</v>
      </c>
    </row>
    <row r="125" spans="1:62" x14ac:dyDescent="0.25">
      <c r="A125">
        <v>537</v>
      </c>
      <c r="B125">
        <v>76</v>
      </c>
      <c r="C125" t="s">
        <v>237</v>
      </c>
      <c r="D125">
        <v>0.88888888888888884</v>
      </c>
      <c r="E125">
        <v>19</v>
      </c>
      <c r="F125">
        <v>15</v>
      </c>
      <c r="G125">
        <v>0.75</v>
      </c>
      <c r="H125" s="12">
        <f t="shared" si="10"/>
        <v>0.13888888888888884</v>
      </c>
      <c r="I125">
        <v>3.8800925925925921E-7</v>
      </c>
      <c r="J125" t="s">
        <v>433</v>
      </c>
      <c r="K125" t="s">
        <v>451</v>
      </c>
      <c r="L125">
        <v>19</v>
      </c>
      <c r="M125" t="s">
        <v>57</v>
      </c>
      <c r="N125">
        <v>1</v>
      </c>
      <c r="O125" t="s">
        <v>240</v>
      </c>
      <c r="P125">
        <v>0</v>
      </c>
      <c r="Q125">
        <v>0.75</v>
      </c>
      <c r="R125">
        <v>154</v>
      </c>
      <c r="S125" s="10">
        <v>0.72077922077922074</v>
      </c>
      <c r="T125">
        <v>1.094100694444444E-5</v>
      </c>
      <c r="U125" s="8">
        <v>0.69480519480519476</v>
      </c>
      <c r="V125" s="11">
        <f t="shared" si="11"/>
        <v>-2.5974025974025983E-2</v>
      </c>
      <c r="W125">
        <v>8.380925925925926E-6</v>
      </c>
      <c r="X125" s="8">
        <v>0.68831168831168832</v>
      </c>
      <c r="Y125" s="11">
        <f t="shared" si="12"/>
        <v>-3.2467532467532423E-2</v>
      </c>
      <c r="Z125" s="1">
        <v>0.72727272727272729</v>
      </c>
      <c r="AA125" s="2">
        <f t="shared" si="13"/>
        <v>6.4935064935065512E-3</v>
      </c>
      <c r="AB125" s="9" cm="1">
        <f t="array" ref="AB125">_xlfn.IFS(AA125&lt;Y125,0,AA125&lt;V125,0,TRUE,1)</f>
        <v>1</v>
      </c>
      <c r="AC125" s="9">
        <f t="shared" si="14"/>
        <v>1</v>
      </c>
      <c r="AD125">
        <v>19</v>
      </c>
      <c r="AE125">
        <v>0.89473684210526316</v>
      </c>
      <c r="AF125" t="s">
        <v>82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2</v>
      </c>
      <c r="AP125">
        <v>3</v>
      </c>
      <c r="AQ125">
        <v>1</v>
      </c>
      <c r="AR125">
        <v>0.9048754020279608</v>
      </c>
      <c r="AS125">
        <v>50</v>
      </c>
      <c r="AT125">
        <v>9</v>
      </c>
      <c r="AU125">
        <v>0.18</v>
      </c>
      <c r="AV125" s="4">
        <v>0.39610389610389612</v>
      </c>
      <c r="AW125" s="5">
        <f t="shared" si="15"/>
        <v>-0.32467532467532462</v>
      </c>
      <c r="AX125" s="14">
        <v>0.72077922077922074</v>
      </c>
      <c r="AY125" s="15">
        <f t="shared" si="16"/>
        <v>0</v>
      </c>
      <c r="AZ125" s="18" cm="1">
        <f t="array" ref="AZ125">_xlfn.IFS(AY125&lt;Y125,0,AY125&lt;V125,0,TRUE,1)</f>
        <v>1</v>
      </c>
      <c r="BA125" s="8">
        <v>0.72727272727272729</v>
      </c>
      <c r="BB125" s="11">
        <f t="shared" si="17"/>
        <v>6.4935064935065512E-3</v>
      </c>
      <c r="BC125" t="s">
        <v>241</v>
      </c>
      <c r="BD125">
        <v>1</v>
      </c>
      <c r="BE125">
        <v>277</v>
      </c>
      <c r="BF125">
        <v>2</v>
      </c>
      <c r="BG125">
        <v>-1</v>
      </c>
      <c r="BH125" t="s">
        <v>59</v>
      </c>
      <c r="BI125">
        <v>1</v>
      </c>
      <c r="BJ125" t="b">
        <v>0</v>
      </c>
    </row>
    <row r="126" spans="1:62" x14ac:dyDescent="0.25">
      <c r="A126">
        <v>537</v>
      </c>
      <c r="B126">
        <v>76</v>
      </c>
      <c r="C126" t="s">
        <v>237</v>
      </c>
      <c r="D126">
        <v>0.88888888888888884</v>
      </c>
      <c r="E126">
        <v>19</v>
      </c>
      <c r="F126">
        <v>15</v>
      </c>
      <c r="G126">
        <v>0.73684210526315785</v>
      </c>
      <c r="H126" s="12">
        <f t="shared" si="10"/>
        <v>0.15204678362573099</v>
      </c>
      <c r="I126">
        <v>3.3459490740740738E-7</v>
      </c>
      <c r="J126" t="s">
        <v>452</v>
      </c>
      <c r="K126" t="s">
        <v>453</v>
      </c>
      <c r="L126">
        <v>19</v>
      </c>
      <c r="M126" t="s">
        <v>146</v>
      </c>
      <c r="N126">
        <v>1</v>
      </c>
      <c r="O126" t="s">
        <v>257</v>
      </c>
      <c r="P126">
        <v>0</v>
      </c>
      <c r="Q126">
        <v>0.73684210526315785</v>
      </c>
      <c r="R126">
        <v>154</v>
      </c>
      <c r="S126" s="10">
        <v>0.70779220779220775</v>
      </c>
      <c r="T126">
        <v>1.085539351851852E-5</v>
      </c>
      <c r="U126" s="8">
        <v>0.66883116883116878</v>
      </c>
      <c r="V126" s="11">
        <f t="shared" si="11"/>
        <v>-3.8961038961038974E-2</v>
      </c>
      <c r="W126">
        <v>8.4954861111111124E-6</v>
      </c>
      <c r="X126" s="8">
        <v>0.58441558441558439</v>
      </c>
      <c r="Y126" s="11">
        <f t="shared" si="12"/>
        <v>-0.12337662337662336</v>
      </c>
      <c r="Z126" s="1">
        <v>0.70779220779220775</v>
      </c>
      <c r="AA126" s="2">
        <f t="shared" si="13"/>
        <v>0</v>
      </c>
      <c r="AB126" s="9" cm="1">
        <f t="array" ref="AB126">_xlfn.IFS(AA126&lt;Y126,0,AA126&lt;V126,0,TRUE,1)</f>
        <v>1</v>
      </c>
      <c r="AC126" s="9">
        <f t="shared" si="14"/>
        <v>0</v>
      </c>
      <c r="AD126">
        <v>20</v>
      </c>
      <c r="AE126">
        <v>0.7</v>
      </c>
      <c r="AF126" t="s">
        <v>82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10</v>
      </c>
      <c r="AP126">
        <v>11</v>
      </c>
      <c r="AQ126">
        <v>1</v>
      </c>
      <c r="AR126">
        <v>0.99270217602442856</v>
      </c>
      <c r="AS126">
        <v>50</v>
      </c>
      <c r="AT126">
        <v>10</v>
      </c>
      <c r="AU126">
        <v>0.2</v>
      </c>
      <c r="AV126" s="4">
        <v>0.39610389610389612</v>
      </c>
      <c r="AW126" s="5">
        <f t="shared" si="15"/>
        <v>-0.31168831168831163</v>
      </c>
      <c r="AX126" s="14">
        <v>0.72077922077922074</v>
      </c>
      <c r="AY126" s="15">
        <f t="shared" si="16"/>
        <v>1.2987012987012991E-2</v>
      </c>
      <c r="AZ126" s="18" cm="1">
        <f t="array" ref="AZ126">_xlfn.IFS(AY126&lt;Y126,0,AY126&lt;V126,0,TRUE,1)</f>
        <v>1</v>
      </c>
      <c r="BA126" s="8">
        <v>0.70779220779220775</v>
      </c>
      <c r="BB126" s="11">
        <f t="shared" si="17"/>
        <v>0</v>
      </c>
      <c r="BC126" t="s">
        <v>241</v>
      </c>
      <c r="BD126">
        <v>1</v>
      </c>
      <c r="BE126">
        <v>277</v>
      </c>
      <c r="BF126">
        <v>3</v>
      </c>
      <c r="BG126">
        <v>2</v>
      </c>
      <c r="BH126" t="s">
        <v>59</v>
      </c>
      <c r="BI126">
        <v>1</v>
      </c>
      <c r="BJ126" t="b">
        <v>0</v>
      </c>
    </row>
    <row r="127" spans="1:62" x14ac:dyDescent="0.25">
      <c r="A127">
        <v>537</v>
      </c>
      <c r="B127">
        <v>76</v>
      </c>
      <c r="C127" t="s">
        <v>237</v>
      </c>
      <c r="D127">
        <v>0.88888888888888884</v>
      </c>
      <c r="E127">
        <v>19</v>
      </c>
      <c r="F127">
        <v>15</v>
      </c>
      <c r="G127">
        <v>0.75</v>
      </c>
      <c r="H127" s="12">
        <f t="shared" si="10"/>
        <v>0.13888888888888884</v>
      </c>
      <c r="I127">
        <v>3.26099537037037E-7</v>
      </c>
      <c r="J127" t="s">
        <v>454</v>
      </c>
      <c r="K127" t="s">
        <v>455</v>
      </c>
      <c r="L127">
        <v>19</v>
      </c>
      <c r="M127" t="s">
        <v>57</v>
      </c>
      <c r="N127">
        <v>1</v>
      </c>
      <c r="O127" t="s">
        <v>240</v>
      </c>
      <c r="P127">
        <v>2.371527777777778E-8</v>
      </c>
      <c r="Q127">
        <v>0.75</v>
      </c>
      <c r="R127">
        <v>154</v>
      </c>
      <c r="S127" s="10">
        <v>0.72727272727272729</v>
      </c>
      <c r="T127">
        <v>1.0620590277777779E-5</v>
      </c>
      <c r="U127" s="8">
        <v>0.69480519480519476</v>
      </c>
      <c r="V127" s="11">
        <f t="shared" si="11"/>
        <v>-3.2467532467532534E-2</v>
      </c>
      <c r="W127">
        <v>8.6075347222222222E-6</v>
      </c>
      <c r="X127" s="8">
        <v>0.62337662337662336</v>
      </c>
      <c r="Y127" s="11">
        <f t="shared" si="12"/>
        <v>-0.10389610389610393</v>
      </c>
      <c r="Z127" s="1">
        <v>0.73376623376623373</v>
      </c>
      <c r="AA127" s="2">
        <f t="shared" si="13"/>
        <v>6.4935064935064402E-3</v>
      </c>
      <c r="AB127" s="9" cm="1">
        <f t="array" ref="AB127">_xlfn.IFS(AA127&lt;Y127,0,AA127&lt;V127,0,TRUE,1)</f>
        <v>1</v>
      </c>
      <c r="AC127" s="9">
        <f t="shared" si="14"/>
        <v>1</v>
      </c>
      <c r="AD127">
        <v>19</v>
      </c>
      <c r="AE127">
        <v>0.94736842105263153</v>
      </c>
      <c r="AF127" t="s">
        <v>82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2</v>
      </c>
      <c r="AP127">
        <v>3</v>
      </c>
      <c r="AQ127">
        <v>1</v>
      </c>
      <c r="AR127">
        <v>0.92074603729126892</v>
      </c>
      <c r="AS127">
        <v>50</v>
      </c>
      <c r="AT127">
        <v>9</v>
      </c>
      <c r="AU127">
        <v>0.18</v>
      </c>
      <c r="AV127" s="4">
        <v>0.39610389610389612</v>
      </c>
      <c r="AW127" s="5">
        <f t="shared" si="15"/>
        <v>-0.33116883116883117</v>
      </c>
      <c r="AX127" s="14">
        <v>0.72077922077922074</v>
      </c>
      <c r="AY127" s="15">
        <f t="shared" si="16"/>
        <v>-6.4935064935065512E-3</v>
      </c>
      <c r="AZ127" s="18" cm="1">
        <f t="array" ref="AZ127">_xlfn.IFS(AY127&lt;Y127,0,AY127&lt;V127,0,TRUE,1)</f>
        <v>1</v>
      </c>
      <c r="BA127" s="8">
        <v>0.72727272727272729</v>
      </c>
      <c r="BB127" s="11">
        <f t="shared" si="17"/>
        <v>0</v>
      </c>
      <c r="BC127" t="s">
        <v>241</v>
      </c>
      <c r="BD127">
        <v>1</v>
      </c>
      <c r="BE127">
        <v>277</v>
      </c>
      <c r="BF127">
        <v>3</v>
      </c>
      <c r="BG127">
        <v>-2</v>
      </c>
      <c r="BH127" t="s">
        <v>59</v>
      </c>
      <c r="BI127">
        <v>1</v>
      </c>
      <c r="BJ127" t="b">
        <v>0</v>
      </c>
    </row>
    <row r="128" spans="1:62" x14ac:dyDescent="0.25">
      <c r="A128">
        <v>537</v>
      </c>
      <c r="B128">
        <v>76</v>
      </c>
      <c r="C128" t="s">
        <v>237</v>
      </c>
      <c r="D128">
        <v>0.88888888888888884</v>
      </c>
      <c r="E128">
        <v>19</v>
      </c>
      <c r="F128">
        <v>15</v>
      </c>
      <c r="G128">
        <v>0.76315789473684215</v>
      </c>
      <c r="H128" s="12">
        <f t="shared" si="10"/>
        <v>0.12573099415204669</v>
      </c>
      <c r="I128">
        <v>3.7626157407407409E-7</v>
      </c>
      <c r="J128" t="s">
        <v>456</v>
      </c>
      <c r="K128" t="s">
        <v>457</v>
      </c>
      <c r="L128">
        <v>19</v>
      </c>
      <c r="M128" t="s">
        <v>108</v>
      </c>
      <c r="N128">
        <v>1</v>
      </c>
      <c r="O128" t="s">
        <v>267</v>
      </c>
      <c r="P128">
        <v>0</v>
      </c>
      <c r="Q128">
        <v>0.76315789473684215</v>
      </c>
      <c r="R128">
        <v>154</v>
      </c>
      <c r="S128" s="10">
        <v>0.7142857142857143</v>
      </c>
      <c r="T128">
        <v>1.1194247685185191E-5</v>
      </c>
      <c r="U128" s="8">
        <v>0.68831168831168832</v>
      </c>
      <c r="V128" s="11">
        <f t="shared" si="11"/>
        <v>-2.5974025974025983E-2</v>
      </c>
      <c r="W128">
        <v>8.2928935185185191E-6</v>
      </c>
      <c r="X128" s="8">
        <v>0.62337662337662336</v>
      </c>
      <c r="Y128" s="11">
        <f t="shared" si="12"/>
        <v>-9.0909090909090939E-2</v>
      </c>
      <c r="Z128" s="1">
        <v>0.7142857142857143</v>
      </c>
      <c r="AA128" s="2">
        <f t="shared" si="13"/>
        <v>0</v>
      </c>
      <c r="AB128" s="9" cm="1">
        <f t="array" ref="AB128">_xlfn.IFS(AA128&lt;Y128,0,AA128&lt;V128,0,TRUE,1)</f>
        <v>1</v>
      </c>
      <c r="AC128" s="9">
        <f t="shared" si="14"/>
        <v>0</v>
      </c>
      <c r="AD128">
        <v>18</v>
      </c>
      <c r="AE128">
        <v>0.72222222222222221</v>
      </c>
      <c r="AF128" t="s">
        <v>138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5</v>
      </c>
      <c r="AP128">
        <v>6</v>
      </c>
      <c r="AQ128">
        <v>1</v>
      </c>
      <c r="AR128">
        <v>0.93397032578736849</v>
      </c>
      <c r="AS128">
        <v>26</v>
      </c>
      <c r="AT128">
        <v>10</v>
      </c>
      <c r="AU128">
        <v>0.38461538461538458</v>
      </c>
      <c r="AV128" s="4">
        <v>0.70129870129870131</v>
      </c>
      <c r="AW128" s="5">
        <f t="shared" si="15"/>
        <v>-1.2987012987012991E-2</v>
      </c>
      <c r="AX128" s="14">
        <v>0.72077922077922074</v>
      </c>
      <c r="AY128" s="15">
        <f t="shared" si="16"/>
        <v>6.4935064935064402E-3</v>
      </c>
      <c r="AZ128" s="18" cm="1">
        <f t="array" ref="AZ128">_xlfn.IFS(AY128&lt;Y128,0,AY128&lt;V128,0,TRUE,1)</f>
        <v>1</v>
      </c>
      <c r="BA128" s="8">
        <v>0.72077922077922074</v>
      </c>
      <c r="BB128" s="11">
        <f t="shared" si="17"/>
        <v>6.4935064935064402E-3</v>
      </c>
      <c r="BC128" t="s">
        <v>241</v>
      </c>
      <c r="BD128">
        <v>1</v>
      </c>
      <c r="BE128">
        <v>206</v>
      </c>
      <c r="BF128">
        <v>1</v>
      </c>
      <c r="BG128">
        <v>0.5</v>
      </c>
      <c r="BH128" t="s">
        <v>59</v>
      </c>
      <c r="BI128">
        <v>1</v>
      </c>
      <c r="BJ128" t="b">
        <v>0</v>
      </c>
    </row>
    <row r="129" spans="1:62" x14ac:dyDescent="0.25">
      <c r="A129">
        <v>537</v>
      </c>
      <c r="B129">
        <v>76</v>
      </c>
      <c r="C129" t="s">
        <v>237</v>
      </c>
      <c r="D129">
        <v>0.88888888888888884</v>
      </c>
      <c r="E129">
        <v>19</v>
      </c>
      <c r="F129">
        <v>15</v>
      </c>
      <c r="G129">
        <v>0.75</v>
      </c>
      <c r="H129" s="12">
        <f t="shared" si="10"/>
        <v>0.13888888888888884</v>
      </c>
      <c r="I129">
        <v>3.8940972222222231E-7</v>
      </c>
      <c r="J129" t="s">
        <v>458</v>
      </c>
      <c r="K129" t="s">
        <v>459</v>
      </c>
      <c r="L129">
        <v>19</v>
      </c>
      <c r="M129" t="s">
        <v>138</v>
      </c>
      <c r="N129">
        <v>1</v>
      </c>
      <c r="O129" t="s">
        <v>240</v>
      </c>
      <c r="P129">
        <v>0</v>
      </c>
      <c r="Q129">
        <v>0.73684210526315785</v>
      </c>
      <c r="R129">
        <v>154</v>
      </c>
      <c r="S129" s="10">
        <v>0.7142857142857143</v>
      </c>
      <c r="T129">
        <v>1.089297453703704E-5</v>
      </c>
      <c r="U129" s="8">
        <v>0.72077922077922074</v>
      </c>
      <c r="V129" s="11">
        <f t="shared" si="11"/>
        <v>6.4935064935064402E-3</v>
      </c>
      <c r="W129">
        <v>8.525462962962963E-6</v>
      </c>
      <c r="X129" s="8">
        <v>0.66233766233766234</v>
      </c>
      <c r="Y129" s="11">
        <f t="shared" si="12"/>
        <v>-5.1948051948051965E-2</v>
      </c>
      <c r="Z129" s="1">
        <v>0.72727272727272729</v>
      </c>
      <c r="AA129" s="2">
        <f t="shared" si="13"/>
        <v>1.2987012987012991E-2</v>
      </c>
      <c r="AB129" s="9" cm="1">
        <f t="array" ref="AB129">_xlfn.IFS(AA129&lt;Y129,0,AA129&lt;V129,0,TRUE,1)</f>
        <v>1</v>
      </c>
      <c r="AC129" s="9">
        <f t="shared" si="14"/>
        <v>1</v>
      </c>
      <c r="AD129">
        <v>19</v>
      </c>
      <c r="AE129">
        <v>0.73684210526315785</v>
      </c>
      <c r="AF129" t="s">
        <v>138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26</v>
      </c>
      <c r="AT129">
        <v>11</v>
      </c>
      <c r="AU129">
        <v>0.42307692307692307</v>
      </c>
      <c r="AV129" s="4">
        <v>0.70129870129870131</v>
      </c>
      <c r="AW129" s="5">
        <f t="shared" si="15"/>
        <v>-1.2987012987012991E-2</v>
      </c>
      <c r="AX129" s="14">
        <v>0.72077922077922074</v>
      </c>
      <c r="AY129" s="15">
        <f t="shared" si="16"/>
        <v>6.4935064935064402E-3</v>
      </c>
      <c r="AZ129" s="18" cm="1">
        <f t="array" ref="AZ129">_xlfn.IFS(AY129&lt;Y129,0,AY129&lt;V129,0,TRUE,1)</f>
        <v>1</v>
      </c>
      <c r="BA129" s="8">
        <v>0.72727272727272729</v>
      </c>
      <c r="BB129" s="11">
        <f t="shared" si="17"/>
        <v>1.2987012987012991E-2</v>
      </c>
      <c r="BC129" t="s">
        <v>241</v>
      </c>
      <c r="BD129">
        <v>1</v>
      </c>
      <c r="BE129">
        <v>206</v>
      </c>
      <c r="BF129">
        <v>1</v>
      </c>
      <c r="BG129">
        <v>-0.5</v>
      </c>
      <c r="BH129" t="s">
        <v>59</v>
      </c>
      <c r="BI129">
        <v>1</v>
      </c>
      <c r="BJ129" t="b">
        <v>0</v>
      </c>
    </row>
    <row r="130" spans="1:62" x14ac:dyDescent="0.25">
      <c r="A130">
        <v>537</v>
      </c>
      <c r="B130">
        <v>76</v>
      </c>
      <c r="C130" t="s">
        <v>237</v>
      </c>
      <c r="D130">
        <v>0.88888888888888884</v>
      </c>
      <c r="E130">
        <v>19</v>
      </c>
      <c r="F130">
        <v>15</v>
      </c>
      <c r="G130">
        <v>0.72368421052631582</v>
      </c>
      <c r="H130" s="12">
        <f t="shared" si="10"/>
        <v>0.16520467836257302</v>
      </c>
      <c r="I130">
        <v>3.7677083333333331E-7</v>
      </c>
      <c r="J130" t="s">
        <v>460</v>
      </c>
      <c r="K130" t="s">
        <v>461</v>
      </c>
      <c r="L130">
        <v>19</v>
      </c>
      <c r="M130" t="s">
        <v>108</v>
      </c>
      <c r="N130">
        <v>1</v>
      </c>
      <c r="O130" t="s">
        <v>267</v>
      </c>
      <c r="P130">
        <v>0</v>
      </c>
      <c r="Q130">
        <v>0.72368421052631582</v>
      </c>
      <c r="R130">
        <v>154</v>
      </c>
      <c r="S130" s="10">
        <v>0.72077922077922074</v>
      </c>
      <c r="T130">
        <v>1.084857638888889E-5</v>
      </c>
      <c r="U130" s="8">
        <v>0.7142857142857143</v>
      </c>
      <c r="V130" s="11">
        <f t="shared" si="11"/>
        <v>-6.4935064935064402E-3</v>
      </c>
      <c r="W130">
        <v>8.8865972222222217E-6</v>
      </c>
      <c r="X130" s="8">
        <v>0.62337662337662336</v>
      </c>
      <c r="Y130" s="11">
        <f t="shared" si="12"/>
        <v>-9.740259740259738E-2</v>
      </c>
      <c r="Z130" s="1">
        <v>0.72077922077922074</v>
      </c>
      <c r="AA130" s="2">
        <f t="shared" si="13"/>
        <v>0</v>
      </c>
      <c r="AB130" s="9" cm="1">
        <f t="array" ref="AB130">_xlfn.IFS(AA130&lt;Y130,0,AA130&lt;V130,0,TRUE,1)</f>
        <v>1</v>
      </c>
      <c r="AC130" s="9">
        <f t="shared" si="14"/>
        <v>0</v>
      </c>
      <c r="AD130">
        <v>21</v>
      </c>
      <c r="AE130">
        <v>0.76190476190476186</v>
      </c>
      <c r="AF130" t="s">
        <v>138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3</v>
      </c>
      <c r="AP130">
        <v>4</v>
      </c>
      <c r="AQ130">
        <v>1</v>
      </c>
      <c r="AR130">
        <v>0.60565710067056389</v>
      </c>
      <c r="AS130">
        <v>26</v>
      </c>
      <c r="AT130">
        <v>13</v>
      </c>
      <c r="AU130">
        <v>0.5</v>
      </c>
      <c r="AV130" s="4">
        <v>0.70129870129870131</v>
      </c>
      <c r="AW130" s="5">
        <f t="shared" si="15"/>
        <v>-1.9480519480519431E-2</v>
      </c>
      <c r="AX130" s="14">
        <v>0.72077922077922074</v>
      </c>
      <c r="AY130" s="15">
        <f t="shared" si="16"/>
        <v>0</v>
      </c>
      <c r="AZ130" s="18" cm="1">
        <f t="array" ref="AZ130">_xlfn.IFS(AY130&lt;Y130,0,AY130&lt;V130,0,TRUE,1)</f>
        <v>1</v>
      </c>
      <c r="BA130" s="8">
        <v>0.7142857142857143</v>
      </c>
      <c r="BB130" s="11">
        <f t="shared" si="17"/>
        <v>-6.4935064935064402E-3</v>
      </c>
      <c r="BC130" t="s">
        <v>241</v>
      </c>
      <c r="BD130">
        <v>1</v>
      </c>
      <c r="BE130">
        <v>206</v>
      </c>
      <c r="BF130">
        <v>2</v>
      </c>
      <c r="BG130">
        <v>1</v>
      </c>
      <c r="BH130" t="s">
        <v>59</v>
      </c>
      <c r="BI130">
        <v>1</v>
      </c>
      <c r="BJ130" t="b">
        <v>0</v>
      </c>
    </row>
    <row r="131" spans="1:62" x14ac:dyDescent="0.25">
      <c r="A131">
        <v>537</v>
      </c>
      <c r="B131">
        <v>76</v>
      </c>
      <c r="C131" t="s">
        <v>237</v>
      </c>
      <c r="D131">
        <v>0.88888888888888884</v>
      </c>
      <c r="E131">
        <v>19</v>
      </c>
      <c r="F131">
        <v>15</v>
      </c>
      <c r="G131">
        <v>0.72368421052631582</v>
      </c>
      <c r="H131" s="12">
        <f t="shared" ref="H131:H157" si="18">D131-G131</f>
        <v>0.16520467836257302</v>
      </c>
      <c r="I131">
        <v>4.5626157407407412E-7</v>
      </c>
      <c r="J131" t="s">
        <v>458</v>
      </c>
      <c r="K131" t="s">
        <v>462</v>
      </c>
      <c r="L131">
        <v>19</v>
      </c>
      <c r="M131" t="s">
        <v>138</v>
      </c>
      <c r="N131">
        <v>1</v>
      </c>
      <c r="O131" t="s">
        <v>240</v>
      </c>
      <c r="P131">
        <v>0</v>
      </c>
      <c r="Q131">
        <v>0.75</v>
      </c>
      <c r="R131">
        <v>154</v>
      </c>
      <c r="S131" s="10">
        <v>0.69480519480519476</v>
      </c>
      <c r="T131">
        <v>1.0575891203703701E-5</v>
      </c>
      <c r="U131" s="8">
        <v>0.70779220779220775</v>
      </c>
      <c r="V131" s="11">
        <f t="shared" ref="V131:V157" si="19">U131-S131</f>
        <v>1.2987012987012991E-2</v>
      </c>
      <c r="W131">
        <v>8.6788888888888886E-6</v>
      </c>
      <c r="X131" s="8">
        <v>0.58441558441558439</v>
      </c>
      <c r="Y131" s="11">
        <f t="shared" ref="Y131:Y157" si="20">X131-S131</f>
        <v>-0.11038961038961037</v>
      </c>
      <c r="Z131" s="1">
        <v>0.72077922077922074</v>
      </c>
      <c r="AA131" s="2">
        <f t="shared" ref="AA131:AA157" si="21">Z131-S131</f>
        <v>2.5974025974025983E-2</v>
      </c>
      <c r="AB131" s="9" cm="1">
        <f t="array" ref="AB131">_xlfn.IFS(AA131&lt;Y131,0,AA131&lt;V131,0,TRUE,1)</f>
        <v>1</v>
      </c>
      <c r="AC131" s="9">
        <f t="shared" si="14"/>
        <v>1</v>
      </c>
      <c r="AD131">
        <v>21</v>
      </c>
      <c r="AE131">
        <v>0.76190476190476186</v>
      </c>
      <c r="AF131" t="s">
        <v>138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26</v>
      </c>
      <c r="AT131">
        <v>13</v>
      </c>
      <c r="AU131">
        <v>0.5</v>
      </c>
      <c r="AV131" s="4">
        <v>0.70129870129870131</v>
      </c>
      <c r="AW131" s="5">
        <f t="shared" si="15"/>
        <v>6.4935064935065512E-3</v>
      </c>
      <c r="AX131" s="14">
        <v>0.72077922077922074</v>
      </c>
      <c r="AY131" s="15">
        <f t="shared" si="16"/>
        <v>2.5974025974025983E-2</v>
      </c>
      <c r="AZ131" s="18" cm="1">
        <f t="array" ref="AZ131">_xlfn.IFS(AY131&lt;Y131,0,AY131&lt;V131,0,TRUE,1)</f>
        <v>1</v>
      </c>
      <c r="BA131" s="8">
        <v>0.72077922077922074</v>
      </c>
      <c r="BB131" s="11">
        <f t="shared" si="17"/>
        <v>2.5974025974025983E-2</v>
      </c>
      <c r="BC131" t="s">
        <v>241</v>
      </c>
      <c r="BD131">
        <v>1</v>
      </c>
      <c r="BE131">
        <v>206</v>
      </c>
      <c r="BF131">
        <v>2</v>
      </c>
      <c r="BG131">
        <v>-1</v>
      </c>
      <c r="BH131" t="s">
        <v>59</v>
      </c>
      <c r="BI131">
        <v>1</v>
      </c>
      <c r="BJ131" t="b">
        <v>0</v>
      </c>
    </row>
    <row r="132" spans="1:62" x14ac:dyDescent="0.25">
      <c r="A132">
        <v>537</v>
      </c>
      <c r="B132">
        <v>76</v>
      </c>
      <c r="C132" t="s">
        <v>237</v>
      </c>
      <c r="D132">
        <v>0.88888888888888884</v>
      </c>
      <c r="E132">
        <v>19</v>
      </c>
      <c r="F132">
        <v>15</v>
      </c>
      <c r="G132">
        <v>0.72368421052631582</v>
      </c>
      <c r="H132" s="12">
        <f t="shared" si="18"/>
        <v>0.16520467836257302</v>
      </c>
      <c r="I132">
        <v>4.0021990740740739E-7</v>
      </c>
      <c r="J132" t="s">
        <v>460</v>
      </c>
      <c r="K132" t="s">
        <v>461</v>
      </c>
      <c r="L132">
        <v>19</v>
      </c>
      <c r="M132" t="s">
        <v>108</v>
      </c>
      <c r="N132">
        <v>1</v>
      </c>
      <c r="O132" t="s">
        <v>267</v>
      </c>
      <c r="P132">
        <v>0</v>
      </c>
      <c r="Q132">
        <v>0.72368421052631582</v>
      </c>
      <c r="R132">
        <v>154</v>
      </c>
      <c r="S132" s="10">
        <v>0.72077922077922074</v>
      </c>
      <c r="T132">
        <v>1.138883101851852E-5</v>
      </c>
      <c r="U132" s="8">
        <v>0.7142857142857143</v>
      </c>
      <c r="V132" s="11">
        <f t="shared" si="19"/>
        <v>-6.4935064935064402E-3</v>
      </c>
      <c r="W132">
        <v>8.5845023148148155E-6</v>
      </c>
      <c r="X132" s="8">
        <v>0.62337662337662336</v>
      </c>
      <c r="Y132" s="11">
        <f t="shared" si="20"/>
        <v>-9.740259740259738E-2</v>
      </c>
      <c r="Z132" s="1">
        <v>0.72077922077922074</v>
      </c>
      <c r="AA132" s="2">
        <f t="shared" si="21"/>
        <v>0</v>
      </c>
      <c r="AB132" s="9" cm="1">
        <f t="array" ref="AB132">_xlfn.IFS(AA132&lt;Y132,0,AA132&lt;V132,0,TRUE,1)</f>
        <v>1</v>
      </c>
      <c r="AC132" s="9">
        <f t="shared" si="14"/>
        <v>0</v>
      </c>
      <c r="AD132">
        <v>21</v>
      </c>
      <c r="AE132">
        <v>0.76190476190476186</v>
      </c>
      <c r="AF132" t="s">
        <v>138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3</v>
      </c>
      <c r="AP132">
        <v>4</v>
      </c>
      <c r="AQ132">
        <v>1</v>
      </c>
      <c r="AR132">
        <v>0.60565710067056389</v>
      </c>
      <c r="AS132">
        <v>26</v>
      </c>
      <c r="AT132">
        <v>13</v>
      </c>
      <c r="AU132">
        <v>0.5</v>
      </c>
      <c r="AV132" s="4">
        <v>0.70129870129870131</v>
      </c>
      <c r="AW132" s="5">
        <f t="shared" si="15"/>
        <v>-1.9480519480519431E-2</v>
      </c>
      <c r="AX132" s="14">
        <v>0.72077922077922074</v>
      </c>
      <c r="AY132" s="15">
        <f t="shared" si="16"/>
        <v>0</v>
      </c>
      <c r="AZ132" s="18" cm="1">
        <f t="array" ref="AZ132">_xlfn.IFS(AY132&lt;Y132,0,AY132&lt;V132,0,TRUE,1)</f>
        <v>1</v>
      </c>
      <c r="BA132" s="8">
        <v>0.72077922077922074</v>
      </c>
      <c r="BB132" s="11">
        <f t="shared" si="17"/>
        <v>0</v>
      </c>
      <c r="BC132" t="s">
        <v>241</v>
      </c>
      <c r="BD132">
        <v>1</v>
      </c>
      <c r="BE132">
        <v>206</v>
      </c>
      <c r="BF132">
        <v>3</v>
      </c>
      <c r="BG132">
        <v>2</v>
      </c>
      <c r="BH132" t="s">
        <v>59</v>
      </c>
      <c r="BI132">
        <v>1</v>
      </c>
      <c r="BJ132" t="b">
        <v>0</v>
      </c>
    </row>
    <row r="133" spans="1:62" x14ac:dyDescent="0.25">
      <c r="A133">
        <v>537</v>
      </c>
      <c r="B133">
        <v>76</v>
      </c>
      <c r="C133" t="s">
        <v>237</v>
      </c>
      <c r="D133">
        <v>0.88888888888888884</v>
      </c>
      <c r="E133">
        <v>19</v>
      </c>
      <c r="F133">
        <v>15</v>
      </c>
      <c r="G133">
        <v>0.72368421052631582</v>
      </c>
      <c r="H133" s="12">
        <f t="shared" si="18"/>
        <v>0.16520467836257302</v>
      </c>
      <c r="I133">
        <v>1.175E-7</v>
      </c>
      <c r="J133" t="s">
        <v>463</v>
      </c>
      <c r="K133" t="s">
        <v>464</v>
      </c>
      <c r="L133">
        <v>19</v>
      </c>
      <c r="M133" t="s">
        <v>108</v>
      </c>
      <c r="N133">
        <v>1</v>
      </c>
      <c r="O133" t="s">
        <v>274</v>
      </c>
      <c r="P133">
        <v>0</v>
      </c>
      <c r="Q133">
        <v>0.72368421052631582</v>
      </c>
      <c r="R133">
        <v>154</v>
      </c>
      <c r="S133" s="10">
        <v>0.6428571428571429</v>
      </c>
      <c r="T133">
        <v>1.073793981481482E-5</v>
      </c>
      <c r="U133" s="8">
        <v>0.70129870129870131</v>
      </c>
      <c r="V133" s="11">
        <f t="shared" si="19"/>
        <v>5.8441558441558406E-2</v>
      </c>
      <c r="W133">
        <v>8.6338310185185187E-6</v>
      </c>
      <c r="X133" s="8">
        <v>0.62337662337662336</v>
      </c>
      <c r="Y133" s="11">
        <f t="shared" si="20"/>
        <v>-1.9480519480519543E-2</v>
      </c>
      <c r="Z133" s="1">
        <v>0.6428571428571429</v>
      </c>
      <c r="AA133" s="2">
        <f t="shared" si="21"/>
        <v>0</v>
      </c>
      <c r="AB133" s="9" cm="1">
        <f t="array" ref="AB133">_xlfn.IFS(AA133&lt;Y133,0,AA133&lt;V133,0,TRUE,1)</f>
        <v>0</v>
      </c>
      <c r="AC133" s="9">
        <f t="shared" si="14"/>
        <v>0</v>
      </c>
      <c r="AD133">
        <v>21</v>
      </c>
      <c r="AE133">
        <v>0.76190476190476186</v>
      </c>
      <c r="AF133" t="s">
        <v>138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3</v>
      </c>
      <c r="AQ133">
        <v>1</v>
      </c>
      <c r="AR133">
        <v>0.15363248397082829</v>
      </c>
      <c r="AS133">
        <v>26</v>
      </c>
      <c r="AT133">
        <v>13</v>
      </c>
      <c r="AU133">
        <v>0.5</v>
      </c>
      <c r="AV133" s="4">
        <v>0.70129870129870131</v>
      </c>
      <c r="AW133" s="5">
        <f t="shared" si="15"/>
        <v>5.8441558441558406E-2</v>
      </c>
      <c r="AX133" s="14">
        <v>0.72077922077922074</v>
      </c>
      <c r="AY133" s="15">
        <f t="shared" si="16"/>
        <v>7.7922077922077837E-2</v>
      </c>
      <c r="AZ133" s="18" cm="1">
        <f t="array" ref="AZ133">_xlfn.IFS(AY133&lt;Y133,0,AY133&lt;V133,0,TRUE,1)</f>
        <v>1</v>
      </c>
      <c r="BA133" s="8">
        <v>0.68831168831168832</v>
      </c>
      <c r="BB133" s="11">
        <f t="shared" si="17"/>
        <v>4.5454545454545414E-2</v>
      </c>
      <c r="BC133" t="s">
        <v>241</v>
      </c>
      <c r="BD133">
        <v>1</v>
      </c>
      <c r="BE133">
        <v>206</v>
      </c>
      <c r="BF133">
        <v>3</v>
      </c>
      <c r="BG133">
        <v>-2</v>
      </c>
      <c r="BH133" t="s">
        <v>59</v>
      </c>
      <c r="BI133">
        <v>1</v>
      </c>
      <c r="BJ133" t="b">
        <v>0</v>
      </c>
    </row>
    <row r="134" spans="1:62" x14ac:dyDescent="0.25">
      <c r="A134">
        <v>537</v>
      </c>
      <c r="B134">
        <v>76</v>
      </c>
      <c r="C134" t="s">
        <v>237</v>
      </c>
      <c r="D134">
        <v>0.88888888888888884</v>
      </c>
      <c r="E134">
        <v>19</v>
      </c>
      <c r="F134">
        <v>15</v>
      </c>
      <c r="G134">
        <v>0.75</v>
      </c>
      <c r="H134" s="12">
        <f t="shared" si="18"/>
        <v>0.13888888888888884</v>
      </c>
      <c r="I134">
        <v>3.4393518518518522E-7</v>
      </c>
      <c r="J134" t="s">
        <v>433</v>
      </c>
      <c r="K134" t="s">
        <v>434</v>
      </c>
      <c r="L134">
        <v>19</v>
      </c>
      <c r="M134" t="s">
        <v>57</v>
      </c>
      <c r="N134">
        <v>1</v>
      </c>
      <c r="O134" t="s">
        <v>240</v>
      </c>
      <c r="P134">
        <v>1.848379629629629E-8</v>
      </c>
      <c r="Q134">
        <v>0.75</v>
      </c>
      <c r="R134">
        <v>154</v>
      </c>
      <c r="S134" s="10">
        <v>0.70779220779220775</v>
      </c>
      <c r="T134">
        <v>1.215142361111111E-5</v>
      </c>
      <c r="U134" s="8">
        <v>0.68831168831168832</v>
      </c>
      <c r="V134" s="11">
        <f t="shared" si="19"/>
        <v>-1.9480519480519431E-2</v>
      </c>
      <c r="W134">
        <v>8.2892013888888888E-6</v>
      </c>
      <c r="X134" s="8">
        <v>0.62337662337662336</v>
      </c>
      <c r="Y134" s="11">
        <f t="shared" si="20"/>
        <v>-8.4415584415584388E-2</v>
      </c>
      <c r="Z134" s="1">
        <v>0.72077922077922074</v>
      </c>
      <c r="AA134" s="2">
        <f t="shared" si="21"/>
        <v>1.2987012987012991E-2</v>
      </c>
      <c r="AB134" s="9" cm="1">
        <f t="array" ref="AB134">_xlfn.IFS(AA134&lt;Y134,0,AA134&lt;V134,0,TRUE,1)</f>
        <v>1</v>
      </c>
      <c r="AC134" s="9">
        <f t="shared" si="14"/>
        <v>1</v>
      </c>
      <c r="AD134">
        <v>19</v>
      </c>
      <c r="AE134">
        <v>0.89473684210526316</v>
      </c>
      <c r="AF134" t="s">
        <v>131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7</v>
      </c>
      <c r="AP134">
        <v>8</v>
      </c>
      <c r="AQ134">
        <v>1</v>
      </c>
      <c r="AR134">
        <v>0.95578053763086379</v>
      </c>
      <c r="AS134">
        <v>24</v>
      </c>
      <c r="AT134">
        <v>4</v>
      </c>
      <c r="AU134">
        <v>0.16666666666666671</v>
      </c>
      <c r="AV134" s="4">
        <v>0.56493506493506496</v>
      </c>
      <c r="AW134" s="5">
        <f t="shared" si="15"/>
        <v>-0.14285714285714279</v>
      </c>
      <c r="AX134" s="14">
        <v>0.70129870129870131</v>
      </c>
      <c r="AY134" s="15">
        <f t="shared" si="16"/>
        <v>-6.4935064935064402E-3</v>
      </c>
      <c r="AZ134" s="18" cm="1">
        <f t="array" ref="AZ134">_xlfn.IFS(AY134&lt;Y134,0,AY134&lt;V134,0,TRUE,1)</f>
        <v>1</v>
      </c>
      <c r="BA134" s="8">
        <v>0.70779220779220775</v>
      </c>
      <c r="BB134" s="11">
        <f t="shared" si="17"/>
        <v>0</v>
      </c>
      <c r="BC134" t="s">
        <v>241</v>
      </c>
      <c r="BD134">
        <v>2</v>
      </c>
      <c r="BE134">
        <v>196</v>
      </c>
      <c r="BF134">
        <v>1</v>
      </c>
      <c r="BG134">
        <v>0.5</v>
      </c>
      <c r="BH134" t="s">
        <v>59</v>
      </c>
      <c r="BI134">
        <v>1</v>
      </c>
      <c r="BJ134" t="b">
        <v>1</v>
      </c>
    </row>
    <row r="135" spans="1:62" x14ac:dyDescent="0.25">
      <c r="A135">
        <v>537</v>
      </c>
      <c r="B135">
        <v>76</v>
      </c>
      <c r="C135" t="s">
        <v>237</v>
      </c>
      <c r="D135">
        <v>0.88888888888888884</v>
      </c>
      <c r="E135">
        <v>19</v>
      </c>
      <c r="F135">
        <v>15</v>
      </c>
      <c r="G135">
        <v>0.77631578947368418</v>
      </c>
      <c r="H135" s="12">
        <f t="shared" si="18"/>
        <v>0.11257309941520466</v>
      </c>
      <c r="I135">
        <v>3.310300925925926E-7</v>
      </c>
      <c r="J135" t="s">
        <v>465</v>
      </c>
      <c r="K135" t="s">
        <v>466</v>
      </c>
      <c r="L135">
        <v>19</v>
      </c>
      <c r="M135" t="s">
        <v>57</v>
      </c>
      <c r="N135">
        <v>1</v>
      </c>
      <c r="O135" t="s">
        <v>277</v>
      </c>
      <c r="P135">
        <v>2.3750000000000001E-8</v>
      </c>
      <c r="Q135">
        <v>0.77631578947368418</v>
      </c>
      <c r="R135">
        <v>154</v>
      </c>
      <c r="S135" s="10">
        <v>0.7142857142857143</v>
      </c>
      <c r="T135">
        <v>1.1530671296296299E-5</v>
      </c>
      <c r="U135" s="8">
        <v>0.68831168831168832</v>
      </c>
      <c r="V135" s="11">
        <f t="shared" si="19"/>
        <v>-2.5974025974025983E-2</v>
      </c>
      <c r="W135">
        <v>8.4549305555555555E-6</v>
      </c>
      <c r="X135" s="8">
        <v>0.62337662337662336</v>
      </c>
      <c r="Y135" s="11">
        <f t="shared" si="20"/>
        <v>-9.0909090909090939E-2</v>
      </c>
      <c r="Z135" s="1">
        <v>0.7142857142857143</v>
      </c>
      <c r="AA135" s="2">
        <f t="shared" si="21"/>
        <v>0</v>
      </c>
      <c r="AB135" s="9" cm="1">
        <f t="array" ref="AB135">_xlfn.IFS(AA135&lt;Y135,0,AA135&lt;V135,0,TRUE,1)</f>
        <v>1</v>
      </c>
      <c r="AC135" s="9">
        <f t="shared" si="14"/>
        <v>0</v>
      </c>
      <c r="AD135">
        <v>17</v>
      </c>
      <c r="AE135">
        <v>0.82352941176470584</v>
      </c>
      <c r="AF135" t="s">
        <v>131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5</v>
      </c>
      <c r="AP135">
        <v>6</v>
      </c>
      <c r="AQ135">
        <v>1</v>
      </c>
      <c r="AR135">
        <v>0.96025040665542372</v>
      </c>
      <c r="AS135">
        <v>34</v>
      </c>
      <c r="AT135">
        <v>6</v>
      </c>
      <c r="AU135">
        <v>0.1764705882352941</v>
      </c>
      <c r="AV135" s="4">
        <v>0.53896103896103897</v>
      </c>
      <c r="AW135" s="5">
        <f t="shared" si="15"/>
        <v>-0.17532467532467533</v>
      </c>
      <c r="AX135" s="14">
        <v>0.72077922077922074</v>
      </c>
      <c r="AY135" s="15">
        <f t="shared" si="16"/>
        <v>6.4935064935064402E-3</v>
      </c>
      <c r="AZ135" s="18" cm="1">
        <f t="array" ref="AZ135">_xlfn.IFS(AY135&lt;Y135,0,AY135&lt;V135,0,TRUE,1)</f>
        <v>1</v>
      </c>
      <c r="BA135" s="8">
        <v>0.72077922077922074</v>
      </c>
      <c r="BB135" s="11">
        <f t="shared" si="17"/>
        <v>6.4935064935064402E-3</v>
      </c>
      <c r="BC135" t="s">
        <v>241</v>
      </c>
      <c r="BD135">
        <v>2</v>
      </c>
      <c r="BE135">
        <v>196</v>
      </c>
      <c r="BF135">
        <v>1</v>
      </c>
      <c r="BG135">
        <v>-0.5</v>
      </c>
      <c r="BH135" t="s">
        <v>59</v>
      </c>
      <c r="BI135">
        <v>1</v>
      </c>
      <c r="BJ135" t="b">
        <v>1</v>
      </c>
    </row>
    <row r="136" spans="1:62" x14ac:dyDescent="0.25">
      <c r="A136">
        <v>537</v>
      </c>
      <c r="B136">
        <v>76</v>
      </c>
      <c r="C136" t="s">
        <v>237</v>
      </c>
      <c r="D136">
        <v>0.88888888888888884</v>
      </c>
      <c r="E136">
        <v>19</v>
      </c>
      <c r="F136">
        <v>15</v>
      </c>
      <c r="G136">
        <v>0.67105263157894735</v>
      </c>
      <c r="H136" s="12">
        <f t="shared" si="18"/>
        <v>0.21783625730994149</v>
      </c>
      <c r="I136">
        <v>3.7666666666666662E-7</v>
      </c>
      <c r="J136" t="s">
        <v>467</v>
      </c>
      <c r="K136" t="s">
        <v>468</v>
      </c>
      <c r="L136">
        <v>19</v>
      </c>
      <c r="M136" t="s">
        <v>57</v>
      </c>
      <c r="N136">
        <v>1</v>
      </c>
      <c r="O136" t="s">
        <v>280</v>
      </c>
      <c r="P136">
        <v>0</v>
      </c>
      <c r="Q136">
        <v>0.68421052631578949</v>
      </c>
      <c r="R136">
        <v>154</v>
      </c>
      <c r="S136" s="10">
        <v>0.66883116883116878</v>
      </c>
      <c r="T136">
        <v>1.0599942129629631E-5</v>
      </c>
      <c r="U136" s="8">
        <v>0.68181818181818177</v>
      </c>
      <c r="V136" s="11">
        <f t="shared" si="19"/>
        <v>1.2987012987012991E-2</v>
      </c>
      <c r="W136">
        <v>8.4853240740740736E-6</v>
      </c>
      <c r="X136" s="8">
        <v>0.62337662337662336</v>
      </c>
      <c r="Y136" s="11">
        <f t="shared" si="20"/>
        <v>-4.5454545454545414E-2</v>
      </c>
      <c r="Z136" s="1">
        <v>0.7142857142857143</v>
      </c>
      <c r="AA136" s="2">
        <f t="shared" si="21"/>
        <v>4.5454545454545525E-2</v>
      </c>
      <c r="AB136" s="9" cm="1">
        <f t="array" ref="AB136">_xlfn.IFS(AA136&lt;Y136,0,AA136&lt;V136,0,TRUE,1)</f>
        <v>1</v>
      </c>
      <c r="AC136" s="9">
        <f t="shared" si="14"/>
        <v>1</v>
      </c>
      <c r="AD136">
        <v>25</v>
      </c>
      <c r="AE136">
        <v>0.8</v>
      </c>
      <c r="AF136" t="s">
        <v>131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8</v>
      </c>
      <c r="AP136">
        <v>9</v>
      </c>
      <c r="AQ136">
        <v>1</v>
      </c>
      <c r="AR136">
        <v>0.80847376455504305</v>
      </c>
      <c r="AS136">
        <v>11</v>
      </c>
      <c r="AT136">
        <v>1</v>
      </c>
      <c r="AU136">
        <v>9.0909090909090912E-2</v>
      </c>
      <c r="AV136" s="4">
        <v>0.59740259740259738</v>
      </c>
      <c r="AW136" s="5">
        <f t="shared" si="15"/>
        <v>-7.1428571428571397E-2</v>
      </c>
      <c r="AX136" s="14">
        <v>0.66883116883116878</v>
      </c>
      <c r="AY136" s="15">
        <f t="shared" si="16"/>
        <v>0</v>
      </c>
      <c r="AZ136" s="18" cm="1">
        <f t="array" ref="AZ136">_xlfn.IFS(AY136&lt;Y136,0,AY136&lt;V136,0,TRUE,1)</f>
        <v>0</v>
      </c>
      <c r="BA136" s="8">
        <v>0.66883116883116878</v>
      </c>
      <c r="BB136" s="11">
        <f t="shared" si="17"/>
        <v>0</v>
      </c>
      <c r="BC136" t="s">
        <v>241</v>
      </c>
      <c r="BD136">
        <v>2</v>
      </c>
      <c r="BE136">
        <v>196</v>
      </c>
      <c r="BF136">
        <v>2</v>
      </c>
      <c r="BG136">
        <v>1</v>
      </c>
      <c r="BH136" t="s">
        <v>59</v>
      </c>
      <c r="BI136">
        <v>1</v>
      </c>
      <c r="BJ136" t="b">
        <v>1</v>
      </c>
    </row>
    <row r="137" spans="1:62" x14ac:dyDescent="0.25">
      <c r="A137">
        <v>537</v>
      </c>
      <c r="B137">
        <v>76</v>
      </c>
      <c r="C137" t="s">
        <v>237</v>
      </c>
      <c r="D137">
        <v>0.88888888888888884</v>
      </c>
      <c r="E137">
        <v>19</v>
      </c>
      <c r="F137">
        <v>15</v>
      </c>
      <c r="G137">
        <v>0.76315789473684215</v>
      </c>
      <c r="H137" s="12">
        <f t="shared" si="18"/>
        <v>0.12573099415204669</v>
      </c>
      <c r="I137">
        <v>1.9531250000000001E-7</v>
      </c>
      <c r="J137" t="s">
        <v>469</v>
      </c>
      <c r="K137" t="s">
        <v>470</v>
      </c>
      <c r="L137">
        <v>19</v>
      </c>
      <c r="M137" t="s">
        <v>57</v>
      </c>
      <c r="N137">
        <v>1</v>
      </c>
      <c r="O137" t="s">
        <v>283</v>
      </c>
      <c r="P137">
        <v>0</v>
      </c>
      <c r="Q137">
        <v>0.76315789473684215</v>
      </c>
      <c r="R137">
        <v>154</v>
      </c>
      <c r="S137" s="10">
        <v>0.7142857142857143</v>
      </c>
      <c r="T137">
        <v>1.060767361111111E-5</v>
      </c>
      <c r="U137" s="8">
        <v>0.7142857142857143</v>
      </c>
      <c r="V137" s="11">
        <f t="shared" si="19"/>
        <v>0</v>
      </c>
      <c r="W137">
        <v>8.3586111111111122E-6</v>
      </c>
      <c r="X137" s="8">
        <v>0.62337662337662336</v>
      </c>
      <c r="Y137" s="11">
        <f t="shared" si="20"/>
        <v>-9.0909090909090939E-2</v>
      </c>
      <c r="Z137" s="1">
        <v>0.7142857142857143</v>
      </c>
      <c r="AA137" s="2">
        <f t="shared" si="21"/>
        <v>0</v>
      </c>
      <c r="AB137" s="9" cm="1">
        <f t="array" ref="AB137">_xlfn.IFS(AA137&lt;Y137,0,AA137&lt;V137,0,TRUE,1)</f>
        <v>1</v>
      </c>
      <c r="AC137" s="9">
        <f t="shared" si="14"/>
        <v>0</v>
      </c>
      <c r="AD137">
        <v>18</v>
      </c>
      <c r="AE137">
        <v>1</v>
      </c>
      <c r="AF137" t="s">
        <v>131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6</v>
      </c>
      <c r="AP137">
        <v>7</v>
      </c>
      <c r="AQ137">
        <v>1</v>
      </c>
      <c r="AR137">
        <v>0.9601160803805745</v>
      </c>
      <c r="AS137">
        <v>34</v>
      </c>
      <c r="AT137">
        <v>7</v>
      </c>
      <c r="AU137">
        <v>0.20588235294117649</v>
      </c>
      <c r="AV137" s="4">
        <v>0.53896103896103897</v>
      </c>
      <c r="AW137" s="5">
        <f t="shared" si="15"/>
        <v>-0.17532467532467533</v>
      </c>
      <c r="AX137" s="14">
        <v>0.72077922077922074</v>
      </c>
      <c r="AY137" s="15">
        <f t="shared" si="16"/>
        <v>6.4935064935064402E-3</v>
      </c>
      <c r="AZ137" s="18" cm="1">
        <f t="array" ref="AZ137">_xlfn.IFS(AY137&lt;Y137,0,AY137&lt;V137,0,TRUE,1)</f>
        <v>1</v>
      </c>
      <c r="BA137" s="8">
        <v>0.72077922077922074</v>
      </c>
      <c r="BB137" s="11">
        <f t="shared" si="17"/>
        <v>6.4935064935064402E-3</v>
      </c>
      <c r="BC137" t="s">
        <v>241</v>
      </c>
      <c r="BD137">
        <v>2</v>
      </c>
      <c r="BE137">
        <v>196</v>
      </c>
      <c r="BF137">
        <v>2</v>
      </c>
      <c r="BG137">
        <v>-1</v>
      </c>
      <c r="BH137" t="s">
        <v>59</v>
      </c>
      <c r="BI137">
        <v>1</v>
      </c>
      <c r="BJ137" t="b">
        <v>1</v>
      </c>
    </row>
    <row r="138" spans="1:62" x14ac:dyDescent="0.25">
      <c r="A138">
        <v>537</v>
      </c>
      <c r="B138">
        <v>76</v>
      </c>
      <c r="C138" t="s">
        <v>237</v>
      </c>
      <c r="D138">
        <v>0.88888888888888884</v>
      </c>
      <c r="E138">
        <v>19</v>
      </c>
      <c r="F138">
        <v>15</v>
      </c>
      <c r="G138">
        <v>0.60526315789473684</v>
      </c>
      <c r="H138" s="12">
        <f t="shared" si="18"/>
        <v>0.283625730994152</v>
      </c>
      <c r="I138">
        <v>3.8709490740740751E-7</v>
      </c>
      <c r="J138" t="s">
        <v>471</v>
      </c>
      <c r="K138" t="s">
        <v>472</v>
      </c>
      <c r="L138">
        <v>19</v>
      </c>
      <c r="M138" t="s">
        <v>57</v>
      </c>
      <c r="N138">
        <v>1</v>
      </c>
      <c r="O138" t="s">
        <v>280</v>
      </c>
      <c r="P138">
        <v>0</v>
      </c>
      <c r="Q138">
        <v>0.61842105263157898</v>
      </c>
      <c r="R138">
        <v>154</v>
      </c>
      <c r="S138" s="10">
        <v>0.62987012987012991</v>
      </c>
      <c r="T138">
        <v>1.131303240740741E-5</v>
      </c>
      <c r="U138" s="8">
        <v>0.5714285714285714</v>
      </c>
      <c r="V138" s="11">
        <f t="shared" si="19"/>
        <v>-5.8441558441558517E-2</v>
      </c>
      <c r="W138">
        <v>8.3465740740740743E-6</v>
      </c>
      <c r="X138" s="8">
        <v>0.62337662337662336</v>
      </c>
      <c r="Y138" s="11">
        <f t="shared" si="20"/>
        <v>-6.4935064935065512E-3</v>
      </c>
      <c r="Z138" s="1">
        <v>0.62987012987012991</v>
      </c>
      <c r="AA138" s="2">
        <f t="shared" si="21"/>
        <v>0</v>
      </c>
      <c r="AB138" s="9" cm="1">
        <f t="array" ref="AB138">_xlfn.IFS(AA138&lt;Y138,0,AA138&lt;V138,0,TRUE,1)</f>
        <v>1</v>
      </c>
      <c r="AC138" s="9">
        <f t="shared" si="14"/>
        <v>0</v>
      </c>
      <c r="AD138">
        <v>30</v>
      </c>
      <c r="AE138">
        <v>0.8</v>
      </c>
      <c r="AF138" t="s">
        <v>131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7</v>
      </c>
      <c r="AP138">
        <v>8</v>
      </c>
      <c r="AQ138">
        <v>1</v>
      </c>
      <c r="AR138">
        <v>0.95952176127923539</v>
      </c>
      <c r="AS138">
        <v>1</v>
      </c>
      <c r="AT138">
        <v>1</v>
      </c>
      <c r="AU138">
        <v>1</v>
      </c>
      <c r="AV138" s="4">
        <v>0.63636363636363635</v>
      </c>
      <c r="AW138" s="5">
        <f t="shared" si="15"/>
        <v>6.4935064935064402E-3</v>
      </c>
      <c r="AX138" s="14">
        <v>0.62987012987012991</v>
      </c>
      <c r="AY138" s="15">
        <f t="shared" si="16"/>
        <v>0</v>
      </c>
      <c r="AZ138" s="18" cm="1">
        <f t="array" ref="AZ138">_xlfn.IFS(AY138&lt;Y138,0,AY138&lt;V138,0,TRUE,1)</f>
        <v>1</v>
      </c>
      <c r="BA138" s="8">
        <v>0.62987012987012991</v>
      </c>
      <c r="BB138" s="11">
        <f t="shared" si="17"/>
        <v>0</v>
      </c>
      <c r="BC138" t="s">
        <v>241</v>
      </c>
      <c r="BD138">
        <v>2</v>
      </c>
      <c r="BE138">
        <v>196</v>
      </c>
      <c r="BF138">
        <v>3</v>
      </c>
      <c r="BG138">
        <v>2</v>
      </c>
      <c r="BH138" t="s">
        <v>59</v>
      </c>
      <c r="BI138">
        <v>1</v>
      </c>
      <c r="BJ138" t="b">
        <v>1</v>
      </c>
    </row>
    <row r="139" spans="1:62" x14ac:dyDescent="0.25">
      <c r="A139">
        <v>537</v>
      </c>
      <c r="B139">
        <v>76</v>
      </c>
      <c r="C139" t="s">
        <v>237</v>
      </c>
      <c r="D139">
        <v>0.88888888888888884</v>
      </c>
      <c r="E139">
        <v>19</v>
      </c>
      <c r="F139">
        <v>15</v>
      </c>
      <c r="G139">
        <v>0.76315789473684215</v>
      </c>
      <c r="H139" s="12">
        <f t="shared" si="18"/>
        <v>0.12573099415204669</v>
      </c>
      <c r="I139">
        <v>3.6935185185185188E-7</v>
      </c>
      <c r="J139" t="s">
        <v>469</v>
      </c>
      <c r="K139" t="s">
        <v>470</v>
      </c>
      <c r="L139">
        <v>19</v>
      </c>
      <c r="M139" t="s">
        <v>57</v>
      </c>
      <c r="N139">
        <v>1</v>
      </c>
      <c r="O139" t="s">
        <v>283</v>
      </c>
      <c r="P139">
        <v>0</v>
      </c>
      <c r="Q139">
        <v>0.76315789473684215</v>
      </c>
      <c r="R139">
        <v>154</v>
      </c>
      <c r="S139" s="10">
        <v>0.7142857142857143</v>
      </c>
      <c r="T139">
        <v>1.104342592592593E-5</v>
      </c>
      <c r="U139" s="8">
        <v>0.7142857142857143</v>
      </c>
      <c r="V139" s="11">
        <f t="shared" si="19"/>
        <v>0</v>
      </c>
      <c r="W139">
        <v>8.0720833333333335E-6</v>
      </c>
      <c r="X139" s="8">
        <v>0.62337662337662336</v>
      </c>
      <c r="Y139" s="11">
        <f t="shared" si="20"/>
        <v>-9.0909090909090939E-2</v>
      </c>
      <c r="Z139" s="1">
        <v>0.7142857142857143</v>
      </c>
      <c r="AA139" s="2">
        <f t="shared" si="21"/>
        <v>0</v>
      </c>
      <c r="AB139" s="9" cm="1">
        <f t="array" ref="AB139">_xlfn.IFS(AA139&lt;Y139,0,AA139&lt;V139,0,TRUE,1)</f>
        <v>1</v>
      </c>
      <c r="AC139" s="9">
        <f t="shared" si="14"/>
        <v>0</v>
      </c>
      <c r="AD139">
        <v>18</v>
      </c>
      <c r="AE139">
        <v>1</v>
      </c>
      <c r="AF139" t="s">
        <v>131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6</v>
      </c>
      <c r="AP139">
        <v>7</v>
      </c>
      <c r="AQ139">
        <v>1</v>
      </c>
      <c r="AR139">
        <v>0.9601160803805745</v>
      </c>
      <c r="AS139">
        <v>34</v>
      </c>
      <c r="AT139">
        <v>7</v>
      </c>
      <c r="AU139">
        <v>0.20588235294117649</v>
      </c>
      <c r="AV139" s="4">
        <v>0.53896103896103897</v>
      </c>
      <c r="AW139" s="5">
        <f t="shared" si="15"/>
        <v>-0.17532467532467533</v>
      </c>
      <c r="AX139" s="14">
        <v>0.72077922077922074</v>
      </c>
      <c r="AY139" s="15">
        <f t="shared" ref="AY139:AY157" si="22">AX139-S139</f>
        <v>6.4935064935064402E-3</v>
      </c>
      <c r="AZ139" s="18" cm="1">
        <f t="array" ref="AZ139">_xlfn.IFS(AY139&lt;Y139,0,AY139&lt;V139,0,TRUE,1)</f>
        <v>1</v>
      </c>
      <c r="BA139" s="8">
        <v>0.70779220779220775</v>
      </c>
      <c r="BB139" s="11">
        <f t="shared" si="17"/>
        <v>-6.4935064935065512E-3</v>
      </c>
      <c r="BC139" t="s">
        <v>241</v>
      </c>
      <c r="BD139">
        <v>2</v>
      </c>
      <c r="BE139">
        <v>196</v>
      </c>
      <c r="BF139">
        <v>3</v>
      </c>
      <c r="BG139">
        <v>-2</v>
      </c>
      <c r="BH139" t="s">
        <v>59</v>
      </c>
      <c r="BI139">
        <v>1</v>
      </c>
      <c r="BJ139" t="b">
        <v>1</v>
      </c>
    </row>
    <row r="140" spans="1:62" x14ac:dyDescent="0.25">
      <c r="A140">
        <v>537</v>
      </c>
      <c r="B140">
        <v>76</v>
      </c>
      <c r="C140" t="s">
        <v>237</v>
      </c>
      <c r="D140">
        <v>0.88888888888888884</v>
      </c>
      <c r="E140">
        <v>19</v>
      </c>
      <c r="F140">
        <v>15</v>
      </c>
      <c r="G140">
        <v>0.78947368421052633</v>
      </c>
      <c r="H140" s="12">
        <f t="shared" si="18"/>
        <v>9.9415204678362512E-2</v>
      </c>
      <c r="I140">
        <v>3.7758101851851848E-7</v>
      </c>
      <c r="J140" t="s">
        <v>473</v>
      </c>
      <c r="K140" t="s">
        <v>474</v>
      </c>
      <c r="L140">
        <v>19</v>
      </c>
      <c r="M140" t="s">
        <v>138</v>
      </c>
      <c r="N140">
        <v>1</v>
      </c>
      <c r="O140" t="s">
        <v>288</v>
      </c>
      <c r="P140">
        <v>0</v>
      </c>
      <c r="Q140">
        <v>0.78947368421052633</v>
      </c>
      <c r="R140">
        <v>154</v>
      </c>
      <c r="S140" s="10">
        <v>0.72077922077922074</v>
      </c>
      <c r="T140">
        <v>1.0640636574074071E-5</v>
      </c>
      <c r="U140" s="8">
        <v>0.70779220779220775</v>
      </c>
      <c r="V140" s="11">
        <f t="shared" si="19"/>
        <v>-1.2987012987012991E-2</v>
      </c>
      <c r="W140">
        <v>8.6923958333333325E-6</v>
      </c>
      <c r="X140" s="8">
        <v>0.62337662337662336</v>
      </c>
      <c r="Y140" s="11">
        <f t="shared" si="20"/>
        <v>-9.740259740259738E-2</v>
      </c>
      <c r="Z140" s="1">
        <v>0.73376623376623373</v>
      </c>
      <c r="AA140" s="2">
        <f t="shared" si="21"/>
        <v>1.2987012987012991E-2</v>
      </c>
      <c r="AB140" s="9" cm="1">
        <f t="array" ref="AB140">_xlfn.IFS(AA140&lt;Y140,0,AA140&lt;V140,0,TRUE,1)</f>
        <v>1</v>
      </c>
      <c r="AD140">
        <v>16</v>
      </c>
      <c r="AE140">
        <v>0.6875</v>
      </c>
      <c r="AF140" t="s">
        <v>289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6</v>
      </c>
      <c r="AP140">
        <v>7</v>
      </c>
      <c r="AQ140">
        <v>1</v>
      </c>
      <c r="AR140">
        <v>0.54933651620367208</v>
      </c>
      <c r="AS140">
        <v>19</v>
      </c>
      <c r="AT140">
        <v>7</v>
      </c>
      <c r="AU140">
        <v>0.36842105263157893</v>
      </c>
      <c r="AV140">
        <v>0.72077922077922074</v>
      </c>
      <c r="AW140" s="5">
        <f t="shared" si="15"/>
        <v>0</v>
      </c>
      <c r="AX140">
        <v>0.7142857142857143</v>
      </c>
      <c r="AY140" s="15">
        <f t="shared" si="22"/>
        <v>-6.4935064935064402E-3</v>
      </c>
      <c r="AZ140" s="18" cm="1">
        <f t="array" ref="AZ140">_xlfn.IFS(AY140&lt;Y140,0,AY140&lt;V140,0,TRUE,1)</f>
        <v>1</v>
      </c>
      <c r="BA140">
        <v>0.72077922077922074</v>
      </c>
      <c r="BB140" s="11">
        <f t="shared" si="17"/>
        <v>0</v>
      </c>
      <c r="BC140" t="s">
        <v>241</v>
      </c>
      <c r="BD140">
        <v>2</v>
      </c>
      <c r="BE140">
        <v>148</v>
      </c>
      <c r="BF140">
        <v>1</v>
      </c>
      <c r="BG140">
        <v>0.5</v>
      </c>
      <c r="BH140" t="s">
        <v>59</v>
      </c>
      <c r="BI140">
        <v>1</v>
      </c>
      <c r="BJ140" t="b">
        <v>0</v>
      </c>
    </row>
    <row r="141" spans="1:62" x14ac:dyDescent="0.25">
      <c r="A141">
        <v>537</v>
      </c>
      <c r="B141">
        <v>76</v>
      </c>
      <c r="C141" t="s">
        <v>237</v>
      </c>
      <c r="D141">
        <v>0.88888888888888884</v>
      </c>
      <c r="E141">
        <v>19</v>
      </c>
      <c r="F141">
        <v>15</v>
      </c>
      <c r="G141">
        <v>0.77631578947368418</v>
      </c>
      <c r="H141" s="12">
        <f t="shared" si="18"/>
        <v>0.11257309941520466</v>
      </c>
      <c r="I141">
        <v>3.6518518518518513E-7</v>
      </c>
      <c r="J141" t="s">
        <v>475</v>
      </c>
      <c r="K141" t="s">
        <v>476</v>
      </c>
      <c r="L141">
        <v>19</v>
      </c>
      <c r="M141" t="s">
        <v>138</v>
      </c>
      <c r="N141">
        <v>1</v>
      </c>
      <c r="O141" t="s">
        <v>240</v>
      </c>
      <c r="P141">
        <v>1.062731481481481E-7</v>
      </c>
      <c r="Q141">
        <v>0.77631578947368418</v>
      </c>
      <c r="R141">
        <v>154</v>
      </c>
      <c r="S141" s="10">
        <v>0.72727272727272729</v>
      </c>
      <c r="T141">
        <v>1.070839120370371E-5</v>
      </c>
      <c r="U141" s="8">
        <v>0.68831168831168832</v>
      </c>
      <c r="V141" s="11">
        <f t="shared" si="19"/>
        <v>-3.8961038961038974E-2</v>
      </c>
      <c r="W141">
        <v>8.4556250000000009E-6</v>
      </c>
      <c r="X141" s="8">
        <v>0.62337662337662336</v>
      </c>
      <c r="Y141" s="11">
        <f t="shared" si="20"/>
        <v>-0.10389610389610393</v>
      </c>
      <c r="Z141" s="1">
        <v>0.74025974025974028</v>
      </c>
      <c r="AA141" s="2">
        <f t="shared" si="21"/>
        <v>1.2987012987012991E-2</v>
      </c>
      <c r="AB141" s="9" cm="1">
        <f t="array" ref="AB141">_xlfn.IFS(AA141&lt;Y141,0,AA141&lt;V141,0,TRUE,1)</f>
        <v>1</v>
      </c>
      <c r="AC141" s="9">
        <f>IF(AA141&gt;0,1,0)</f>
        <v>1</v>
      </c>
      <c r="AD141">
        <v>17</v>
      </c>
      <c r="AE141">
        <v>0.70588235294117652</v>
      </c>
      <c r="AF141" t="s">
        <v>289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6</v>
      </c>
      <c r="AP141">
        <v>7</v>
      </c>
      <c r="AQ141">
        <v>1</v>
      </c>
      <c r="AR141">
        <v>0.55038000377186236</v>
      </c>
      <c r="AS141">
        <v>19</v>
      </c>
      <c r="AT141">
        <v>8</v>
      </c>
      <c r="AU141">
        <v>0.42105263157894729</v>
      </c>
      <c r="AV141" s="4">
        <v>0.72077922077922074</v>
      </c>
      <c r="AW141" s="5">
        <f t="shared" si="15"/>
        <v>-6.4935064935065512E-3</v>
      </c>
      <c r="AX141" s="14">
        <v>0.7142857142857143</v>
      </c>
      <c r="AY141" s="15">
        <f t="shared" si="22"/>
        <v>-1.2987012987012991E-2</v>
      </c>
      <c r="AZ141" s="18" cm="1">
        <f t="array" ref="AZ141">_xlfn.IFS(AY141&lt;Y141,0,AY141&lt;V141,0,TRUE,1)</f>
        <v>1</v>
      </c>
      <c r="BA141" s="8">
        <v>0.7142857142857143</v>
      </c>
      <c r="BB141" s="11">
        <f t="shared" si="17"/>
        <v>-1.2987012987012991E-2</v>
      </c>
      <c r="BC141" t="s">
        <v>241</v>
      </c>
      <c r="BD141">
        <v>2</v>
      </c>
      <c r="BE141">
        <v>148</v>
      </c>
      <c r="BF141">
        <v>1</v>
      </c>
      <c r="BG141">
        <v>-0.5</v>
      </c>
      <c r="BH141" t="s">
        <v>59</v>
      </c>
      <c r="BI141">
        <v>1</v>
      </c>
      <c r="BJ141" t="b">
        <v>0</v>
      </c>
    </row>
    <row r="142" spans="1:62" x14ac:dyDescent="0.25">
      <c r="A142">
        <v>537</v>
      </c>
      <c r="B142">
        <v>76</v>
      </c>
      <c r="C142" t="s">
        <v>237</v>
      </c>
      <c r="D142">
        <v>0.88888888888888884</v>
      </c>
      <c r="E142">
        <v>19</v>
      </c>
      <c r="F142">
        <v>15</v>
      </c>
      <c r="G142">
        <v>0.78947368421052633</v>
      </c>
      <c r="H142" s="12">
        <f t="shared" si="18"/>
        <v>9.9415204678362512E-2</v>
      </c>
      <c r="I142">
        <v>2.2534722222222219E-7</v>
      </c>
      <c r="J142" t="s">
        <v>473</v>
      </c>
      <c r="K142" t="s">
        <v>474</v>
      </c>
      <c r="L142">
        <v>19</v>
      </c>
      <c r="M142" t="s">
        <v>138</v>
      </c>
      <c r="N142">
        <v>1</v>
      </c>
      <c r="O142" t="s">
        <v>288</v>
      </c>
      <c r="P142">
        <v>0</v>
      </c>
      <c r="Q142">
        <v>0.78947368421052633</v>
      </c>
      <c r="R142">
        <v>154</v>
      </c>
      <c r="S142" s="10">
        <v>0.72077922077922074</v>
      </c>
      <c r="T142">
        <v>1.0662523148148151E-5</v>
      </c>
      <c r="U142" s="8">
        <v>0.70779220779220775</v>
      </c>
      <c r="V142" s="11">
        <f t="shared" si="19"/>
        <v>-1.2987012987012991E-2</v>
      </c>
      <c r="W142">
        <v>8.6669444444444456E-6</v>
      </c>
      <c r="X142" s="8">
        <v>0.62337662337662336</v>
      </c>
      <c r="Y142" s="11">
        <f t="shared" si="20"/>
        <v>-9.740259740259738E-2</v>
      </c>
      <c r="Z142" s="1">
        <v>0.73376623376623373</v>
      </c>
      <c r="AA142" s="2">
        <f t="shared" si="21"/>
        <v>1.2987012987012991E-2</v>
      </c>
      <c r="AB142" s="9" cm="1">
        <f t="array" ref="AB142">_xlfn.IFS(AA142&lt;Y142,0,AA142&lt;V142,0,TRUE,1)</f>
        <v>1</v>
      </c>
      <c r="AD142">
        <v>16</v>
      </c>
      <c r="AE142">
        <v>0.6875</v>
      </c>
      <c r="AF142" t="s">
        <v>289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6</v>
      </c>
      <c r="AP142">
        <v>7</v>
      </c>
      <c r="AQ142">
        <v>1</v>
      </c>
      <c r="AR142">
        <v>0.54933651620367208</v>
      </c>
      <c r="AS142">
        <v>19</v>
      </c>
      <c r="AT142">
        <v>7</v>
      </c>
      <c r="AU142">
        <v>0.36842105263157893</v>
      </c>
      <c r="AV142">
        <v>0.72077922077922074</v>
      </c>
      <c r="AW142" s="5">
        <f t="shared" si="15"/>
        <v>0</v>
      </c>
      <c r="AX142">
        <v>0.7142857142857143</v>
      </c>
      <c r="AY142" s="15">
        <f t="shared" si="22"/>
        <v>-6.4935064935064402E-3</v>
      </c>
      <c r="AZ142" s="18" cm="1">
        <f t="array" ref="AZ142">_xlfn.IFS(AY142&lt;Y142,0,AY142&lt;V142,0,TRUE,1)</f>
        <v>1</v>
      </c>
      <c r="BA142">
        <v>0.72077922077922074</v>
      </c>
      <c r="BB142" s="11">
        <f t="shared" si="17"/>
        <v>0</v>
      </c>
      <c r="BC142" t="s">
        <v>241</v>
      </c>
      <c r="BD142">
        <v>2</v>
      </c>
      <c r="BE142">
        <v>148</v>
      </c>
      <c r="BF142">
        <v>2</v>
      </c>
      <c r="BG142">
        <v>1</v>
      </c>
      <c r="BH142" t="s">
        <v>59</v>
      </c>
      <c r="BI142">
        <v>1</v>
      </c>
      <c r="BJ142" t="b">
        <v>0</v>
      </c>
    </row>
    <row r="143" spans="1:62" x14ac:dyDescent="0.25">
      <c r="A143">
        <v>537</v>
      </c>
      <c r="B143">
        <v>76</v>
      </c>
      <c r="C143" t="s">
        <v>237</v>
      </c>
      <c r="D143">
        <v>0.88888888888888884</v>
      </c>
      <c r="E143">
        <v>19</v>
      </c>
      <c r="F143">
        <v>15</v>
      </c>
      <c r="G143">
        <v>0.77631578947368418</v>
      </c>
      <c r="H143" s="12">
        <f t="shared" si="18"/>
        <v>0.11257309941520466</v>
      </c>
      <c r="I143">
        <v>3.9832175925925933E-7</v>
      </c>
      <c r="J143" t="s">
        <v>475</v>
      </c>
      <c r="K143" t="s">
        <v>476</v>
      </c>
      <c r="L143">
        <v>19</v>
      </c>
      <c r="M143" t="s">
        <v>138</v>
      </c>
      <c r="N143">
        <v>1</v>
      </c>
      <c r="O143" t="s">
        <v>240</v>
      </c>
      <c r="P143">
        <v>0</v>
      </c>
      <c r="Q143">
        <v>0.77631578947368418</v>
      </c>
      <c r="R143">
        <v>154</v>
      </c>
      <c r="S143" s="10">
        <v>0.70779220779220775</v>
      </c>
      <c r="T143">
        <v>1.118271990740741E-5</v>
      </c>
      <c r="U143" s="8">
        <v>0.70129870129870131</v>
      </c>
      <c r="V143" s="11">
        <f t="shared" si="19"/>
        <v>-6.4935064935064402E-3</v>
      </c>
      <c r="W143">
        <v>8.2842013888888897E-6</v>
      </c>
      <c r="X143" s="8">
        <v>0.62337662337662336</v>
      </c>
      <c r="Y143" s="11">
        <f t="shared" si="20"/>
        <v>-8.4415584415584388E-2</v>
      </c>
      <c r="Z143" s="1">
        <v>0.72077922077922074</v>
      </c>
      <c r="AA143" s="2">
        <f t="shared" si="21"/>
        <v>1.2987012987012991E-2</v>
      </c>
      <c r="AB143" s="9" cm="1">
        <f t="array" ref="AB143">_xlfn.IFS(AA143&lt;Y143,0,AA143&lt;V143,0,TRUE,1)</f>
        <v>1</v>
      </c>
      <c r="AC143" s="9">
        <f>IF(AA143&gt;0,1,0)</f>
        <v>1</v>
      </c>
      <c r="AD143">
        <v>17</v>
      </c>
      <c r="AE143">
        <v>0.70588235294117652</v>
      </c>
      <c r="AF143" t="s">
        <v>289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6</v>
      </c>
      <c r="AP143">
        <v>7</v>
      </c>
      <c r="AQ143">
        <v>1</v>
      </c>
      <c r="AR143">
        <v>0.55038000377186236</v>
      </c>
      <c r="AS143">
        <v>19</v>
      </c>
      <c r="AT143">
        <v>8</v>
      </c>
      <c r="AU143">
        <v>0.42105263157894729</v>
      </c>
      <c r="AV143" s="4">
        <v>0.72077922077922074</v>
      </c>
      <c r="AW143" s="5">
        <f t="shared" si="15"/>
        <v>1.2987012987012991E-2</v>
      </c>
      <c r="AX143" s="14">
        <v>0.7142857142857143</v>
      </c>
      <c r="AY143" s="15">
        <f t="shared" si="22"/>
        <v>6.4935064935065512E-3</v>
      </c>
      <c r="AZ143" s="18" cm="1">
        <f t="array" ref="AZ143">_xlfn.IFS(AY143&lt;Y143,0,AY143&lt;V143,0,TRUE,1)</f>
        <v>1</v>
      </c>
      <c r="BA143" s="8">
        <v>0.72077922077922074</v>
      </c>
      <c r="BB143" s="11">
        <f t="shared" si="17"/>
        <v>1.2987012987012991E-2</v>
      </c>
      <c r="BC143" t="s">
        <v>241</v>
      </c>
      <c r="BD143">
        <v>2</v>
      </c>
      <c r="BE143">
        <v>148</v>
      </c>
      <c r="BF143">
        <v>2</v>
      </c>
      <c r="BG143">
        <v>-1</v>
      </c>
      <c r="BH143" t="s">
        <v>59</v>
      </c>
      <c r="BI143">
        <v>1</v>
      </c>
      <c r="BJ143" t="b">
        <v>0</v>
      </c>
    </row>
    <row r="144" spans="1:62" x14ac:dyDescent="0.25">
      <c r="A144">
        <v>537</v>
      </c>
      <c r="B144">
        <v>76</v>
      </c>
      <c r="C144" t="s">
        <v>237</v>
      </c>
      <c r="D144">
        <v>0.88888888888888884</v>
      </c>
      <c r="E144">
        <v>19</v>
      </c>
      <c r="F144">
        <v>15</v>
      </c>
      <c r="G144">
        <v>0.78947368421052633</v>
      </c>
      <c r="H144" s="12">
        <f t="shared" si="18"/>
        <v>9.9415204678362512E-2</v>
      </c>
      <c r="I144">
        <v>1.8133101851851851E-7</v>
      </c>
      <c r="J144" t="s">
        <v>473</v>
      </c>
      <c r="K144" t="s">
        <v>474</v>
      </c>
      <c r="L144">
        <v>19</v>
      </c>
      <c r="M144" t="s">
        <v>138</v>
      </c>
      <c r="N144">
        <v>1</v>
      </c>
      <c r="O144" t="s">
        <v>288</v>
      </c>
      <c r="P144">
        <v>0</v>
      </c>
      <c r="Q144">
        <v>0.78947368421052633</v>
      </c>
      <c r="R144">
        <v>154</v>
      </c>
      <c r="S144" s="10">
        <v>0.72077922077922074</v>
      </c>
      <c r="T144">
        <v>1.293967592592593E-5</v>
      </c>
      <c r="U144" s="8">
        <v>0.70779220779220775</v>
      </c>
      <c r="V144" s="11">
        <f t="shared" si="19"/>
        <v>-1.2987012987012991E-2</v>
      </c>
      <c r="W144">
        <v>1.6206111111111109E-5</v>
      </c>
      <c r="X144" s="8">
        <v>0.62337662337662336</v>
      </c>
      <c r="Y144" s="11">
        <f t="shared" si="20"/>
        <v>-9.740259740259738E-2</v>
      </c>
      <c r="Z144" s="1">
        <v>0.73376623376623373</v>
      </c>
      <c r="AA144" s="2">
        <f t="shared" si="21"/>
        <v>1.2987012987012991E-2</v>
      </c>
      <c r="AB144" s="9" cm="1">
        <f t="array" ref="AB144">_xlfn.IFS(AA144&lt;Y144,0,AA144&lt;V144,0,TRUE,1)</f>
        <v>1</v>
      </c>
      <c r="AD144">
        <v>16</v>
      </c>
      <c r="AE144">
        <v>0.6875</v>
      </c>
      <c r="AF144" t="s">
        <v>289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6</v>
      </c>
      <c r="AP144">
        <v>7</v>
      </c>
      <c r="AQ144">
        <v>1</v>
      </c>
      <c r="AR144">
        <v>0.54933651620367208</v>
      </c>
      <c r="AS144">
        <v>19</v>
      </c>
      <c r="AT144">
        <v>7</v>
      </c>
      <c r="AU144">
        <v>0.36842105263157893</v>
      </c>
      <c r="AV144">
        <v>0.72077922077922074</v>
      </c>
      <c r="AW144" s="5">
        <f t="shared" si="15"/>
        <v>0</v>
      </c>
      <c r="AX144">
        <v>0.7142857142857143</v>
      </c>
      <c r="AY144" s="15">
        <f t="shared" si="22"/>
        <v>-6.4935064935064402E-3</v>
      </c>
      <c r="AZ144" s="18" cm="1">
        <f t="array" ref="AZ144">_xlfn.IFS(AY144&lt;Y144,0,AY144&lt;V144,0,TRUE,1)</f>
        <v>1</v>
      </c>
      <c r="BA144">
        <v>0.72077922077922074</v>
      </c>
      <c r="BB144" s="11">
        <f t="shared" si="17"/>
        <v>0</v>
      </c>
      <c r="BC144" t="s">
        <v>241</v>
      </c>
      <c r="BD144">
        <v>2</v>
      </c>
      <c r="BE144">
        <v>148</v>
      </c>
      <c r="BF144">
        <v>3</v>
      </c>
      <c r="BG144">
        <v>2</v>
      </c>
      <c r="BH144" t="s">
        <v>59</v>
      </c>
      <c r="BI144">
        <v>1</v>
      </c>
      <c r="BJ144" t="b">
        <v>0</v>
      </c>
    </row>
    <row r="145" spans="1:62" x14ac:dyDescent="0.25">
      <c r="A145">
        <v>537</v>
      </c>
      <c r="B145">
        <v>76</v>
      </c>
      <c r="C145" t="s">
        <v>237</v>
      </c>
      <c r="D145">
        <v>0.88888888888888884</v>
      </c>
      <c r="E145">
        <v>19</v>
      </c>
      <c r="F145">
        <v>15</v>
      </c>
      <c r="G145">
        <v>0.78947368421052633</v>
      </c>
      <c r="H145" s="12">
        <f t="shared" si="18"/>
        <v>9.9415204678362512E-2</v>
      </c>
      <c r="I145">
        <v>5.9178240740740741E-7</v>
      </c>
      <c r="J145" t="s">
        <v>475</v>
      </c>
      <c r="K145" t="s">
        <v>476</v>
      </c>
      <c r="L145">
        <v>19</v>
      </c>
      <c r="M145" t="s">
        <v>138</v>
      </c>
      <c r="N145">
        <v>1</v>
      </c>
      <c r="O145" t="s">
        <v>240</v>
      </c>
      <c r="P145">
        <v>0</v>
      </c>
      <c r="Q145">
        <v>0.78947368421052633</v>
      </c>
      <c r="R145">
        <v>154</v>
      </c>
      <c r="S145" s="10">
        <v>0.68831168831168832</v>
      </c>
      <c r="T145">
        <v>2.1583738425925929E-5</v>
      </c>
      <c r="U145" s="8">
        <v>0.70129870129870131</v>
      </c>
      <c r="V145" s="11">
        <f t="shared" si="19"/>
        <v>1.2987012987012991E-2</v>
      </c>
      <c r="W145">
        <v>2.7227453703703701E-5</v>
      </c>
      <c r="X145" s="8">
        <v>0.74675324675324672</v>
      </c>
      <c r="Y145" s="11">
        <f t="shared" si="20"/>
        <v>5.8441558441558406E-2</v>
      </c>
      <c r="Z145" s="1">
        <v>0.70129870129870131</v>
      </c>
      <c r="AA145" s="2">
        <f t="shared" si="21"/>
        <v>1.2987012987012991E-2</v>
      </c>
      <c r="AB145" s="9" cm="1">
        <f t="array" ref="AB145">_xlfn.IFS(AA145&lt;Y145,0,AA145&lt;V145,0,TRUE,1)</f>
        <v>0</v>
      </c>
      <c r="AD145">
        <v>16</v>
      </c>
      <c r="AE145">
        <v>0.6875</v>
      </c>
      <c r="AF145" t="s">
        <v>289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6</v>
      </c>
      <c r="AP145">
        <v>7</v>
      </c>
      <c r="AQ145">
        <v>1</v>
      </c>
      <c r="AR145">
        <v>0.55038000377186236</v>
      </c>
      <c r="AS145">
        <v>19</v>
      </c>
      <c r="AT145">
        <v>7</v>
      </c>
      <c r="AU145">
        <v>0.36842105263157893</v>
      </c>
      <c r="AV145">
        <v>0.72077922077922074</v>
      </c>
      <c r="AW145" s="5">
        <f t="shared" si="15"/>
        <v>3.2467532467532423E-2</v>
      </c>
      <c r="AX145">
        <v>0.7142857142857143</v>
      </c>
      <c r="AY145" s="15">
        <f t="shared" si="22"/>
        <v>2.5974025974025983E-2</v>
      </c>
      <c r="AZ145" s="18" cm="1">
        <f t="array" ref="AZ145">_xlfn.IFS(AY145&lt;Y145,0,AY145&lt;V145,0,TRUE,1)</f>
        <v>0</v>
      </c>
      <c r="BA145">
        <v>0.7142857142857143</v>
      </c>
      <c r="BB145" s="11">
        <f t="shared" si="17"/>
        <v>2.5974025974025983E-2</v>
      </c>
      <c r="BC145" t="s">
        <v>241</v>
      </c>
      <c r="BD145">
        <v>2</v>
      </c>
      <c r="BE145">
        <v>148</v>
      </c>
      <c r="BF145">
        <v>3</v>
      </c>
      <c r="BG145">
        <v>-2</v>
      </c>
      <c r="BH145" t="s">
        <v>59</v>
      </c>
      <c r="BI145">
        <v>1</v>
      </c>
      <c r="BJ145" t="b">
        <v>0</v>
      </c>
    </row>
    <row r="146" spans="1:62" x14ac:dyDescent="0.25">
      <c r="A146">
        <v>537</v>
      </c>
      <c r="B146">
        <v>76</v>
      </c>
      <c r="C146" t="s">
        <v>237</v>
      </c>
      <c r="D146">
        <v>0.88888888888888884</v>
      </c>
      <c r="E146">
        <v>19</v>
      </c>
      <c r="F146">
        <v>15</v>
      </c>
      <c r="G146">
        <v>0.76315789473684215</v>
      </c>
      <c r="H146" s="12">
        <f t="shared" si="18"/>
        <v>0.12573099415204669</v>
      </c>
      <c r="I146">
        <v>5.7130787037037035E-7</v>
      </c>
      <c r="J146" t="s">
        <v>458</v>
      </c>
      <c r="K146" t="s">
        <v>459</v>
      </c>
      <c r="L146">
        <v>19</v>
      </c>
      <c r="M146" t="s">
        <v>138</v>
      </c>
      <c r="N146">
        <v>1</v>
      </c>
      <c r="O146" t="s">
        <v>240</v>
      </c>
      <c r="P146">
        <v>0</v>
      </c>
      <c r="Q146">
        <v>0.76315789473684215</v>
      </c>
      <c r="R146">
        <v>154</v>
      </c>
      <c r="S146" s="10">
        <v>0.7142857142857143</v>
      </c>
      <c r="T146">
        <v>2.128325231481481E-5</v>
      </c>
      <c r="U146" s="8">
        <v>0.68831168831168832</v>
      </c>
      <c r="V146" s="11">
        <f t="shared" si="19"/>
        <v>-2.5974025974025983E-2</v>
      </c>
      <c r="W146">
        <v>1.417174768518519E-5</v>
      </c>
      <c r="X146" s="8">
        <v>0.62337662337662336</v>
      </c>
      <c r="Y146" s="11">
        <f t="shared" si="20"/>
        <v>-9.0909090909090939E-2</v>
      </c>
      <c r="Z146" s="1">
        <v>0.72727272727272729</v>
      </c>
      <c r="AA146" s="2">
        <f t="shared" si="21"/>
        <v>1.2987012987012991E-2</v>
      </c>
      <c r="AB146" s="9" cm="1">
        <f t="array" ref="AB146">_xlfn.IFS(AA146&lt;Y146,0,AA146&lt;V146,0,TRUE,1)</f>
        <v>1</v>
      </c>
      <c r="AC146" s="9">
        <f t="shared" ref="AC146:AC155" si="23">IF(AA146&gt;0,1,0)</f>
        <v>1</v>
      </c>
      <c r="AD146">
        <v>18</v>
      </c>
      <c r="AE146">
        <v>0.88888888888888884</v>
      </c>
      <c r="AF146" t="s">
        <v>146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2</v>
      </c>
      <c r="AP146">
        <v>3</v>
      </c>
      <c r="AQ146">
        <v>1</v>
      </c>
      <c r="AR146">
        <v>1.3600107866884811E-2</v>
      </c>
      <c r="AS146">
        <v>23</v>
      </c>
      <c r="AT146">
        <v>7</v>
      </c>
      <c r="AU146">
        <v>0.30434782608695649</v>
      </c>
      <c r="AV146" s="4">
        <v>0.61038961038961037</v>
      </c>
      <c r="AW146" s="5">
        <f t="shared" si="15"/>
        <v>-0.10389610389610393</v>
      </c>
      <c r="AX146" s="14">
        <v>0.72077922077922074</v>
      </c>
      <c r="AY146" s="15">
        <f t="shared" si="22"/>
        <v>6.4935064935064402E-3</v>
      </c>
      <c r="AZ146" s="18" cm="1">
        <f t="array" ref="AZ146">_xlfn.IFS(AY146&lt;Y146,0,AY146&lt;V146,0,TRUE,1)</f>
        <v>1</v>
      </c>
      <c r="BA146" s="8">
        <v>0.7142857142857143</v>
      </c>
      <c r="BB146" s="11">
        <f t="shared" si="17"/>
        <v>0</v>
      </c>
      <c r="BC146" t="s">
        <v>241</v>
      </c>
      <c r="BD146">
        <v>3</v>
      </c>
      <c r="BE146">
        <v>135</v>
      </c>
      <c r="BF146">
        <v>1</v>
      </c>
      <c r="BG146">
        <v>0.5</v>
      </c>
      <c r="BH146" t="s">
        <v>59</v>
      </c>
      <c r="BI146">
        <v>1</v>
      </c>
      <c r="BJ146" t="b">
        <v>0</v>
      </c>
    </row>
    <row r="147" spans="1:62" x14ac:dyDescent="0.25">
      <c r="A147">
        <v>537</v>
      </c>
      <c r="B147">
        <v>76</v>
      </c>
      <c r="C147" t="s">
        <v>237</v>
      </c>
      <c r="D147">
        <v>0.88888888888888884</v>
      </c>
      <c r="E147">
        <v>19</v>
      </c>
      <c r="F147">
        <v>15</v>
      </c>
      <c r="G147">
        <v>0.75</v>
      </c>
      <c r="H147" s="12">
        <f t="shared" si="18"/>
        <v>0.13888888888888884</v>
      </c>
      <c r="I147">
        <v>4.6387731481481482E-7</v>
      </c>
      <c r="J147" t="s">
        <v>458</v>
      </c>
      <c r="K147" t="s">
        <v>459</v>
      </c>
      <c r="L147">
        <v>19</v>
      </c>
      <c r="M147" t="s">
        <v>138</v>
      </c>
      <c r="N147">
        <v>1</v>
      </c>
      <c r="O147" t="s">
        <v>240</v>
      </c>
      <c r="P147">
        <v>0</v>
      </c>
      <c r="Q147">
        <v>0.75</v>
      </c>
      <c r="R147">
        <v>154</v>
      </c>
      <c r="S147" s="10">
        <v>0.7142857142857143</v>
      </c>
      <c r="T147">
        <v>1.6573449074074078E-5</v>
      </c>
      <c r="U147" s="8">
        <v>0.68831168831168832</v>
      </c>
      <c r="V147" s="11">
        <f t="shared" si="19"/>
        <v>-2.5974025974025983E-2</v>
      </c>
      <c r="W147">
        <v>1.2953356481481479E-5</v>
      </c>
      <c r="X147" s="8">
        <v>0.61688311688311692</v>
      </c>
      <c r="Y147" s="11">
        <f t="shared" si="20"/>
        <v>-9.740259740259738E-2</v>
      </c>
      <c r="Z147" s="1">
        <v>0.72727272727272729</v>
      </c>
      <c r="AA147" s="2">
        <f t="shared" si="21"/>
        <v>1.2987012987012991E-2</v>
      </c>
      <c r="AB147" s="9" cm="1">
        <f t="array" ref="AB147">_xlfn.IFS(AA147&lt;Y147,0,AA147&lt;V147,0,TRUE,1)</f>
        <v>1</v>
      </c>
      <c r="AC147" s="9">
        <f t="shared" si="23"/>
        <v>1</v>
      </c>
      <c r="AD147">
        <v>19</v>
      </c>
      <c r="AE147">
        <v>0.68421052631578949</v>
      </c>
      <c r="AF147" t="s">
        <v>146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2</v>
      </c>
      <c r="AP147">
        <v>3</v>
      </c>
      <c r="AQ147">
        <v>1</v>
      </c>
      <c r="AR147">
        <v>1.3600107866884811E-2</v>
      </c>
      <c r="AS147">
        <v>23</v>
      </c>
      <c r="AT147">
        <v>8</v>
      </c>
      <c r="AU147">
        <v>0.34782608695652167</v>
      </c>
      <c r="AV147" s="4">
        <v>0.61038961038961037</v>
      </c>
      <c r="AW147" s="5">
        <f t="shared" si="15"/>
        <v>-0.10389610389610393</v>
      </c>
      <c r="AX147" s="14">
        <v>0.72077922077922074</v>
      </c>
      <c r="AY147" s="15">
        <f t="shared" si="22"/>
        <v>6.4935064935064402E-3</v>
      </c>
      <c r="AZ147" s="18" cm="1">
        <f t="array" ref="AZ147">_xlfn.IFS(AY147&lt;Y147,0,AY147&lt;V147,0,TRUE,1)</f>
        <v>1</v>
      </c>
      <c r="BA147" s="8">
        <v>0.72077922077922074</v>
      </c>
      <c r="BB147" s="11">
        <f t="shared" si="17"/>
        <v>6.4935064935064402E-3</v>
      </c>
      <c r="BC147" t="s">
        <v>241</v>
      </c>
      <c r="BD147">
        <v>3</v>
      </c>
      <c r="BE147">
        <v>135</v>
      </c>
      <c r="BF147">
        <v>1</v>
      </c>
      <c r="BG147">
        <v>-0.5</v>
      </c>
      <c r="BH147" t="s">
        <v>59</v>
      </c>
      <c r="BI147">
        <v>1</v>
      </c>
      <c r="BJ147" t="b">
        <v>0</v>
      </c>
    </row>
    <row r="148" spans="1:62" x14ac:dyDescent="0.25">
      <c r="A148">
        <v>537</v>
      </c>
      <c r="B148">
        <v>76</v>
      </c>
      <c r="C148" t="s">
        <v>237</v>
      </c>
      <c r="D148">
        <v>0.88888888888888884</v>
      </c>
      <c r="E148">
        <v>19</v>
      </c>
      <c r="F148">
        <v>15</v>
      </c>
      <c r="G148">
        <v>0.75</v>
      </c>
      <c r="H148" s="12">
        <f t="shared" si="18"/>
        <v>0.13888888888888884</v>
      </c>
      <c r="I148">
        <v>6.4912037037037039E-7</v>
      </c>
      <c r="J148" t="s">
        <v>458</v>
      </c>
      <c r="K148" t="s">
        <v>459</v>
      </c>
      <c r="L148">
        <v>19</v>
      </c>
      <c r="M148" t="s">
        <v>138</v>
      </c>
      <c r="N148">
        <v>1</v>
      </c>
      <c r="O148" t="s">
        <v>240</v>
      </c>
      <c r="P148">
        <v>0</v>
      </c>
      <c r="Q148">
        <v>0.75</v>
      </c>
      <c r="R148">
        <v>154</v>
      </c>
      <c r="S148" s="10">
        <v>0.69480519480519476</v>
      </c>
      <c r="T148">
        <v>1.8511192129629629E-5</v>
      </c>
      <c r="U148" s="8">
        <v>0.68831168831168832</v>
      </c>
      <c r="V148" s="11">
        <f t="shared" si="19"/>
        <v>-6.4935064935064402E-3</v>
      </c>
      <c r="W148">
        <v>1.6359224537037039E-5</v>
      </c>
      <c r="X148" s="8">
        <v>0.62337662337662336</v>
      </c>
      <c r="Y148" s="11">
        <f t="shared" si="20"/>
        <v>-7.1428571428571397E-2</v>
      </c>
      <c r="Z148" s="1">
        <v>0.70779220779220775</v>
      </c>
      <c r="AA148" s="2">
        <f t="shared" si="21"/>
        <v>1.2987012987012991E-2</v>
      </c>
      <c r="AB148" s="9" cm="1">
        <f t="array" ref="AB148">_xlfn.IFS(AA148&lt;Y148,0,AA148&lt;V148,0,TRUE,1)</f>
        <v>1</v>
      </c>
      <c r="AC148" s="9">
        <f t="shared" si="23"/>
        <v>1</v>
      </c>
      <c r="AD148">
        <v>19</v>
      </c>
      <c r="AE148">
        <v>0.89473684210526316</v>
      </c>
      <c r="AF148" t="s">
        <v>146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2</v>
      </c>
      <c r="AP148">
        <v>3</v>
      </c>
      <c r="AQ148">
        <v>1</v>
      </c>
      <c r="AR148">
        <v>1.3600107866884811E-2</v>
      </c>
      <c r="AS148">
        <v>23</v>
      </c>
      <c r="AT148">
        <v>8</v>
      </c>
      <c r="AU148">
        <v>0.34782608695652167</v>
      </c>
      <c r="AV148" s="4">
        <v>0.61038961038961037</v>
      </c>
      <c r="AW148" s="5">
        <f t="shared" si="15"/>
        <v>-8.4415584415584388E-2</v>
      </c>
      <c r="AX148" s="14">
        <v>0.72077922077922074</v>
      </c>
      <c r="AY148" s="15">
        <f t="shared" si="22"/>
        <v>2.5974025974025983E-2</v>
      </c>
      <c r="AZ148" s="18" cm="1">
        <f t="array" ref="AZ148">_xlfn.IFS(AY148&lt;Y148,0,AY148&lt;V148,0,TRUE,1)</f>
        <v>1</v>
      </c>
      <c r="BA148" s="8">
        <v>0.7142857142857143</v>
      </c>
      <c r="BB148" s="11">
        <f t="shared" si="17"/>
        <v>1.9480519480519543E-2</v>
      </c>
      <c r="BC148" t="s">
        <v>241</v>
      </c>
      <c r="BD148">
        <v>3</v>
      </c>
      <c r="BE148">
        <v>135</v>
      </c>
      <c r="BF148">
        <v>2</v>
      </c>
      <c r="BG148">
        <v>1</v>
      </c>
      <c r="BH148" t="s">
        <v>59</v>
      </c>
      <c r="BI148">
        <v>1</v>
      </c>
      <c r="BJ148" t="b">
        <v>0</v>
      </c>
    </row>
    <row r="149" spans="1:62" x14ac:dyDescent="0.25">
      <c r="A149">
        <v>537</v>
      </c>
      <c r="B149">
        <v>76</v>
      </c>
      <c r="C149" t="s">
        <v>237</v>
      </c>
      <c r="D149">
        <v>0.88888888888888884</v>
      </c>
      <c r="E149">
        <v>19</v>
      </c>
      <c r="F149">
        <v>15</v>
      </c>
      <c r="G149">
        <v>0.75</v>
      </c>
      <c r="H149" s="12">
        <f t="shared" si="18"/>
        <v>0.13888888888888884</v>
      </c>
      <c r="I149">
        <v>3.8763888888888891E-7</v>
      </c>
      <c r="J149" t="s">
        <v>458</v>
      </c>
      <c r="K149" t="s">
        <v>459</v>
      </c>
      <c r="L149">
        <v>19</v>
      </c>
      <c r="M149" t="s">
        <v>138</v>
      </c>
      <c r="N149">
        <v>1</v>
      </c>
      <c r="O149" t="s">
        <v>240</v>
      </c>
      <c r="P149">
        <v>0</v>
      </c>
      <c r="Q149">
        <v>0.75</v>
      </c>
      <c r="R149">
        <v>154</v>
      </c>
      <c r="S149" s="10">
        <v>0.7142857142857143</v>
      </c>
      <c r="T149">
        <v>2.0096701388888889E-5</v>
      </c>
      <c r="U149" s="8">
        <v>0.68831168831168832</v>
      </c>
      <c r="V149" s="11">
        <f t="shared" si="19"/>
        <v>-2.5974025974025983E-2</v>
      </c>
      <c r="W149">
        <v>1.7488541666666669E-5</v>
      </c>
      <c r="X149" s="8">
        <v>0.63636363636363635</v>
      </c>
      <c r="Y149" s="11">
        <f t="shared" si="20"/>
        <v>-7.7922077922077948E-2</v>
      </c>
      <c r="Z149" s="1">
        <v>0.72727272727272729</v>
      </c>
      <c r="AA149" s="2">
        <f t="shared" si="21"/>
        <v>1.2987012987012991E-2</v>
      </c>
      <c r="AB149" s="9" cm="1">
        <f t="array" ref="AB149">_xlfn.IFS(AA149&lt;Y149,0,AA149&lt;V149,0,TRUE,1)</f>
        <v>1</v>
      </c>
      <c r="AC149" s="9">
        <f t="shared" si="23"/>
        <v>1</v>
      </c>
      <c r="AD149">
        <v>19</v>
      </c>
      <c r="AE149">
        <v>0.68421052631578949</v>
      </c>
      <c r="AF149" t="s">
        <v>146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2</v>
      </c>
      <c r="AP149">
        <v>3</v>
      </c>
      <c r="AQ149">
        <v>1</v>
      </c>
      <c r="AR149">
        <v>1.3600107866884811E-2</v>
      </c>
      <c r="AS149">
        <v>23</v>
      </c>
      <c r="AT149">
        <v>8</v>
      </c>
      <c r="AU149">
        <v>0.34782608695652167</v>
      </c>
      <c r="AV149" s="4">
        <v>0.61038961038961037</v>
      </c>
      <c r="AW149" s="5">
        <f t="shared" si="15"/>
        <v>-0.10389610389610393</v>
      </c>
      <c r="AX149" s="14">
        <v>0.72077922077922074</v>
      </c>
      <c r="AY149" s="15">
        <f t="shared" si="22"/>
        <v>6.4935064935064402E-3</v>
      </c>
      <c r="AZ149" s="18" cm="1">
        <f t="array" ref="AZ149">_xlfn.IFS(AY149&lt;Y149,0,AY149&lt;V149,0,TRUE,1)</f>
        <v>1</v>
      </c>
      <c r="BA149" s="8">
        <v>0.7142857142857143</v>
      </c>
      <c r="BB149" s="11">
        <f t="shared" si="17"/>
        <v>0</v>
      </c>
      <c r="BC149" t="s">
        <v>241</v>
      </c>
      <c r="BD149">
        <v>3</v>
      </c>
      <c r="BE149">
        <v>135</v>
      </c>
      <c r="BF149">
        <v>2</v>
      </c>
      <c r="BG149">
        <v>-1</v>
      </c>
      <c r="BH149" t="s">
        <v>59</v>
      </c>
      <c r="BI149">
        <v>1</v>
      </c>
      <c r="BJ149" t="b">
        <v>0</v>
      </c>
    </row>
    <row r="150" spans="1:62" x14ac:dyDescent="0.25">
      <c r="A150">
        <v>537</v>
      </c>
      <c r="B150">
        <v>76</v>
      </c>
      <c r="C150" t="s">
        <v>237</v>
      </c>
      <c r="D150">
        <v>0.88888888888888884</v>
      </c>
      <c r="E150">
        <v>19</v>
      </c>
      <c r="F150">
        <v>15</v>
      </c>
      <c r="G150">
        <v>0.64473684210526316</v>
      </c>
      <c r="H150" s="12">
        <f t="shared" si="18"/>
        <v>0.24415204678362568</v>
      </c>
      <c r="I150">
        <v>9.8261574074074074E-7</v>
      </c>
      <c r="J150" t="s">
        <v>477</v>
      </c>
      <c r="K150" t="s">
        <v>478</v>
      </c>
      <c r="L150">
        <v>19</v>
      </c>
      <c r="M150" t="s">
        <v>138</v>
      </c>
      <c r="N150">
        <v>1</v>
      </c>
      <c r="O150" t="s">
        <v>280</v>
      </c>
      <c r="P150">
        <v>1.1574074074074071E-8</v>
      </c>
      <c r="Q150">
        <v>0.64473684210526316</v>
      </c>
      <c r="R150">
        <v>154</v>
      </c>
      <c r="S150" s="10">
        <v>0.61038961038961037</v>
      </c>
      <c r="T150">
        <v>1.8232407407407409E-5</v>
      </c>
      <c r="U150" s="8">
        <v>0.68831168831168832</v>
      </c>
      <c r="V150" s="11">
        <f t="shared" si="19"/>
        <v>7.7922077922077948E-2</v>
      </c>
      <c r="W150">
        <v>1.7996469907407411E-5</v>
      </c>
      <c r="X150" s="8">
        <v>0.62337662337662336</v>
      </c>
      <c r="Y150" s="11">
        <f t="shared" si="20"/>
        <v>1.2987012987012991E-2</v>
      </c>
      <c r="Z150" s="1">
        <v>0.62337662337662336</v>
      </c>
      <c r="AA150" s="2">
        <f t="shared" si="21"/>
        <v>1.2987012987012991E-2</v>
      </c>
      <c r="AB150" s="9" cm="1">
        <f t="array" ref="AB150">_xlfn.IFS(AA150&lt;Y150,0,AA150&lt;V150,0,TRUE,1)</f>
        <v>0</v>
      </c>
      <c r="AC150" s="9">
        <f t="shared" si="23"/>
        <v>1</v>
      </c>
      <c r="AD150">
        <v>27</v>
      </c>
      <c r="AE150">
        <v>0.62962962962962965</v>
      </c>
      <c r="AF150" t="s">
        <v>146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2</v>
      </c>
      <c r="AP150">
        <v>3</v>
      </c>
      <c r="AQ150">
        <v>1</v>
      </c>
      <c r="AR150">
        <v>0.1535508153879481</v>
      </c>
      <c r="AS150">
        <v>23</v>
      </c>
      <c r="AT150">
        <v>16</v>
      </c>
      <c r="AU150">
        <v>0.69565217391304346</v>
      </c>
      <c r="AV150" s="4">
        <v>0.61038961038961037</v>
      </c>
      <c r="AW150" s="5">
        <f t="shared" si="15"/>
        <v>0</v>
      </c>
      <c r="AX150" s="14">
        <v>0.72077922077922074</v>
      </c>
      <c r="AY150" s="15">
        <f t="shared" si="22"/>
        <v>0.11038961038961037</v>
      </c>
      <c r="AZ150" s="18" cm="1">
        <f t="array" ref="AZ150">_xlfn.IFS(AY150&lt;Y150,0,AY150&lt;V150,0,TRUE,1)</f>
        <v>1</v>
      </c>
      <c r="BA150" s="8">
        <v>0.64935064935064934</v>
      </c>
      <c r="BB150" s="11">
        <f t="shared" si="17"/>
        <v>3.8961038961038974E-2</v>
      </c>
      <c r="BC150" t="s">
        <v>241</v>
      </c>
      <c r="BD150">
        <v>3</v>
      </c>
      <c r="BE150">
        <v>135</v>
      </c>
      <c r="BF150">
        <v>3</v>
      </c>
      <c r="BG150">
        <v>2</v>
      </c>
      <c r="BH150" t="s">
        <v>59</v>
      </c>
      <c r="BI150">
        <v>1</v>
      </c>
      <c r="BJ150" t="b">
        <v>0</v>
      </c>
    </row>
    <row r="151" spans="1:62" x14ac:dyDescent="0.25">
      <c r="A151">
        <v>537</v>
      </c>
      <c r="B151">
        <v>76</v>
      </c>
      <c r="C151" t="s">
        <v>237</v>
      </c>
      <c r="D151">
        <v>0.88888888888888884</v>
      </c>
      <c r="E151">
        <v>19</v>
      </c>
      <c r="F151">
        <v>15</v>
      </c>
      <c r="G151">
        <v>0.76315789473684215</v>
      </c>
      <c r="H151" s="12">
        <f t="shared" si="18"/>
        <v>0.12573099415204669</v>
      </c>
      <c r="I151">
        <v>9.4614583333333336E-7</v>
      </c>
      <c r="J151" t="s">
        <v>479</v>
      </c>
      <c r="K151" t="s">
        <v>480</v>
      </c>
      <c r="L151">
        <v>19</v>
      </c>
      <c r="M151" t="s">
        <v>138</v>
      </c>
      <c r="N151">
        <v>1</v>
      </c>
      <c r="O151" t="s">
        <v>295</v>
      </c>
      <c r="P151">
        <v>0</v>
      </c>
      <c r="Q151">
        <v>0.76315789473684215</v>
      </c>
      <c r="R151">
        <v>154</v>
      </c>
      <c r="S151" s="10">
        <v>0.7142857142857143</v>
      </c>
      <c r="T151">
        <v>2.1229062500000001E-5</v>
      </c>
      <c r="U151" s="8">
        <v>0.68831168831168832</v>
      </c>
      <c r="V151" s="11">
        <f t="shared" si="19"/>
        <v>-2.5974025974025983E-2</v>
      </c>
      <c r="W151">
        <v>1.7473946759259261E-5</v>
      </c>
      <c r="X151" s="8">
        <v>0.64935064935064934</v>
      </c>
      <c r="Y151" s="11">
        <f t="shared" si="20"/>
        <v>-6.4935064935064957E-2</v>
      </c>
      <c r="Z151" s="1">
        <v>0.72727272727272729</v>
      </c>
      <c r="AA151" s="2">
        <f t="shared" si="21"/>
        <v>1.2987012987012991E-2</v>
      </c>
      <c r="AB151" s="9" cm="1">
        <f t="array" ref="AB151">_xlfn.IFS(AA151&lt;Y151,0,AA151&lt;V151,0,TRUE,1)</f>
        <v>1</v>
      </c>
      <c r="AC151" s="9">
        <f t="shared" si="23"/>
        <v>1</v>
      </c>
      <c r="AD151">
        <v>18</v>
      </c>
      <c r="AE151">
        <v>0.61111111111111116</v>
      </c>
      <c r="AF151" t="s">
        <v>146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2</v>
      </c>
      <c r="AP151">
        <v>3</v>
      </c>
      <c r="AQ151">
        <v>1</v>
      </c>
      <c r="AR151">
        <v>0.1535508153879481</v>
      </c>
      <c r="AS151">
        <v>23</v>
      </c>
      <c r="AT151">
        <v>7</v>
      </c>
      <c r="AU151">
        <v>0.30434782608695649</v>
      </c>
      <c r="AV151" s="4">
        <v>0.61038961038961037</v>
      </c>
      <c r="AW151" s="5">
        <f t="shared" si="15"/>
        <v>-0.10389610389610393</v>
      </c>
      <c r="AX151" s="14">
        <v>0.72077922077922074</v>
      </c>
      <c r="AY151" s="15">
        <f t="shared" si="22"/>
        <v>6.4935064935064402E-3</v>
      </c>
      <c r="AZ151" s="18" cm="1">
        <f t="array" ref="AZ151">_xlfn.IFS(AY151&lt;Y151,0,AY151&lt;V151,0,TRUE,1)</f>
        <v>1</v>
      </c>
      <c r="BA151" s="8">
        <v>0.7142857142857143</v>
      </c>
      <c r="BB151" s="11">
        <f t="shared" si="17"/>
        <v>0</v>
      </c>
      <c r="BC151" t="s">
        <v>241</v>
      </c>
      <c r="BD151">
        <v>3</v>
      </c>
      <c r="BE151">
        <v>135</v>
      </c>
      <c r="BF151">
        <v>3</v>
      </c>
      <c r="BG151">
        <v>-2</v>
      </c>
      <c r="BH151" t="s">
        <v>59</v>
      </c>
      <c r="BI151">
        <v>1</v>
      </c>
      <c r="BJ151" t="b">
        <v>0</v>
      </c>
    </row>
    <row r="152" spans="1:62" x14ac:dyDescent="0.25">
      <c r="A152">
        <v>537</v>
      </c>
      <c r="B152">
        <v>76</v>
      </c>
      <c r="C152" t="s">
        <v>237</v>
      </c>
      <c r="D152">
        <v>0.88888888888888884</v>
      </c>
      <c r="E152">
        <v>19</v>
      </c>
      <c r="F152">
        <v>15</v>
      </c>
      <c r="G152">
        <v>0.76315789473684215</v>
      </c>
      <c r="H152" s="12">
        <f t="shared" si="18"/>
        <v>0.12573099415204669</v>
      </c>
      <c r="I152">
        <v>5.5940972222222227E-7</v>
      </c>
      <c r="J152" t="s">
        <v>458</v>
      </c>
      <c r="K152" t="s">
        <v>459</v>
      </c>
      <c r="L152">
        <v>19</v>
      </c>
      <c r="M152" t="s">
        <v>138</v>
      </c>
      <c r="N152">
        <v>1</v>
      </c>
      <c r="O152" t="s">
        <v>240</v>
      </c>
      <c r="P152">
        <v>5.4560185185185188E-8</v>
      </c>
      <c r="Q152">
        <v>0.76315789473684215</v>
      </c>
      <c r="R152">
        <v>154</v>
      </c>
      <c r="S152" s="10">
        <v>0.72077922077922074</v>
      </c>
      <c r="T152">
        <v>1.9690972222222219E-5</v>
      </c>
      <c r="U152" s="8">
        <v>0.70129870129870131</v>
      </c>
      <c r="V152" s="11">
        <f t="shared" si="19"/>
        <v>-1.9480519480519431E-2</v>
      </c>
      <c r="W152">
        <v>1.821228009259259E-5</v>
      </c>
      <c r="X152" s="8">
        <v>0.62337662337662336</v>
      </c>
      <c r="Y152" s="11">
        <f t="shared" si="20"/>
        <v>-9.740259740259738E-2</v>
      </c>
      <c r="Z152" s="1">
        <v>0.73376623376623373</v>
      </c>
      <c r="AA152" s="2">
        <f t="shared" si="21"/>
        <v>1.2987012987012991E-2</v>
      </c>
      <c r="AB152" s="9" cm="1">
        <f t="array" ref="AB152">_xlfn.IFS(AA152&lt;Y152,0,AA152&lt;V152,0,TRUE,1)</f>
        <v>1</v>
      </c>
      <c r="AC152" s="9">
        <f t="shared" si="23"/>
        <v>1</v>
      </c>
      <c r="AD152">
        <v>18</v>
      </c>
      <c r="AE152">
        <v>0.72222222222222221</v>
      </c>
      <c r="AF152" t="s">
        <v>120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11</v>
      </c>
      <c r="AP152">
        <v>12</v>
      </c>
      <c r="AQ152">
        <v>1</v>
      </c>
      <c r="AR152">
        <v>0.5565877781615618</v>
      </c>
      <c r="AS152">
        <v>3</v>
      </c>
      <c r="AT152">
        <v>2</v>
      </c>
      <c r="AU152">
        <v>0.66666666666666663</v>
      </c>
      <c r="AV152" s="4">
        <v>0.72077922077922074</v>
      </c>
      <c r="AW152" s="5">
        <f t="shared" si="15"/>
        <v>0</v>
      </c>
      <c r="AX152" s="14">
        <v>0.72077922077922074</v>
      </c>
      <c r="AY152" s="15">
        <f t="shared" si="22"/>
        <v>0</v>
      </c>
      <c r="AZ152" s="18" cm="1">
        <f t="array" ref="AZ152">_xlfn.IFS(AY152&lt;Y152,0,AY152&lt;V152,0,TRUE,1)</f>
        <v>1</v>
      </c>
      <c r="BA152" s="8">
        <v>0.72077922077922074</v>
      </c>
      <c r="BB152" s="11">
        <f t="shared" si="17"/>
        <v>0</v>
      </c>
      <c r="BC152" t="s">
        <v>241</v>
      </c>
      <c r="BD152">
        <v>3</v>
      </c>
      <c r="BE152">
        <v>15</v>
      </c>
      <c r="BF152">
        <v>1</v>
      </c>
      <c r="BG152">
        <v>0.5</v>
      </c>
      <c r="BH152" t="s">
        <v>59</v>
      </c>
      <c r="BI152">
        <v>1</v>
      </c>
      <c r="BJ152" t="b">
        <v>1</v>
      </c>
    </row>
    <row r="153" spans="1:62" x14ac:dyDescent="0.25">
      <c r="A153">
        <v>537</v>
      </c>
      <c r="B153">
        <v>76</v>
      </c>
      <c r="C153" t="s">
        <v>237</v>
      </c>
      <c r="D153">
        <v>0.88888888888888884</v>
      </c>
      <c r="E153">
        <v>19</v>
      </c>
      <c r="F153">
        <v>15</v>
      </c>
      <c r="G153">
        <v>0.75</v>
      </c>
      <c r="H153" s="12">
        <f t="shared" si="18"/>
        <v>0.13888888888888884</v>
      </c>
      <c r="I153">
        <v>7.1041666666666661E-7</v>
      </c>
      <c r="J153" t="s">
        <v>458</v>
      </c>
      <c r="K153" t="s">
        <v>462</v>
      </c>
      <c r="L153">
        <v>19</v>
      </c>
      <c r="M153" t="s">
        <v>138</v>
      </c>
      <c r="N153">
        <v>1</v>
      </c>
      <c r="O153" t="s">
        <v>240</v>
      </c>
      <c r="P153">
        <v>0</v>
      </c>
      <c r="Q153">
        <v>0.75</v>
      </c>
      <c r="R153">
        <v>154</v>
      </c>
      <c r="S153" s="10">
        <v>0.7142857142857143</v>
      </c>
      <c r="T153">
        <v>1.8963680555555559E-5</v>
      </c>
      <c r="U153" s="8">
        <v>0.72727272727272729</v>
      </c>
      <c r="V153" s="11">
        <f t="shared" si="19"/>
        <v>1.2987012987012991E-2</v>
      </c>
      <c r="W153">
        <v>1.5010474537037041E-5</v>
      </c>
      <c r="X153" s="8">
        <v>0.57792207792207795</v>
      </c>
      <c r="Y153" s="11">
        <f t="shared" si="20"/>
        <v>-0.13636363636363635</v>
      </c>
      <c r="Z153" s="1">
        <v>0.72727272727272729</v>
      </c>
      <c r="AA153" s="2">
        <f t="shared" si="21"/>
        <v>1.2987012987012991E-2</v>
      </c>
      <c r="AB153" s="9" cm="1">
        <f t="array" ref="AB153">_xlfn.IFS(AA153&lt;Y153,0,AA153&lt;V153,0,TRUE,1)</f>
        <v>1</v>
      </c>
      <c r="AC153" s="9">
        <f t="shared" si="23"/>
        <v>1</v>
      </c>
      <c r="AD153">
        <v>19</v>
      </c>
      <c r="AE153">
        <v>0.68421052631578949</v>
      </c>
      <c r="AF153" t="s">
        <v>120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11</v>
      </c>
      <c r="AP153">
        <v>12</v>
      </c>
      <c r="AQ153">
        <v>1</v>
      </c>
      <c r="AR153">
        <v>0.55660230212321826</v>
      </c>
      <c r="AS153">
        <v>2</v>
      </c>
      <c r="AT153">
        <v>2</v>
      </c>
      <c r="AU153">
        <v>1</v>
      </c>
      <c r="AV153" s="4">
        <v>0.7142857142857143</v>
      </c>
      <c r="AW153" s="5">
        <f t="shared" si="15"/>
        <v>0</v>
      </c>
      <c r="AX153" s="14">
        <v>0.7142857142857143</v>
      </c>
      <c r="AY153" s="15">
        <f t="shared" si="22"/>
        <v>0</v>
      </c>
      <c r="AZ153" s="18" cm="1">
        <f t="array" ref="AZ153">_xlfn.IFS(AY153&lt;Y153,0,AY153&lt;V153,0,TRUE,1)</f>
        <v>0</v>
      </c>
      <c r="BA153" s="8">
        <v>0.7142857142857143</v>
      </c>
      <c r="BB153" s="11">
        <f t="shared" si="17"/>
        <v>0</v>
      </c>
      <c r="BC153" t="s">
        <v>241</v>
      </c>
      <c r="BD153">
        <v>3</v>
      </c>
      <c r="BE153">
        <v>15</v>
      </c>
      <c r="BF153">
        <v>1</v>
      </c>
      <c r="BG153">
        <v>-0.5</v>
      </c>
      <c r="BH153" t="s">
        <v>59</v>
      </c>
      <c r="BI153">
        <v>1</v>
      </c>
      <c r="BJ153" t="b">
        <v>1</v>
      </c>
    </row>
    <row r="154" spans="1:62" x14ac:dyDescent="0.25">
      <c r="A154">
        <v>537</v>
      </c>
      <c r="B154">
        <v>76</v>
      </c>
      <c r="C154" t="s">
        <v>237</v>
      </c>
      <c r="D154">
        <v>0.88888888888888884</v>
      </c>
      <c r="E154">
        <v>19</v>
      </c>
      <c r="F154">
        <v>15</v>
      </c>
      <c r="G154">
        <v>0.77631578947368418</v>
      </c>
      <c r="H154" s="12">
        <f t="shared" si="18"/>
        <v>0.11257309941520466</v>
      </c>
      <c r="I154">
        <v>5.7165509259259252E-7</v>
      </c>
      <c r="J154" t="s">
        <v>475</v>
      </c>
      <c r="K154" t="s">
        <v>476</v>
      </c>
      <c r="L154">
        <v>19</v>
      </c>
      <c r="M154" t="s">
        <v>138</v>
      </c>
      <c r="N154">
        <v>1</v>
      </c>
      <c r="O154" t="s">
        <v>240</v>
      </c>
      <c r="P154">
        <v>0</v>
      </c>
      <c r="Q154">
        <v>0.77631578947368418</v>
      </c>
      <c r="R154">
        <v>154</v>
      </c>
      <c r="S154" s="10">
        <v>0.7142857142857143</v>
      </c>
      <c r="T154">
        <v>2.0265324074074071E-5</v>
      </c>
      <c r="U154" s="8">
        <v>0.72727272727272729</v>
      </c>
      <c r="V154" s="11">
        <f t="shared" si="19"/>
        <v>1.2987012987012991E-2</v>
      </c>
      <c r="W154">
        <v>1.8848310185185181E-5</v>
      </c>
      <c r="X154" s="8">
        <v>0.61688311688311692</v>
      </c>
      <c r="Y154" s="11">
        <f t="shared" si="20"/>
        <v>-9.740259740259738E-2</v>
      </c>
      <c r="Z154" s="1">
        <v>0.72727272727272729</v>
      </c>
      <c r="AA154" s="2">
        <f t="shared" si="21"/>
        <v>1.2987012987012991E-2</v>
      </c>
      <c r="AB154" s="9" cm="1">
        <f t="array" ref="AB154">_xlfn.IFS(AA154&lt;Y154,0,AA154&lt;V154,0,TRUE,1)</f>
        <v>1</v>
      </c>
      <c r="AC154" s="9">
        <f t="shared" si="23"/>
        <v>1</v>
      </c>
      <c r="AD154">
        <v>17</v>
      </c>
      <c r="AE154">
        <v>0.70588235294117652</v>
      </c>
      <c r="AF154" t="s">
        <v>120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12</v>
      </c>
      <c r="AP154">
        <v>13</v>
      </c>
      <c r="AQ154">
        <v>1</v>
      </c>
      <c r="AR154">
        <v>0.55655873251205723</v>
      </c>
      <c r="AS154">
        <v>3</v>
      </c>
      <c r="AT154">
        <v>1</v>
      </c>
      <c r="AU154">
        <v>0.33333333333333331</v>
      </c>
      <c r="AV154" s="4">
        <v>0.72077922077922074</v>
      </c>
      <c r="AW154" s="5">
        <f t="shared" si="15"/>
        <v>6.4935064935064402E-3</v>
      </c>
      <c r="AX154" s="14">
        <v>0.72077922077922074</v>
      </c>
      <c r="AY154" s="15">
        <f t="shared" si="22"/>
        <v>6.4935064935064402E-3</v>
      </c>
      <c r="AZ154" s="18" cm="1">
        <f t="array" ref="AZ154">_xlfn.IFS(AY154&lt;Y154,0,AY154&lt;V154,0,TRUE,1)</f>
        <v>0</v>
      </c>
      <c r="BA154" s="8">
        <v>0.7142857142857143</v>
      </c>
      <c r="BB154" s="11">
        <f t="shared" si="17"/>
        <v>0</v>
      </c>
      <c r="BC154" t="s">
        <v>241</v>
      </c>
      <c r="BD154">
        <v>3</v>
      </c>
      <c r="BE154">
        <v>15</v>
      </c>
      <c r="BF154">
        <v>2</v>
      </c>
      <c r="BG154">
        <v>1</v>
      </c>
      <c r="BH154" t="s">
        <v>59</v>
      </c>
      <c r="BI154">
        <v>1</v>
      </c>
      <c r="BJ154" t="b">
        <v>1</v>
      </c>
    </row>
    <row r="155" spans="1:62" x14ac:dyDescent="0.25">
      <c r="A155">
        <v>537</v>
      </c>
      <c r="B155">
        <v>76</v>
      </c>
      <c r="C155" t="s">
        <v>237</v>
      </c>
      <c r="D155">
        <v>0.88888888888888884</v>
      </c>
      <c r="E155">
        <v>19</v>
      </c>
      <c r="F155">
        <v>15</v>
      </c>
      <c r="G155">
        <v>0.75</v>
      </c>
      <c r="H155" s="12">
        <f t="shared" si="18"/>
        <v>0.13888888888888884</v>
      </c>
      <c r="I155">
        <v>7.5769675925925917E-7</v>
      </c>
      <c r="J155" t="s">
        <v>458</v>
      </c>
      <c r="K155" t="s">
        <v>462</v>
      </c>
      <c r="L155">
        <v>19</v>
      </c>
      <c r="M155" t="s">
        <v>138</v>
      </c>
      <c r="N155">
        <v>1</v>
      </c>
      <c r="O155" t="s">
        <v>240</v>
      </c>
      <c r="P155">
        <v>0</v>
      </c>
      <c r="Q155">
        <v>0.75</v>
      </c>
      <c r="R155">
        <v>154</v>
      </c>
      <c r="S155" s="10">
        <v>0.70779220779220775</v>
      </c>
      <c r="T155">
        <v>1.8826342592592589E-5</v>
      </c>
      <c r="U155" s="8">
        <v>0.72727272727272729</v>
      </c>
      <c r="V155" s="11">
        <f t="shared" si="19"/>
        <v>1.9480519480519543E-2</v>
      </c>
      <c r="W155">
        <v>1.7721249999999999E-5</v>
      </c>
      <c r="X155" s="8">
        <v>0.62337662337662336</v>
      </c>
      <c r="Y155" s="11">
        <f t="shared" si="20"/>
        <v>-8.4415584415584388E-2</v>
      </c>
      <c r="Z155" s="1">
        <v>0.72077922077922074</v>
      </c>
      <c r="AA155" s="2">
        <f t="shared" si="21"/>
        <v>1.2987012987012991E-2</v>
      </c>
      <c r="AB155" s="9" cm="1">
        <f t="array" ref="AB155">_xlfn.IFS(AA155&lt;Y155,0,AA155&lt;V155,0,TRUE,1)</f>
        <v>0</v>
      </c>
      <c r="AC155" s="9">
        <f t="shared" si="23"/>
        <v>1</v>
      </c>
      <c r="AD155">
        <v>19</v>
      </c>
      <c r="AE155">
        <v>0.63157894736842102</v>
      </c>
      <c r="AF155" t="s">
        <v>120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11</v>
      </c>
      <c r="AP155">
        <v>12</v>
      </c>
      <c r="AQ155">
        <v>1</v>
      </c>
      <c r="AR155">
        <v>0.55660230212321826</v>
      </c>
      <c r="AS155">
        <v>1</v>
      </c>
      <c r="AT155">
        <v>1</v>
      </c>
      <c r="AU155">
        <v>1</v>
      </c>
      <c r="AV155" s="4">
        <v>0.72077922077922074</v>
      </c>
      <c r="AW155" s="5">
        <f t="shared" si="15"/>
        <v>1.2987012987012991E-2</v>
      </c>
      <c r="AX155" s="14">
        <v>0.7142857142857143</v>
      </c>
      <c r="AY155" s="15">
        <f t="shared" si="22"/>
        <v>6.4935064935065512E-3</v>
      </c>
      <c r="AZ155" s="18" cm="1">
        <f t="array" ref="AZ155">_xlfn.IFS(AY155&lt;Y155,0,AY155&lt;V155,0,TRUE,1)</f>
        <v>0</v>
      </c>
      <c r="BA155" s="8">
        <v>0.7142857142857143</v>
      </c>
      <c r="BB155" s="11">
        <f t="shared" si="17"/>
        <v>6.4935064935065512E-3</v>
      </c>
      <c r="BC155" t="s">
        <v>241</v>
      </c>
      <c r="BD155">
        <v>3</v>
      </c>
      <c r="BE155">
        <v>15</v>
      </c>
      <c r="BF155">
        <v>2</v>
      </c>
      <c r="BG155">
        <v>-1</v>
      </c>
      <c r="BH155" t="s">
        <v>59</v>
      </c>
      <c r="BI155">
        <v>1</v>
      </c>
      <c r="BJ155" t="b">
        <v>1</v>
      </c>
    </row>
    <row r="156" spans="1:62" x14ac:dyDescent="0.25">
      <c r="A156">
        <v>537</v>
      </c>
      <c r="B156">
        <v>76</v>
      </c>
      <c r="C156" t="s">
        <v>237</v>
      </c>
      <c r="D156">
        <v>0.88888888888888884</v>
      </c>
      <c r="E156">
        <v>19</v>
      </c>
      <c r="F156">
        <v>15</v>
      </c>
      <c r="G156">
        <v>0.78947368421052633</v>
      </c>
      <c r="H156" s="12">
        <f t="shared" si="18"/>
        <v>9.9415204678362512E-2</v>
      </c>
      <c r="I156">
        <v>5.3657407407407404E-7</v>
      </c>
      <c r="J156" t="s">
        <v>481</v>
      </c>
      <c r="K156" t="s">
        <v>482</v>
      </c>
      <c r="L156">
        <v>19</v>
      </c>
      <c r="M156" t="s">
        <v>108</v>
      </c>
      <c r="N156">
        <v>1</v>
      </c>
      <c r="O156" t="s">
        <v>288</v>
      </c>
      <c r="P156">
        <v>0</v>
      </c>
      <c r="Q156">
        <v>0.78947368421052633</v>
      </c>
      <c r="R156">
        <v>154</v>
      </c>
      <c r="S156" s="10">
        <v>0.72077922077922074</v>
      </c>
      <c r="T156">
        <v>2.2274756944444449E-5</v>
      </c>
      <c r="U156" s="8">
        <v>0.72727272727272729</v>
      </c>
      <c r="V156" s="11">
        <f t="shared" si="19"/>
        <v>6.4935064935065512E-3</v>
      </c>
      <c r="W156">
        <v>1.380039351851852E-5</v>
      </c>
      <c r="X156" s="8">
        <v>0.62337662337662336</v>
      </c>
      <c r="Y156" s="11">
        <f t="shared" si="20"/>
        <v>-9.740259740259738E-2</v>
      </c>
      <c r="Z156" s="1">
        <v>0.72077922077922074</v>
      </c>
      <c r="AA156" s="2">
        <f t="shared" si="21"/>
        <v>0</v>
      </c>
      <c r="AB156" s="9" cm="1">
        <f t="array" ref="AB156">_xlfn.IFS(AA156&lt;Y156,0,AA156&lt;V156,0,TRUE,1)</f>
        <v>0</v>
      </c>
      <c r="AD156">
        <v>16</v>
      </c>
      <c r="AE156">
        <v>0.6875</v>
      </c>
      <c r="AF156" t="s">
        <v>120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14</v>
      </c>
      <c r="AP156">
        <v>15</v>
      </c>
      <c r="AQ156">
        <v>1</v>
      </c>
      <c r="AR156">
        <v>0.55228747644132592</v>
      </c>
      <c r="AS156">
        <v>3</v>
      </c>
      <c r="AT156">
        <v>0</v>
      </c>
      <c r="AU156">
        <v>0</v>
      </c>
      <c r="AV156">
        <v>0.72077922077922074</v>
      </c>
      <c r="AW156" s="5">
        <f t="shared" si="15"/>
        <v>0</v>
      </c>
      <c r="AX156">
        <v>0.72077922077922074</v>
      </c>
      <c r="AY156" s="15">
        <f t="shared" si="22"/>
        <v>0</v>
      </c>
      <c r="AZ156" s="18" cm="1">
        <f t="array" ref="AZ156">_xlfn.IFS(AY156&lt;Y156,0,AY156&lt;V156,0,TRUE,1)</f>
        <v>0</v>
      </c>
      <c r="BA156">
        <v>0.72077922077922074</v>
      </c>
      <c r="BB156" s="11">
        <f t="shared" si="17"/>
        <v>0</v>
      </c>
      <c r="BC156" t="s">
        <v>241</v>
      </c>
      <c r="BD156">
        <v>3</v>
      </c>
      <c r="BE156">
        <v>15</v>
      </c>
      <c r="BF156">
        <v>3</v>
      </c>
      <c r="BG156">
        <v>2</v>
      </c>
      <c r="BH156" t="s">
        <v>59</v>
      </c>
      <c r="BI156">
        <v>1</v>
      </c>
      <c r="BJ156" t="b">
        <v>1</v>
      </c>
    </row>
    <row r="157" spans="1:62" x14ac:dyDescent="0.25">
      <c r="A157">
        <v>537</v>
      </c>
      <c r="B157">
        <v>76</v>
      </c>
      <c r="C157" t="s">
        <v>237</v>
      </c>
      <c r="D157">
        <v>0.88888888888888884</v>
      </c>
      <c r="E157">
        <v>19</v>
      </c>
      <c r="F157">
        <v>15</v>
      </c>
      <c r="G157">
        <v>0.75</v>
      </c>
      <c r="H157" s="12">
        <f t="shared" si="18"/>
        <v>0.13888888888888884</v>
      </c>
      <c r="I157">
        <v>6.130555555555556E-7</v>
      </c>
      <c r="J157" t="s">
        <v>483</v>
      </c>
      <c r="K157" t="s">
        <v>484</v>
      </c>
      <c r="L157">
        <v>19</v>
      </c>
      <c r="M157" t="s">
        <v>57</v>
      </c>
      <c r="N157">
        <v>1</v>
      </c>
      <c r="O157" t="s">
        <v>300</v>
      </c>
      <c r="P157">
        <v>1.807986111111111E-7</v>
      </c>
      <c r="Q157">
        <v>0.73684210526315785</v>
      </c>
      <c r="R157">
        <v>154</v>
      </c>
      <c r="S157" s="10">
        <v>0.70779220779220775</v>
      </c>
      <c r="T157">
        <v>2.2931539351851851E-5</v>
      </c>
      <c r="U157" s="8">
        <v>0.7142857142857143</v>
      </c>
      <c r="V157" s="11">
        <f t="shared" si="19"/>
        <v>6.4935064935065512E-3</v>
      </c>
      <c r="W157">
        <v>1.6550474537037041E-5</v>
      </c>
      <c r="X157" s="8">
        <v>0.62337662337662336</v>
      </c>
      <c r="Y157" s="11">
        <f t="shared" si="20"/>
        <v>-8.4415584415584388E-2</v>
      </c>
      <c r="Z157" s="1">
        <v>0.69480519480519476</v>
      </c>
      <c r="AA157" s="2">
        <f t="shared" si="21"/>
        <v>-1.2987012987012991E-2</v>
      </c>
      <c r="AB157" s="9" cm="1">
        <f t="array" ref="AB157">_xlfn.IFS(AA157&lt;Y157,0,AA157&lt;V157,0,TRUE,1)</f>
        <v>0</v>
      </c>
      <c r="AC157" s="9">
        <f>IF(AA157&gt;0,1,0)</f>
        <v>0</v>
      </c>
      <c r="AD157">
        <v>19</v>
      </c>
      <c r="AE157">
        <v>0.68421052631578949</v>
      </c>
      <c r="AF157" t="s">
        <v>120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15</v>
      </c>
      <c r="AP157">
        <v>16</v>
      </c>
      <c r="AQ157">
        <v>1</v>
      </c>
      <c r="AR157">
        <v>0.96055678747428397</v>
      </c>
      <c r="AS157">
        <v>0</v>
      </c>
      <c r="AT157">
        <v>0</v>
      </c>
      <c r="AU157">
        <v>-1</v>
      </c>
      <c r="AV157" s="4">
        <v>-1</v>
      </c>
      <c r="AW157" s="5">
        <f>AV157-S157</f>
        <v>-1.7077922077922079</v>
      </c>
      <c r="AX157" s="14">
        <v>0.7142857142857143</v>
      </c>
      <c r="AY157" s="15">
        <f t="shared" si="22"/>
        <v>6.4935064935065512E-3</v>
      </c>
      <c r="AZ157" s="18" cm="1">
        <f t="array" ref="AZ157">_xlfn.IFS(AY157&lt;Y157,0,AY157&lt;V157,0,TRUE,1)</f>
        <v>1</v>
      </c>
      <c r="BA157" s="8">
        <v>0.70779220779220775</v>
      </c>
      <c r="BB157" s="11">
        <f t="shared" si="17"/>
        <v>0</v>
      </c>
      <c r="BC157" t="s">
        <v>241</v>
      </c>
      <c r="BD157">
        <v>3</v>
      </c>
      <c r="BE157">
        <v>15</v>
      </c>
      <c r="BF157">
        <v>3</v>
      </c>
      <c r="BG157">
        <v>-2</v>
      </c>
      <c r="BH157" t="s">
        <v>59</v>
      </c>
      <c r="BI157">
        <v>1</v>
      </c>
      <c r="BJ157" t="b">
        <v>1</v>
      </c>
    </row>
    <row r="160" spans="1:62" x14ac:dyDescent="0.25">
      <c r="V160" s="11">
        <v>0.04</v>
      </c>
      <c r="Y160" s="11">
        <v>-0.01</v>
      </c>
      <c r="AA160" s="2">
        <v>0.01</v>
      </c>
      <c r="AB160" s="13">
        <v>0.53</v>
      </c>
      <c r="AC160" s="13">
        <v>0.41</v>
      </c>
      <c r="AP160">
        <v>6.4</v>
      </c>
      <c r="AW160" s="5">
        <v>-0.06</v>
      </c>
      <c r="AY160" s="15">
        <v>0.05</v>
      </c>
      <c r="AZ160" s="15">
        <v>0.625</v>
      </c>
      <c r="BB160" s="11">
        <v>0.03</v>
      </c>
    </row>
    <row r="163" spans="22:54" x14ac:dyDescent="0.25">
      <c r="V163" s="11">
        <v>0.03</v>
      </c>
      <c r="Y163" s="11">
        <v>-0.02</v>
      </c>
      <c r="AA163" s="2">
        <v>0.01</v>
      </c>
      <c r="AB163" s="13">
        <v>0.4</v>
      </c>
      <c r="AP163">
        <v>7.2</v>
      </c>
      <c r="AW163" s="5">
        <v>-0.08</v>
      </c>
      <c r="AY163" s="15">
        <v>0.04</v>
      </c>
      <c r="AZ163" s="15">
        <v>0.59375</v>
      </c>
      <c r="BB163" s="11">
        <v>0.02</v>
      </c>
    </row>
  </sheetData>
  <autoFilter ref="A1:BJ157" xr:uid="{020A52DA-FF01-44E0-B7EC-ADFF8F392279}">
    <filterColumn colId="3">
      <filters>
        <filter val="0.888888889"/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0871-13B9-4D4E-8D12-D3CCBF092480}">
  <sheetPr filterMode="1"/>
  <dimension ref="A1:BF127"/>
  <sheetViews>
    <sheetView tabSelected="1" workbookViewId="0">
      <selection activeCell="AB41" sqref="AB41"/>
    </sheetView>
  </sheetViews>
  <sheetFormatPr defaultRowHeight="13.8" x14ac:dyDescent="0.25"/>
  <cols>
    <col min="8" max="8" width="8.796875" style="20"/>
    <col min="21" max="21" width="8.796875" style="10"/>
    <col min="23" max="23" width="8.796875" style="8"/>
    <col min="24" max="24" width="8.796875" style="11"/>
    <col min="26" max="26" width="8.796875" style="8"/>
    <col min="27" max="27" width="8.796875" style="11"/>
    <col min="28" max="28" width="8.796875" style="1"/>
    <col min="29" max="29" width="8.796875" style="2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0" t="s">
        <v>599</v>
      </c>
      <c r="I1" t="s">
        <v>788</v>
      </c>
      <c r="J1" t="s">
        <v>789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10" t="s">
        <v>17</v>
      </c>
      <c r="V1" t="s">
        <v>18</v>
      </c>
      <c r="W1" s="8" t="s">
        <v>19</v>
      </c>
      <c r="Y1" t="s">
        <v>20</v>
      </c>
      <c r="Z1" s="8" t="s">
        <v>21</v>
      </c>
      <c r="AB1" s="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</row>
    <row r="2" spans="1:58" x14ac:dyDescent="0.25">
      <c r="A2">
        <v>105</v>
      </c>
      <c r="B2">
        <v>15</v>
      </c>
      <c r="C2" t="s">
        <v>52</v>
      </c>
      <c r="D2">
        <v>0.90909090909090906</v>
      </c>
      <c r="E2">
        <v>9</v>
      </c>
      <c r="F2">
        <v>9</v>
      </c>
      <c r="G2">
        <v>0.66666666666666663</v>
      </c>
      <c r="H2" s="20">
        <f>D2-G2</f>
        <v>0.24242424242424243</v>
      </c>
      <c r="I2" t="s">
        <v>978</v>
      </c>
      <c r="J2" t="s">
        <v>979</v>
      </c>
      <c r="K2">
        <v>2.6738425925925931E-7</v>
      </c>
      <c r="L2" t="s">
        <v>980</v>
      </c>
      <c r="M2" t="s">
        <v>981</v>
      </c>
      <c r="N2">
        <v>9</v>
      </c>
      <c r="O2" t="s">
        <v>131</v>
      </c>
      <c r="P2">
        <v>1</v>
      </c>
      <c r="Q2" t="s">
        <v>982</v>
      </c>
      <c r="R2">
        <v>1.155092592592593E-8</v>
      </c>
      <c r="S2">
        <v>0.66666666666666663</v>
      </c>
      <c r="T2">
        <v>29</v>
      </c>
      <c r="U2" s="10">
        <v>0.55172413793103448</v>
      </c>
      <c r="V2">
        <v>7.8435069444444451E-6</v>
      </c>
      <c r="W2" s="8">
        <v>0.93103448275862066</v>
      </c>
      <c r="X2" s="11">
        <f>W2-U2</f>
        <v>0.37931034482758619</v>
      </c>
      <c r="Y2">
        <v>5.1370601851851853E-6</v>
      </c>
      <c r="Z2" s="8">
        <v>0.68965517241379315</v>
      </c>
      <c r="AA2" s="11">
        <f>Z2-U2</f>
        <v>0.13793103448275867</v>
      </c>
      <c r="AB2" s="1">
        <v>0.55172413793103448</v>
      </c>
      <c r="AC2" s="2">
        <f>AB2-U2</f>
        <v>0</v>
      </c>
      <c r="AD2">
        <v>5</v>
      </c>
      <c r="AE2">
        <v>0</v>
      </c>
      <c r="AF2" t="s">
        <v>57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4</v>
      </c>
      <c r="AP2">
        <v>5</v>
      </c>
      <c r="AQ2">
        <v>1</v>
      </c>
      <c r="AR2">
        <v>0.48594996134945873</v>
      </c>
      <c r="AS2">
        <v>15</v>
      </c>
      <c r="AT2">
        <v>5</v>
      </c>
      <c r="AU2">
        <v>0.33333333333333331</v>
      </c>
      <c r="AV2">
        <v>0.68965517241379315</v>
      </c>
      <c r="AW2">
        <v>0.58620689655172409</v>
      </c>
      <c r="AX2">
        <v>0.58620689655172409</v>
      </c>
      <c r="AY2" t="s">
        <v>983</v>
      </c>
      <c r="AZ2">
        <v>0</v>
      </c>
      <c r="BA2">
        <v>94</v>
      </c>
      <c r="BB2">
        <v>1</v>
      </c>
      <c r="BC2">
        <v>0.5</v>
      </c>
      <c r="BD2" t="s">
        <v>59</v>
      </c>
      <c r="BE2">
        <v>1</v>
      </c>
      <c r="BF2" t="b">
        <v>0</v>
      </c>
    </row>
    <row r="3" spans="1:58" x14ac:dyDescent="0.25">
      <c r="A3">
        <v>105</v>
      </c>
      <c r="B3">
        <v>15</v>
      </c>
      <c r="C3" t="s">
        <v>52</v>
      </c>
      <c r="D3">
        <v>0.90909090909090906</v>
      </c>
      <c r="E3">
        <v>9</v>
      </c>
      <c r="F3">
        <v>9</v>
      </c>
      <c r="G3">
        <v>0.66666666666666663</v>
      </c>
      <c r="H3" s="20">
        <f t="shared" ref="H3:H66" si="0">D3-G3</f>
        <v>0.24242424242424243</v>
      </c>
      <c r="I3" t="s">
        <v>984</v>
      </c>
      <c r="J3" t="s">
        <v>985</v>
      </c>
      <c r="K3">
        <v>5.8067129629629618E-8</v>
      </c>
      <c r="L3" t="s">
        <v>986</v>
      </c>
      <c r="M3" t="s">
        <v>987</v>
      </c>
      <c r="N3">
        <v>9</v>
      </c>
      <c r="O3" t="s">
        <v>108</v>
      </c>
      <c r="P3">
        <v>1</v>
      </c>
      <c r="Q3" t="s">
        <v>988</v>
      </c>
      <c r="R3">
        <v>1.1539351851851849E-8</v>
      </c>
      <c r="S3">
        <v>0.8</v>
      </c>
      <c r="T3">
        <v>29</v>
      </c>
      <c r="U3" s="10">
        <v>0.65517241379310343</v>
      </c>
      <c r="V3">
        <v>7.819340277777778E-6</v>
      </c>
      <c r="W3" s="8">
        <v>0.89655172413793105</v>
      </c>
      <c r="X3" s="11">
        <f t="shared" ref="X3:X66" si="1">W3-U3</f>
        <v>0.24137931034482762</v>
      </c>
      <c r="Y3">
        <v>4.508194444444445E-6</v>
      </c>
      <c r="Z3" s="8">
        <v>0.72413793103448276</v>
      </c>
      <c r="AA3" s="11">
        <f t="shared" ref="AA3:AA66" si="2">Z3-U3</f>
        <v>6.8965517241379337E-2</v>
      </c>
      <c r="AB3" s="1">
        <v>0.82758620689655171</v>
      </c>
      <c r="AC3" s="2">
        <f t="shared" ref="AC3:AC66" si="3">AB3-U3</f>
        <v>0.17241379310344829</v>
      </c>
      <c r="AD3">
        <v>5</v>
      </c>
      <c r="AE3">
        <v>0</v>
      </c>
      <c r="AF3" t="s">
        <v>57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2</v>
      </c>
      <c r="AP3">
        <v>3</v>
      </c>
      <c r="AQ3">
        <v>1</v>
      </c>
      <c r="AR3">
        <v>0.51724137931034497</v>
      </c>
      <c r="AS3">
        <v>15</v>
      </c>
      <c r="AT3">
        <v>5</v>
      </c>
      <c r="AU3">
        <v>0.33333333333333331</v>
      </c>
      <c r="AV3">
        <v>0.72413793103448276</v>
      </c>
      <c r="AW3">
        <v>0.68965517241379315</v>
      </c>
      <c r="AX3">
        <v>0.68965517241379315</v>
      </c>
      <c r="AY3" t="s">
        <v>983</v>
      </c>
      <c r="AZ3">
        <v>0</v>
      </c>
      <c r="BA3">
        <v>94</v>
      </c>
      <c r="BB3">
        <v>1</v>
      </c>
      <c r="BC3">
        <v>-0.5</v>
      </c>
      <c r="BD3" t="s">
        <v>59</v>
      </c>
      <c r="BE3">
        <v>1</v>
      </c>
      <c r="BF3" t="b">
        <v>0</v>
      </c>
    </row>
    <row r="4" spans="1:58" x14ac:dyDescent="0.25">
      <c r="A4">
        <v>105</v>
      </c>
      <c r="B4">
        <v>15</v>
      </c>
      <c r="C4" t="s">
        <v>52</v>
      </c>
      <c r="D4">
        <v>0.90909090909090906</v>
      </c>
      <c r="E4">
        <v>9</v>
      </c>
      <c r="F4">
        <v>9</v>
      </c>
      <c r="G4">
        <v>0.4</v>
      </c>
      <c r="H4" s="20">
        <f t="shared" si="0"/>
        <v>0.50909090909090904</v>
      </c>
      <c r="I4" t="s">
        <v>989</v>
      </c>
      <c r="J4" t="s">
        <v>990</v>
      </c>
      <c r="K4">
        <v>8.0821759259259256E-8</v>
      </c>
      <c r="L4" t="s">
        <v>991</v>
      </c>
      <c r="M4" t="s">
        <v>992</v>
      </c>
      <c r="N4">
        <v>9</v>
      </c>
      <c r="O4" t="s">
        <v>131</v>
      </c>
      <c r="P4">
        <v>1</v>
      </c>
      <c r="Q4" t="s">
        <v>982</v>
      </c>
      <c r="R4">
        <v>1.155092592592593E-8</v>
      </c>
      <c r="S4">
        <v>0.4</v>
      </c>
      <c r="T4">
        <v>29</v>
      </c>
      <c r="U4" s="10">
        <v>0.31034482758620691</v>
      </c>
      <c r="V4">
        <v>7.5762152777777777E-6</v>
      </c>
      <c r="W4" s="8">
        <v>0.93103448275862066</v>
      </c>
      <c r="X4" s="11">
        <f t="shared" si="1"/>
        <v>0.6206896551724137</v>
      </c>
      <c r="Y4">
        <v>5.3503935185185189E-6</v>
      </c>
      <c r="Z4" s="8">
        <v>0.68965517241379315</v>
      </c>
      <c r="AA4" s="11">
        <f t="shared" si="2"/>
        <v>0.37931034482758624</v>
      </c>
      <c r="AB4" s="1">
        <v>0.31034482758620691</v>
      </c>
      <c r="AC4" s="2">
        <f t="shared" si="3"/>
        <v>0</v>
      </c>
      <c r="AD4">
        <v>9</v>
      </c>
      <c r="AE4">
        <v>0</v>
      </c>
      <c r="AF4" t="s">
        <v>57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3</v>
      </c>
      <c r="AP4">
        <v>4</v>
      </c>
      <c r="AQ4">
        <v>1</v>
      </c>
      <c r="AR4">
        <v>0.25386104907249618</v>
      </c>
      <c r="AS4">
        <v>15</v>
      </c>
      <c r="AT4">
        <v>9</v>
      </c>
      <c r="AU4">
        <v>0.6</v>
      </c>
      <c r="AV4">
        <v>0.72413793103448276</v>
      </c>
      <c r="AW4">
        <v>0.55172413793103448</v>
      </c>
      <c r="AX4">
        <v>0.55172413793103448</v>
      </c>
      <c r="AY4" t="s">
        <v>983</v>
      </c>
      <c r="AZ4">
        <v>0</v>
      </c>
      <c r="BA4">
        <v>94</v>
      </c>
      <c r="BB4">
        <v>2</v>
      </c>
      <c r="BC4">
        <v>1</v>
      </c>
      <c r="BD4" t="s">
        <v>59</v>
      </c>
      <c r="BE4">
        <v>1</v>
      </c>
      <c r="BF4" t="b">
        <v>0</v>
      </c>
    </row>
    <row r="5" spans="1:58" x14ac:dyDescent="0.25">
      <c r="A5">
        <v>105</v>
      </c>
      <c r="B5">
        <v>15</v>
      </c>
      <c r="C5" t="s">
        <v>52</v>
      </c>
      <c r="D5">
        <v>0.90909090909090906</v>
      </c>
      <c r="E5">
        <v>9</v>
      </c>
      <c r="F5">
        <v>9</v>
      </c>
      <c r="G5">
        <v>0.4</v>
      </c>
      <c r="H5" s="20">
        <f t="shared" si="0"/>
        <v>0.50909090909090904</v>
      </c>
      <c r="I5" t="s">
        <v>993</v>
      </c>
      <c r="J5" t="s">
        <v>994</v>
      </c>
      <c r="K5">
        <v>5.7719907407407413E-8</v>
      </c>
      <c r="L5" t="s">
        <v>995</v>
      </c>
      <c r="M5" t="s">
        <v>996</v>
      </c>
      <c r="N5">
        <v>9</v>
      </c>
      <c r="O5" t="s">
        <v>57</v>
      </c>
      <c r="P5">
        <v>1</v>
      </c>
      <c r="Q5" t="s">
        <v>997</v>
      </c>
      <c r="R5">
        <v>1.1527777777777781E-8</v>
      </c>
      <c r="S5">
        <v>0.6</v>
      </c>
      <c r="T5">
        <v>29</v>
      </c>
      <c r="U5" s="10">
        <v>0.44827586206896552</v>
      </c>
      <c r="V5">
        <v>7.6541782407407415E-6</v>
      </c>
      <c r="W5" s="8">
        <v>0.86206896551724133</v>
      </c>
      <c r="X5" s="11">
        <f t="shared" si="1"/>
        <v>0.4137931034482758</v>
      </c>
      <c r="Y5">
        <v>4.7042708333333333E-6</v>
      </c>
      <c r="Z5" s="8">
        <v>0.72413793103448276</v>
      </c>
      <c r="AA5" s="11">
        <f t="shared" si="2"/>
        <v>0.27586206896551724</v>
      </c>
      <c r="AB5" s="1">
        <v>0.62068965517241381</v>
      </c>
      <c r="AC5" s="2">
        <f t="shared" si="3"/>
        <v>0.17241379310344829</v>
      </c>
      <c r="AD5">
        <v>9</v>
      </c>
      <c r="AE5">
        <v>0</v>
      </c>
      <c r="AF5" t="s">
        <v>57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9</v>
      </c>
      <c r="AU5">
        <v>0.6</v>
      </c>
      <c r="AV5">
        <v>0.68965517241379315</v>
      </c>
      <c r="AW5">
        <v>0.62068965517241381</v>
      </c>
      <c r="AX5">
        <v>0.62068965517241381</v>
      </c>
      <c r="AY5" t="s">
        <v>983</v>
      </c>
      <c r="AZ5">
        <v>0</v>
      </c>
      <c r="BA5">
        <v>94</v>
      </c>
      <c r="BB5">
        <v>2</v>
      </c>
      <c r="BC5">
        <v>-1</v>
      </c>
      <c r="BD5" t="s">
        <v>59</v>
      </c>
      <c r="BE5">
        <v>1</v>
      </c>
      <c r="BF5" t="b">
        <v>0</v>
      </c>
    </row>
    <row r="6" spans="1:58" x14ac:dyDescent="0.25">
      <c r="A6">
        <v>105</v>
      </c>
      <c r="B6">
        <v>15</v>
      </c>
      <c r="C6" t="s">
        <v>52</v>
      </c>
      <c r="D6">
        <v>0.90909090909090906</v>
      </c>
      <c r="E6">
        <v>9</v>
      </c>
      <c r="F6">
        <v>9</v>
      </c>
      <c r="G6">
        <v>0.4</v>
      </c>
      <c r="H6" s="20">
        <f t="shared" si="0"/>
        <v>0.50909090909090904</v>
      </c>
      <c r="I6" t="s">
        <v>978</v>
      </c>
      <c r="J6" t="s">
        <v>998</v>
      </c>
      <c r="K6">
        <v>1.150578703703704E-7</v>
      </c>
      <c r="L6" t="s">
        <v>980</v>
      </c>
      <c r="M6" t="s">
        <v>999</v>
      </c>
      <c r="N6">
        <v>9</v>
      </c>
      <c r="O6" t="s">
        <v>131</v>
      </c>
      <c r="P6">
        <v>1</v>
      </c>
      <c r="Q6" t="s">
        <v>982</v>
      </c>
      <c r="R6">
        <v>1.15625E-8</v>
      </c>
      <c r="S6">
        <v>0.4</v>
      </c>
      <c r="T6">
        <v>29</v>
      </c>
      <c r="U6" s="10">
        <v>0.31034482758620691</v>
      </c>
      <c r="V6">
        <v>8.0053472222222223E-6</v>
      </c>
      <c r="W6" s="8">
        <v>0.89655172413793105</v>
      </c>
      <c r="X6" s="11">
        <f t="shared" si="1"/>
        <v>0.5862068965517242</v>
      </c>
      <c r="Y6">
        <v>4.4853472222222221E-6</v>
      </c>
      <c r="Z6" s="8">
        <v>0.68965517241379315</v>
      </c>
      <c r="AA6" s="11">
        <f t="shared" si="2"/>
        <v>0.37931034482758624</v>
      </c>
      <c r="AB6" s="1">
        <v>0.31034482758620691</v>
      </c>
      <c r="AC6" s="2">
        <f t="shared" si="3"/>
        <v>0</v>
      </c>
      <c r="AD6">
        <v>9</v>
      </c>
      <c r="AE6">
        <v>0</v>
      </c>
      <c r="AF6" t="s">
        <v>57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4</v>
      </c>
      <c r="AP6">
        <v>5</v>
      </c>
      <c r="AQ6">
        <v>1</v>
      </c>
      <c r="AR6">
        <v>0.49903224286739117</v>
      </c>
      <c r="AS6">
        <v>15</v>
      </c>
      <c r="AT6">
        <v>9</v>
      </c>
      <c r="AU6">
        <v>0.6</v>
      </c>
      <c r="AV6">
        <v>0.68965517241379315</v>
      </c>
      <c r="AW6">
        <v>0.55172413793103448</v>
      </c>
      <c r="AX6">
        <v>0.55172413793103448</v>
      </c>
      <c r="AY6" t="s">
        <v>983</v>
      </c>
      <c r="AZ6">
        <v>0</v>
      </c>
      <c r="BA6">
        <v>94</v>
      </c>
      <c r="BB6">
        <v>3</v>
      </c>
      <c r="BC6">
        <v>2</v>
      </c>
      <c r="BD6" t="s">
        <v>59</v>
      </c>
      <c r="BE6">
        <v>1</v>
      </c>
      <c r="BF6" t="b">
        <v>0</v>
      </c>
    </row>
    <row r="7" spans="1:58" x14ac:dyDescent="0.25">
      <c r="A7">
        <v>105</v>
      </c>
      <c r="B7">
        <v>15</v>
      </c>
      <c r="C7" t="s">
        <v>52</v>
      </c>
      <c r="D7">
        <v>0.90909090909090906</v>
      </c>
      <c r="E7">
        <v>9</v>
      </c>
      <c r="F7">
        <v>9</v>
      </c>
      <c r="G7">
        <v>0.2</v>
      </c>
      <c r="H7" s="20">
        <f t="shared" si="0"/>
        <v>0.70909090909090899</v>
      </c>
      <c r="I7" t="s">
        <v>1000</v>
      </c>
      <c r="J7" t="s">
        <v>994</v>
      </c>
      <c r="K7">
        <v>4.6168981481481478E-8</v>
      </c>
      <c r="L7" t="s">
        <v>995</v>
      </c>
      <c r="M7" t="s">
        <v>996</v>
      </c>
      <c r="N7">
        <v>9</v>
      </c>
      <c r="O7" t="s">
        <v>57</v>
      </c>
      <c r="P7">
        <v>1</v>
      </c>
      <c r="Q7" t="s">
        <v>1001</v>
      </c>
      <c r="R7">
        <v>1.155092592592593E-8</v>
      </c>
      <c r="S7">
        <v>0.6</v>
      </c>
      <c r="T7">
        <v>29</v>
      </c>
      <c r="U7" s="10">
        <v>0.2413793103448276</v>
      </c>
      <c r="V7">
        <v>8.4385532407407419E-6</v>
      </c>
      <c r="W7" s="8">
        <v>0.86206896551724133</v>
      </c>
      <c r="X7" s="11">
        <f t="shared" si="1"/>
        <v>0.6206896551724137</v>
      </c>
      <c r="Y7">
        <v>4.4805208333333331E-6</v>
      </c>
      <c r="Z7" s="8">
        <v>0.68965517241379315</v>
      </c>
      <c r="AA7" s="11">
        <f t="shared" si="2"/>
        <v>0.44827586206896552</v>
      </c>
      <c r="AB7" s="1">
        <v>0.62068965517241381</v>
      </c>
      <c r="AC7" s="2">
        <f t="shared" si="3"/>
        <v>0.37931034482758619</v>
      </c>
      <c r="AD7">
        <v>12</v>
      </c>
      <c r="AE7">
        <v>0</v>
      </c>
      <c r="AF7" t="s">
        <v>57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12</v>
      </c>
      <c r="AU7">
        <v>0.8</v>
      </c>
      <c r="AV7">
        <v>0.72413793103448276</v>
      </c>
      <c r="AW7">
        <v>0.62068965517241381</v>
      </c>
      <c r="AX7">
        <v>0.62068965517241381</v>
      </c>
      <c r="AY7" t="s">
        <v>983</v>
      </c>
      <c r="AZ7">
        <v>0</v>
      </c>
      <c r="BA7">
        <v>94</v>
      </c>
      <c r="BB7">
        <v>3</v>
      </c>
      <c r="BC7">
        <v>-2</v>
      </c>
      <c r="BD7" t="s">
        <v>59</v>
      </c>
      <c r="BE7">
        <v>1</v>
      </c>
      <c r="BF7" t="b">
        <v>0</v>
      </c>
    </row>
    <row r="8" spans="1:58" x14ac:dyDescent="0.25">
      <c r="A8">
        <v>105</v>
      </c>
      <c r="B8">
        <v>15</v>
      </c>
      <c r="C8" t="s">
        <v>52</v>
      </c>
      <c r="D8">
        <v>0.90909090909090906</v>
      </c>
      <c r="E8">
        <v>9</v>
      </c>
      <c r="F8">
        <v>9</v>
      </c>
      <c r="G8">
        <v>0.73333333333333328</v>
      </c>
      <c r="H8" s="20">
        <f t="shared" si="0"/>
        <v>0.17575757575757578</v>
      </c>
      <c r="I8" t="s">
        <v>1002</v>
      </c>
      <c r="J8" t="s">
        <v>1003</v>
      </c>
      <c r="K8">
        <v>6.9293981481481488E-8</v>
      </c>
      <c r="L8" t="s">
        <v>1004</v>
      </c>
      <c r="M8" t="s">
        <v>1005</v>
      </c>
      <c r="N8">
        <v>9</v>
      </c>
      <c r="O8" t="s">
        <v>146</v>
      </c>
      <c r="P8">
        <v>1</v>
      </c>
      <c r="Q8" t="s">
        <v>1006</v>
      </c>
      <c r="R8">
        <v>1.155092592592593E-8</v>
      </c>
      <c r="S8">
        <v>0.73333333333333328</v>
      </c>
      <c r="T8">
        <v>29</v>
      </c>
      <c r="U8" s="10">
        <v>0.58620689655172409</v>
      </c>
      <c r="V8">
        <v>8.2630208333333329E-6</v>
      </c>
      <c r="W8" s="8">
        <v>0.93103448275862066</v>
      </c>
      <c r="X8" s="11">
        <f t="shared" si="1"/>
        <v>0.34482758620689657</v>
      </c>
      <c r="Y8">
        <v>4.578136574074074E-6</v>
      </c>
      <c r="Z8" s="8">
        <v>0.68965517241379315</v>
      </c>
      <c r="AA8" s="11">
        <f t="shared" si="2"/>
        <v>0.10344827586206906</v>
      </c>
      <c r="AB8" s="1">
        <v>0.65517241379310343</v>
      </c>
      <c r="AC8" s="2">
        <f t="shared" si="3"/>
        <v>6.8965517241379337E-2</v>
      </c>
      <c r="AD8">
        <v>4</v>
      </c>
      <c r="AE8">
        <v>0</v>
      </c>
      <c r="AF8" t="s">
        <v>108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0.76130254377047102</v>
      </c>
      <c r="AS8">
        <v>12</v>
      </c>
      <c r="AT8">
        <v>4</v>
      </c>
      <c r="AU8">
        <v>0.33333333333333331</v>
      </c>
      <c r="AV8">
        <v>0.62068965517241381</v>
      </c>
      <c r="AW8">
        <v>0.89655172413793105</v>
      </c>
      <c r="AX8">
        <v>0.86206896551724133</v>
      </c>
      <c r="AY8" t="s">
        <v>983</v>
      </c>
      <c r="AZ8">
        <v>1</v>
      </c>
      <c r="BA8">
        <v>59</v>
      </c>
      <c r="BB8">
        <v>1</v>
      </c>
      <c r="BC8">
        <v>0.5</v>
      </c>
      <c r="BD8" t="s">
        <v>59</v>
      </c>
      <c r="BE8">
        <v>1</v>
      </c>
      <c r="BF8" t="b">
        <v>1</v>
      </c>
    </row>
    <row r="9" spans="1:58" x14ac:dyDescent="0.25">
      <c r="A9">
        <v>105</v>
      </c>
      <c r="B9">
        <v>15</v>
      </c>
      <c r="C9" t="s">
        <v>52</v>
      </c>
      <c r="D9">
        <v>0.90909090909090906</v>
      </c>
      <c r="E9">
        <v>9</v>
      </c>
      <c r="F9">
        <v>9</v>
      </c>
      <c r="G9">
        <v>0.66666666666666663</v>
      </c>
      <c r="H9" s="20">
        <f t="shared" si="0"/>
        <v>0.24242424242424243</v>
      </c>
      <c r="I9" t="s">
        <v>984</v>
      </c>
      <c r="J9" t="s">
        <v>985</v>
      </c>
      <c r="K9">
        <v>4.6192129629629632E-8</v>
      </c>
      <c r="L9" t="s">
        <v>986</v>
      </c>
      <c r="M9" t="s">
        <v>987</v>
      </c>
      <c r="N9">
        <v>9</v>
      </c>
      <c r="O9" t="s">
        <v>108</v>
      </c>
      <c r="P9">
        <v>1</v>
      </c>
      <c r="Q9" t="s">
        <v>988</v>
      </c>
      <c r="R9">
        <v>1.115740740740741E-8</v>
      </c>
      <c r="S9">
        <v>0.66666666666666663</v>
      </c>
      <c r="T9">
        <v>29</v>
      </c>
      <c r="U9" s="10">
        <v>0.65517241379310343</v>
      </c>
      <c r="V9">
        <v>7.6530439814814811E-6</v>
      </c>
      <c r="W9" s="8">
        <v>0.86206896551724133</v>
      </c>
      <c r="X9" s="11">
        <f t="shared" si="1"/>
        <v>0.2068965517241379</v>
      </c>
      <c r="Y9">
        <v>4.9885532407407402E-6</v>
      </c>
      <c r="Z9" s="8">
        <v>0.68965517241379315</v>
      </c>
      <c r="AA9" s="11">
        <f t="shared" si="2"/>
        <v>3.4482758620689724E-2</v>
      </c>
      <c r="AB9" s="1">
        <v>0.7931034482758621</v>
      </c>
      <c r="AC9" s="2">
        <f t="shared" si="3"/>
        <v>0.13793103448275867</v>
      </c>
      <c r="AD9">
        <v>5</v>
      </c>
      <c r="AE9">
        <v>0</v>
      </c>
      <c r="AF9" t="s">
        <v>108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0.41666666666666669</v>
      </c>
      <c r="AV9">
        <v>0.62068965517241381</v>
      </c>
      <c r="AW9">
        <v>0.86206896551724133</v>
      </c>
      <c r="AX9">
        <v>0.7931034482758621</v>
      </c>
      <c r="AY9" t="s">
        <v>983</v>
      </c>
      <c r="AZ9">
        <v>1</v>
      </c>
      <c r="BA9">
        <v>59</v>
      </c>
      <c r="BB9">
        <v>1</v>
      </c>
      <c r="BC9">
        <v>-0.5</v>
      </c>
      <c r="BD9" t="s">
        <v>59</v>
      </c>
      <c r="BE9">
        <v>1</v>
      </c>
      <c r="BF9" t="b">
        <v>1</v>
      </c>
    </row>
    <row r="10" spans="1:58" x14ac:dyDescent="0.25">
      <c r="A10">
        <v>105</v>
      </c>
      <c r="B10">
        <v>15</v>
      </c>
      <c r="C10" t="s">
        <v>52</v>
      </c>
      <c r="D10">
        <v>0.90909090909090906</v>
      </c>
      <c r="E10">
        <v>9</v>
      </c>
      <c r="F10">
        <v>9</v>
      </c>
      <c r="G10">
        <v>0.6</v>
      </c>
      <c r="H10" s="20">
        <f t="shared" si="0"/>
        <v>0.30909090909090908</v>
      </c>
      <c r="I10" t="s">
        <v>1002</v>
      </c>
      <c r="J10" t="s">
        <v>1007</v>
      </c>
      <c r="K10">
        <v>6.9212962962962965E-8</v>
      </c>
      <c r="L10" t="s">
        <v>1004</v>
      </c>
      <c r="M10" t="s">
        <v>1008</v>
      </c>
      <c r="N10">
        <v>9</v>
      </c>
      <c r="O10" t="s">
        <v>146</v>
      </c>
      <c r="P10">
        <v>1</v>
      </c>
      <c r="Q10" t="s">
        <v>1006</v>
      </c>
      <c r="R10">
        <v>1.119212962962963E-8</v>
      </c>
      <c r="S10">
        <v>0.6</v>
      </c>
      <c r="T10">
        <v>29</v>
      </c>
      <c r="U10" s="10">
        <v>0.55172413793103448</v>
      </c>
      <c r="V10">
        <v>7.9528703703703698E-6</v>
      </c>
      <c r="W10" s="8">
        <v>0.93103448275862066</v>
      </c>
      <c r="X10" s="11">
        <f t="shared" si="1"/>
        <v>0.37931034482758619</v>
      </c>
      <c r="Y10">
        <v>5.0803472222222223E-6</v>
      </c>
      <c r="Z10" s="8">
        <v>0.68965517241379315</v>
      </c>
      <c r="AA10" s="11">
        <f t="shared" si="2"/>
        <v>0.13793103448275867</v>
      </c>
      <c r="AB10" s="1">
        <v>0.62068965517241381</v>
      </c>
      <c r="AC10" s="2">
        <f t="shared" si="3"/>
        <v>6.8965517241379337E-2</v>
      </c>
      <c r="AD10">
        <v>6</v>
      </c>
      <c r="AE10">
        <v>0</v>
      </c>
      <c r="AF10" t="s">
        <v>108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0.76163022186101514</v>
      </c>
      <c r="AS10">
        <v>12</v>
      </c>
      <c r="AT10">
        <v>6</v>
      </c>
      <c r="AU10">
        <v>0.5</v>
      </c>
      <c r="AV10">
        <v>0.62068965517241381</v>
      </c>
      <c r="AW10">
        <v>0.89655172413793105</v>
      </c>
      <c r="AX10">
        <v>0.89655172413793105</v>
      </c>
      <c r="AY10" t="s">
        <v>983</v>
      </c>
      <c r="AZ10">
        <v>1</v>
      </c>
      <c r="BA10">
        <v>59</v>
      </c>
      <c r="BB10">
        <v>2</v>
      </c>
      <c r="BC10">
        <v>1</v>
      </c>
      <c r="BD10" t="s">
        <v>59</v>
      </c>
      <c r="BE10">
        <v>1</v>
      </c>
      <c r="BF10" t="b">
        <v>1</v>
      </c>
    </row>
    <row r="11" spans="1:58" x14ac:dyDescent="0.25">
      <c r="A11">
        <v>105</v>
      </c>
      <c r="B11">
        <v>15</v>
      </c>
      <c r="C11" t="s">
        <v>52</v>
      </c>
      <c r="D11">
        <v>0.90909090909090906</v>
      </c>
      <c r="E11">
        <v>9</v>
      </c>
      <c r="F11">
        <v>9</v>
      </c>
      <c r="G11">
        <v>0.4</v>
      </c>
      <c r="H11" s="20">
        <f t="shared" si="0"/>
        <v>0.50909090909090904</v>
      </c>
      <c r="I11" t="s">
        <v>993</v>
      </c>
      <c r="J11" t="s">
        <v>994</v>
      </c>
      <c r="K11">
        <v>5.7789351851851848E-8</v>
      </c>
      <c r="L11" t="s">
        <v>995</v>
      </c>
      <c r="M11" t="s">
        <v>996</v>
      </c>
      <c r="N11">
        <v>9</v>
      </c>
      <c r="O11" t="s">
        <v>57</v>
      </c>
      <c r="P11">
        <v>1</v>
      </c>
      <c r="Q11" t="s">
        <v>997</v>
      </c>
      <c r="R11">
        <v>2.3553240740740741E-8</v>
      </c>
      <c r="S11">
        <v>0.53333333333333333</v>
      </c>
      <c r="T11">
        <v>29</v>
      </c>
      <c r="U11" s="10">
        <v>0.44827586206896552</v>
      </c>
      <c r="V11">
        <v>7.8148148148148159E-6</v>
      </c>
      <c r="W11" s="8">
        <v>0.86206896551724133</v>
      </c>
      <c r="X11" s="11">
        <f t="shared" si="1"/>
        <v>0.4137931034482758</v>
      </c>
      <c r="Y11">
        <v>4.4792592592592592E-6</v>
      </c>
      <c r="Z11" s="8">
        <v>0.68965517241379315</v>
      </c>
      <c r="AA11" s="11">
        <f t="shared" si="2"/>
        <v>0.24137931034482762</v>
      </c>
      <c r="AB11" s="1">
        <v>0.55172413793103448</v>
      </c>
      <c r="AC11" s="2">
        <f t="shared" si="3"/>
        <v>0.10344827586206895</v>
      </c>
      <c r="AD11">
        <v>9</v>
      </c>
      <c r="AE11">
        <v>0</v>
      </c>
      <c r="AF11" t="s">
        <v>108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3</v>
      </c>
      <c r="AQ11">
        <v>1</v>
      </c>
      <c r="AR11">
        <v>0.96350364963503665</v>
      </c>
      <c r="AS11">
        <v>9</v>
      </c>
      <c r="AT11">
        <v>6</v>
      </c>
      <c r="AU11">
        <v>0.66666666666666663</v>
      </c>
      <c r="AV11">
        <v>0.62068965517241381</v>
      </c>
      <c r="AW11">
        <v>0.72413793103448276</v>
      </c>
      <c r="AX11">
        <v>0.51724137931034486</v>
      </c>
      <c r="AY11" t="s">
        <v>983</v>
      </c>
      <c r="AZ11">
        <v>1</v>
      </c>
      <c r="BA11">
        <v>59</v>
      </c>
      <c r="BB11">
        <v>2</v>
      </c>
      <c r="BC11">
        <v>-1</v>
      </c>
      <c r="BD11" t="s">
        <v>59</v>
      </c>
      <c r="BE11">
        <v>1</v>
      </c>
      <c r="BF11" t="b">
        <v>1</v>
      </c>
    </row>
    <row r="12" spans="1:58" x14ac:dyDescent="0.25">
      <c r="A12">
        <v>105</v>
      </c>
      <c r="B12">
        <v>15</v>
      </c>
      <c r="C12" t="s">
        <v>52</v>
      </c>
      <c r="D12">
        <v>0.90909090909090906</v>
      </c>
      <c r="E12">
        <v>9</v>
      </c>
      <c r="F12">
        <v>9</v>
      </c>
      <c r="G12">
        <v>0.6</v>
      </c>
      <c r="H12" s="20">
        <f t="shared" si="0"/>
        <v>0.30909090909090908</v>
      </c>
      <c r="I12" t="s">
        <v>1002</v>
      </c>
      <c r="J12" t="s">
        <v>1007</v>
      </c>
      <c r="K12">
        <v>6.8900462962962968E-8</v>
      </c>
      <c r="L12" t="s">
        <v>1004</v>
      </c>
      <c r="M12" t="s">
        <v>1008</v>
      </c>
      <c r="N12">
        <v>9</v>
      </c>
      <c r="O12" t="s">
        <v>146</v>
      </c>
      <c r="P12">
        <v>1</v>
      </c>
      <c r="Q12" t="s">
        <v>1006</v>
      </c>
      <c r="R12">
        <v>0</v>
      </c>
      <c r="S12">
        <v>0.6</v>
      </c>
      <c r="T12">
        <v>29</v>
      </c>
      <c r="U12" s="10">
        <v>0.55172413793103448</v>
      </c>
      <c r="V12">
        <v>7.5377199074074078E-6</v>
      </c>
      <c r="W12" s="8">
        <v>0.86206896551724133</v>
      </c>
      <c r="X12" s="11">
        <f t="shared" si="1"/>
        <v>0.31034482758620685</v>
      </c>
      <c r="Y12">
        <v>4.5580208333333336E-6</v>
      </c>
      <c r="Z12" s="8">
        <v>0.68965517241379315</v>
      </c>
      <c r="AA12" s="11">
        <f t="shared" si="2"/>
        <v>0.13793103448275867</v>
      </c>
      <c r="AB12" s="1">
        <v>0.62068965517241381</v>
      </c>
      <c r="AC12" s="2">
        <f t="shared" si="3"/>
        <v>6.8965517241379337E-2</v>
      </c>
      <c r="AD12">
        <v>6</v>
      </c>
      <c r="AE12">
        <v>0</v>
      </c>
      <c r="AF12" t="s">
        <v>108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0.76163022186101514</v>
      </c>
      <c r="AS12">
        <v>12</v>
      </c>
      <c r="AT12">
        <v>6</v>
      </c>
      <c r="AU12">
        <v>0.5</v>
      </c>
      <c r="AV12">
        <v>0.62068965517241381</v>
      </c>
      <c r="AW12">
        <v>0.89655172413793105</v>
      </c>
      <c r="AX12">
        <v>0.89655172413793105</v>
      </c>
      <c r="AY12" t="s">
        <v>983</v>
      </c>
      <c r="AZ12">
        <v>1</v>
      </c>
      <c r="BA12">
        <v>59</v>
      </c>
      <c r="BB12">
        <v>3</v>
      </c>
      <c r="BC12">
        <v>2</v>
      </c>
      <c r="BD12" t="s">
        <v>59</v>
      </c>
      <c r="BE12">
        <v>1</v>
      </c>
      <c r="BF12" t="b">
        <v>1</v>
      </c>
    </row>
    <row r="13" spans="1:58" x14ac:dyDescent="0.25">
      <c r="A13">
        <v>105</v>
      </c>
      <c r="B13">
        <v>15</v>
      </c>
      <c r="C13" t="s">
        <v>52</v>
      </c>
      <c r="D13">
        <v>0.90909090909090906</v>
      </c>
      <c r="E13">
        <v>9</v>
      </c>
      <c r="F13">
        <v>9</v>
      </c>
      <c r="G13">
        <v>0.2</v>
      </c>
      <c r="H13" s="20">
        <f t="shared" si="0"/>
        <v>0.70909090909090899</v>
      </c>
      <c r="I13" t="s">
        <v>1000</v>
      </c>
      <c r="J13" t="s">
        <v>994</v>
      </c>
      <c r="K13">
        <v>4.6157407407407411E-8</v>
      </c>
      <c r="L13" t="s">
        <v>995</v>
      </c>
      <c r="M13" t="s">
        <v>996</v>
      </c>
      <c r="N13">
        <v>9</v>
      </c>
      <c r="O13" t="s">
        <v>57</v>
      </c>
      <c r="P13">
        <v>1</v>
      </c>
      <c r="Q13" t="s">
        <v>1001</v>
      </c>
      <c r="R13">
        <v>1.15162037037037E-8</v>
      </c>
      <c r="S13">
        <v>0.33333333333333331</v>
      </c>
      <c r="T13">
        <v>29</v>
      </c>
      <c r="U13" s="10">
        <v>0.2413793103448276</v>
      </c>
      <c r="V13">
        <v>7.5375578703703697E-6</v>
      </c>
      <c r="W13" s="8">
        <v>0.89655172413793105</v>
      </c>
      <c r="X13" s="11">
        <f t="shared" si="1"/>
        <v>0.65517241379310343</v>
      </c>
      <c r="Y13">
        <v>4.542881944444444E-6</v>
      </c>
      <c r="Z13" s="8">
        <v>0.68965517241379315</v>
      </c>
      <c r="AA13" s="11">
        <f t="shared" si="2"/>
        <v>0.44827586206896552</v>
      </c>
      <c r="AB13" s="1">
        <v>0.34482758620689657</v>
      </c>
      <c r="AC13" s="2">
        <f t="shared" si="3"/>
        <v>0.10344827586206898</v>
      </c>
      <c r="AD13">
        <v>12</v>
      </c>
      <c r="AE13">
        <v>0</v>
      </c>
      <c r="AF13" t="s">
        <v>108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2</v>
      </c>
      <c r="AP13">
        <v>3</v>
      </c>
      <c r="AQ13">
        <v>1</v>
      </c>
      <c r="AR13">
        <v>0.96350364963503665</v>
      </c>
      <c r="AS13">
        <v>1</v>
      </c>
      <c r="AT13">
        <v>1</v>
      </c>
      <c r="AU13">
        <v>1</v>
      </c>
      <c r="AV13">
        <v>0.31034482758620691</v>
      </c>
      <c r="AW13">
        <v>0.31034482758620691</v>
      </c>
      <c r="AX13">
        <v>0.31034482758620691</v>
      </c>
      <c r="AY13" t="s">
        <v>983</v>
      </c>
      <c r="AZ13">
        <v>1</v>
      </c>
      <c r="BA13">
        <v>59</v>
      </c>
      <c r="BB13">
        <v>3</v>
      </c>
      <c r="BC13">
        <v>-2</v>
      </c>
      <c r="BD13" t="s">
        <v>59</v>
      </c>
      <c r="BE13">
        <v>1</v>
      </c>
      <c r="BF13" t="b">
        <v>1</v>
      </c>
    </row>
    <row r="14" spans="1:58" hidden="1" x14ac:dyDescent="0.25">
      <c r="A14">
        <v>105</v>
      </c>
      <c r="B14">
        <v>15</v>
      </c>
      <c r="C14" t="s">
        <v>52</v>
      </c>
      <c r="D14">
        <v>0.90909090909090906</v>
      </c>
      <c r="E14">
        <v>9</v>
      </c>
      <c r="F14">
        <v>9</v>
      </c>
      <c r="G14">
        <v>0.93333333333333335</v>
      </c>
      <c r="H14" s="20">
        <f t="shared" si="0"/>
        <v>-2.4242424242424288E-2</v>
      </c>
      <c r="I14" t="s">
        <v>1009</v>
      </c>
      <c r="J14" t="s">
        <v>1010</v>
      </c>
      <c r="K14">
        <v>6.924768518518518E-8</v>
      </c>
      <c r="L14" t="s">
        <v>1011</v>
      </c>
      <c r="M14" t="s">
        <v>1012</v>
      </c>
      <c r="N14">
        <v>9</v>
      </c>
      <c r="O14" t="s">
        <v>131</v>
      </c>
      <c r="P14">
        <v>1</v>
      </c>
      <c r="Q14" t="s">
        <v>988</v>
      </c>
      <c r="R14">
        <v>0</v>
      </c>
      <c r="S14">
        <v>0.93333333333333335</v>
      </c>
      <c r="T14">
        <v>29</v>
      </c>
      <c r="U14" s="10">
        <v>0.93103448275862066</v>
      </c>
      <c r="V14">
        <v>7.6105439814814811E-6</v>
      </c>
      <c r="W14" s="8">
        <v>0.93103448275862066</v>
      </c>
      <c r="X14" s="11">
        <f t="shared" si="1"/>
        <v>0</v>
      </c>
      <c r="Y14">
        <v>4.7673263888888887E-6</v>
      </c>
      <c r="Z14" s="8">
        <v>0.72413793103448276</v>
      </c>
      <c r="AA14" s="11">
        <f t="shared" si="2"/>
        <v>-0.2068965517241379</v>
      </c>
      <c r="AB14" s="1">
        <v>0.93103448275862066</v>
      </c>
      <c r="AC14" s="2">
        <f t="shared" si="3"/>
        <v>0</v>
      </c>
      <c r="AD14">
        <v>1</v>
      </c>
      <c r="AE14">
        <v>0</v>
      </c>
      <c r="AF14" t="s">
        <v>62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0.98679501876811593</v>
      </c>
      <c r="AS14">
        <v>5</v>
      </c>
      <c r="AT14">
        <v>0</v>
      </c>
      <c r="AU14">
        <v>0</v>
      </c>
      <c r="AV14">
        <v>0.93103448275862066</v>
      </c>
      <c r="AW14">
        <v>0.75862068965517238</v>
      </c>
      <c r="AX14">
        <v>0.7931034482758621</v>
      </c>
      <c r="AY14" t="s">
        <v>983</v>
      </c>
      <c r="AZ14">
        <v>2</v>
      </c>
      <c r="BA14">
        <v>29</v>
      </c>
      <c r="BB14">
        <v>1</v>
      </c>
      <c r="BC14">
        <v>0.5</v>
      </c>
      <c r="BD14" t="s">
        <v>59</v>
      </c>
      <c r="BE14">
        <v>1</v>
      </c>
      <c r="BF14" t="b">
        <v>0</v>
      </c>
    </row>
    <row r="15" spans="1:58" x14ac:dyDescent="0.25">
      <c r="A15">
        <v>105</v>
      </c>
      <c r="B15">
        <v>15</v>
      </c>
      <c r="C15" t="s">
        <v>52</v>
      </c>
      <c r="D15">
        <v>0.90909090909090906</v>
      </c>
      <c r="E15">
        <v>9</v>
      </c>
      <c r="F15">
        <v>9</v>
      </c>
      <c r="G15">
        <v>0.73333333333333328</v>
      </c>
      <c r="H15" s="20">
        <f t="shared" si="0"/>
        <v>0.17575757575757578</v>
      </c>
      <c r="I15" t="s">
        <v>1013</v>
      </c>
      <c r="J15" t="s">
        <v>1014</v>
      </c>
      <c r="K15">
        <v>8.0810185185185188E-8</v>
      </c>
      <c r="L15" t="s">
        <v>1015</v>
      </c>
      <c r="M15" t="s">
        <v>1016</v>
      </c>
      <c r="N15">
        <v>9</v>
      </c>
      <c r="O15" t="s">
        <v>108</v>
      </c>
      <c r="P15">
        <v>1</v>
      </c>
      <c r="Q15" t="s">
        <v>1017</v>
      </c>
      <c r="R15">
        <v>1.1539351851851849E-8</v>
      </c>
      <c r="S15">
        <v>0.66666666666666663</v>
      </c>
      <c r="T15">
        <v>29</v>
      </c>
      <c r="U15" s="10">
        <v>0.86206896551724133</v>
      </c>
      <c r="V15">
        <v>7.7252314814814827E-6</v>
      </c>
      <c r="W15" s="8">
        <v>0.89655172413793105</v>
      </c>
      <c r="X15" s="11">
        <f t="shared" si="1"/>
        <v>3.4482758620689724E-2</v>
      </c>
      <c r="Y15">
        <v>4.5133680555555559E-6</v>
      </c>
      <c r="Z15" s="8">
        <v>0.55172413793103448</v>
      </c>
      <c r="AA15" s="11">
        <f t="shared" si="2"/>
        <v>-0.31034482758620685</v>
      </c>
      <c r="AB15" s="1">
        <v>0.86206896551724133</v>
      </c>
      <c r="AC15" s="2">
        <f t="shared" si="3"/>
        <v>0</v>
      </c>
      <c r="AD15">
        <v>4</v>
      </c>
      <c r="AE15">
        <v>0</v>
      </c>
      <c r="AF15" t="s">
        <v>62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0.78395915491741064</v>
      </c>
      <c r="AS15">
        <v>5</v>
      </c>
      <c r="AT15">
        <v>3</v>
      </c>
      <c r="AU15">
        <v>0.6</v>
      </c>
      <c r="AV15">
        <v>0.93103448275862066</v>
      </c>
      <c r="AW15">
        <v>0.93103448275862066</v>
      </c>
      <c r="AX15">
        <v>0.86206896551724133</v>
      </c>
      <c r="AY15" t="s">
        <v>983</v>
      </c>
      <c r="AZ15">
        <v>2</v>
      </c>
      <c r="BA15">
        <v>29</v>
      </c>
      <c r="BB15">
        <v>1</v>
      </c>
      <c r="BC15">
        <v>-0.5</v>
      </c>
      <c r="BD15" t="s">
        <v>59</v>
      </c>
      <c r="BE15">
        <v>1</v>
      </c>
      <c r="BF15" t="b">
        <v>0</v>
      </c>
    </row>
    <row r="16" spans="1:58" hidden="1" x14ac:dyDescent="0.25">
      <c r="A16">
        <v>105</v>
      </c>
      <c r="B16">
        <v>15</v>
      </c>
      <c r="C16" t="s">
        <v>52</v>
      </c>
      <c r="D16">
        <v>0.90909090909090906</v>
      </c>
      <c r="E16">
        <v>9</v>
      </c>
      <c r="F16">
        <v>9</v>
      </c>
      <c r="G16">
        <v>0.93333333333333335</v>
      </c>
      <c r="H16" s="20">
        <f t="shared" si="0"/>
        <v>-2.4242424242424288E-2</v>
      </c>
      <c r="I16" t="s">
        <v>1009</v>
      </c>
      <c r="J16" t="s">
        <v>1010</v>
      </c>
      <c r="K16">
        <v>5.7314814814814813E-8</v>
      </c>
      <c r="L16" t="s">
        <v>1011</v>
      </c>
      <c r="M16" t="s">
        <v>1012</v>
      </c>
      <c r="N16">
        <v>9</v>
      </c>
      <c r="O16" t="s">
        <v>131</v>
      </c>
      <c r="P16">
        <v>1</v>
      </c>
      <c r="Q16" t="s">
        <v>988</v>
      </c>
      <c r="R16">
        <v>1.1527777777777781E-8</v>
      </c>
      <c r="S16">
        <v>0.93333333333333335</v>
      </c>
      <c r="T16">
        <v>29</v>
      </c>
      <c r="U16" s="10">
        <v>0.93103448275862066</v>
      </c>
      <c r="V16">
        <v>7.7416898148148148E-6</v>
      </c>
      <c r="W16" s="8">
        <v>0.93103448275862066</v>
      </c>
      <c r="X16" s="11">
        <f t="shared" si="1"/>
        <v>0</v>
      </c>
      <c r="Y16">
        <v>4.5249305555555558E-6</v>
      </c>
      <c r="Z16" s="8">
        <v>0.72413793103448276</v>
      </c>
      <c r="AA16" s="11">
        <f t="shared" si="2"/>
        <v>-0.2068965517241379</v>
      </c>
      <c r="AB16" s="1">
        <v>0.93103448275862066</v>
      </c>
      <c r="AC16" s="2">
        <f t="shared" si="3"/>
        <v>0</v>
      </c>
      <c r="AD16">
        <v>1</v>
      </c>
      <c r="AE16">
        <v>0</v>
      </c>
      <c r="AF16" t="s">
        <v>62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0.98679501876811593</v>
      </c>
      <c r="AS16">
        <v>5</v>
      </c>
      <c r="AT16">
        <v>0</v>
      </c>
      <c r="AU16">
        <v>0</v>
      </c>
      <c r="AV16">
        <v>0.93103448275862066</v>
      </c>
      <c r="AW16">
        <v>0.75862068965517238</v>
      </c>
      <c r="AX16">
        <v>0.96551724137931039</v>
      </c>
      <c r="AY16" t="s">
        <v>983</v>
      </c>
      <c r="AZ16">
        <v>2</v>
      </c>
      <c r="BA16">
        <v>29</v>
      </c>
      <c r="BB16">
        <v>2</v>
      </c>
      <c r="BC16">
        <v>1</v>
      </c>
      <c r="BD16" t="s">
        <v>59</v>
      </c>
      <c r="BE16">
        <v>1</v>
      </c>
      <c r="BF16" t="b">
        <v>0</v>
      </c>
    </row>
    <row r="17" spans="1:58" hidden="1" x14ac:dyDescent="0.25">
      <c r="A17">
        <v>105</v>
      </c>
      <c r="B17">
        <v>15</v>
      </c>
      <c r="C17" t="s">
        <v>52</v>
      </c>
      <c r="D17">
        <v>0.90909090909090906</v>
      </c>
      <c r="E17">
        <v>9</v>
      </c>
      <c r="F17">
        <v>9</v>
      </c>
      <c r="G17">
        <v>0.8666666666666667</v>
      </c>
      <c r="H17" s="20">
        <f t="shared" si="0"/>
        <v>4.2424242424242364E-2</v>
      </c>
      <c r="I17" t="s">
        <v>1018</v>
      </c>
      <c r="J17" t="s">
        <v>1019</v>
      </c>
      <c r="K17">
        <v>9.2766203703703703E-8</v>
      </c>
      <c r="L17" t="s">
        <v>1020</v>
      </c>
      <c r="M17" t="s">
        <v>1021</v>
      </c>
      <c r="N17">
        <v>9</v>
      </c>
      <c r="O17" t="s">
        <v>131</v>
      </c>
      <c r="P17">
        <v>1</v>
      </c>
      <c r="Q17" t="s">
        <v>1017</v>
      </c>
      <c r="R17">
        <v>1.1134259259259259E-8</v>
      </c>
      <c r="S17">
        <v>0.8666666666666667</v>
      </c>
      <c r="T17">
        <v>29</v>
      </c>
      <c r="U17" s="10">
        <v>0.86206896551724133</v>
      </c>
      <c r="V17">
        <v>7.7984953703703701E-6</v>
      </c>
      <c r="W17" s="8">
        <v>0.93103448275862066</v>
      </c>
      <c r="X17" s="11">
        <f t="shared" si="1"/>
        <v>6.8965517241379337E-2</v>
      </c>
      <c r="Y17">
        <v>4.8600578703703704E-6</v>
      </c>
      <c r="Z17" s="8">
        <v>0.68965517241379315</v>
      </c>
      <c r="AA17" s="11">
        <f t="shared" si="2"/>
        <v>-0.17241379310344818</v>
      </c>
      <c r="AB17" s="1">
        <v>0.86206896551724133</v>
      </c>
      <c r="AC17" s="2">
        <f t="shared" si="3"/>
        <v>0</v>
      </c>
      <c r="AD17">
        <v>2</v>
      </c>
      <c r="AE17">
        <v>0</v>
      </c>
      <c r="AF17" t="s">
        <v>62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0.32869147936441301</v>
      </c>
      <c r="AS17">
        <v>5</v>
      </c>
      <c r="AT17">
        <v>1</v>
      </c>
      <c r="AU17">
        <v>0.2</v>
      </c>
      <c r="AV17">
        <v>0.93103448275862066</v>
      </c>
      <c r="AW17">
        <v>0.93103448275862066</v>
      </c>
      <c r="AX17">
        <v>0.86206896551724133</v>
      </c>
      <c r="AY17" t="s">
        <v>983</v>
      </c>
      <c r="AZ17">
        <v>2</v>
      </c>
      <c r="BA17">
        <v>29</v>
      </c>
      <c r="BB17">
        <v>2</v>
      </c>
      <c r="BC17">
        <v>-1</v>
      </c>
      <c r="BD17" t="s">
        <v>59</v>
      </c>
      <c r="BE17">
        <v>1</v>
      </c>
      <c r="BF17" t="b">
        <v>0</v>
      </c>
    </row>
    <row r="18" spans="1:58" hidden="1" x14ac:dyDescent="0.25">
      <c r="A18">
        <v>105</v>
      </c>
      <c r="B18">
        <v>15</v>
      </c>
      <c r="C18" t="s">
        <v>52</v>
      </c>
      <c r="D18">
        <v>0.90909090909090906</v>
      </c>
      <c r="E18">
        <v>9</v>
      </c>
      <c r="F18">
        <v>9</v>
      </c>
      <c r="G18">
        <v>0.93333333333333335</v>
      </c>
      <c r="H18" s="20">
        <f t="shared" si="0"/>
        <v>-2.4242424242424288E-2</v>
      </c>
      <c r="I18" t="s">
        <v>1009</v>
      </c>
      <c r="J18" t="s">
        <v>1010</v>
      </c>
      <c r="K18">
        <v>6.8865740740740741E-8</v>
      </c>
      <c r="L18" t="s">
        <v>1011</v>
      </c>
      <c r="M18" t="s">
        <v>1012</v>
      </c>
      <c r="N18">
        <v>9</v>
      </c>
      <c r="O18" t="s">
        <v>131</v>
      </c>
      <c r="P18">
        <v>1</v>
      </c>
      <c r="Q18" t="s">
        <v>988</v>
      </c>
      <c r="R18">
        <v>1.1990740740740739E-8</v>
      </c>
      <c r="S18">
        <v>0.93333333333333335</v>
      </c>
      <c r="T18">
        <v>29</v>
      </c>
      <c r="U18" s="10">
        <v>0.93103448275862066</v>
      </c>
      <c r="V18">
        <v>7.683680555555555E-6</v>
      </c>
      <c r="W18" s="8">
        <v>0.93103448275862066</v>
      </c>
      <c r="X18" s="11">
        <f t="shared" si="1"/>
        <v>0</v>
      </c>
      <c r="Y18">
        <v>4.5249305555555558E-6</v>
      </c>
      <c r="Z18" s="8">
        <v>0.72413793103448276</v>
      </c>
      <c r="AA18" s="11">
        <f t="shared" si="2"/>
        <v>-0.2068965517241379</v>
      </c>
      <c r="AB18" s="1">
        <v>0.93103448275862066</v>
      </c>
      <c r="AC18" s="2">
        <f t="shared" si="3"/>
        <v>0</v>
      </c>
      <c r="AD18">
        <v>1</v>
      </c>
      <c r="AE18">
        <v>0</v>
      </c>
      <c r="AF18" t="s">
        <v>62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0.98679501876811593</v>
      </c>
      <c r="AS18">
        <v>5</v>
      </c>
      <c r="AT18">
        <v>0</v>
      </c>
      <c r="AU18">
        <v>0</v>
      </c>
      <c r="AV18">
        <v>0.93103448275862066</v>
      </c>
      <c r="AW18">
        <v>0.75862068965517238</v>
      </c>
      <c r="AX18">
        <v>0.93103448275862066</v>
      </c>
      <c r="AY18" t="s">
        <v>983</v>
      </c>
      <c r="AZ18">
        <v>2</v>
      </c>
      <c r="BA18">
        <v>29</v>
      </c>
      <c r="BB18">
        <v>3</v>
      </c>
      <c r="BC18">
        <v>2</v>
      </c>
      <c r="BD18" t="s">
        <v>59</v>
      </c>
      <c r="BE18">
        <v>1</v>
      </c>
      <c r="BF18" t="b">
        <v>0</v>
      </c>
    </row>
    <row r="19" spans="1:58" hidden="1" x14ac:dyDescent="0.25">
      <c r="A19">
        <v>105</v>
      </c>
      <c r="B19">
        <v>15</v>
      </c>
      <c r="C19" t="s">
        <v>52</v>
      </c>
      <c r="D19">
        <v>0.90909090909090906</v>
      </c>
      <c r="E19">
        <v>9</v>
      </c>
      <c r="F19">
        <v>9</v>
      </c>
      <c r="G19">
        <v>0.93333333333333335</v>
      </c>
      <c r="H19" s="20">
        <f t="shared" si="0"/>
        <v>-2.4242424242424288E-2</v>
      </c>
      <c r="I19" t="s">
        <v>1009</v>
      </c>
      <c r="J19" t="s">
        <v>1010</v>
      </c>
      <c r="K19">
        <v>6.924768518518518E-8</v>
      </c>
      <c r="L19" t="s">
        <v>1011</v>
      </c>
      <c r="M19" t="s">
        <v>1012</v>
      </c>
      <c r="N19">
        <v>9</v>
      </c>
      <c r="O19" t="s">
        <v>131</v>
      </c>
      <c r="P19">
        <v>1</v>
      </c>
      <c r="Q19" t="s">
        <v>988</v>
      </c>
      <c r="R19">
        <v>1.155092592592593E-8</v>
      </c>
      <c r="S19">
        <v>0.93333333333333335</v>
      </c>
      <c r="T19">
        <v>29</v>
      </c>
      <c r="U19" s="10">
        <v>0.93103448275862066</v>
      </c>
      <c r="V19">
        <v>7.5325231481481477E-6</v>
      </c>
      <c r="W19" s="8">
        <v>0.93103448275862066</v>
      </c>
      <c r="X19" s="11">
        <f t="shared" si="1"/>
        <v>0</v>
      </c>
      <c r="Y19">
        <v>4.5480208333333329E-6</v>
      </c>
      <c r="Z19" s="8">
        <v>0.68965517241379315</v>
      </c>
      <c r="AA19" s="11">
        <f t="shared" si="2"/>
        <v>-0.24137931034482751</v>
      </c>
      <c r="AB19" s="1">
        <v>0.93103448275862066</v>
      </c>
      <c r="AC19" s="2">
        <f t="shared" si="3"/>
        <v>0</v>
      </c>
      <c r="AD19">
        <v>1</v>
      </c>
      <c r="AE19">
        <v>0</v>
      </c>
      <c r="AF19" t="s">
        <v>62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4</v>
      </c>
      <c r="AP19">
        <v>5</v>
      </c>
      <c r="AQ19">
        <v>1</v>
      </c>
      <c r="AR19">
        <v>0.98679501876811593</v>
      </c>
      <c r="AS19">
        <v>5</v>
      </c>
      <c r="AT19">
        <v>0</v>
      </c>
      <c r="AU19">
        <v>0</v>
      </c>
      <c r="AV19">
        <v>0.93103448275862066</v>
      </c>
      <c r="AW19">
        <v>0.93103448275862066</v>
      </c>
      <c r="AX19">
        <v>0.93103448275862066</v>
      </c>
      <c r="AY19" t="s">
        <v>983</v>
      </c>
      <c r="AZ19">
        <v>2</v>
      </c>
      <c r="BA19">
        <v>29</v>
      </c>
      <c r="BB19">
        <v>3</v>
      </c>
      <c r="BC19">
        <v>-2</v>
      </c>
      <c r="BD19" t="s">
        <v>59</v>
      </c>
      <c r="BE19">
        <v>1</v>
      </c>
      <c r="BF19" t="b">
        <v>0</v>
      </c>
    </row>
    <row r="20" spans="1:58" hidden="1" x14ac:dyDescent="0.25">
      <c r="A20">
        <v>105</v>
      </c>
      <c r="B20">
        <v>15</v>
      </c>
      <c r="C20" t="s">
        <v>52</v>
      </c>
      <c r="D20">
        <v>0.90909090909090906</v>
      </c>
      <c r="E20">
        <v>9</v>
      </c>
      <c r="F20">
        <v>9</v>
      </c>
      <c r="G20">
        <v>0.93333333333333335</v>
      </c>
      <c r="H20" s="20">
        <f t="shared" si="0"/>
        <v>-2.4242424242424288E-2</v>
      </c>
      <c r="I20" t="s">
        <v>1009</v>
      </c>
      <c r="J20" t="s">
        <v>1010</v>
      </c>
      <c r="K20">
        <v>5.7731481481481493E-8</v>
      </c>
      <c r="L20" t="s">
        <v>1011</v>
      </c>
      <c r="M20" t="s">
        <v>1012</v>
      </c>
      <c r="N20">
        <v>9</v>
      </c>
      <c r="O20" t="s">
        <v>131</v>
      </c>
      <c r="P20">
        <v>1</v>
      </c>
      <c r="Q20" t="s">
        <v>988</v>
      </c>
      <c r="R20">
        <v>1.155092592592593E-8</v>
      </c>
      <c r="S20">
        <v>0.93333333333333335</v>
      </c>
      <c r="T20">
        <v>29</v>
      </c>
      <c r="U20" s="10">
        <v>0.93103448275862066</v>
      </c>
      <c r="V20">
        <v>7.8150925925925937E-6</v>
      </c>
      <c r="W20" s="8">
        <v>0.93103448275862066</v>
      </c>
      <c r="X20" s="11">
        <f t="shared" si="1"/>
        <v>0</v>
      </c>
      <c r="Y20">
        <v>4.5253935185185183E-6</v>
      </c>
      <c r="Z20" s="8">
        <v>0.72413793103448276</v>
      </c>
      <c r="AA20" s="11">
        <f t="shared" si="2"/>
        <v>-0.2068965517241379</v>
      </c>
      <c r="AB20" s="1">
        <v>0.93103448275862066</v>
      </c>
      <c r="AC20" s="2">
        <f t="shared" si="3"/>
        <v>0</v>
      </c>
      <c r="AD20">
        <v>1</v>
      </c>
      <c r="AE20">
        <v>0</v>
      </c>
      <c r="AF20" t="s">
        <v>146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0.98679501876811593</v>
      </c>
      <c r="AS20">
        <v>0</v>
      </c>
      <c r="AT20">
        <v>0</v>
      </c>
      <c r="AU20">
        <v>-1</v>
      </c>
      <c r="AV20">
        <v>-1</v>
      </c>
      <c r="AW20">
        <v>0.93103448275862066</v>
      </c>
      <c r="AX20">
        <v>0.93103448275862066</v>
      </c>
      <c r="AY20" t="s">
        <v>983</v>
      </c>
      <c r="AZ20">
        <v>3</v>
      </c>
      <c r="BA20">
        <v>4</v>
      </c>
      <c r="BB20">
        <v>1</v>
      </c>
      <c r="BC20">
        <v>0.5</v>
      </c>
      <c r="BD20" t="s">
        <v>59</v>
      </c>
      <c r="BE20">
        <v>1</v>
      </c>
      <c r="BF20" t="b">
        <v>1</v>
      </c>
    </row>
    <row r="21" spans="1:58" hidden="1" x14ac:dyDescent="0.25">
      <c r="A21">
        <v>105</v>
      </c>
      <c r="B21">
        <v>15</v>
      </c>
      <c r="C21" t="s">
        <v>52</v>
      </c>
      <c r="D21">
        <v>0.90909090909090906</v>
      </c>
      <c r="E21">
        <v>9</v>
      </c>
      <c r="F21">
        <v>9</v>
      </c>
      <c r="G21">
        <v>0.93333333333333335</v>
      </c>
      <c r="H21" s="20">
        <f t="shared" si="0"/>
        <v>-2.4242424242424288E-2</v>
      </c>
      <c r="I21" t="s">
        <v>1009</v>
      </c>
      <c r="J21" t="s">
        <v>1010</v>
      </c>
      <c r="K21">
        <v>6.925925925925926E-8</v>
      </c>
      <c r="L21" t="s">
        <v>1011</v>
      </c>
      <c r="M21" t="s">
        <v>1012</v>
      </c>
      <c r="N21">
        <v>9</v>
      </c>
      <c r="O21" t="s">
        <v>131</v>
      </c>
      <c r="P21">
        <v>1</v>
      </c>
      <c r="Q21" t="s">
        <v>988</v>
      </c>
      <c r="R21">
        <v>2.3125E-8</v>
      </c>
      <c r="S21">
        <v>0.93333333333333335</v>
      </c>
      <c r="T21">
        <v>29</v>
      </c>
      <c r="U21" s="10">
        <v>0.93103448275862066</v>
      </c>
      <c r="V21">
        <v>8.4370023148148139E-6</v>
      </c>
      <c r="W21" s="8">
        <v>0.96551724137931039</v>
      </c>
      <c r="X21" s="11">
        <f t="shared" si="1"/>
        <v>3.4482758620689724E-2</v>
      </c>
      <c r="Y21">
        <v>5.1251504629629627E-6</v>
      </c>
      <c r="Z21" s="8">
        <v>0.68965517241379315</v>
      </c>
      <c r="AA21" s="11">
        <f t="shared" si="2"/>
        <v>-0.24137931034482751</v>
      </c>
      <c r="AB21" s="1">
        <v>0.93103448275862066</v>
      </c>
      <c r="AC21" s="2">
        <f t="shared" si="3"/>
        <v>0</v>
      </c>
      <c r="AD21">
        <v>1</v>
      </c>
      <c r="AE21">
        <v>0</v>
      </c>
      <c r="AF21" t="s">
        <v>146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0.98679501876811593</v>
      </c>
      <c r="AS21">
        <v>0</v>
      </c>
      <c r="AT21">
        <v>0</v>
      </c>
      <c r="AU21">
        <v>-1</v>
      </c>
      <c r="AV21">
        <v>-1</v>
      </c>
      <c r="AW21">
        <v>0.93103448275862066</v>
      </c>
      <c r="AX21">
        <v>0.93103448275862066</v>
      </c>
      <c r="AY21" t="s">
        <v>983</v>
      </c>
      <c r="AZ21">
        <v>3</v>
      </c>
      <c r="BA21">
        <v>4</v>
      </c>
      <c r="BB21">
        <v>1</v>
      </c>
      <c r="BC21">
        <v>-0.5</v>
      </c>
      <c r="BD21" t="s">
        <v>59</v>
      </c>
      <c r="BE21">
        <v>1</v>
      </c>
      <c r="BF21" t="b">
        <v>1</v>
      </c>
    </row>
    <row r="22" spans="1:58" hidden="1" x14ac:dyDescent="0.25">
      <c r="A22">
        <v>105</v>
      </c>
      <c r="B22">
        <v>15</v>
      </c>
      <c r="C22" t="s">
        <v>52</v>
      </c>
      <c r="D22">
        <v>0.90909090909090906</v>
      </c>
      <c r="E22">
        <v>9</v>
      </c>
      <c r="F22">
        <v>9</v>
      </c>
      <c r="G22">
        <v>0.93333333333333335</v>
      </c>
      <c r="H22" s="20">
        <f t="shared" si="0"/>
        <v>-2.4242424242424288E-2</v>
      </c>
      <c r="I22" t="s">
        <v>1009</v>
      </c>
      <c r="J22" t="s">
        <v>1010</v>
      </c>
      <c r="K22">
        <v>6.8854166666666674E-8</v>
      </c>
      <c r="L22" t="s">
        <v>1011</v>
      </c>
      <c r="M22" t="s">
        <v>1012</v>
      </c>
      <c r="N22">
        <v>9</v>
      </c>
      <c r="O22" t="s">
        <v>131</v>
      </c>
      <c r="P22">
        <v>1</v>
      </c>
      <c r="Q22" t="s">
        <v>988</v>
      </c>
      <c r="R22">
        <v>1.1944444444444439E-8</v>
      </c>
      <c r="S22">
        <v>0.93333333333333335</v>
      </c>
      <c r="T22">
        <v>29</v>
      </c>
      <c r="U22" s="10">
        <v>0.93103448275862066</v>
      </c>
      <c r="V22">
        <v>7.561273148148149E-6</v>
      </c>
      <c r="W22" s="8">
        <v>0.93103448275862066</v>
      </c>
      <c r="X22" s="11">
        <f t="shared" si="1"/>
        <v>0</v>
      </c>
      <c r="Y22">
        <v>4.4783912037037037E-6</v>
      </c>
      <c r="Z22" s="8">
        <v>0.72413793103448276</v>
      </c>
      <c r="AA22" s="11">
        <f t="shared" si="2"/>
        <v>-0.2068965517241379</v>
      </c>
      <c r="AB22" s="1">
        <v>0.93103448275862066</v>
      </c>
      <c r="AC22" s="2">
        <f t="shared" si="3"/>
        <v>0</v>
      </c>
      <c r="AD22">
        <v>1</v>
      </c>
      <c r="AE22">
        <v>0</v>
      </c>
      <c r="AF22" t="s">
        <v>146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0.98679501876811593</v>
      </c>
      <c r="AS22">
        <v>0</v>
      </c>
      <c r="AT22">
        <v>0</v>
      </c>
      <c r="AU22">
        <v>-1</v>
      </c>
      <c r="AV22">
        <v>-1</v>
      </c>
      <c r="AW22">
        <v>0.93103448275862066</v>
      </c>
      <c r="AX22">
        <v>0.93103448275862066</v>
      </c>
      <c r="AY22" t="s">
        <v>983</v>
      </c>
      <c r="AZ22">
        <v>3</v>
      </c>
      <c r="BA22">
        <v>4</v>
      </c>
      <c r="BB22">
        <v>2</v>
      </c>
      <c r="BC22">
        <v>1</v>
      </c>
      <c r="BD22" t="s">
        <v>59</v>
      </c>
      <c r="BE22">
        <v>1</v>
      </c>
      <c r="BF22" t="b">
        <v>1</v>
      </c>
    </row>
    <row r="23" spans="1:58" hidden="1" x14ac:dyDescent="0.25">
      <c r="A23">
        <v>105</v>
      </c>
      <c r="B23">
        <v>15</v>
      </c>
      <c r="C23" t="s">
        <v>52</v>
      </c>
      <c r="D23">
        <v>0.90909090909090906</v>
      </c>
      <c r="E23">
        <v>9</v>
      </c>
      <c r="F23">
        <v>9</v>
      </c>
      <c r="G23">
        <v>0.93333333333333335</v>
      </c>
      <c r="H23" s="20">
        <f t="shared" si="0"/>
        <v>-2.4242424242424288E-2</v>
      </c>
      <c r="I23" t="s">
        <v>1009</v>
      </c>
      <c r="J23" t="s">
        <v>1010</v>
      </c>
      <c r="K23">
        <v>5.7719907407407413E-8</v>
      </c>
      <c r="L23" t="s">
        <v>1011</v>
      </c>
      <c r="M23" t="s">
        <v>1012</v>
      </c>
      <c r="N23">
        <v>9</v>
      </c>
      <c r="O23" t="s">
        <v>131</v>
      </c>
      <c r="P23">
        <v>1</v>
      </c>
      <c r="Q23" t="s">
        <v>988</v>
      </c>
      <c r="R23">
        <v>1.1574074074074071E-8</v>
      </c>
      <c r="S23">
        <v>0.93333333333333335</v>
      </c>
      <c r="T23">
        <v>29</v>
      </c>
      <c r="U23" s="10">
        <v>0.93103448275862066</v>
      </c>
      <c r="V23">
        <v>7.6304282407407402E-6</v>
      </c>
      <c r="W23" s="8">
        <v>0.93103448275862066</v>
      </c>
      <c r="X23" s="11">
        <f t="shared" si="1"/>
        <v>0</v>
      </c>
      <c r="Y23">
        <v>4.5382407407407396E-6</v>
      </c>
      <c r="Z23" s="8">
        <v>0.68965517241379315</v>
      </c>
      <c r="AA23" s="11">
        <f t="shared" si="2"/>
        <v>-0.24137931034482751</v>
      </c>
      <c r="AB23" s="1">
        <v>0.93103448275862066</v>
      </c>
      <c r="AC23" s="2">
        <f t="shared" si="3"/>
        <v>0</v>
      </c>
      <c r="AD23">
        <v>1</v>
      </c>
      <c r="AE23">
        <v>0</v>
      </c>
      <c r="AF23" t="s">
        <v>146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0.98679501876811593</v>
      </c>
      <c r="AS23">
        <v>0</v>
      </c>
      <c r="AT23">
        <v>0</v>
      </c>
      <c r="AU23">
        <v>-1</v>
      </c>
      <c r="AV23">
        <v>-1</v>
      </c>
      <c r="AW23">
        <v>0.93103448275862066</v>
      </c>
      <c r="AX23">
        <v>0.93103448275862066</v>
      </c>
      <c r="AY23" t="s">
        <v>983</v>
      </c>
      <c r="AZ23">
        <v>3</v>
      </c>
      <c r="BA23">
        <v>4</v>
      </c>
      <c r="BB23">
        <v>2</v>
      </c>
      <c r="BC23">
        <v>-1</v>
      </c>
      <c r="BD23" t="s">
        <v>59</v>
      </c>
      <c r="BE23">
        <v>1</v>
      </c>
      <c r="BF23" t="b">
        <v>1</v>
      </c>
    </row>
    <row r="24" spans="1:58" hidden="1" x14ac:dyDescent="0.25">
      <c r="A24">
        <v>105</v>
      </c>
      <c r="B24">
        <v>15</v>
      </c>
      <c r="C24" t="s">
        <v>52</v>
      </c>
      <c r="D24">
        <v>0.90909090909090906</v>
      </c>
      <c r="E24">
        <v>9</v>
      </c>
      <c r="F24">
        <v>9</v>
      </c>
      <c r="G24">
        <v>0.93333333333333335</v>
      </c>
      <c r="H24" s="20">
        <f t="shared" si="0"/>
        <v>-2.4242424242424288E-2</v>
      </c>
      <c r="I24" t="s">
        <v>1009</v>
      </c>
      <c r="J24" t="s">
        <v>1010</v>
      </c>
      <c r="K24">
        <v>6.925925925925926E-8</v>
      </c>
      <c r="L24" t="s">
        <v>1011</v>
      </c>
      <c r="M24" t="s">
        <v>1012</v>
      </c>
      <c r="N24">
        <v>9</v>
      </c>
      <c r="O24" t="s">
        <v>131</v>
      </c>
      <c r="P24">
        <v>1</v>
      </c>
      <c r="Q24" t="s">
        <v>988</v>
      </c>
      <c r="R24">
        <v>1.155092592592593E-8</v>
      </c>
      <c r="S24">
        <v>0.93333333333333335</v>
      </c>
      <c r="T24">
        <v>29</v>
      </c>
      <c r="U24" s="10">
        <v>0.93103448275862066</v>
      </c>
      <c r="V24">
        <v>7.5484953703703708E-6</v>
      </c>
      <c r="W24" s="8">
        <v>0.93103448275862066</v>
      </c>
      <c r="X24" s="11">
        <f t="shared" si="1"/>
        <v>0</v>
      </c>
      <c r="Y24">
        <v>4.5134027777777779E-6</v>
      </c>
      <c r="Z24" s="8">
        <v>0.72413793103448276</v>
      </c>
      <c r="AA24" s="11">
        <f t="shared" si="2"/>
        <v>-0.2068965517241379</v>
      </c>
      <c r="AB24" s="1">
        <v>0.93103448275862066</v>
      </c>
      <c r="AC24" s="2">
        <f t="shared" si="3"/>
        <v>0</v>
      </c>
      <c r="AD24">
        <v>1</v>
      </c>
      <c r="AE24">
        <v>0</v>
      </c>
      <c r="AF24" t="s">
        <v>146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0.98679501876811593</v>
      </c>
      <c r="AS24">
        <v>0</v>
      </c>
      <c r="AT24">
        <v>0</v>
      </c>
      <c r="AU24">
        <v>-1</v>
      </c>
      <c r="AV24">
        <v>-1</v>
      </c>
      <c r="AW24">
        <v>0.93103448275862066</v>
      </c>
      <c r="AX24">
        <v>0.93103448275862066</v>
      </c>
      <c r="AY24" t="s">
        <v>983</v>
      </c>
      <c r="AZ24">
        <v>3</v>
      </c>
      <c r="BA24">
        <v>4</v>
      </c>
      <c r="BB24">
        <v>3</v>
      </c>
      <c r="BC24">
        <v>2</v>
      </c>
      <c r="BD24" t="s">
        <v>59</v>
      </c>
      <c r="BE24">
        <v>1</v>
      </c>
      <c r="BF24" t="b">
        <v>1</v>
      </c>
    </row>
    <row r="25" spans="1:58" hidden="1" x14ac:dyDescent="0.25">
      <c r="A25">
        <v>105</v>
      </c>
      <c r="B25">
        <v>15</v>
      </c>
      <c r="C25" t="s">
        <v>52</v>
      </c>
      <c r="D25">
        <v>0.90909090909090906</v>
      </c>
      <c r="E25">
        <v>9</v>
      </c>
      <c r="F25">
        <v>9</v>
      </c>
      <c r="G25">
        <v>0.93333333333333335</v>
      </c>
      <c r="H25" s="20">
        <f t="shared" si="0"/>
        <v>-2.4242424242424288E-2</v>
      </c>
      <c r="I25" t="s">
        <v>1009</v>
      </c>
      <c r="J25" t="s">
        <v>1010</v>
      </c>
      <c r="K25">
        <v>5.7731481481481493E-8</v>
      </c>
      <c r="L25" t="s">
        <v>1011</v>
      </c>
      <c r="M25" t="s">
        <v>1012</v>
      </c>
      <c r="N25">
        <v>9</v>
      </c>
      <c r="O25" t="s">
        <v>131</v>
      </c>
      <c r="P25">
        <v>1</v>
      </c>
      <c r="Q25" t="s">
        <v>988</v>
      </c>
      <c r="R25">
        <v>1.115740740740741E-8</v>
      </c>
      <c r="S25">
        <v>0.93333333333333335</v>
      </c>
      <c r="T25">
        <v>29</v>
      </c>
      <c r="U25" s="10">
        <v>0.93103448275862066</v>
      </c>
      <c r="V25">
        <v>8.0100115740740741E-6</v>
      </c>
      <c r="W25" s="8">
        <v>0.96551724137931039</v>
      </c>
      <c r="X25" s="11">
        <f t="shared" si="1"/>
        <v>3.4482758620689724E-2</v>
      </c>
      <c r="Y25">
        <v>4.5723263888888889E-6</v>
      </c>
      <c r="Z25" s="8">
        <v>0.72413793103448276</v>
      </c>
      <c r="AA25" s="11">
        <f t="shared" si="2"/>
        <v>-0.2068965517241379</v>
      </c>
      <c r="AB25" s="1">
        <v>0.93103448275862066</v>
      </c>
      <c r="AC25" s="2">
        <f t="shared" si="3"/>
        <v>0</v>
      </c>
      <c r="AD25">
        <v>1</v>
      </c>
      <c r="AE25">
        <v>0</v>
      </c>
      <c r="AF25" t="s">
        <v>146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0.98679501876811593</v>
      </c>
      <c r="AS25">
        <v>0</v>
      </c>
      <c r="AT25">
        <v>0</v>
      </c>
      <c r="AU25">
        <v>-1</v>
      </c>
      <c r="AV25">
        <v>-1</v>
      </c>
      <c r="AW25">
        <v>0.93103448275862066</v>
      </c>
      <c r="AX25">
        <v>0.93103448275862066</v>
      </c>
      <c r="AY25" t="s">
        <v>983</v>
      </c>
      <c r="AZ25">
        <v>3</v>
      </c>
      <c r="BA25">
        <v>4</v>
      </c>
      <c r="BB25">
        <v>3</v>
      </c>
      <c r="BC25">
        <v>-2</v>
      </c>
      <c r="BD25" t="s">
        <v>59</v>
      </c>
      <c r="BE25">
        <v>1</v>
      </c>
      <c r="BF25" t="b">
        <v>1</v>
      </c>
    </row>
    <row r="26" spans="1:58" x14ac:dyDescent="0.25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0.86131386861313863</v>
      </c>
      <c r="H26" s="20">
        <f t="shared" si="0"/>
        <v>0.13868613138686137</v>
      </c>
      <c r="I26" t="s">
        <v>790</v>
      </c>
      <c r="J26" t="s">
        <v>791</v>
      </c>
      <c r="K26">
        <v>2.6515046296296301E-7</v>
      </c>
      <c r="L26" t="s">
        <v>312</v>
      </c>
      <c r="M26" t="s">
        <v>792</v>
      </c>
      <c r="N26">
        <v>19</v>
      </c>
      <c r="O26" t="s">
        <v>55</v>
      </c>
      <c r="P26">
        <v>1</v>
      </c>
      <c r="Q26" t="s">
        <v>56</v>
      </c>
      <c r="R26">
        <v>1.15162037037037E-8</v>
      </c>
      <c r="S26">
        <v>0.86131386861313863</v>
      </c>
      <c r="T26">
        <v>274</v>
      </c>
      <c r="U26" s="10">
        <v>0.91605839416058399</v>
      </c>
      <c r="V26">
        <v>1.141619212962963E-5</v>
      </c>
      <c r="W26" s="8">
        <v>0.94890510948905105</v>
      </c>
      <c r="X26" s="11">
        <f t="shared" si="1"/>
        <v>3.2846715328467058E-2</v>
      </c>
      <c r="Y26">
        <v>7.7801851851851847E-6</v>
      </c>
      <c r="Z26" s="8">
        <v>0.89051094890510951</v>
      </c>
      <c r="AA26" s="11">
        <f t="shared" si="2"/>
        <v>-2.5547445255474477E-2</v>
      </c>
      <c r="AB26" s="1">
        <v>0.91605839416058399</v>
      </c>
      <c r="AC26" s="2">
        <f t="shared" si="3"/>
        <v>0</v>
      </c>
      <c r="AD26">
        <v>19</v>
      </c>
      <c r="AE26">
        <v>0</v>
      </c>
      <c r="AF26" t="s">
        <v>57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0.41376523671502891</v>
      </c>
      <c r="AS26">
        <v>137</v>
      </c>
      <c r="AT26">
        <v>19</v>
      </c>
      <c r="AU26">
        <v>0.13868613138686131</v>
      </c>
      <c r="AV26">
        <v>0.89051094890510951</v>
      </c>
      <c r="AW26">
        <v>0.94160583941605835</v>
      </c>
      <c r="AX26">
        <v>0.94160583941605835</v>
      </c>
      <c r="AY26" t="s">
        <v>58</v>
      </c>
      <c r="AZ26">
        <v>0</v>
      </c>
      <c r="BA26">
        <v>864</v>
      </c>
      <c r="BB26">
        <v>1</v>
      </c>
      <c r="BC26">
        <v>0.5</v>
      </c>
      <c r="BD26" t="s">
        <v>59</v>
      </c>
      <c r="BE26">
        <v>1</v>
      </c>
      <c r="BF26" t="b">
        <v>0</v>
      </c>
    </row>
    <row r="27" spans="1:58" x14ac:dyDescent="0.25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0.88321167883211682</v>
      </c>
      <c r="H27" s="20">
        <f t="shared" si="0"/>
        <v>0.11678832116788318</v>
      </c>
      <c r="I27" t="s">
        <v>793</v>
      </c>
      <c r="J27" t="s">
        <v>794</v>
      </c>
      <c r="K27">
        <v>4.4976851851851848E-7</v>
      </c>
      <c r="L27" t="s">
        <v>314</v>
      </c>
      <c r="M27" t="s">
        <v>795</v>
      </c>
      <c r="N27">
        <v>19</v>
      </c>
      <c r="O27" t="s">
        <v>120</v>
      </c>
      <c r="P27">
        <v>1</v>
      </c>
      <c r="Q27" t="s">
        <v>63</v>
      </c>
      <c r="R27">
        <v>1.155092592592593E-8</v>
      </c>
      <c r="S27">
        <v>0.9051094890510949</v>
      </c>
      <c r="T27">
        <v>274</v>
      </c>
      <c r="U27" s="10">
        <v>0.92700729927007297</v>
      </c>
      <c r="V27">
        <v>1.1868819444444439E-5</v>
      </c>
      <c r="W27" s="8">
        <v>0.94525547445255476</v>
      </c>
      <c r="X27" s="11">
        <f t="shared" si="1"/>
        <v>1.8248175182481785E-2</v>
      </c>
      <c r="Y27">
        <v>7.7904166666666675E-6</v>
      </c>
      <c r="Z27" s="8">
        <v>0.89051094890510951</v>
      </c>
      <c r="AA27" s="11">
        <f t="shared" si="2"/>
        <v>-3.6496350364963459E-2</v>
      </c>
      <c r="AB27" s="1">
        <v>0.93795620437956206</v>
      </c>
      <c r="AC27" s="2">
        <f t="shared" si="3"/>
        <v>1.0948905109489093E-2</v>
      </c>
      <c r="AD27">
        <v>16</v>
      </c>
      <c r="AE27">
        <v>0</v>
      </c>
      <c r="AF27" t="s">
        <v>57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0.27911713273610989</v>
      </c>
      <c r="AS27">
        <v>137</v>
      </c>
      <c r="AT27">
        <v>16</v>
      </c>
      <c r="AU27">
        <v>0.11678832116788319</v>
      </c>
      <c r="AV27">
        <v>0.89051094890510951</v>
      </c>
      <c r="AW27">
        <v>0.93795620437956206</v>
      </c>
      <c r="AX27">
        <v>0.93795620437956206</v>
      </c>
      <c r="AY27" t="s">
        <v>58</v>
      </c>
      <c r="AZ27">
        <v>0</v>
      </c>
      <c r="BA27">
        <v>864</v>
      </c>
      <c r="BB27">
        <v>1</v>
      </c>
      <c r="BC27">
        <v>-0.5</v>
      </c>
      <c r="BD27" t="s">
        <v>59</v>
      </c>
      <c r="BE27">
        <v>1</v>
      </c>
      <c r="BF27" t="b">
        <v>0</v>
      </c>
    </row>
    <row r="28" spans="1:58" x14ac:dyDescent="0.25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0.70802919708029199</v>
      </c>
      <c r="H28" s="20">
        <f t="shared" si="0"/>
        <v>0.29197080291970801</v>
      </c>
      <c r="I28" t="s">
        <v>796</v>
      </c>
      <c r="J28" t="s">
        <v>797</v>
      </c>
      <c r="K28">
        <v>5.1980324074074078E-7</v>
      </c>
      <c r="L28" t="s">
        <v>316</v>
      </c>
      <c r="M28" t="s">
        <v>798</v>
      </c>
      <c r="N28">
        <v>19</v>
      </c>
      <c r="O28" t="s">
        <v>55</v>
      </c>
      <c r="P28">
        <v>1</v>
      </c>
      <c r="Q28" t="s">
        <v>66</v>
      </c>
      <c r="R28">
        <v>1.1631944444444441E-8</v>
      </c>
      <c r="S28">
        <v>0.70802919708029199</v>
      </c>
      <c r="T28">
        <v>274</v>
      </c>
      <c r="U28" s="10">
        <v>0.69343065693430661</v>
      </c>
      <c r="V28">
        <v>1.153284722222222E-5</v>
      </c>
      <c r="W28" s="8">
        <v>0.90145985401459849</v>
      </c>
      <c r="X28" s="11">
        <f t="shared" si="1"/>
        <v>0.20802919708029188</v>
      </c>
      <c r="Y28">
        <v>7.7805092592592591E-6</v>
      </c>
      <c r="Z28" s="8">
        <v>0.89051094890510951</v>
      </c>
      <c r="AA28" s="11">
        <f t="shared" si="2"/>
        <v>0.1970802919708029</v>
      </c>
      <c r="AB28" s="1">
        <v>0.69343065693430661</v>
      </c>
      <c r="AC28" s="2">
        <f t="shared" si="3"/>
        <v>0</v>
      </c>
      <c r="AD28">
        <v>40</v>
      </c>
      <c r="AE28">
        <v>0</v>
      </c>
      <c r="AF28" t="s">
        <v>57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0.30107097061313581</v>
      </c>
      <c r="AS28">
        <v>137</v>
      </c>
      <c r="AT28">
        <v>40</v>
      </c>
      <c r="AU28">
        <v>0.29197080291970801</v>
      </c>
      <c r="AV28">
        <v>0.89051094890510951</v>
      </c>
      <c r="AW28">
        <v>0.83576642335766427</v>
      </c>
      <c r="AX28">
        <v>0.83576642335766427</v>
      </c>
      <c r="AY28" t="s">
        <v>58</v>
      </c>
      <c r="AZ28">
        <v>0</v>
      </c>
      <c r="BA28">
        <v>864</v>
      </c>
      <c r="BB28">
        <v>2</v>
      </c>
      <c r="BC28">
        <v>1</v>
      </c>
      <c r="BD28" t="s">
        <v>59</v>
      </c>
      <c r="BE28">
        <v>1</v>
      </c>
      <c r="BF28" t="b">
        <v>0</v>
      </c>
    </row>
    <row r="29" spans="1:58" x14ac:dyDescent="0.25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0.75182481751824815</v>
      </c>
      <c r="H29" s="20">
        <f t="shared" si="0"/>
        <v>0.24817518248175185</v>
      </c>
      <c r="I29" t="s">
        <v>799</v>
      </c>
      <c r="J29" t="s">
        <v>800</v>
      </c>
      <c r="K29">
        <v>6.4642361111111109E-7</v>
      </c>
      <c r="L29" t="s">
        <v>318</v>
      </c>
      <c r="M29" t="s">
        <v>801</v>
      </c>
      <c r="N29">
        <v>19</v>
      </c>
      <c r="O29" t="s">
        <v>82</v>
      </c>
      <c r="P29">
        <v>1</v>
      </c>
      <c r="Q29" t="s">
        <v>70</v>
      </c>
      <c r="R29">
        <v>1.1527777777777781E-8</v>
      </c>
      <c r="S29">
        <v>0.75912408759124084</v>
      </c>
      <c r="T29">
        <v>274</v>
      </c>
      <c r="U29" s="10">
        <v>0.81386861313868608</v>
      </c>
      <c r="V29">
        <v>1.176817129629629E-5</v>
      </c>
      <c r="W29" s="8">
        <v>0.9051094890510949</v>
      </c>
      <c r="X29" s="11">
        <f t="shared" si="1"/>
        <v>9.1240875912408814E-2</v>
      </c>
      <c r="Y29">
        <v>9.009976851851851E-6</v>
      </c>
      <c r="Z29" s="8">
        <v>0.89051094890510951</v>
      </c>
      <c r="AA29" s="11">
        <f t="shared" si="2"/>
        <v>7.6642335766423431E-2</v>
      </c>
      <c r="AB29" s="1">
        <v>0.81386861313868608</v>
      </c>
      <c r="AC29" s="2">
        <f t="shared" si="3"/>
        <v>0</v>
      </c>
      <c r="AD29">
        <v>34</v>
      </c>
      <c r="AE29">
        <v>0</v>
      </c>
      <c r="AF29" t="s">
        <v>57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0.89755573093067753</v>
      </c>
      <c r="AS29">
        <v>137</v>
      </c>
      <c r="AT29">
        <v>34</v>
      </c>
      <c r="AU29">
        <v>0.2481751824817518</v>
      </c>
      <c r="AV29">
        <v>0.89051094890510951</v>
      </c>
      <c r="AW29">
        <v>0.88686131386861311</v>
      </c>
      <c r="AX29">
        <v>0.88686131386861311</v>
      </c>
      <c r="AY29" t="s">
        <v>58</v>
      </c>
      <c r="AZ29">
        <v>0</v>
      </c>
      <c r="BA29">
        <v>864</v>
      </c>
      <c r="BB29">
        <v>2</v>
      </c>
      <c r="BC29">
        <v>-1</v>
      </c>
      <c r="BD29" t="s">
        <v>59</v>
      </c>
      <c r="BE29">
        <v>1</v>
      </c>
      <c r="BF29" t="b">
        <v>0</v>
      </c>
    </row>
    <row r="30" spans="1:58" x14ac:dyDescent="0.25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0.55474452554744524</v>
      </c>
      <c r="H30" s="20">
        <f t="shared" si="0"/>
        <v>0.44525547445255476</v>
      </c>
      <c r="I30" t="s">
        <v>802</v>
      </c>
      <c r="J30" t="s">
        <v>803</v>
      </c>
      <c r="K30">
        <v>2.8165277777777782E-6</v>
      </c>
      <c r="L30" t="s">
        <v>320</v>
      </c>
      <c r="M30" t="s">
        <v>804</v>
      </c>
      <c r="N30">
        <v>19</v>
      </c>
      <c r="O30" t="s">
        <v>57</v>
      </c>
      <c r="P30">
        <v>1</v>
      </c>
      <c r="Q30" t="s">
        <v>66</v>
      </c>
      <c r="R30">
        <v>1.1527777777777781E-8</v>
      </c>
      <c r="S30">
        <v>0.75182481751824815</v>
      </c>
      <c r="T30">
        <v>274</v>
      </c>
      <c r="U30" s="10">
        <v>0.52554744525547448</v>
      </c>
      <c r="V30">
        <v>1.500295138888889E-5</v>
      </c>
      <c r="W30" s="8">
        <v>0.89051094890510951</v>
      </c>
      <c r="X30" s="11">
        <f t="shared" si="1"/>
        <v>0.36496350364963503</v>
      </c>
      <c r="Y30">
        <v>1.121413194444444E-5</v>
      </c>
      <c r="Z30" s="8">
        <v>0.89051094890510951</v>
      </c>
      <c r="AA30" s="11">
        <f t="shared" si="2"/>
        <v>0.36496350364963503</v>
      </c>
      <c r="AB30" s="1">
        <v>0.77737226277372262</v>
      </c>
      <c r="AC30" s="2">
        <f t="shared" si="3"/>
        <v>0.25182481751824815</v>
      </c>
      <c r="AD30">
        <v>61</v>
      </c>
      <c r="AE30">
        <v>0</v>
      </c>
      <c r="AF30" t="s">
        <v>57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0.44525547445255481</v>
      </c>
      <c r="AV30">
        <v>0.89051094890510951</v>
      </c>
      <c r="AW30">
        <v>0.77737226277372262</v>
      </c>
      <c r="AX30">
        <v>0.77737226277372262</v>
      </c>
      <c r="AY30" t="s">
        <v>58</v>
      </c>
      <c r="AZ30">
        <v>0</v>
      </c>
      <c r="BA30">
        <v>864</v>
      </c>
      <c r="BB30">
        <v>3</v>
      </c>
      <c r="BC30">
        <v>2</v>
      </c>
      <c r="BD30" t="s">
        <v>59</v>
      </c>
      <c r="BE30">
        <v>1</v>
      </c>
      <c r="BF30" t="b">
        <v>0</v>
      </c>
    </row>
    <row r="31" spans="1:58" x14ac:dyDescent="0.25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0.61313868613138689</v>
      </c>
      <c r="H31" s="20">
        <f t="shared" si="0"/>
        <v>0.38686131386861311</v>
      </c>
      <c r="I31" t="s">
        <v>805</v>
      </c>
      <c r="J31" t="s">
        <v>806</v>
      </c>
      <c r="K31">
        <v>4.7328703703703702E-7</v>
      </c>
      <c r="L31" t="s">
        <v>322</v>
      </c>
      <c r="M31" t="s">
        <v>807</v>
      </c>
      <c r="N31">
        <v>19</v>
      </c>
      <c r="O31" t="s">
        <v>76</v>
      </c>
      <c r="P31">
        <v>1</v>
      </c>
      <c r="Q31" t="s">
        <v>77</v>
      </c>
      <c r="R31">
        <v>1.1574074074074071E-8</v>
      </c>
      <c r="S31">
        <v>0.61313868613138689</v>
      </c>
      <c r="T31">
        <v>274</v>
      </c>
      <c r="U31" s="10">
        <v>0.58759124087591241</v>
      </c>
      <c r="V31">
        <v>3.8460428240740742E-5</v>
      </c>
      <c r="W31" s="8">
        <v>0.83941605839416056</v>
      </c>
      <c r="X31" s="11">
        <f t="shared" si="1"/>
        <v>0.25182481751824815</v>
      </c>
      <c r="Y31">
        <v>2.900873842592593E-5</v>
      </c>
      <c r="Z31" s="8">
        <v>0.89051094890510951</v>
      </c>
      <c r="AA31" s="11">
        <f t="shared" si="2"/>
        <v>0.3029197080291971</v>
      </c>
      <c r="AB31" s="1">
        <v>0.58759124087591241</v>
      </c>
      <c r="AC31" s="2">
        <f t="shared" si="3"/>
        <v>0</v>
      </c>
      <c r="AD31">
        <v>53</v>
      </c>
      <c r="AE31">
        <v>0</v>
      </c>
      <c r="AF31" t="s">
        <v>57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0.48338702995347399</v>
      </c>
      <c r="AS31">
        <v>137</v>
      </c>
      <c r="AT31">
        <v>53</v>
      </c>
      <c r="AU31">
        <v>0.38686131386861322</v>
      </c>
      <c r="AV31">
        <v>0.89051094890510951</v>
      </c>
      <c r="AW31">
        <v>0.79197080291970801</v>
      </c>
      <c r="AX31">
        <v>0.79197080291970801</v>
      </c>
      <c r="AY31" t="s">
        <v>58</v>
      </c>
      <c r="AZ31">
        <v>0</v>
      </c>
      <c r="BA31">
        <v>864</v>
      </c>
      <c r="BB31">
        <v>3</v>
      </c>
      <c r="BC31">
        <v>-2</v>
      </c>
      <c r="BD31" t="s">
        <v>59</v>
      </c>
      <c r="BE31">
        <v>1</v>
      </c>
      <c r="BF31" t="b">
        <v>0</v>
      </c>
    </row>
    <row r="32" spans="1:58" hidden="1" x14ac:dyDescent="0.25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0.91240875912408759</v>
      </c>
      <c r="H32" s="20">
        <f t="shared" si="0"/>
        <v>8.7591240875912413E-2</v>
      </c>
      <c r="I32" t="s">
        <v>808</v>
      </c>
      <c r="J32" t="s">
        <v>809</v>
      </c>
      <c r="K32">
        <v>1.9623842592592591E-7</v>
      </c>
      <c r="L32" t="s">
        <v>324</v>
      </c>
      <c r="M32" t="s">
        <v>810</v>
      </c>
      <c r="N32">
        <v>19</v>
      </c>
      <c r="O32" t="s">
        <v>80</v>
      </c>
      <c r="P32">
        <v>1</v>
      </c>
      <c r="Q32" t="s">
        <v>81</v>
      </c>
      <c r="R32">
        <v>2.3078703703703709E-8</v>
      </c>
      <c r="S32">
        <v>0.91240875912408759</v>
      </c>
      <c r="T32">
        <v>274</v>
      </c>
      <c r="U32" s="10">
        <v>0.87591240875912413</v>
      </c>
      <c r="V32">
        <v>1.505734953703704E-5</v>
      </c>
      <c r="W32" s="8">
        <v>0.96350364963503654</v>
      </c>
      <c r="X32" s="11">
        <f t="shared" si="1"/>
        <v>8.7591240875912413E-2</v>
      </c>
      <c r="Y32">
        <v>9.0141435185185183E-6</v>
      </c>
      <c r="Z32" s="8">
        <v>0.89051094890510951</v>
      </c>
      <c r="AA32" s="11">
        <f t="shared" si="2"/>
        <v>1.4598540145985384E-2</v>
      </c>
      <c r="AB32" s="1">
        <v>0.87591240875912413</v>
      </c>
      <c r="AC32" s="2">
        <f t="shared" si="3"/>
        <v>0</v>
      </c>
      <c r="AD32">
        <v>12</v>
      </c>
      <c r="AE32">
        <v>0</v>
      </c>
      <c r="AF32" t="s">
        <v>82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0.49420849420849422</v>
      </c>
      <c r="AS32">
        <v>85</v>
      </c>
      <c r="AT32">
        <v>10</v>
      </c>
      <c r="AU32">
        <v>0.1176470588235294</v>
      </c>
      <c r="AV32">
        <v>0.52189781021897808</v>
      </c>
      <c r="AW32">
        <v>0.96350364963503654</v>
      </c>
      <c r="AX32">
        <v>0.94525547445255476</v>
      </c>
      <c r="AY32" t="s">
        <v>58</v>
      </c>
      <c r="AZ32">
        <v>1</v>
      </c>
      <c r="BA32">
        <v>541</v>
      </c>
      <c r="BB32">
        <v>1</v>
      </c>
      <c r="BC32">
        <v>0.5</v>
      </c>
      <c r="BD32" t="s">
        <v>59</v>
      </c>
      <c r="BE32">
        <v>1</v>
      </c>
      <c r="BF32" t="b">
        <v>0</v>
      </c>
    </row>
    <row r="33" spans="1:58" hidden="1" x14ac:dyDescent="0.25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0.96350364963503654</v>
      </c>
      <c r="H33" s="20">
        <f t="shared" si="0"/>
        <v>3.6496350364963459E-2</v>
      </c>
      <c r="I33" t="s">
        <v>811</v>
      </c>
      <c r="J33" t="s">
        <v>812</v>
      </c>
      <c r="K33">
        <v>2.4276620370370368E-7</v>
      </c>
      <c r="L33" t="s">
        <v>326</v>
      </c>
      <c r="M33" t="s">
        <v>813</v>
      </c>
      <c r="N33">
        <v>19</v>
      </c>
      <c r="O33" t="s">
        <v>69</v>
      </c>
      <c r="P33">
        <v>1</v>
      </c>
      <c r="Q33" t="s">
        <v>85</v>
      </c>
      <c r="R33">
        <v>1.15625E-8</v>
      </c>
      <c r="S33">
        <v>0.96350364963503654</v>
      </c>
      <c r="T33">
        <v>274</v>
      </c>
      <c r="U33" s="10">
        <v>0.95620437956204385</v>
      </c>
      <c r="V33">
        <v>1.100989583333333E-5</v>
      </c>
      <c r="W33" s="8">
        <v>0.96715328467153283</v>
      </c>
      <c r="X33" s="11">
        <f t="shared" si="1"/>
        <v>1.0948905109488982E-2</v>
      </c>
      <c r="Y33">
        <v>8.0637847222222225E-6</v>
      </c>
      <c r="Z33" s="8">
        <v>0.89051094890510951</v>
      </c>
      <c r="AA33" s="11">
        <f t="shared" si="2"/>
        <v>-6.5693430656934337E-2</v>
      </c>
      <c r="AB33" s="1">
        <v>0.95620437956204385</v>
      </c>
      <c r="AC33" s="2">
        <f t="shared" si="3"/>
        <v>0</v>
      </c>
      <c r="AD33">
        <v>5</v>
      </c>
      <c r="AE33">
        <v>0</v>
      </c>
      <c r="AF33" t="s">
        <v>82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0.49960967993754879</v>
      </c>
      <c r="AS33">
        <v>85</v>
      </c>
      <c r="AT33">
        <v>3</v>
      </c>
      <c r="AU33">
        <v>3.5294117647058823E-2</v>
      </c>
      <c r="AV33">
        <v>0.52189781021897808</v>
      </c>
      <c r="AW33">
        <v>0.96715328467153283</v>
      </c>
      <c r="AX33">
        <v>0.97080291970802923</v>
      </c>
      <c r="AY33" t="s">
        <v>58</v>
      </c>
      <c r="AZ33">
        <v>1</v>
      </c>
      <c r="BA33">
        <v>541</v>
      </c>
      <c r="BB33">
        <v>1</v>
      </c>
      <c r="BC33">
        <v>-0.5</v>
      </c>
      <c r="BD33" t="s">
        <v>59</v>
      </c>
      <c r="BE33">
        <v>1</v>
      </c>
      <c r="BF33" t="b">
        <v>0</v>
      </c>
    </row>
    <row r="34" spans="1:58" x14ac:dyDescent="0.25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0.75912408759124084</v>
      </c>
      <c r="H34" s="20">
        <f t="shared" si="0"/>
        <v>0.24087591240875916</v>
      </c>
      <c r="I34" t="s">
        <v>814</v>
      </c>
      <c r="J34" t="s">
        <v>815</v>
      </c>
      <c r="K34">
        <v>5.0789351851851845E-7</v>
      </c>
      <c r="L34" t="s">
        <v>328</v>
      </c>
      <c r="M34" t="s">
        <v>816</v>
      </c>
      <c r="N34">
        <v>19</v>
      </c>
      <c r="O34" t="s">
        <v>80</v>
      </c>
      <c r="P34">
        <v>1</v>
      </c>
      <c r="Q34" t="s">
        <v>88</v>
      </c>
      <c r="R34">
        <v>1.15625E-8</v>
      </c>
      <c r="S34">
        <v>0.75912408759124084</v>
      </c>
      <c r="T34">
        <v>274</v>
      </c>
      <c r="U34" s="10">
        <v>0.72992700729927007</v>
      </c>
      <c r="V34">
        <v>1.6972754629629631E-5</v>
      </c>
      <c r="W34" s="8">
        <v>0.86496350364963503</v>
      </c>
      <c r="X34" s="11">
        <f t="shared" si="1"/>
        <v>0.13503649635036497</v>
      </c>
      <c r="Y34">
        <v>1.1649201388888891E-5</v>
      </c>
      <c r="Z34" s="8">
        <v>0.89051094890510951</v>
      </c>
      <c r="AA34" s="11">
        <f t="shared" si="2"/>
        <v>0.16058394160583944</v>
      </c>
      <c r="AB34" s="1">
        <v>0.72992700729927007</v>
      </c>
      <c r="AC34" s="2">
        <f t="shared" si="3"/>
        <v>0</v>
      </c>
      <c r="AD34">
        <v>33</v>
      </c>
      <c r="AE34">
        <v>0</v>
      </c>
      <c r="AF34" t="s">
        <v>82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0.32947232482448913</v>
      </c>
      <c r="AS34">
        <v>85</v>
      </c>
      <c r="AT34">
        <v>31</v>
      </c>
      <c r="AU34">
        <v>0.36470588235294121</v>
      </c>
      <c r="AV34">
        <v>0.52189781021897808</v>
      </c>
      <c r="AW34">
        <v>0.93065693430656937</v>
      </c>
      <c r="AX34">
        <v>0.85766423357664234</v>
      </c>
      <c r="AY34" t="s">
        <v>58</v>
      </c>
      <c r="AZ34">
        <v>1</v>
      </c>
      <c r="BA34">
        <v>541</v>
      </c>
      <c r="BB34">
        <v>2</v>
      </c>
      <c r="BC34">
        <v>1</v>
      </c>
      <c r="BD34" t="s">
        <v>59</v>
      </c>
      <c r="BE34">
        <v>1</v>
      </c>
      <c r="BF34" t="b">
        <v>0</v>
      </c>
    </row>
    <row r="35" spans="1:58" hidden="1" x14ac:dyDescent="0.25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0.91970802919708028</v>
      </c>
      <c r="H35" s="20">
        <f t="shared" si="0"/>
        <v>8.0291970802919721E-2</v>
      </c>
      <c r="I35" t="s">
        <v>817</v>
      </c>
      <c r="J35" t="s">
        <v>818</v>
      </c>
      <c r="K35">
        <v>3.5819444444444452E-7</v>
      </c>
      <c r="L35" t="s">
        <v>330</v>
      </c>
      <c r="M35" t="s">
        <v>819</v>
      </c>
      <c r="N35">
        <v>19</v>
      </c>
      <c r="O35" t="s">
        <v>69</v>
      </c>
      <c r="P35">
        <v>1</v>
      </c>
      <c r="Q35" t="s">
        <v>91</v>
      </c>
      <c r="R35">
        <v>1.1585648148148149E-8</v>
      </c>
      <c r="S35">
        <v>0.91970802919708028</v>
      </c>
      <c r="T35">
        <v>274</v>
      </c>
      <c r="U35" s="10">
        <v>0.86861313868613144</v>
      </c>
      <c r="V35">
        <v>1.17580787037037E-5</v>
      </c>
      <c r="W35" s="8">
        <v>0.8978102189781022</v>
      </c>
      <c r="X35" s="11">
        <f t="shared" si="1"/>
        <v>2.9197080291970767E-2</v>
      </c>
      <c r="Y35">
        <v>1.111366898148148E-5</v>
      </c>
      <c r="Z35" s="8">
        <v>0.89051094890510951</v>
      </c>
      <c r="AA35" s="11">
        <f t="shared" si="2"/>
        <v>2.1897810218978075E-2</v>
      </c>
      <c r="AB35" s="1">
        <v>0.86861313868613144</v>
      </c>
      <c r="AC35" s="2">
        <f t="shared" si="3"/>
        <v>0</v>
      </c>
      <c r="AD35">
        <v>11</v>
      </c>
      <c r="AE35">
        <v>0</v>
      </c>
      <c r="AF35" t="s">
        <v>82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0.33319818792061418</v>
      </c>
      <c r="AS35">
        <v>85</v>
      </c>
      <c r="AT35">
        <v>9</v>
      </c>
      <c r="AU35">
        <v>0.1058823529411765</v>
      </c>
      <c r="AV35">
        <v>0.52189781021897808</v>
      </c>
      <c r="AW35">
        <v>0.94890510948905105</v>
      </c>
      <c r="AX35">
        <v>0.95255474452554745</v>
      </c>
      <c r="AY35" t="s">
        <v>58</v>
      </c>
      <c r="AZ35">
        <v>1</v>
      </c>
      <c r="BA35">
        <v>541</v>
      </c>
      <c r="BB35">
        <v>2</v>
      </c>
      <c r="BC35">
        <v>-1</v>
      </c>
      <c r="BD35" t="s">
        <v>59</v>
      </c>
      <c r="BE35">
        <v>1</v>
      </c>
      <c r="BF35" t="b">
        <v>0</v>
      </c>
    </row>
    <row r="36" spans="1:58" x14ac:dyDescent="0.25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0.62773722627737227</v>
      </c>
      <c r="H36" s="20">
        <f t="shared" si="0"/>
        <v>0.37226277372262773</v>
      </c>
      <c r="I36" t="s">
        <v>820</v>
      </c>
      <c r="J36" t="s">
        <v>821</v>
      </c>
      <c r="K36">
        <v>7.9648148148148155E-7</v>
      </c>
      <c r="L36" t="s">
        <v>332</v>
      </c>
      <c r="M36" t="s">
        <v>822</v>
      </c>
      <c r="N36">
        <v>19</v>
      </c>
      <c r="O36" t="s">
        <v>80</v>
      </c>
      <c r="P36">
        <v>1</v>
      </c>
      <c r="Q36" t="s">
        <v>88</v>
      </c>
      <c r="R36">
        <v>1.155092592592593E-8</v>
      </c>
      <c r="S36">
        <v>0.62773722627737227</v>
      </c>
      <c r="T36">
        <v>274</v>
      </c>
      <c r="U36" s="10">
        <v>0.61313868613138689</v>
      </c>
      <c r="V36">
        <v>1.423659722222222E-5</v>
      </c>
      <c r="W36" s="8">
        <v>0.93430656934306566</v>
      </c>
      <c r="X36" s="11">
        <f t="shared" si="1"/>
        <v>0.32116788321167877</v>
      </c>
      <c r="Y36">
        <v>1.057270833333333E-5</v>
      </c>
      <c r="Z36" s="8">
        <v>0.89051094890510951</v>
      </c>
      <c r="AA36" s="11">
        <f t="shared" si="2"/>
        <v>0.27737226277372262</v>
      </c>
      <c r="AB36" s="1">
        <v>0.61313868613138689</v>
      </c>
      <c r="AC36" s="2">
        <f t="shared" si="3"/>
        <v>0</v>
      </c>
      <c r="AD36">
        <v>51</v>
      </c>
      <c r="AE36">
        <v>0</v>
      </c>
      <c r="AF36" t="s">
        <v>82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0.31777695791978522</v>
      </c>
      <c r="AS36">
        <v>85</v>
      </c>
      <c r="AT36">
        <v>49</v>
      </c>
      <c r="AU36">
        <v>0.57647058823529407</v>
      </c>
      <c r="AV36">
        <v>0.52189781021897808</v>
      </c>
      <c r="AW36">
        <v>0.88321167883211682</v>
      </c>
      <c r="AX36">
        <v>0.73357664233576647</v>
      </c>
      <c r="AY36" t="s">
        <v>58</v>
      </c>
      <c r="AZ36">
        <v>1</v>
      </c>
      <c r="BA36">
        <v>541</v>
      </c>
      <c r="BB36">
        <v>3</v>
      </c>
      <c r="BC36">
        <v>2</v>
      </c>
      <c r="BD36" t="s">
        <v>59</v>
      </c>
      <c r="BE36">
        <v>1</v>
      </c>
      <c r="BF36" t="b">
        <v>0</v>
      </c>
    </row>
    <row r="37" spans="1:58" x14ac:dyDescent="0.25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0.8978102189781022</v>
      </c>
      <c r="H37" s="20">
        <f t="shared" si="0"/>
        <v>0.1021897810218978</v>
      </c>
      <c r="I37" t="s">
        <v>823</v>
      </c>
      <c r="J37" t="s">
        <v>824</v>
      </c>
      <c r="K37">
        <v>5.1944444444444446E-7</v>
      </c>
      <c r="L37" t="s">
        <v>330</v>
      </c>
      <c r="M37" t="s">
        <v>825</v>
      </c>
      <c r="N37">
        <v>19</v>
      </c>
      <c r="O37" t="s">
        <v>69</v>
      </c>
      <c r="P37">
        <v>1</v>
      </c>
      <c r="Q37" t="s">
        <v>91</v>
      </c>
      <c r="R37">
        <v>1.1574074074074071E-8</v>
      </c>
      <c r="S37">
        <v>0.8978102189781022</v>
      </c>
      <c r="T37">
        <v>274</v>
      </c>
      <c r="U37" s="10">
        <v>0.85766423357664234</v>
      </c>
      <c r="V37">
        <v>1.2935081018518519E-5</v>
      </c>
      <c r="W37" s="8">
        <v>0.9051094890510949</v>
      </c>
      <c r="X37" s="11">
        <f t="shared" si="1"/>
        <v>4.7445255474452552E-2</v>
      </c>
      <c r="Y37">
        <v>9.0742708333333329E-6</v>
      </c>
      <c r="Z37" s="8">
        <v>0.96715328467153283</v>
      </c>
      <c r="AA37" s="11">
        <f t="shared" si="2"/>
        <v>0.10948905109489049</v>
      </c>
      <c r="AB37" s="1">
        <v>0.85766423357664234</v>
      </c>
      <c r="AC37" s="2">
        <f t="shared" si="3"/>
        <v>0</v>
      </c>
      <c r="AD37">
        <v>14</v>
      </c>
      <c r="AE37">
        <v>0</v>
      </c>
      <c r="AF37" t="s">
        <v>82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0.33318103347956313</v>
      </c>
      <c r="AS37">
        <v>85</v>
      </c>
      <c r="AT37">
        <v>12</v>
      </c>
      <c r="AU37">
        <v>0.14117647058823529</v>
      </c>
      <c r="AV37">
        <v>0.52189781021897808</v>
      </c>
      <c r="AW37">
        <v>0.94890510948905105</v>
      </c>
      <c r="AX37">
        <v>0.90875912408759119</v>
      </c>
      <c r="AY37" t="s">
        <v>58</v>
      </c>
      <c r="AZ37">
        <v>1</v>
      </c>
      <c r="BA37">
        <v>541</v>
      </c>
      <c r="BB37">
        <v>3</v>
      </c>
      <c r="BC37">
        <v>-2</v>
      </c>
      <c r="BD37" t="s">
        <v>59</v>
      </c>
      <c r="BE37">
        <v>1</v>
      </c>
      <c r="BF37" t="b">
        <v>0</v>
      </c>
    </row>
    <row r="38" spans="1:58" hidden="1" x14ac:dyDescent="0.25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0.97080291970802923</v>
      </c>
      <c r="H38" s="20">
        <f t="shared" si="0"/>
        <v>2.9197080291970767E-2</v>
      </c>
      <c r="I38" t="s">
        <v>826</v>
      </c>
      <c r="J38" t="s">
        <v>827</v>
      </c>
      <c r="K38">
        <v>3.6979166666666658E-7</v>
      </c>
      <c r="L38" t="s">
        <v>335</v>
      </c>
      <c r="M38" t="s">
        <v>828</v>
      </c>
      <c r="N38">
        <v>19</v>
      </c>
      <c r="O38" t="s">
        <v>69</v>
      </c>
      <c r="P38">
        <v>1</v>
      </c>
      <c r="Q38" t="s">
        <v>97</v>
      </c>
      <c r="R38">
        <v>1.15162037037037E-8</v>
      </c>
      <c r="S38">
        <v>0.97080291970802923</v>
      </c>
      <c r="T38">
        <v>274</v>
      </c>
      <c r="U38" s="10">
        <v>0.97080291970802923</v>
      </c>
      <c r="V38">
        <v>1.516079861111111E-5</v>
      </c>
      <c r="W38" s="8">
        <v>0.98175182481751821</v>
      </c>
      <c r="X38" s="11">
        <f t="shared" si="1"/>
        <v>1.0948905109488982E-2</v>
      </c>
      <c r="Y38">
        <v>9.3882870370370364E-6</v>
      </c>
      <c r="Z38" s="8">
        <v>0.90145985401459849</v>
      </c>
      <c r="AA38" s="11">
        <f t="shared" si="2"/>
        <v>-6.9343065693430739E-2</v>
      </c>
      <c r="AB38" s="1">
        <v>0.97080291970802923</v>
      </c>
      <c r="AC38" s="2">
        <f t="shared" si="3"/>
        <v>0</v>
      </c>
      <c r="AD38">
        <v>4</v>
      </c>
      <c r="AE38">
        <v>0</v>
      </c>
      <c r="AF38" t="s">
        <v>98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9.0389070108258418E-2</v>
      </c>
      <c r="AS38">
        <v>52</v>
      </c>
      <c r="AT38">
        <v>2</v>
      </c>
      <c r="AU38">
        <v>3.8461538461538457E-2</v>
      </c>
      <c r="AV38">
        <v>0.97080291970802923</v>
      </c>
      <c r="AW38">
        <v>0.97080291970802923</v>
      </c>
      <c r="AX38">
        <v>0.97080291970802923</v>
      </c>
      <c r="AY38" t="s">
        <v>58</v>
      </c>
      <c r="AZ38">
        <v>1</v>
      </c>
      <c r="BA38">
        <v>323</v>
      </c>
      <c r="BB38">
        <v>1</v>
      </c>
      <c r="BC38">
        <v>0.5</v>
      </c>
      <c r="BD38" t="s">
        <v>59</v>
      </c>
      <c r="BE38">
        <v>1</v>
      </c>
      <c r="BF38" t="b">
        <v>0</v>
      </c>
    </row>
    <row r="39" spans="1:58" hidden="1" x14ac:dyDescent="0.25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0.91240875912408759</v>
      </c>
      <c r="H39" s="20">
        <f t="shared" si="0"/>
        <v>8.7591240875912413E-2</v>
      </c>
      <c r="I39" t="s">
        <v>829</v>
      </c>
      <c r="J39" t="s">
        <v>830</v>
      </c>
      <c r="K39">
        <v>5.5368055555555554E-7</v>
      </c>
      <c r="L39" t="s">
        <v>337</v>
      </c>
      <c r="M39" t="s">
        <v>831</v>
      </c>
      <c r="N39">
        <v>19</v>
      </c>
      <c r="O39" t="s">
        <v>101</v>
      </c>
      <c r="P39">
        <v>1</v>
      </c>
      <c r="Q39" t="s">
        <v>102</v>
      </c>
      <c r="R39">
        <v>1.155092592592593E-8</v>
      </c>
      <c r="S39">
        <v>0.91240875912408759</v>
      </c>
      <c r="T39">
        <v>274</v>
      </c>
      <c r="U39" s="10">
        <v>0.92700729927007297</v>
      </c>
      <c r="V39">
        <v>1.2911354166666671E-5</v>
      </c>
      <c r="W39" s="8">
        <v>0.97810218978102192</v>
      </c>
      <c r="X39" s="11">
        <f t="shared" si="1"/>
        <v>5.1094890510948954E-2</v>
      </c>
      <c r="Y39">
        <v>8.3223032407407411E-6</v>
      </c>
      <c r="Z39" s="8">
        <v>0.92335766423357668</v>
      </c>
      <c r="AA39" s="11">
        <f t="shared" si="2"/>
        <v>-3.6496350364962904E-3</v>
      </c>
      <c r="AB39" s="1">
        <v>0.92700729927007297</v>
      </c>
      <c r="AC39" s="2">
        <f t="shared" si="3"/>
        <v>0</v>
      </c>
      <c r="AD39">
        <v>12</v>
      </c>
      <c r="AE39">
        <v>0</v>
      </c>
      <c r="AF39" t="s">
        <v>98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0.33333333333171639</v>
      </c>
      <c r="AS39">
        <v>52</v>
      </c>
      <c r="AT39">
        <v>10</v>
      </c>
      <c r="AU39">
        <v>0.19230769230769229</v>
      </c>
      <c r="AV39">
        <v>0.97080291970802923</v>
      </c>
      <c r="AW39">
        <v>0.97080291970802923</v>
      </c>
      <c r="AX39">
        <v>0.94890510948905105</v>
      </c>
      <c r="AY39" t="s">
        <v>58</v>
      </c>
      <c r="AZ39">
        <v>1</v>
      </c>
      <c r="BA39">
        <v>323</v>
      </c>
      <c r="BB39">
        <v>1</v>
      </c>
      <c r="BC39">
        <v>-0.5</v>
      </c>
      <c r="BD39" t="s">
        <v>59</v>
      </c>
      <c r="BE39">
        <v>1</v>
      </c>
      <c r="BF39" t="b">
        <v>0</v>
      </c>
    </row>
    <row r="40" spans="1:58" hidden="1" x14ac:dyDescent="0.25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0.97080291970802923</v>
      </c>
      <c r="H40" s="20">
        <f t="shared" si="0"/>
        <v>2.9197080291970767E-2</v>
      </c>
      <c r="I40" t="s">
        <v>826</v>
      </c>
      <c r="J40" t="s">
        <v>827</v>
      </c>
      <c r="K40">
        <v>4.2707175925925932E-7</v>
      </c>
      <c r="L40" t="s">
        <v>335</v>
      </c>
      <c r="M40" t="s">
        <v>828</v>
      </c>
      <c r="N40">
        <v>19</v>
      </c>
      <c r="O40" t="s">
        <v>69</v>
      </c>
      <c r="P40">
        <v>1</v>
      </c>
      <c r="Q40" t="s">
        <v>97</v>
      </c>
      <c r="R40">
        <v>1.1539351851851849E-8</v>
      </c>
      <c r="S40">
        <v>0.97080291970802923</v>
      </c>
      <c r="T40">
        <v>274</v>
      </c>
      <c r="U40" s="10">
        <v>0.97080291970802923</v>
      </c>
      <c r="V40">
        <v>1.2957685185185191E-5</v>
      </c>
      <c r="W40" s="8">
        <v>0.97080291970802923</v>
      </c>
      <c r="X40" s="11">
        <f t="shared" si="1"/>
        <v>0</v>
      </c>
      <c r="Y40">
        <v>8.4587615740740738E-6</v>
      </c>
      <c r="Z40" s="8">
        <v>0.8941605839416058</v>
      </c>
      <c r="AA40" s="11">
        <f t="shared" si="2"/>
        <v>-7.6642335766423431E-2</v>
      </c>
      <c r="AB40" s="1">
        <v>0.97080291970802923</v>
      </c>
      <c r="AC40" s="2">
        <f t="shared" si="3"/>
        <v>0</v>
      </c>
      <c r="AD40">
        <v>4</v>
      </c>
      <c r="AE40">
        <v>0</v>
      </c>
      <c r="AF40" t="s">
        <v>98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9.0389070108258418E-2</v>
      </c>
      <c r="AS40">
        <v>52</v>
      </c>
      <c r="AT40">
        <v>2</v>
      </c>
      <c r="AU40">
        <v>3.8461538461538457E-2</v>
      </c>
      <c r="AV40">
        <v>0.97080291970802923</v>
      </c>
      <c r="AW40">
        <v>0.97080291970802923</v>
      </c>
      <c r="AX40">
        <v>0.97080291970802923</v>
      </c>
      <c r="AY40" t="s">
        <v>58</v>
      </c>
      <c r="AZ40">
        <v>1</v>
      </c>
      <c r="BA40">
        <v>323</v>
      </c>
      <c r="BB40">
        <v>2</v>
      </c>
      <c r="BC40">
        <v>1</v>
      </c>
      <c r="BD40" t="s">
        <v>59</v>
      </c>
      <c r="BE40">
        <v>1</v>
      </c>
      <c r="BF40" t="b">
        <v>0</v>
      </c>
    </row>
    <row r="41" spans="1:58" x14ac:dyDescent="0.25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0.84671532846715325</v>
      </c>
      <c r="H41" s="20">
        <f t="shared" si="0"/>
        <v>0.15328467153284675</v>
      </c>
      <c r="I41" t="s">
        <v>829</v>
      </c>
      <c r="J41" t="s">
        <v>832</v>
      </c>
      <c r="K41">
        <v>5.5406249999999994E-7</v>
      </c>
      <c r="L41" t="s">
        <v>337</v>
      </c>
      <c r="M41" t="s">
        <v>833</v>
      </c>
      <c r="N41">
        <v>19</v>
      </c>
      <c r="O41" t="s">
        <v>101</v>
      </c>
      <c r="P41">
        <v>1</v>
      </c>
      <c r="Q41" t="s">
        <v>102</v>
      </c>
      <c r="R41">
        <v>2.3472222222222218E-8</v>
      </c>
      <c r="S41">
        <v>0.84671532846715325</v>
      </c>
      <c r="T41">
        <v>274</v>
      </c>
      <c r="U41" s="10">
        <v>0.88321167883211682</v>
      </c>
      <c r="V41">
        <v>1.360387731481482E-5</v>
      </c>
      <c r="W41" s="8">
        <v>0.95985401459854014</v>
      </c>
      <c r="X41" s="11">
        <f t="shared" si="1"/>
        <v>7.664233576642332E-2</v>
      </c>
      <c r="Y41">
        <v>8.4362962962962956E-6</v>
      </c>
      <c r="Z41" s="8">
        <v>0.91605839416058399</v>
      </c>
      <c r="AA41" s="11">
        <f t="shared" si="2"/>
        <v>3.2846715328467169E-2</v>
      </c>
      <c r="AB41" s="1">
        <v>0.88321167883211682</v>
      </c>
      <c r="AC41" s="2">
        <f t="shared" si="3"/>
        <v>0</v>
      </c>
      <c r="AD41">
        <v>21</v>
      </c>
      <c r="AE41">
        <v>0</v>
      </c>
      <c r="AF41" t="s">
        <v>98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0.33333333250549108</v>
      </c>
      <c r="AS41">
        <v>52</v>
      </c>
      <c r="AT41">
        <v>19</v>
      </c>
      <c r="AU41">
        <v>0.36538461538461542</v>
      </c>
      <c r="AV41">
        <v>0.97080291970802923</v>
      </c>
      <c r="AW41">
        <v>0.97080291970802923</v>
      </c>
      <c r="AX41">
        <v>0.91605839416058399</v>
      </c>
      <c r="AY41" t="s">
        <v>58</v>
      </c>
      <c r="AZ41">
        <v>1</v>
      </c>
      <c r="BA41">
        <v>323</v>
      </c>
      <c r="BB41">
        <v>2</v>
      </c>
      <c r="BC41">
        <v>-1</v>
      </c>
      <c r="BD41" t="s">
        <v>59</v>
      </c>
      <c r="BE41">
        <v>1</v>
      </c>
      <c r="BF41" t="b">
        <v>0</v>
      </c>
    </row>
    <row r="42" spans="1:58" hidden="1" x14ac:dyDescent="0.25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0.97080291970802923</v>
      </c>
      <c r="H42" s="20">
        <f t="shared" si="0"/>
        <v>2.9197080291970767E-2</v>
      </c>
      <c r="I42" t="s">
        <v>826</v>
      </c>
      <c r="J42" t="s">
        <v>827</v>
      </c>
      <c r="K42">
        <v>4.0395833333333342E-7</v>
      </c>
      <c r="L42" t="s">
        <v>335</v>
      </c>
      <c r="M42" t="s">
        <v>828</v>
      </c>
      <c r="N42">
        <v>19</v>
      </c>
      <c r="O42" t="s">
        <v>69</v>
      </c>
      <c r="P42">
        <v>1</v>
      </c>
      <c r="Q42" t="s">
        <v>97</v>
      </c>
      <c r="R42">
        <v>1.1574074074074071E-8</v>
      </c>
      <c r="S42">
        <v>0.97080291970802923</v>
      </c>
      <c r="T42">
        <v>274</v>
      </c>
      <c r="U42" s="10">
        <v>0.97080291970802923</v>
      </c>
      <c r="V42">
        <v>1.2504317129629631E-5</v>
      </c>
      <c r="W42" s="8">
        <v>0.97810218978102192</v>
      </c>
      <c r="X42" s="11">
        <f t="shared" si="1"/>
        <v>7.2992700729926918E-3</v>
      </c>
      <c r="Y42">
        <v>9.9506365740740738E-6</v>
      </c>
      <c r="Z42" s="8">
        <v>0.8941605839416058</v>
      </c>
      <c r="AA42" s="11">
        <f t="shared" si="2"/>
        <v>-7.6642335766423431E-2</v>
      </c>
      <c r="AB42" s="1">
        <v>0.97080291970802923</v>
      </c>
      <c r="AC42" s="2">
        <f t="shared" si="3"/>
        <v>0</v>
      </c>
      <c r="AD42">
        <v>4</v>
      </c>
      <c r="AE42">
        <v>0</v>
      </c>
      <c r="AF42" t="s">
        <v>98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9.0389070108258418E-2</v>
      </c>
      <c r="AS42">
        <v>52</v>
      </c>
      <c r="AT42">
        <v>2</v>
      </c>
      <c r="AU42">
        <v>3.8461538461538457E-2</v>
      </c>
      <c r="AV42">
        <v>0.97080291970802923</v>
      </c>
      <c r="AW42">
        <v>0.97080291970802923</v>
      </c>
      <c r="AX42">
        <v>0.97080291970802923</v>
      </c>
      <c r="AY42" t="s">
        <v>58</v>
      </c>
      <c r="AZ42">
        <v>1</v>
      </c>
      <c r="BA42">
        <v>323</v>
      </c>
      <c r="BB42">
        <v>3</v>
      </c>
      <c r="BC42">
        <v>2</v>
      </c>
      <c r="BD42" t="s">
        <v>59</v>
      </c>
      <c r="BE42">
        <v>1</v>
      </c>
      <c r="BF42" t="b">
        <v>0</v>
      </c>
    </row>
    <row r="43" spans="1:58" x14ac:dyDescent="0.25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0.66423357664233573</v>
      </c>
      <c r="H43" s="20">
        <f t="shared" si="0"/>
        <v>0.33576642335766427</v>
      </c>
      <c r="I43" t="s">
        <v>834</v>
      </c>
      <c r="J43" t="s">
        <v>835</v>
      </c>
      <c r="K43">
        <v>4.1592592592592589E-7</v>
      </c>
      <c r="L43" t="s">
        <v>340</v>
      </c>
      <c r="M43" t="s">
        <v>836</v>
      </c>
      <c r="N43">
        <v>19</v>
      </c>
      <c r="O43" t="s">
        <v>69</v>
      </c>
      <c r="P43">
        <v>1</v>
      </c>
      <c r="Q43" t="s">
        <v>102</v>
      </c>
      <c r="R43">
        <v>1.149305555555555E-8</v>
      </c>
      <c r="S43">
        <v>0.66423357664233573</v>
      </c>
      <c r="T43">
        <v>274</v>
      </c>
      <c r="U43" s="10">
        <v>0.73722627737226276</v>
      </c>
      <c r="V43">
        <v>1.261113425925926E-5</v>
      </c>
      <c r="W43" s="8">
        <v>0.98175182481751821</v>
      </c>
      <c r="X43" s="11">
        <f t="shared" si="1"/>
        <v>0.24452554744525545</v>
      </c>
      <c r="Y43">
        <v>8.7445138888888885E-6</v>
      </c>
      <c r="Z43" s="8">
        <v>0.87956204379562042</v>
      </c>
      <c r="AA43" s="11">
        <f t="shared" si="2"/>
        <v>0.14233576642335766</v>
      </c>
      <c r="AB43" s="1">
        <v>0.73722627737226276</v>
      </c>
      <c r="AC43" s="2">
        <f t="shared" si="3"/>
        <v>0</v>
      </c>
      <c r="AD43">
        <v>46</v>
      </c>
      <c r="AE43">
        <v>0</v>
      </c>
      <c r="AF43" t="s">
        <v>98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0.31947997919916782</v>
      </c>
      <c r="AS43">
        <v>52</v>
      </c>
      <c r="AT43">
        <v>44</v>
      </c>
      <c r="AU43">
        <v>0.84615384615384615</v>
      </c>
      <c r="AV43">
        <v>0.97080291970802923</v>
      </c>
      <c r="AW43">
        <v>0.97080291970802923</v>
      </c>
      <c r="AX43">
        <v>0.80656934306569339</v>
      </c>
      <c r="AY43" t="s">
        <v>58</v>
      </c>
      <c r="AZ43">
        <v>1</v>
      </c>
      <c r="BA43">
        <v>323</v>
      </c>
      <c r="BB43">
        <v>3</v>
      </c>
      <c r="BC43">
        <v>-2</v>
      </c>
      <c r="BD43" t="s">
        <v>59</v>
      </c>
      <c r="BE43">
        <v>1</v>
      </c>
      <c r="BF43" t="b">
        <v>0</v>
      </c>
    </row>
    <row r="44" spans="1:58" x14ac:dyDescent="0.25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0.85401459854014594</v>
      </c>
      <c r="H44" s="20">
        <f t="shared" si="0"/>
        <v>0.14598540145985406</v>
      </c>
      <c r="I44" t="s">
        <v>837</v>
      </c>
      <c r="J44" t="s">
        <v>838</v>
      </c>
      <c r="K44">
        <v>5.0825231481481477E-7</v>
      </c>
      <c r="L44" t="s">
        <v>342</v>
      </c>
      <c r="M44" t="s">
        <v>839</v>
      </c>
      <c r="N44">
        <v>19</v>
      </c>
      <c r="O44" t="s">
        <v>80</v>
      </c>
      <c r="P44">
        <v>1</v>
      </c>
      <c r="Q44" t="s">
        <v>66</v>
      </c>
      <c r="R44">
        <v>1.1273148148148151E-8</v>
      </c>
      <c r="S44">
        <v>0.85401459854014594</v>
      </c>
      <c r="T44">
        <v>274</v>
      </c>
      <c r="U44" s="10">
        <v>0.92335766423357668</v>
      </c>
      <c r="V44">
        <v>1.156184027777778E-5</v>
      </c>
      <c r="W44" s="8">
        <v>0.91970802919708028</v>
      </c>
      <c r="X44" s="11">
        <f t="shared" si="1"/>
        <v>-3.6496350364964014E-3</v>
      </c>
      <c r="Y44">
        <v>8.3642824074074075E-6</v>
      </c>
      <c r="Z44" s="8">
        <v>0.89051094890510951</v>
      </c>
      <c r="AA44" s="11">
        <f t="shared" si="2"/>
        <v>-3.2846715328467169E-2</v>
      </c>
      <c r="AB44" s="1">
        <v>0.92335766423357668</v>
      </c>
      <c r="AC44" s="2">
        <f t="shared" si="3"/>
        <v>0</v>
      </c>
      <c r="AD44">
        <v>20</v>
      </c>
      <c r="AE44">
        <v>0</v>
      </c>
      <c r="AF44" t="s">
        <v>108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0.28070175436501399</v>
      </c>
      <c r="AS44">
        <v>50</v>
      </c>
      <c r="AT44">
        <v>10</v>
      </c>
      <c r="AU44">
        <v>0.2</v>
      </c>
      <c r="AV44">
        <v>0.56569343065693434</v>
      </c>
      <c r="AW44">
        <v>0.94890510948905105</v>
      </c>
      <c r="AX44">
        <v>0.94525547445255476</v>
      </c>
      <c r="AY44" t="s">
        <v>58</v>
      </c>
      <c r="AZ44">
        <v>2</v>
      </c>
      <c r="BA44">
        <v>407</v>
      </c>
      <c r="BB44">
        <v>1</v>
      </c>
      <c r="BC44">
        <v>0.5</v>
      </c>
      <c r="BD44" t="s">
        <v>59</v>
      </c>
      <c r="BE44">
        <v>1</v>
      </c>
      <c r="BF44" t="b">
        <v>1</v>
      </c>
    </row>
    <row r="45" spans="1:58" hidden="1" x14ac:dyDescent="0.25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0.92700729927007297</v>
      </c>
      <c r="H45" s="20">
        <f t="shared" si="0"/>
        <v>7.2992700729927029E-2</v>
      </c>
      <c r="I45" t="s">
        <v>840</v>
      </c>
      <c r="J45" t="s">
        <v>841</v>
      </c>
      <c r="K45">
        <v>6.468055555555556E-7</v>
      </c>
      <c r="L45" t="s">
        <v>344</v>
      </c>
      <c r="M45" t="s">
        <v>842</v>
      </c>
      <c r="N45">
        <v>19</v>
      </c>
      <c r="O45" t="s">
        <v>62</v>
      </c>
      <c r="P45">
        <v>1</v>
      </c>
      <c r="Q45" t="s">
        <v>111</v>
      </c>
      <c r="R45">
        <v>1.1527777777777781E-8</v>
      </c>
      <c r="S45">
        <v>0.92700729927007297</v>
      </c>
      <c r="T45">
        <v>274</v>
      </c>
      <c r="U45" s="10">
        <v>0.94525547445255476</v>
      </c>
      <c r="V45">
        <v>1.245827546296296E-5</v>
      </c>
      <c r="W45" s="8">
        <v>0.96350364963503654</v>
      </c>
      <c r="X45" s="11">
        <f t="shared" si="1"/>
        <v>1.8248175182481785E-2</v>
      </c>
      <c r="Y45">
        <v>1.051592592592593E-5</v>
      </c>
      <c r="Z45" s="8">
        <v>0.94890510948905105</v>
      </c>
      <c r="AA45" s="11">
        <f t="shared" si="2"/>
        <v>3.6496350364962904E-3</v>
      </c>
      <c r="AB45" s="1">
        <v>0.94525547445255476</v>
      </c>
      <c r="AC45" s="2">
        <f t="shared" si="3"/>
        <v>0</v>
      </c>
      <c r="AD45">
        <v>10</v>
      </c>
      <c r="AE45">
        <v>0</v>
      </c>
      <c r="AF45" t="s">
        <v>108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0.23093745334708701</v>
      </c>
      <c r="AS45">
        <v>67</v>
      </c>
      <c r="AT45">
        <v>7</v>
      </c>
      <c r="AU45">
        <v>0.1044776119402985</v>
      </c>
      <c r="AV45">
        <v>0.56204379562043794</v>
      </c>
      <c r="AW45">
        <v>0.97080291970802923</v>
      </c>
      <c r="AX45">
        <v>0.97445255474452552</v>
      </c>
      <c r="AY45" t="s">
        <v>58</v>
      </c>
      <c r="AZ45">
        <v>2</v>
      </c>
      <c r="BA45">
        <v>407</v>
      </c>
      <c r="BB45">
        <v>1</v>
      </c>
      <c r="BC45">
        <v>-0.5</v>
      </c>
      <c r="BD45" t="s">
        <v>59</v>
      </c>
      <c r="BE45">
        <v>1</v>
      </c>
      <c r="BF45" t="b">
        <v>1</v>
      </c>
    </row>
    <row r="46" spans="1:58" x14ac:dyDescent="0.25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0.71532846715328469</v>
      </c>
      <c r="H46" s="20">
        <f t="shared" si="0"/>
        <v>0.28467153284671531</v>
      </c>
      <c r="I46" t="s">
        <v>843</v>
      </c>
      <c r="J46" t="s">
        <v>844</v>
      </c>
      <c r="K46">
        <v>1.0158217592592589E-6</v>
      </c>
      <c r="L46" t="s">
        <v>346</v>
      </c>
      <c r="M46" t="s">
        <v>845</v>
      </c>
      <c r="N46">
        <v>19</v>
      </c>
      <c r="O46" t="s">
        <v>55</v>
      </c>
      <c r="P46">
        <v>1</v>
      </c>
      <c r="Q46" t="s">
        <v>66</v>
      </c>
      <c r="R46">
        <v>2.3078703703703709E-8</v>
      </c>
      <c r="S46">
        <v>0.71532846715328469</v>
      </c>
      <c r="T46">
        <v>274</v>
      </c>
      <c r="U46" s="10">
        <v>0.72262773722627738</v>
      </c>
      <c r="V46">
        <v>1.6673090277777781E-5</v>
      </c>
      <c r="W46" s="8">
        <v>0.8978102189781022</v>
      </c>
      <c r="X46" s="11">
        <f t="shared" si="1"/>
        <v>0.17518248175182483</v>
      </c>
      <c r="Y46">
        <v>1.034905092592593E-5</v>
      </c>
      <c r="Z46" s="8">
        <v>0.90145985401459849</v>
      </c>
      <c r="AA46" s="11">
        <f t="shared" si="2"/>
        <v>0.17883211678832112</v>
      </c>
      <c r="AB46" s="1">
        <v>0.72262773722627738</v>
      </c>
      <c r="AC46" s="2">
        <f t="shared" si="3"/>
        <v>0</v>
      </c>
      <c r="AD46">
        <v>39</v>
      </c>
      <c r="AE46">
        <v>0</v>
      </c>
      <c r="AF46" t="s">
        <v>108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0.30116312622160119</v>
      </c>
      <c r="AS46">
        <v>37</v>
      </c>
      <c r="AT46">
        <v>17</v>
      </c>
      <c r="AU46">
        <v>0.45945945945945948</v>
      </c>
      <c r="AV46">
        <v>0.56569343065693434</v>
      </c>
      <c r="AW46">
        <v>0.81386861313868608</v>
      </c>
      <c r="AX46">
        <v>0.8029197080291971</v>
      </c>
      <c r="AY46" t="s">
        <v>58</v>
      </c>
      <c r="AZ46">
        <v>2</v>
      </c>
      <c r="BA46">
        <v>407</v>
      </c>
      <c r="BB46">
        <v>2</v>
      </c>
      <c r="BC46">
        <v>1</v>
      </c>
      <c r="BD46" t="s">
        <v>59</v>
      </c>
      <c r="BE46">
        <v>1</v>
      </c>
      <c r="BF46" t="b">
        <v>1</v>
      </c>
    </row>
    <row r="47" spans="1:58" hidden="1" x14ac:dyDescent="0.25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0.9051094890510949</v>
      </c>
      <c r="H47" s="20">
        <f t="shared" si="0"/>
        <v>9.4890510948905105E-2</v>
      </c>
      <c r="I47" t="s">
        <v>846</v>
      </c>
      <c r="J47" t="s">
        <v>847</v>
      </c>
      <c r="K47">
        <v>4.0402777777777782E-7</v>
      </c>
      <c r="L47" t="s">
        <v>348</v>
      </c>
      <c r="M47" t="s">
        <v>848</v>
      </c>
      <c r="N47">
        <v>19</v>
      </c>
      <c r="O47" t="s">
        <v>62</v>
      </c>
      <c r="P47">
        <v>1</v>
      </c>
      <c r="Q47" t="s">
        <v>115</v>
      </c>
      <c r="R47">
        <v>1.15162037037037E-8</v>
      </c>
      <c r="S47">
        <v>0.9051094890510949</v>
      </c>
      <c r="T47">
        <v>274</v>
      </c>
      <c r="U47" s="10">
        <v>0.92700729927007297</v>
      </c>
      <c r="V47">
        <v>1.315438657407407E-5</v>
      </c>
      <c r="W47" s="8">
        <v>0.98175182481751821</v>
      </c>
      <c r="X47" s="11">
        <f t="shared" si="1"/>
        <v>5.4744525547445244E-2</v>
      </c>
      <c r="Y47">
        <v>1.045251157407407E-5</v>
      </c>
      <c r="Z47" s="8">
        <v>0.93430656934306566</v>
      </c>
      <c r="AA47" s="11">
        <f t="shared" si="2"/>
        <v>7.2992700729926918E-3</v>
      </c>
      <c r="AB47" s="1">
        <v>0.92700729927007297</v>
      </c>
      <c r="AC47" s="2">
        <f t="shared" si="3"/>
        <v>0</v>
      </c>
      <c r="AD47">
        <v>13</v>
      </c>
      <c r="AE47">
        <v>0</v>
      </c>
      <c r="AF47" t="s">
        <v>108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0.56204379562043794</v>
      </c>
      <c r="AW47">
        <v>0.97080291970802923</v>
      </c>
      <c r="AX47">
        <v>0.94890510948905105</v>
      </c>
      <c r="AY47" t="s">
        <v>58</v>
      </c>
      <c r="AZ47">
        <v>2</v>
      </c>
      <c r="BA47">
        <v>407</v>
      </c>
      <c r="BB47">
        <v>2</v>
      </c>
      <c r="BC47">
        <v>-1</v>
      </c>
      <c r="BD47" t="s">
        <v>59</v>
      </c>
      <c r="BE47">
        <v>1</v>
      </c>
      <c r="BF47" t="b">
        <v>1</v>
      </c>
    </row>
    <row r="48" spans="1:58" x14ac:dyDescent="0.25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0.57664233576642332</v>
      </c>
      <c r="H48" s="20">
        <f t="shared" si="0"/>
        <v>0.42335766423357668</v>
      </c>
      <c r="I48" t="s">
        <v>849</v>
      </c>
      <c r="J48" t="s">
        <v>850</v>
      </c>
      <c r="K48">
        <v>5.771527777777778E-7</v>
      </c>
      <c r="L48" t="s">
        <v>350</v>
      </c>
      <c r="M48" t="s">
        <v>851</v>
      </c>
      <c r="N48">
        <v>19</v>
      </c>
      <c r="O48" t="s">
        <v>57</v>
      </c>
      <c r="P48">
        <v>1</v>
      </c>
      <c r="Q48" t="s">
        <v>66</v>
      </c>
      <c r="R48">
        <v>2.311342592592593E-8</v>
      </c>
      <c r="S48">
        <v>0.58394160583941601</v>
      </c>
      <c r="T48">
        <v>274</v>
      </c>
      <c r="U48" s="10">
        <v>0.56569343065693434</v>
      </c>
      <c r="V48">
        <v>1.2398171296296301E-5</v>
      </c>
      <c r="W48" s="8">
        <v>0.91240875912408759</v>
      </c>
      <c r="X48" s="11">
        <f t="shared" si="1"/>
        <v>0.34671532846715325</v>
      </c>
      <c r="Y48">
        <v>9.398391203703704E-6</v>
      </c>
      <c r="Z48" s="8">
        <v>0.86861313868613144</v>
      </c>
      <c r="AA48" s="11">
        <f t="shared" si="2"/>
        <v>0.3029197080291971</v>
      </c>
      <c r="AB48" s="1">
        <v>0.62408759124087587</v>
      </c>
      <c r="AC48" s="2">
        <f t="shared" si="3"/>
        <v>5.8394160583941535E-2</v>
      </c>
      <c r="AD48">
        <v>58</v>
      </c>
      <c r="AE48">
        <v>0</v>
      </c>
      <c r="AF48" t="s">
        <v>108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0.69148226203020724</v>
      </c>
      <c r="AS48">
        <v>3</v>
      </c>
      <c r="AT48">
        <v>2</v>
      </c>
      <c r="AU48">
        <v>0.66666666666666663</v>
      </c>
      <c r="AV48">
        <v>0.56569343065693434</v>
      </c>
      <c r="AW48">
        <v>0.58029197080291972</v>
      </c>
      <c r="AX48">
        <v>0.58029197080291972</v>
      </c>
      <c r="AY48" t="s">
        <v>58</v>
      </c>
      <c r="AZ48">
        <v>2</v>
      </c>
      <c r="BA48">
        <v>407</v>
      </c>
      <c r="BB48">
        <v>3</v>
      </c>
      <c r="BC48">
        <v>2</v>
      </c>
      <c r="BD48" t="s">
        <v>59</v>
      </c>
      <c r="BE48">
        <v>1</v>
      </c>
      <c r="BF48" t="b">
        <v>1</v>
      </c>
    </row>
    <row r="49" spans="1:58" hidden="1" x14ac:dyDescent="0.25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0.9051094890510949</v>
      </c>
      <c r="H49" s="20">
        <f t="shared" si="0"/>
        <v>9.4890510948905105E-2</v>
      </c>
      <c r="I49" t="s">
        <v>846</v>
      </c>
      <c r="J49" t="s">
        <v>847</v>
      </c>
      <c r="K49">
        <v>4.390277777777778E-7</v>
      </c>
      <c r="L49" t="s">
        <v>348</v>
      </c>
      <c r="M49" t="s">
        <v>848</v>
      </c>
      <c r="N49">
        <v>19</v>
      </c>
      <c r="O49" t="s">
        <v>62</v>
      </c>
      <c r="P49">
        <v>1</v>
      </c>
      <c r="Q49" t="s">
        <v>115</v>
      </c>
      <c r="R49">
        <v>1.149305555555555E-8</v>
      </c>
      <c r="S49">
        <v>0.9051094890510949</v>
      </c>
      <c r="T49">
        <v>274</v>
      </c>
      <c r="U49" s="10">
        <v>0.92700729927007297</v>
      </c>
      <c r="V49">
        <v>1.3002638888888889E-5</v>
      </c>
      <c r="W49" s="8">
        <v>0.95255474452554745</v>
      </c>
      <c r="X49" s="11">
        <f t="shared" si="1"/>
        <v>2.5547445255474477E-2</v>
      </c>
      <c r="Y49">
        <v>8.1438657407407404E-6</v>
      </c>
      <c r="Z49" s="8">
        <v>0.95255474452554745</v>
      </c>
      <c r="AA49" s="11">
        <f t="shared" si="2"/>
        <v>2.5547445255474477E-2</v>
      </c>
      <c r="AB49" s="1">
        <v>0.92700729927007297</v>
      </c>
      <c r="AC49" s="2">
        <f t="shared" si="3"/>
        <v>0</v>
      </c>
      <c r="AD49">
        <v>13</v>
      </c>
      <c r="AE49">
        <v>0</v>
      </c>
      <c r="AF49" t="s">
        <v>108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0.56204379562043794</v>
      </c>
      <c r="AW49">
        <v>0.97080291970802923</v>
      </c>
      <c r="AX49">
        <v>0.92700729927007297</v>
      </c>
      <c r="AY49" t="s">
        <v>58</v>
      </c>
      <c r="AZ49">
        <v>2</v>
      </c>
      <c r="BA49">
        <v>407</v>
      </c>
      <c r="BB49">
        <v>3</v>
      </c>
      <c r="BC49">
        <v>-2</v>
      </c>
      <c r="BD49" t="s">
        <v>59</v>
      </c>
      <c r="BE49">
        <v>1</v>
      </c>
      <c r="BF49" t="b">
        <v>1</v>
      </c>
    </row>
    <row r="50" spans="1:58" hidden="1" x14ac:dyDescent="0.25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0.97810218978102192</v>
      </c>
      <c r="H50" s="20">
        <f t="shared" si="0"/>
        <v>2.1897810218978075E-2</v>
      </c>
      <c r="I50" t="s">
        <v>811</v>
      </c>
      <c r="J50" t="s">
        <v>852</v>
      </c>
      <c r="K50">
        <v>2.0777777777777779E-7</v>
      </c>
      <c r="L50" t="s">
        <v>326</v>
      </c>
      <c r="M50" t="s">
        <v>853</v>
      </c>
      <c r="N50">
        <v>19</v>
      </c>
      <c r="O50" t="s">
        <v>69</v>
      </c>
      <c r="P50">
        <v>1</v>
      </c>
      <c r="Q50" t="s">
        <v>85</v>
      </c>
      <c r="R50">
        <v>1.1539351851851849E-8</v>
      </c>
      <c r="S50">
        <v>0.97810218978102192</v>
      </c>
      <c r="T50">
        <v>274</v>
      </c>
      <c r="U50" s="10">
        <v>0.96350364963503654</v>
      </c>
      <c r="V50">
        <v>1.2114710648148149E-5</v>
      </c>
      <c r="W50" s="8">
        <v>0.98175182481751821</v>
      </c>
      <c r="X50" s="11">
        <f t="shared" si="1"/>
        <v>1.8248175182481674E-2</v>
      </c>
      <c r="Y50">
        <v>8.2654861111111113E-6</v>
      </c>
      <c r="Z50" s="8">
        <v>0.94160583941605835</v>
      </c>
      <c r="AA50" s="11">
        <f t="shared" si="2"/>
        <v>-2.1897810218978186E-2</v>
      </c>
      <c r="AB50" s="1">
        <v>0.96350364963503654</v>
      </c>
      <c r="AC50" s="2">
        <f t="shared" si="3"/>
        <v>0</v>
      </c>
      <c r="AD50">
        <v>3</v>
      </c>
      <c r="AE50">
        <v>0</v>
      </c>
      <c r="AF50" t="s">
        <v>120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0.49921996879875191</v>
      </c>
      <c r="AS50">
        <v>13</v>
      </c>
      <c r="AT50">
        <v>0</v>
      </c>
      <c r="AU50">
        <v>0</v>
      </c>
      <c r="AV50">
        <v>0.93065693430656937</v>
      </c>
      <c r="AW50">
        <v>0.95985401459854014</v>
      </c>
      <c r="AX50">
        <v>0.96350364963503654</v>
      </c>
      <c r="AY50" t="s">
        <v>58</v>
      </c>
      <c r="AZ50">
        <v>2</v>
      </c>
      <c r="BA50">
        <v>134</v>
      </c>
      <c r="BB50">
        <v>1</v>
      </c>
      <c r="BC50">
        <v>0.5</v>
      </c>
      <c r="BD50" t="s">
        <v>59</v>
      </c>
      <c r="BE50">
        <v>1</v>
      </c>
      <c r="BF50" t="b">
        <v>1</v>
      </c>
    </row>
    <row r="51" spans="1:58" hidden="1" x14ac:dyDescent="0.25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0.94890510948905105</v>
      </c>
      <c r="H51" s="20">
        <f t="shared" si="0"/>
        <v>5.1094890510948954E-2</v>
      </c>
      <c r="I51" t="s">
        <v>854</v>
      </c>
      <c r="J51" t="s">
        <v>855</v>
      </c>
      <c r="K51">
        <v>5.3099537037037036E-7</v>
      </c>
      <c r="L51" t="s">
        <v>353</v>
      </c>
      <c r="M51" t="s">
        <v>856</v>
      </c>
      <c r="N51">
        <v>19</v>
      </c>
      <c r="O51" t="s">
        <v>69</v>
      </c>
      <c r="P51">
        <v>1</v>
      </c>
      <c r="Q51" t="s">
        <v>123</v>
      </c>
      <c r="R51">
        <v>2.3067129629629628E-8</v>
      </c>
      <c r="S51">
        <v>0.94890510948905105</v>
      </c>
      <c r="T51">
        <v>274</v>
      </c>
      <c r="U51" s="10">
        <v>0.95985401459854014</v>
      </c>
      <c r="V51">
        <v>1.2196319444444449E-5</v>
      </c>
      <c r="W51" s="8">
        <v>0.96715328467153283</v>
      </c>
      <c r="X51" s="11">
        <f t="shared" si="1"/>
        <v>7.2992700729926918E-3</v>
      </c>
      <c r="Y51">
        <v>8.5423495370370373E-6</v>
      </c>
      <c r="Z51" s="8">
        <v>0.95620437956204385</v>
      </c>
      <c r="AA51" s="11">
        <f t="shared" si="2"/>
        <v>-3.6496350364962904E-3</v>
      </c>
      <c r="AB51" s="1">
        <v>0.95985401459854014</v>
      </c>
      <c r="AC51" s="2">
        <f t="shared" si="3"/>
        <v>0</v>
      </c>
      <c r="AD51">
        <v>7</v>
      </c>
      <c r="AE51">
        <v>0</v>
      </c>
      <c r="AF51" t="s">
        <v>120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5.8674913368211845E-4</v>
      </c>
      <c r="AS51">
        <v>18</v>
      </c>
      <c r="AT51">
        <v>4</v>
      </c>
      <c r="AU51">
        <v>0.22222222222222221</v>
      </c>
      <c r="AV51">
        <v>0.93065693430656937</v>
      </c>
      <c r="AW51">
        <v>0.97080291970802923</v>
      </c>
      <c r="AX51">
        <v>0.96715328467153283</v>
      </c>
      <c r="AY51" t="s">
        <v>58</v>
      </c>
      <c r="AZ51">
        <v>2</v>
      </c>
      <c r="BA51">
        <v>134</v>
      </c>
      <c r="BB51">
        <v>1</v>
      </c>
      <c r="BC51">
        <v>-0.5</v>
      </c>
      <c r="BD51" t="s">
        <v>59</v>
      </c>
      <c r="BE51">
        <v>1</v>
      </c>
      <c r="BF51" t="b">
        <v>1</v>
      </c>
    </row>
    <row r="52" spans="1:58" hidden="1" x14ac:dyDescent="0.25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0.96350364963503654</v>
      </c>
      <c r="H52" s="20">
        <f t="shared" si="0"/>
        <v>3.6496350364963459E-2</v>
      </c>
      <c r="I52" t="s">
        <v>857</v>
      </c>
      <c r="J52" t="s">
        <v>858</v>
      </c>
      <c r="K52">
        <v>4.3863425925925931E-7</v>
      </c>
      <c r="L52" t="s">
        <v>355</v>
      </c>
      <c r="M52" t="s">
        <v>859</v>
      </c>
      <c r="N52">
        <v>19</v>
      </c>
      <c r="O52" t="s">
        <v>69</v>
      </c>
      <c r="P52">
        <v>1</v>
      </c>
      <c r="Q52" t="s">
        <v>97</v>
      </c>
      <c r="R52">
        <v>1.155092592592593E-8</v>
      </c>
      <c r="S52">
        <v>0.96350364963503654</v>
      </c>
      <c r="T52">
        <v>274</v>
      </c>
      <c r="U52" s="10">
        <v>0.94160583941605835</v>
      </c>
      <c r="V52">
        <v>1.275491898148148E-5</v>
      </c>
      <c r="W52" s="8">
        <v>0.98540145985401462</v>
      </c>
      <c r="X52" s="11">
        <f t="shared" si="1"/>
        <v>4.3795620437956262E-2</v>
      </c>
      <c r="Y52">
        <v>8.7852083333333335E-6</v>
      </c>
      <c r="Z52" s="8">
        <v>0.95255474452554745</v>
      </c>
      <c r="AA52" s="11">
        <f t="shared" si="2"/>
        <v>1.0948905109489093E-2</v>
      </c>
      <c r="AB52" s="1">
        <v>0.94160583941605835</v>
      </c>
      <c r="AC52" s="2">
        <f t="shared" si="3"/>
        <v>0</v>
      </c>
      <c r="AD52">
        <v>5</v>
      </c>
      <c r="AE52">
        <v>0</v>
      </c>
      <c r="AF52" t="s">
        <v>120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0.18995616967535711</v>
      </c>
      <c r="AS52">
        <v>11</v>
      </c>
      <c r="AT52">
        <v>2</v>
      </c>
      <c r="AU52">
        <v>0.1818181818181818</v>
      </c>
      <c r="AV52">
        <v>0.93065693430656937</v>
      </c>
      <c r="AW52">
        <v>0.95620437956204385</v>
      </c>
      <c r="AX52">
        <v>0.95255474452554745</v>
      </c>
      <c r="AY52" t="s">
        <v>58</v>
      </c>
      <c r="AZ52">
        <v>2</v>
      </c>
      <c r="BA52">
        <v>134</v>
      </c>
      <c r="BB52">
        <v>2</v>
      </c>
      <c r="BC52">
        <v>1</v>
      </c>
      <c r="BD52" t="s">
        <v>59</v>
      </c>
      <c r="BE52">
        <v>1</v>
      </c>
      <c r="BF52" t="b">
        <v>1</v>
      </c>
    </row>
    <row r="53" spans="1:58" hidden="1" x14ac:dyDescent="0.25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0.91970802919708028</v>
      </c>
      <c r="H53" s="20">
        <f t="shared" si="0"/>
        <v>8.0291970802919721E-2</v>
      </c>
      <c r="I53" t="s">
        <v>854</v>
      </c>
      <c r="J53" t="s">
        <v>855</v>
      </c>
      <c r="K53">
        <v>4.0438657407407398E-7</v>
      </c>
      <c r="L53" t="s">
        <v>353</v>
      </c>
      <c r="M53" t="s">
        <v>856</v>
      </c>
      <c r="N53">
        <v>19</v>
      </c>
      <c r="O53" t="s">
        <v>69</v>
      </c>
      <c r="P53">
        <v>1</v>
      </c>
      <c r="Q53" t="s">
        <v>123</v>
      </c>
      <c r="R53">
        <v>2.3067129629629628E-8</v>
      </c>
      <c r="S53">
        <v>0.91970802919708028</v>
      </c>
      <c r="T53">
        <v>274</v>
      </c>
      <c r="U53" s="10">
        <v>0.92700729927007297</v>
      </c>
      <c r="V53">
        <v>1.258822916666667E-5</v>
      </c>
      <c r="W53" s="8">
        <v>0.97080291970802923</v>
      </c>
      <c r="X53" s="11">
        <f t="shared" si="1"/>
        <v>4.3795620437956262E-2</v>
      </c>
      <c r="Y53">
        <v>8.2481712962962965E-6</v>
      </c>
      <c r="Z53" s="8">
        <v>0.95620437956204385</v>
      </c>
      <c r="AA53" s="11">
        <f t="shared" si="2"/>
        <v>2.9197080291970878E-2</v>
      </c>
      <c r="AB53" s="1">
        <v>0.92700729927007297</v>
      </c>
      <c r="AC53" s="2">
        <f t="shared" si="3"/>
        <v>0</v>
      </c>
      <c r="AD53">
        <v>11</v>
      </c>
      <c r="AE53">
        <v>0</v>
      </c>
      <c r="AF53" t="s">
        <v>120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5.8674913368211845E-4</v>
      </c>
      <c r="AS53">
        <v>18</v>
      </c>
      <c r="AT53">
        <v>8</v>
      </c>
      <c r="AU53">
        <v>0.44444444444444442</v>
      </c>
      <c r="AV53">
        <v>0.93065693430656937</v>
      </c>
      <c r="AW53">
        <v>0.97080291970802923</v>
      </c>
      <c r="AX53">
        <v>0.93430656934306566</v>
      </c>
      <c r="AY53" t="s">
        <v>58</v>
      </c>
      <c r="AZ53">
        <v>2</v>
      </c>
      <c r="BA53">
        <v>134</v>
      </c>
      <c r="BB53">
        <v>2</v>
      </c>
      <c r="BC53">
        <v>-1</v>
      </c>
      <c r="BD53" t="s">
        <v>59</v>
      </c>
      <c r="BE53">
        <v>1</v>
      </c>
      <c r="BF53" t="b">
        <v>1</v>
      </c>
    </row>
    <row r="54" spans="1:58" hidden="1" x14ac:dyDescent="0.25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0.94890510948905105</v>
      </c>
      <c r="H54" s="20">
        <f t="shared" si="0"/>
        <v>5.1094890510948954E-2</v>
      </c>
      <c r="I54" t="s">
        <v>860</v>
      </c>
      <c r="J54" t="s">
        <v>861</v>
      </c>
      <c r="K54">
        <v>3.804861111111111E-7</v>
      </c>
      <c r="L54" t="s">
        <v>357</v>
      </c>
      <c r="M54" t="s">
        <v>862</v>
      </c>
      <c r="N54">
        <v>19</v>
      </c>
      <c r="O54" t="s">
        <v>69</v>
      </c>
      <c r="P54">
        <v>1</v>
      </c>
      <c r="Q54" t="s">
        <v>97</v>
      </c>
      <c r="R54">
        <v>1.155092592592593E-8</v>
      </c>
      <c r="S54">
        <v>0.94890510948905105</v>
      </c>
      <c r="T54">
        <v>274</v>
      </c>
      <c r="U54" s="10">
        <v>0.93065693430656937</v>
      </c>
      <c r="V54">
        <v>1.1566388888888889E-5</v>
      </c>
      <c r="W54" s="8">
        <v>0.96715328467153283</v>
      </c>
      <c r="X54" s="11">
        <f t="shared" si="1"/>
        <v>3.6496350364963459E-2</v>
      </c>
      <c r="Y54">
        <v>9.4579050925925918E-6</v>
      </c>
      <c r="Z54" s="8">
        <v>0.94890510948905105</v>
      </c>
      <c r="AA54" s="11">
        <f t="shared" si="2"/>
        <v>1.8248175182481674E-2</v>
      </c>
      <c r="AB54" s="1">
        <v>0.93065693430656937</v>
      </c>
      <c r="AC54" s="2">
        <f t="shared" si="3"/>
        <v>0</v>
      </c>
      <c r="AD54">
        <v>7</v>
      </c>
      <c r="AE54">
        <v>0</v>
      </c>
      <c r="AF54" t="s">
        <v>120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8.2813312532500266E-2</v>
      </c>
      <c r="AS54">
        <v>4</v>
      </c>
      <c r="AT54">
        <v>4</v>
      </c>
      <c r="AU54">
        <v>1</v>
      </c>
      <c r="AV54">
        <v>0.93065693430656937</v>
      </c>
      <c r="AW54">
        <v>0.93065693430656937</v>
      </c>
      <c r="AX54">
        <v>0.93065693430656937</v>
      </c>
      <c r="AY54" t="s">
        <v>58</v>
      </c>
      <c r="AZ54">
        <v>2</v>
      </c>
      <c r="BA54">
        <v>134</v>
      </c>
      <c r="BB54">
        <v>3</v>
      </c>
      <c r="BC54">
        <v>2</v>
      </c>
      <c r="BD54" t="s">
        <v>59</v>
      </c>
      <c r="BE54">
        <v>1</v>
      </c>
      <c r="BF54" t="b">
        <v>1</v>
      </c>
    </row>
    <row r="55" spans="1:58" x14ac:dyDescent="0.25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0.88321167883211682</v>
      </c>
      <c r="H55" s="20">
        <f t="shared" si="0"/>
        <v>0.11678832116788318</v>
      </c>
      <c r="I55" t="s">
        <v>863</v>
      </c>
      <c r="J55" t="s">
        <v>864</v>
      </c>
      <c r="K55">
        <v>3.8091435185185192E-7</v>
      </c>
      <c r="L55" t="s">
        <v>359</v>
      </c>
      <c r="M55" t="s">
        <v>865</v>
      </c>
      <c r="N55">
        <v>19</v>
      </c>
      <c r="O55" t="s">
        <v>69</v>
      </c>
      <c r="P55">
        <v>1</v>
      </c>
      <c r="Q55" t="s">
        <v>130</v>
      </c>
      <c r="R55">
        <v>1.155092592592593E-8</v>
      </c>
      <c r="S55">
        <v>0.88321167883211682</v>
      </c>
      <c r="T55">
        <v>274</v>
      </c>
      <c r="U55" s="10">
        <v>0.83211678832116787</v>
      </c>
      <c r="V55">
        <v>1.2898750000000001E-5</v>
      </c>
      <c r="W55" s="8">
        <v>0.94525547445255476</v>
      </c>
      <c r="X55" s="11">
        <f t="shared" si="1"/>
        <v>0.11313868613138689</v>
      </c>
      <c r="Y55">
        <v>9.142199074074074E-6</v>
      </c>
      <c r="Z55" s="8">
        <v>0.95620437956204385</v>
      </c>
      <c r="AA55" s="11">
        <f t="shared" si="2"/>
        <v>0.12408759124087598</v>
      </c>
      <c r="AB55" s="1">
        <v>0.83211678832116787</v>
      </c>
      <c r="AC55" s="2">
        <f t="shared" si="3"/>
        <v>0</v>
      </c>
      <c r="AD55">
        <v>16</v>
      </c>
      <c r="AE55">
        <v>0</v>
      </c>
      <c r="AF55" t="s">
        <v>120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8.2813312532500044E-2</v>
      </c>
      <c r="AS55">
        <v>18</v>
      </c>
      <c r="AT55">
        <v>13</v>
      </c>
      <c r="AU55">
        <v>0.72222222222222221</v>
      </c>
      <c r="AV55">
        <v>0.93065693430656937</v>
      </c>
      <c r="AW55">
        <v>0.97080291970802923</v>
      </c>
      <c r="AX55">
        <v>0.84306569343065696</v>
      </c>
      <c r="AY55" t="s">
        <v>58</v>
      </c>
      <c r="AZ55">
        <v>2</v>
      </c>
      <c r="BA55">
        <v>134</v>
      </c>
      <c r="BB55">
        <v>3</v>
      </c>
      <c r="BC55">
        <v>-2</v>
      </c>
      <c r="BD55" t="s">
        <v>59</v>
      </c>
      <c r="BE55">
        <v>1</v>
      </c>
      <c r="BF55" t="b">
        <v>1</v>
      </c>
    </row>
    <row r="56" spans="1:58" hidden="1" x14ac:dyDescent="0.25">
      <c r="A56">
        <v>960</v>
      </c>
      <c r="B56">
        <v>137</v>
      </c>
      <c r="C56" t="s">
        <v>52</v>
      </c>
      <c r="D56">
        <v>1</v>
      </c>
      <c r="E56">
        <v>19</v>
      </c>
      <c r="F56">
        <v>19</v>
      </c>
      <c r="G56">
        <v>0.97080291970802923</v>
      </c>
      <c r="H56" s="20">
        <f t="shared" si="0"/>
        <v>2.9197080291970767E-2</v>
      </c>
      <c r="I56" t="s">
        <v>826</v>
      </c>
      <c r="J56" t="s">
        <v>827</v>
      </c>
      <c r="K56">
        <v>3.6937500000000001E-7</v>
      </c>
      <c r="L56" t="s">
        <v>335</v>
      </c>
      <c r="M56" t="s">
        <v>828</v>
      </c>
      <c r="N56">
        <v>19</v>
      </c>
      <c r="O56" t="s">
        <v>69</v>
      </c>
      <c r="P56">
        <v>1</v>
      </c>
      <c r="Q56" t="s">
        <v>97</v>
      </c>
      <c r="R56">
        <v>1.155092592592593E-8</v>
      </c>
      <c r="S56">
        <v>0.97080291970802923</v>
      </c>
      <c r="T56">
        <v>274</v>
      </c>
      <c r="U56" s="10">
        <v>0.97445255474452552</v>
      </c>
      <c r="V56">
        <v>1.279206018518519E-5</v>
      </c>
      <c r="W56" s="8">
        <v>0.98540145985401462</v>
      </c>
      <c r="X56" s="11">
        <f t="shared" si="1"/>
        <v>1.0948905109489093E-2</v>
      </c>
      <c r="Y56">
        <v>8.7970717592592596E-6</v>
      </c>
      <c r="Z56" s="8">
        <v>0.89051094890510951</v>
      </c>
      <c r="AA56" s="11">
        <f t="shared" si="2"/>
        <v>-8.3941605839416011E-2</v>
      </c>
      <c r="AB56" s="1">
        <v>0.97445255474452552</v>
      </c>
      <c r="AC56" s="2">
        <f t="shared" si="3"/>
        <v>0</v>
      </c>
      <c r="AD56">
        <v>4</v>
      </c>
      <c r="AE56">
        <v>0</v>
      </c>
      <c r="AF56" t="s">
        <v>131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0.33281331253250018</v>
      </c>
      <c r="AS56">
        <v>43</v>
      </c>
      <c r="AT56">
        <v>0</v>
      </c>
      <c r="AU56">
        <v>0</v>
      </c>
      <c r="AV56">
        <v>0.64233576642335766</v>
      </c>
      <c r="AW56">
        <v>0.96715328467153283</v>
      </c>
      <c r="AX56">
        <v>0.97445255474452552</v>
      </c>
      <c r="AY56" t="s">
        <v>58</v>
      </c>
      <c r="AZ56">
        <v>3</v>
      </c>
      <c r="BA56">
        <v>271</v>
      </c>
      <c r="BB56">
        <v>1</v>
      </c>
      <c r="BC56">
        <v>0.5</v>
      </c>
      <c r="BD56" t="s">
        <v>59</v>
      </c>
      <c r="BE56">
        <v>1</v>
      </c>
      <c r="BF56" t="b">
        <v>0</v>
      </c>
    </row>
    <row r="57" spans="1:58" hidden="1" x14ac:dyDescent="0.25">
      <c r="A57">
        <v>960</v>
      </c>
      <c r="B57">
        <v>137</v>
      </c>
      <c r="C57" t="s">
        <v>52</v>
      </c>
      <c r="D57">
        <v>1</v>
      </c>
      <c r="E57">
        <v>19</v>
      </c>
      <c r="F57">
        <v>19</v>
      </c>
      <c r="G57">
        <v>0.97080291970802923</v>
      </c>
      <c r="H57" s="20">
        <f t="shared" si="0"/>
        <v>2.9197080291970767E-2</v>
      </c>
      <c r="I57" t="s">
        <v>826</v>
      </c>
      <c r="J57" t="s">
        <v>827</v>
      </c>
      <c r="K57">
        <v>4.1594907407407398E-7</v>
      </c>
      <c r="L57" t="s">
        <v>335</v>
      </c>
      <c r="M57" t="s">
        <v>828</v>
      </c>
      <c r="N57">
        <v>19</v>
      </c>
      <c r="O57" t="s">
        <v>69</v>
      </c>
      <c r="P57">
        <v>1</v>
      </c>
      <c r="Q57" t="s">
        <v>97</v>
      </c>
      <c r="R57">
        <v>1.150462962962963E-8</v>
      </c>
      <c r="S57">
        <v>0.97080291970802923</v>
      </c>
      <c r="T57">
        <v>274</v>
      </c>
      <c r="U57" s="10">
        <v>0.95255474452554745</v>
      </c>
      <c r="V57">
        <v>1.220876157407408E-5</v>
      </c>
      <c r="W57" s="8">
        <v>0.95255474452554745</v>
      </c>
      <c r="X57" s="11">
        <f t="shared" si="1"/>
        <v>0</v>
      </c>
      <c r="Y57">
        <v>9.0790046296296288E-6</v>
      </c>
      <c r="Z57" s="8">
        <v>0.89051094890510951</v>
      </c>
      <c r="AA57" s="11">
        <f t="shared" si="2"/>
        <v>-6.2043795620437936E-2</v>
      </c>
      <c r="AB57" s="1">
        <v>0.95255474452554745</v>
      </c>
      <c r="AC57" s="2">
        <f t="shared" si="3"/>
        <v>0</v>
      </c>
      <c r="AD57">
        <v>4</v>
      </c>
      <c r="AE57">
        <v>0</v>
      </c>
      <c r="AF57" t="s">
        <v>131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0.33281331253250018</v>
      </c>
      <c r="AS57">
        <v>43</v>
      </c>
      <c r="AT57">
        <v>0</v>
      </c>
      <c r="AU57">
        <v>0</v>
      </c>
      <c r="AV57">
        <v>0.64233576642335766</v>
      </c>
      <c r="AW57">
        <v>0.96715328467153283</v>
      </c>
      <c r="AX57">
        <v>0.95255474452554745</v>
      </c>
      <c r="AY57" t="s">
        <v>58</v>
      </c>
      <c r="AZ57">
        <v>3</v>
      </c>
      <c r="BA57">
        <v>271</v>
      </c>
      <c r="BB57">
        <v>1</v>
      </c>
      <c r="BC57">
        <v>-0.5</v>
      </c>
      <c r="BD57" t="s">
        <v>59</v>
      </c>
      <c r="BE57">
        <v>1</v>
      </c>
      <c r="BF57" t="b">
        <v>0</v>
      </c>
    </row>
    <row r="58" spans="1:58" hidden="1" x14ac:dyDescent="0.25">
      <c r="A58">
        <v>960</v>
      </c>
      <c r="B58">
        <v>137</v>
      </c>
      <c r="C58" t="s">
        <v>52</v>
      </c>
      <c r="D58">
        <v>1</v>
      </c>
      <c r="E58">
        <v>19</v>
      </c>
      <c r="F58">
        <v>19</v>
      </c>
      <c r="G58">
        <v>0.96350364963503654</v>
      </c>
      <c r="H58" s="20">
        <f t="shared" si="0"/>
        <v>3.6496350364963459E-2</v>
      </c>
      <c r="I58" t="s">
        <v>866</v>
      </c>
      <c r="J58" t="s">
        <v>867</v>
      </c>
      <c r="K58">
        <v>9.0037037037037032E-7</v>
      </c>
      <c r="L58" t="s">
        <v>361</v>
      </c>
      <c r="M58" t="s">
        <v>868</v>
      </c>
      <c r="N58">
        <v>19</v>
      </c>
      <c r="O58" t="s">
        <v>134</v>
      </c>
      <c r="P58">
        <v>1</v>
      </c>
      <c r="Q58" t="s">
        <v>135</v>
      </c>
      <c r="R58">
        <v>2.320601851851852E-8</v>
      </c>
      <c r="S58">
        <v>0.96350364963503654</v>
      </c>
      <c r="T58">
        <v>274</v>
      </c>
      <c r="U58" s="10">
        <v>0.94890510948905105</v>
      </c>
      <c r="V58">
        <v>1.310835648148148E-5</v>
      </c>
      <c r="W58" s="8">
        <v>0.94890510948905105</v>
      </c>
      <c r="X58" s="11">
        <f t="shared" si="1"/>
        <v>0</v>
      </c>
      <c r="Y58">
        <v>8.6573958333333336E-6</v>
      </c>
      <c r="Z58" s="8">
        <v>0.89051094890510951</v>
      </c>
      <c r="AA58" s="11">
        <f t="shared" si="2"/>
        <v>-5.8394160583941535E-2</v>
      </c>
      <c r="AB58" s="1">
        <v>0.94890510948905105</v>
      </c>
      <c r="AC58" s="2">
        <f t="shared" si="3"/>
        <v>0</v>
      </c>
      <c r="AD58">
        <v>5</v>
      </c>
      <c r="AE58">
        <v>0</v>
      </c>
      <c r="AF58" t="s">
        <v>131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0.24999841055252639</v>
      </c>
      <c r="AS58">
        <v>43</v>
      </c>
      <c r="AT58">
        <v>1</v>
      </c>
      <c r="AU58">
        <v>2.3255813953488368E-2</v>
      </c>
      <c r="AV58">
        <v>0.64233576642335766</v>
      </c>
      <c r="AW58">
        <v>0.96715328467153283</v>
      </c>
      <c r="AX58">
        <v>0.97445255474452552</v>
      </c>
      <c r="AY58" t="s">
        <v>58</v>
      </c>
      <c r="AZ58">
        <v>3</v>
      </c>
      <c r="BA58">
        <v>271</v>
      </c>
      <c r="BB58">
        <v>2</v>
      </c>
      <c r="BC58">
        <v>1</v>
      </c>
      <c r="BD58" t="s">
        <v>59</v>
      </c>
      <c r="BE58">
        <v>1</v>
      </c>
      <c r="BF58" t="b">
        <v>0</v>
      </c>
    </row>
    <row r="59" spans="1:58" hidden="1" x14ac:dyDescent="0.25">
      <c r="A59">
        <v>960</v>
      </c>
      <c r="B59">
        <v>137</v>
      </c>
      <c r="C59" t="s">
        <v>52</v>
      </c>
      <c r="D59">
        <v>1</v>
      </c>
      <c r="E59">
        <v>19</v>
      </c>
      <c r="F59">
        <v>19</v>
      </c>
      <c r="G59">
        <v>0.97080291970802923</v>
      </c>
      <c r="H59" s="20">
        <f t="shared" si="0"/>
        <v>2.9197080291970767E-2</v>
      </c>
      <c r="I59" t="s">
        <v>826</v>
      </c>
      <c r="J59" t="s">
        <v>827</v>
      </c>
      <c r="K59">
        <v>4.0437499999999989E-7</v>
      </c>
      <c r="L59" t="s">
        <v>335</v>
      </c>
      <c r="M59" t="s">
        <v>828</v>
      </c>
      <c r="N59">
        <v>19</v>
      </c>
      <c r="O59" t="s">
        <v>69</v>
      </c>
      <c r="P59">
        <v>1</v>
      </c>
      <c r="Q59" t="s">
        <v>97</v>
      </c>
      <c r="R59">
        <v>1.15625E-8</v>
      </c>
      <c r="S59">
        <v>0.97080291970802923</v>
      </c>
      <c r="T59">
        <v>274</v>
      </c>
      <c r="U59" s="10">
        <v>0.95255474452554745</v>
      </c>
      <c r="V59">
        <v>1.152074074074074E-5</v>
      </c>
      <c r="W59" s="8">
        <v>0.96350364963503654</v>
      </c>
      <c r="X59" s="11">
        <f t="shared" si="1"/>
        <v>1.0948905109489093E-2</v>
      </c>
      <c r="Y59">
        <v>9.468391203703705E-6</v>
      </c>
      <c r="Z59" s="8">
        <v>0.89051094890510951</v>
      </c>
      <c r="AA59" s="11">
        <f t="shared" si="2"/>
        <v>-6.2043795620437936E-2</v>
      </c>
      <c r="AB59" s="1">
        <v>0.95255474452554745</v>
      </c>
      <c r="AC59" s="2">
        <f t="shared" si="3"/>
        <v>0</v>
      </c>
      <c r="AD59">
        <v>4</v>
      </c>
      <c r="AE59">
        <v>0</v>
      </c>
      <c r="AF59" t="s">
        <v>131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0.33281331253250018</v>
      </c>
      <c r="AS59">
        <v>43</v>
      </c>
      <c r="AT59">
        <v>0</v>
      </c>
      <c r="AU59">
        <v>0</v>
      </c>
      <c r="AV59">
        <v>0.64233576642335766</v>
      </c>
      <c r="AW59">
        <v>0.96715328467153283</v>
      </c>
      <c r="AX59">
        <v>0.95255474452554745</v>
      </c>
      <c r="AY59" t="s">
        <v>58</v>
      </c>
      <c r="AZ59">
        <v>3</v>
      </c>
      <c r="BA59">
        <v>271</v>
      </c>
      <c r="BB59">
        <v>2</v>
      </c>
      <c r="BC59">
        <v>-1</v>
      </c>
      <c r="BD59" t="s">
        <v>59</v>
      </c>
      <c r="BE59">
        <v>1</v>
      </c>
      <c r="BF59" t="b">
        <v>0</v>
      </c>
    </row>
    <row r="60" spans="1:58" x14ac:dyDescent="0.25">
      <c r="A60">
        <v>960</v>
      </c>
      <c r="B60">
        <v>137</v>
      </c>
      <c r="C60" t="s">
        <v>52</v>
      </c>
      <c r="D60">
        <v>1</v>
      </c>
      <c r="E60">
        <v>19</v>
      </c>
      <c r="F60">
        <v>19</v>
      </c>
      <c r="G60">
        <v>0.81021897810218979</v>
      </c>
      <c r="H60" s="20">
        <f t="shared" si="0"/>
        <v>0.18978102189781021</v>
      </c>
      <c r="I60" t="s">
        <v>869</v>
      </c>
      <c r="J60" t="s">
        <v>870</v>
      </c>
      <c r="K60">
        <v>8.7736111111111105E-7</v>
      </c>
      <c r="L60" t="s">
        <v>361</v>
      </c>
      <c r="M60" t="s">
        <v>871</v>
      </c>
      <c r="N60">
        <v>19</v>
      </c>
      <c r="O60" t="s">
        <v>134</v>
      </c>
      <c r="P60">
        <v>1</v>
      </c>
      <c r="Q60" t="s">
        <v>135</v>
      </c>
      <c r="R60">
        <v>1.155092592592593E-8</v>
      </c>
      <c r="S60">
        <v>0.81021897810218979</v>
      </c>
      <c r="T60">
        <v>274</v>
      </c>
      <c r="U60" s="10">
        <v>0.81021897810218979</v>
      </c>
      <c r="V60">
        <v>1.324454861111111E-5</v>
      </c>
      <c r="W60" s="8">
        <v>0.95620437956204385</v>
      </c>
      <c r="X60" s="11">
        <f t="shared" si="1"/>
        <v>0.14598540145985406</v>
      </c>
      <c r="Y60">
        <v>9.4412731481481479E-6</v>
      </c>
      <c r="Z60" s="8">
        <v>0.9051094890510949</v>
      </c>
      <c r="AA60" s="11">
        <f t="shared" si="2"/>
        <v>9.4890510948905105E-2</v>
      </c>
      <c r="AB60" s="1">
        <v>0.81021897810218979</v>
      </c>
      <c r="AC60" s="2">
        <f t="shared" si="3"/>
        <v>0</v>
      </c>
      <c r="AD60">
        <v>26</v>
      </c>
      <c r="AE60">
        <v>0</v>
      </c>
      <c r="AF60" t="s">
        <v>131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0.24999760318776471</v>
      </c>
      <c r="AS60">
        <v>43</v>
      </c>
      <c r="AT60">
        <v>22</v>
      </c>
      <c r="AU60">
        <v>0.51162790697674421</v>
      </c>
      <c r="AV60">
        <v>0.64233576642335766</v>
      </c>
      <c r="AW60">
        <v>0.96715328467153283</v>
      </c>
      <c r="AX60">
        <v>0.92335766423357668</v>
      </c>
      <c r="AY60" t="s">
        <v>58</v>
      </c>
      <c r="AZ60">
        <v>3</v>
      </c>
      <c r="BA60">
        <v>271</v>
      </c>
      <c r="BB60">
        <v>3</v>
      </c>
      <c r="BC60">
        <v>2</v>
      </c>
      <c r="BD60" t="s">
        <v>59</v>
      </c>
      <c r="BE60">
        <v>1</v>
      </c>
      <c r="BF60" t="b">
        <v>0</v>
      </c>
    </row>
    <row r="61" spans="1:58" hidden="1" x14ac:dyDescent="0.25">
      <c r="A61">
        <v>960</v>
      </c>
      <c r="B61">
        <v>137</v>
      </c>
      <c r="C61" t="s">
        <v>52</v>
      </c>
      <c r="D61">
        <v>1</v>
      </c>
      <c r="E61">
        <v>19</v>
      </c>
      <c r="F61">
        <v>19</v>
      </c>
      <c r="G61">
        <v>0.97080291970802923</v>
      </c>
      <c r="H61" s="20">
        <f t="shared" si="0"/>
        <v>2.9197080291970767E-2</v>
      </c>
      <c r="I61" t="s">
        <v>826</v>
      </c>
      <c r="J61" t="s">
        <v>827</v>
      </c>
      <c r="K61">
        <v>3.9248842592592591E-7</v>
      </c>
      <c r="L61" t="s">
        <v>335</v>
      </c>
      <c r="M61" t="s">
        <v>828</v>
      </c>
      <c r="N61">
        <v>19</v>
      </c>
      <c r="O61" t="s">
        <v>69</v>
      </c>
      <c r="P61">
        <v>1</v>
      </c>
      <c r="Q61" t="s">
        <v>97</v>
      </c>
      <c r="R61">
        <v>1.1539351851851849E-8</v>
      </c>
      <c r="S61">
        <v>0.97080291970802923</v>
      </c>
      <c r="T61">
        <v>274</v>
      </c>
      <c r="U61" s="10">
        <v>0.95255474452554745</v>
      </c>
      <c r="V61">
        <v>1.3281296296296299E-5</v>
      </c>
      <c r="W61" s="8">
        <v>0.95255474452554745</v>
      </c>
      <c r="X61" s="11">
        <f t="shared" si="1"/>
        <v>0</v>
      </c>
      <c r="Y61">
        <v>8.9878587962962963E-6</v>
      </c>
      <c r="Z61" s="8">
        <v>0.90145985401459849</v>
      </c>
      <c r="AA61" s="11">
        <f t="shared" si="2"/>
        <v>-5.1094890510948954E-2</v>
      </c>
      <c r="AB61" s="1">
        <v>0.95255474452554745</v>
      </c>
      <c r="AC61" s="2">
        <f t="shared" si="3"/>
        <v>0</v>
      </c>
      <c r="AD61">
        <v>4</v>
      </c>
      <c r="AE61">
        <v>0</v>
      </c>
      <c r="AF61" t="s">
        <v>131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0.33281331253250018</v>
      </c>
      <c r="AS61">
        <v>43</v>
      </c>
      <c r="AT61">
        <v>0</v>
      </c>
      <c r="AU61">
        <v>0</v>
      </c>
      <c r="AV61">
        <v>0.64233576642335766</v>
      </c>
      <c r="AW61">
        <v>0.96715328467153283</v>
      </c>
      <c r="AX61">
        <v>0.95255474452554745</v>
      </c>
      <c r="AY61" t="s">
        <v>58</v>
      </c>
      <c r="AZ61">
        <v>3</v>
      </c>
      <c r="BA61">
        <v>271</v>
      </c>
      <c r="BB61">
        <v>3</v>
      </c>
      <c r="BC61">
        <v>-2</v>
      </c>
      <c r="BD61" t="s">
        <v>59</v>
      </c>
      <c r="BE61">
        <v>1</v>
      </c>
      <c r="BF61" t="b">
        <v>0</v>
      </c>
    </row>
    <row r="62" spans="1:58" hidden="1" x14ac:dyDescent="0.25">
      <c r="A62">
        <v>960</v>
      </c>
      <c r="B62">
        <v>137</v>
      </c>
      <c r="C62" t="s">
        <v>52</v>
      </c>
      <c r="D62">
        <v>1</v>
      </c>
      <c r="E62">
        <v>19</v>
      </c>
      <c r="F62">
        <v>19</v>
      </c>
      <c r="G62">
        <v>0.96350364963503654</v>
      </c>
      <c r="H62" s="20">
        <f t="shared" si="0"/>
        <v>3.6496350364963459E-2</v>
      </c>
      <c r="I62" t="s">
        <v>837</v>
      </c>
      <c r="J62" t="s">
        <v>872</v>
      </c>
      <c r="K62">
        <v>6.2370370370370369E-7</v>
      </c>
      <c r="L62" t="s">
        <v>342</v>
      </c>
      <c r="M62" t="s">
        <v>873</v>
      </c>
      <c r="N62">
        <v>19</v>
      </c>
      <c r="O62" t="s">
        <v>80</v>
      </c>
      <c r="P62">
        <v>1</v>
      </c>
      <c r="Q62" t="s">
        <v>66</v>
      </c>
      <c r="R62">
        <v>2.271990740740741E-8</v>
      </c>
      <c r="S62">
        <v>0.96350364963503654</v>
      </c>
      <c r="T62">
        <v>274</v>
      </c>
      <c r="U62" s="10">
        <v>0.95255474452554745</v>
      </c>
      <c r="V62">
        <v>1.3062060185185191E-5</v>
      </c>
      <c r="W62" s="8">
        <v>0.95255474452554745</v>
      </c>
      <c r="X62" s="11">
        <f t="shared" si="1"/>
        <v>0</v>
      </c>
      <c r="Y62">
        <v>1.0083148148148149E-5</v>
      </c>
      <c r="Z62" s="8">
        <v>0.90145985401459849</v>
      </c>
      <c r="AA62" s="11">
        <f t="shared" si="2"/>
        <v>-5.1094890510948954E-2</v>
      </c>
      <c r="AB62" s="1">
        <v>0.95255474452554745</v>
      </c>
      <c r="AC62" s="2">
        <f t="shared" si="3"/>
        <v>0</v>
      </c>
      <c r="AD62">
        <v>5</v>
      </c>
      <c r="AE62">
        <v>0</v>
      </c>
      <c r="AF62" t="s">
        <v>138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0.28034294563103068</v>
      </c>
      <c r="AS62">
        <v>24</v>
      </c>
      <c r="AT62">
        <v>2</v>
      </c>
      <c r="AU62">
        <v>8.3333333333333329E-2</v>
      </c>
      <c r="AV62">
        <v>0.89051094890510951</v>
      </c>
      <c r="AW62">
        <v>0.97080291970802923</v>
      </c>
      <c r="AX62">
        <v>0.95255474452554745</v>
      </c>
      <c r="AY62" t="s">
        <v>58</v>
      </c>
      <c r="AZ62">
        <v>3</v>
      </c>
      <c r="BA62">
        <v>136</v>
      </c>
      <c r="BB62">
        <v>1</v>
      </c>
      <c r="BC62">
        <v>0.5</v>
      </c>
      <c r="BD62" t="s">
        <v>59</v>
      </c>
      <c r="BE62">
        <v>1</v>
      </c>
      <c r="BF62" t="b">
        <v>0</v>
      </c>
    </row>
    <row r="63" spans="1:58" hidden="1" x14ac:dyDescent="0.25">
      <c r="A63">
        <v>960</v>
      </c>
      <c r="B63">
        <v>137</v>
      </c>
      <c r="C63" t="s">
        <v>52</v>
      </c>
      <c r="D63">
        <v>1</v>
      </c>
      <c r="E63">
        <v>19</v>
      </c>
      <c r="F63">
        <v>19</v>
      </c>
      <c r="G63">
        <v>0.95620437956204385</v>
      </c>
      <c r="H63" s="20">
        <f t="shared" si="0"/>
        <v>4.3795620437956151E-2</v>
      </c>
      <c r="I63" t="s">
        <v>826</v>
      </c>
      <c r="J63" t="s">
        <v>874</v>
      </c>
      <c r="K63">
        <v>4.2671296296296289E-7</v>
      </c>
      <c r="L63" t="s">
        <v>335</v>
      </c>
      <c r="M63" t="s">
        <v>875</v>
      </c>
      <c r="N63">
        <v>19</v>
      </c>
      <c r="O63" t="s">
        <v>69</v>
      </c>
      <c r="P63">
        <v>1</v>
      </c>
      <c r="Q63" t="s">
        <v>97</v>
      </c>
      <c r="R63">
        <v>1.1539351851851849E-8</v>
      </c>
      <c r="S63">
        <v>0.95620437956204385</v>
      </c>
      <c r="T63">
        <v>274</v>
      </c>
      <c r="U63" s="10">
        <v>0.95985401459854014</v>
      </c>
      <c r="V63">
        <v>1.225493055555556E-5</v>
      </c>
      <c r="W63" s="8">
        <v>0.97080291970802923</v>
      </c>
      <c r="X63" s="11">
        <f t="shared" si="1"/>
        <v>1.0948905109489093E-2</v>
      </c>
      <c r="Y63">
        <v>8.1849421296296293E-6</v>
      </c>
      <c r="Z63" s="8">
        <v>0.90145985401459849</v>
      </c>
      <c r="AA63" s="11">
        <f t="shared" si="2"/>
        <v>-5.8394160583941646E-2</v>
      </c>
      <c r="AB63" s="1">
        <v>0.95985401459854014</v>
      </c>
      <c r="AC63" s="2">
        <f t="shared" si="3"/>
        <v>0</v>
      </c>
      <c r="AD63">
        <v>6</v>
      </c>
      <c r="AE63">
        <v>0</v>
      </c>
      <c r="AF63" t="s">
        <v>138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0.32510288065842791</v>
      </c>
      <c r="AS63">
        <v>24</v>
      </c>
      <c r="AT63">
        <v>3</v>
      </c>
      <c r="AU63">
        <v>0.125</v>
      </c>
      <c r="AV63">
        <v>0.89051094890510951</v>
      </c>
      <c r="AW63">
        <v>0.97080291970802923</v>
      </c>
      <c r="AX63">
        <v>0.96350364963503654</v>
      </c>
      <c r="AY63" t="s">
        <v>58</v>
      </c>
      <c r="AZ63">
        <v>3</v>
      </c>
      <c r="BA63">
        <v>136</v>
      </c>
      <c r="BB63">
        <v>1</v>
      </c>
      <c r="BC63">
        <v>-0.5</v>
      </c>
      <c r="BD63" t="s">
        <v>59</v>
      </c>
      <c r="BE63">
        <v>1</v>
      </c>
      <c r="BF63" t="b">
        <v>0</v>
      </c>
    </row>
    <row r="64" spans="1:58" hidden="1" x14ac:dyDescent="0.25">
      <c r="A64">
        <v>960</v>
      </c>
      <c r="B64">
        <v>137</v>
      </c>
      <c r="C64" t="s">
        <v>52</v>
      </c>
      <c r="D64">
        <v>1</v>
      </c>
      <c r="E64">
        <v>19</v>
      </c>
      <c r="F64">
        <v>19</v>
      </c>
      <c r="G64">
        <v>0.95620437956204385</v>
      </c>
      <c r="H64" s="20">
        <f t="shared" si="0"/>
        <v>4.3795620437956151E-2</v>
      </c>
      <c r="I64" t="s">
        <v>837</v>
      </c>
      <c r="J64" t="s">
        <v>876</v>
      </c>
      <c r="K64">
        <v>5.3098379629629632E-7</v>
      </c>
      <c r="L64" t="s">
        <v>342</v>
      </c>
      <c r="M64" t="s">
        <v>877</v>
      </c>
      <c r="N64">
        <v>19</v>
      </c>
      <c r="O64" t="s">
        <v>80</v>
      </c>
      <c r="P64">
        <v>1</v>
      </c>
      <c r="Q64" t="s">
        <v>66</v>
      </c>
      <c r="R64">
        <v>1.155092592592593E-8</v>
      </c>
      <c r="S64">
        <v>0.95620437956204385</v>
      </c>
      <c r="T64">
        <v>274</v>
      </c>
      <c r="U64" s="10">
        <v>0.90875912408759119</v>
      </c>
      <c r="V64">
        <v>1.320599537037037E-5</v>
      </c>
      <c r="W64" s="8">
        <v>0.96715328467153283</v>
      </c>
      <c r="X64" s="11">
        <f t="shared" si="1"/>
        <v>5.8394160583941646E-2</v>
      </c>
      <c r="Y64">
        <v>9.7674074074074078E-6</v>
      </c>
      <c r="Z64" s="8">
        <v>0.87956204379562042</v>
      </c>
      <c r="AA64" s="11">
        <f t="shared" si="2"/>
        <v>-2.9197080291970767E-2</v>
      </c>
      <c r="AB64" s="1">
        <v>0.90875912408759119</v>
      </c>
      <c r="AC64" s="2">
        <f t="shared" si="3"/>
        <v>0</v>
      </c>
      <c r="AD64">
        <v>6</v>
      </c>
      <c r="AE64">
        <v>0</v>
      </c>
      <c r="AF64" t="s">
        <v>138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0.27998490850782748</v>
      </c>
      <c r="AS64">
        <v>24</v>
      </c>
      <c r="AT64">
        <v>3</v>
      </c>
      <c r="AU64">
        <v>0.125</v>
      </c>
      <c r="AV64">
        <v>0.89051094890510951</v>
      </c>
      <c r="AW64">
        <v>0.97080291970802923</v>
      </c>
      <c r="AX64">
        <v>0.93430656934306566</v>
      </c>
      <c r="AY64" t="s">
        <v>58</v>
      </c>
      <c r="AZ64">
        <v>3</v>
      </c>
      <c r="BA64">
        <v>136</v>
      </c>
      <c r="BB64">
        <v>2</v>
      </c>
      <c r="BC64">
        <v>1</v>
      </c>
      <c r="BD64" t="s">
        <v>59</v>
      </c>
      <c r="BE64">
        <v>1</v>
      </c>
      <c r="BF64" t="b">
        <v>0</v>
      </c>
    </row>
    <row r="65" spans="1:58" hidden="1" x14ac:dyDescent="0.25">
      <c r="A65">
        <v>960</v>
      </c>
      <c r="B65">
        <v>137</v>
      </c>
      <c r="C65" t="s">
        <v>52</v>
      </c>
      <c r="D65">
        <v>1</v>
      </c>
      <c r="E65">
        <v>19</v>
      </c>
      <c r="F65">
        <v>19</v>
      </c>
      <c r="G65">
        <v>0.91240875912408759</v>
      </c>
      <c r="H65" s="20">
        <f t="shared" si="0"/>
        <v>8.7591240875912413E-2</v>
      </c>
      <c r="I65" t="s">
        <v>878</v>
      </c>
      <c r="J65" t="s">
        <v>879</v>
      </c>
      <c r="K65">
        <v>4.7326388888888888E-7</v>
      </c>
      <c r="L65" t="s">
        <v>367</v>
      </c>
      <c r="M65" t="s">
        <v>880</v>
      </c>
      <c r="N65">
        <v>19</v>
      </c>
      <c r="O65" t="s">
        <v>80</v>
      </c>
      <c r="P65">
        <v>1</v>
      </c>
      <c r="Q65" t="s">
        <v>97</v>
      </c>
      <c r="R65">
        <v>3.4641203703703697E-8</v>
      </c>
      <c r="S65">
        <v>0.91240875912408759</v>
      </c>
      <c r="T65">
        <v>274</v>
      </c>
      <c r="U65" s="10">
        <v>0.94525547445255476</v>
      </c>
      <c r="V65">
        <v>1.39115625E-5</v>
      </c>
      <c r="W65" s="8">
        <v>0.95255474452554745</v>
      </c>
      <c r="X65" s="11">
        <f t="shared" si="1"/>
        <v>7.2992700729926918E-3</v>
      </c>
      <c r="Y65">
        <v>8.1429166666666663E-6</v>
      </c>
      <c r="Z65" s="8">
        <v>0.9051094890510949</v>
      </c>
      <c r="AA65" s="11">
        <f t="shared" si="2"/>
        <v>-4.014598540145986E-2</v>
      </c>
      <c r="AB65" s="1">
        <v>0.94525547445255476</v>
      </c>
      <c r="AC65" s="2">
        <f t="shared" si="3"/>
        <v>0</v>
      </c>
      <c r="AD65">
        <v>12</v>
      </c>
      <c r="AE65">
        <v>0</v>
      </c>
      <c r="AF65" t="s">
        <v>138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0.13255360623770379</v>
      </c>
      <c r="AS65">
        <v>24</v>
      </c>
      <c r="AT65">
        <v>9</v>
      </c>
      <c r="AU65">
        <v>0.375</v>
      </c>
      <c r="AV65">
        <v>0.89051094890510951</v>
      </c>
      <c r="AW65">
        <v>0.97080291970802923</v>
      </c>
      <c r="AX65">
        <v>0.95985401459854014</v>
      </c>
      <c r="AY65" t="s">
        <v>58</v>
      </c>
      <c r="AZ65">
        <v>3</v>
      </c>
      <c r="BA65">
        <v>136</v>
      </c>
      <c r="BB65">
        <v>2</v>
      </c>
      <c r="BC65">
        <v>-1</v>
      </c>
      <c r="BD65" t="s">
        <v>59</v>
      </c>
      <c r="BE65">
        <v>1</v>
      </c>
      <c r="BF65" t="b">
        <v>0</v>
      </c>
    </row>
    <row r="66" spans="1:58" hidden="1" x14ac:dyDescent="0.25">
      <c r="A66">
        <v>960</v>
      </c>
      <c r="B66">
        <v>137</v>
      </c>
      <c r="C66" t="s">
        <v>52</v>
      </c>
      <c r="D66">
        <v>1</v>
      </c>
      <c r="E66">
        <v>19</v>
      </c>
      <c r="F66">
        <v>19</v>
      </c>
      <c r="G66">
        <v>0.91240875912408759</v>
      </c>
      <c r="H66" s="20">
        <f t="shared" si="0"/>
        <v>8.7591240875912413E-2</v>
      </c>
      <c r="I66" t="s">
        <v>881</v>
      </c>
      <c r="J66" t="s">
        <v>882</v>
      </c>
      <c r="K66">
        <v>4.8519675925925924E-7</v>
      </c>
      <c r="L66" t="s">
        <v>369</v>
      </c>
      <c r="M66" t="s">
        <v>883</v>
      </c>
      <c r="N66">
        <v>19</v>
      </c>
      <c r="O66" t="s">
        <v>80</v>
      </c>
      <c r="P66">
        <v>1</v>
      </c>
      <c r="Q66" t="s">
        <v>66</v>
      </c>
      <c r="R66">
        <v>1.1539351851851849E-8</v>
      </c>
      <c r="S66">
        <v>0.91240875912408759</v>
      </c>
      <c r="T66">
        <v>274</v>
      </c>
      <c r="U66" s="10">
        <v>0.89051094890510951</v>
      </c>
      <c r="V66">
        <v>1.2971597222222221E-5</v>
      </c>
      <c r="W66" s="8">
        <v>0.90875912408759119</v>
      </c>
      <c r="X66" s="11">
        <f t="shared" si="1"/>
        <v>1.8248175182481674E-2</v>
      </c>
      <c r="Y66">
        <v>9.9824074074074082E-6</v>
      </c>
      <c r="Z66" s="8">
        <v>0.87956204379562042</v>
      </c>
      <c r="AA66" s="11">
        <f t="shared" si="2"/>
        <v>-1.0948905109489093E-2</v>
      </c>
      <c r="AB66" s="1">
        <v>0.89051094890510951</v>
      </c>
      <c r="AC66" s="2">
        <f t="shared" si="3"/>
        <v>0</v>
      </c>
      <c r="AD66">
        <v>12</v>
      </c>
      <c r="AE66">
        <v>0</v>
      </c>
      <c r="AF66" t="s">
        <v>138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0.24029771398186631</v>
      </c>
      <c r="AS66">
        <v>24</v>
      </c>
      <c r="AT66">
        <v>9</v>
      </c>
      <c r="AU66">
        <v>0.375</v>
      </c>
      <c r="AV66">
        <v>0.89051094890510951</v>
      </c>
      <c r="AW66">
        <v>0.97080291970802923</v>
      </c>
      <c r="AX66">
        <v>0.89051094890510951</v>
      </c>
      <c r="AY66" t="s">
        <v>58</v>
      </c>
      <c r="AZ66">
        <v>3</v>
      </c>
      <c r="BA66">
        <v>136</v>
      </c>
      <c r="BB66">
        <v>3</v>
      </c>
      <c r="BC66">
        <v>2</v>
      </c>
      <c r="BD66" t="s">
        <v>59</v>
      </c>
      <c r="BE66">
        <v>1</v>
      </c>
      <c r="BF66" t="b">
        <v>0</v>
      </c>
    </row>
    <row r="67" spans="1:58" x14ac:dyDescent="0.25">
      <c r="A67">
        <v>960</v>
      </c>
      <c r="B67">
        <v>137</v>
      </c>
      <c r="C67" t="s">
        <v>52</v>
      </c>
      <c r="D67">
        <v>1</v>
      </c>
      <c r="E67">
        <v>19</v>
      </c>
      <c r="F67">
        <v>19</v>
      </c>
      <c r="G67">
        <v>0.8978102189781022</v>
      </c>
      <c r="H67" s="20">
        <f t="shared" ref="H67:H121" si="4">D67-G67</f>
        <v>0.1021897810218978</v>
      </c>
      <c r="I67" t="s">
        <v>884</v>
      </c>
      <c r="J67" t="s">
        <v>885</v>
      </c>
      <c r="K67">
        <v>5.3100694444444451E-7</v>
      </c>
      <c r="L67" t="s">
        <v>371</v>
      </c>
      <c r="M67" t="s">
        <v>886</v>
      </c>
      <c r="N67">
        <v>19</v>
      </c>
      <c r="O67" t="s">
        <v>80</v>
      </c>
      <c r="P67">
        <v>1</v>
      </c>
      <c r="Q67" t="s">
        <v>97</v>
      </c>
      <c r="R67">
        <v>2.3067129629629628E-8</v>
      </c>
      <c r="S67">
        <v>0.8978102189781022</v>
      </c>
      <c r="T67">
        <v>274</v>
      </c>
      <c r="U67" s="10">
        <v>0.92335766423357668</v>
      </c>
      <c r="V67">
        <v>1.17100462962963E-5</v>
      </c>
      <c r="W67" s="8">
        <v>0.93065693430656937</v>
      </c>
      <c r="X67" s="11">
        <f t="shared" ref="X67:X121" si="5">W67-U67</f>
        <v>7.2992700729926918E-3</v>
      </c>
      <c r="Y67">
        <v>7.9137615740740748E-6</v>
      </c>
      <c r="Z67" s="8">
        <v>0.90145985401459849</v>
      </c>
      <c r="AA67" s="11">
        <f t="shared" ref="AA67:AA121" si="6">Z67-U67</f>
        <v>-2.1897810218978186E-2</v>
      </c>
      <c r="AB67" s="1">
        <v>0.92335766423357668</v>
      </c>
      <c r="AC67" s="2">
        <f t="shared" ref="AC67:AC121" si="7">AB67-U67</f>
        <v>0</v>
      </c>
      <c r="AD67">
        <v>14</v>
      </c>
      <c r="AE67">
        <v>0</v>
      </c>
      <c r="AF67" t="s">
        <v>138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2.673350041768641E-2</v>
      </c>
      <c r="AS67">
        <v>24</v>
      </c>
      <c r="AT67">
        <v>11</v>
      </c>
      <c r="AU67">
        <v>0.45833333333333331</v>
      </c>
      <c r="AV67">
        <v>0.89051094890510951</v>
      </c>
      <c r="AW67">
        <v>0.97080291970802923</v>
      </c>
      <c r="AX67">
        <v>0.93065693430656937</v>
      </c>
      <c r="AY67" t="s">
        <v>58</v>
      </c>
      <c r="AZ67">
        <v>3</v>
      </c>
      <c r="BA67">
        <v>136</v>
      </c>
      <c r="BB67">
        <v>3</v>
      </c>
      <c r="BC67">
        <v>-2</v>
      </c>
      <c r="BD67" t="s">
        <v>59</v>
      </c>
      <c r="BE67">
        <v>1</v>
      </c>
      <c r="BF67" t="b">
        <v>0</v>
      </c>
    </row>
    <row r="68" spans="1:58" hidden="1" x14ac:dyDescent="0.25">
      <c r="A68">
        <v>960</v>
      </c>
      <c r="B68">
        <v>137</v>
      </c>
      <c r="C68" t="s">
        <v>52</v>
      </c>
      <c r="D68">
        <v>1</v>
      </c>
      <c r="E68">
        <v>19</v>
      </c>
      <c r="F68">
        <v>19</v>
      </c>
      <c r="G68">
        <v>0.97080291970802923</v>
      </c>
      <c r="H68" s="20">
        <f t="shared" si="4"/>
        <v>2.9197080291970767E-2</v>
      </c>
      <c r="I68" t="s">
        <v>826</v>
      </c>
      <c r="J68" t="s">
        <v>827</v>
      </c>
      <c r="K68">
        <v>3.7304398148148148E-7</v>
      </c>
      <c r="L68" t="s">
        <v>335</v>
      </c>
      <c r="M68" t="s">
        <v>828</v>
      </c>
      <c r="N68">
        <v>19</v>
      </c>
      <c r="O68" t="s">
        <v>69</v>
      </c>
      <c r="P68">
        <v>1</v>
      </c>
      <c r="Q68" t="s">
        <v>97</v>
      </c>
      <c r="R68">
        <v>1.1539351851851849E-8</v>
      </c>
      <c r="S68">
        <v>0.97080291970802923</v>
      </c>
      <c r="T68">
        <v>274</v>
      </c>
      <c r="U68" s="10">
        <v>0.96715328467153283</v>
      </c>
      <c r="V68">
        <v>1.1202824074074069E-5</v>
      </c>
      <c r="W68" s="8">
        <v>0.98175182481751821</v>
      </c>
      <c r="X68" s="11">
        <f t="shared" si="5"/>
        <v>1.4598540145985384E-2</v>
      </c>
      <c r="Y68">
        <v>7.8809375000000003E-6</v>
      </c>
      <c r="Z68" s="8">
        <v>0.89051094890510951</v>
      </c>
      <c r="AA68" s="11">
        <f t="shared" si="6"/>
        <v>-7.664233576642332E-2</v>
      </c>
      <c r="AB68" s="1">
        <v>0.96715328467153283</v>
      </c>
      <c r="AC68" s="2">
        <f t="shared" si="7"/>
        <v>0</v>
      </c>
      <c r="AD68">
        <v>4</v>
      </c>
      <c r="AE68">
        <v>0</v>
      </c>
      <c r="AF68" t="s">
        <v>146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0.33281331253250018</v>
      </c>
      <c r="AS68">
        <v>11</v>
      </c>
      <c r="AT68">
        <v>0</v>
      </c>
      <c r="AU68">
        <v>0</v>
      </c>
      <c r="AV68">
        <v>0.88686131386861311</v>
      </c>
      <c r="AW68">
        <v>0.97080291970802923</v>
      </c>
      <c r="AX68">
        <v>0.96715328467153283</v>
      </c>
      <c r="AY68" t="s">
        <v>58</v>
      </c>
      <c r="AZ68">
        <v>4</v>
      </c>
      <c r="BA68">
        <v>80</v>
      </c>
      <c r="BB68">
        <v>1</v>
      </c>
      <c r="BC68">
        <v>0.5</v>
      </c>
      <c r="BD68" t="s">
        <v>59</v>
      </c>
      <c r="BE68">
        <v>1</v>
      </c>
      <c r="BF68" t="b">
        <v>1</v>
      </c>
    </row>
    <row r="69" spans="1:58" hidden="1" x14ac:dyDescent="0.25">
      <c r="A69">
        <v>960</v>
      </c>
      <c r="B69">
        <v>137</v>
      </c>
      <c r="C69" t="s">
        <v>52</v>
      </c>
      <c r="D69">
        <v>1</v>
      </c>
      <c r="E69">
        <v>19</v>
      </c>
      <c r="F69">
        <v>19</v>
      </c>
      <c r="G69">
        <v>0.97080291970802923</v>
      </c>
      <c r="H69" s="20">
        <f t="shared" si="4"/>
        <v>2.9197080291970767E-2</v>
      </c>
      <c r="I69" t="s">
        <v>826</v>
      </c>
      <c r="J69" t="s">
        <v>827</v>
      </c>
      <c r="K69">
        <v>4.1519675925925932E-7</v>
      </c>
      <c r="L69" t="s">
        <v>335</v>
      </c>
      <c r="M69" t="s">
        <v>828</v>
      </c>
      <c r="N69">
        <v>19</v>
      </c>
      <c r="O69" t="s">
        <v>69</v>
      </c>
      <c r="P69">
        <v>1</v>
      </c>
      <c r="Q69" t="s">
        <v>97</v>
      </c>
      <c r="R69">
        <v>1.1539351851851849E-8</v>
      </c>
      <c r="S69">
        <v>0.97080291970802923</v>
      </c>
      <c r="T69">
        <v>274</v>
      </c>
      <c r="U69" s="10">
        <v>0.97080291970802923</v>
      </c>
      <c r="V69">
        <v>1.129265046296296E-5</v>
      </c>
      <c r="W69" s="8">
        <v>0.98175182481751821</v>
      </c>
      <c r="X69" s="11">
        <f t="shared" si="5"/>
        <v>1.0948905109488982E-2</v>
      </c>
      <c r="Y69">
        <v>8.0437500000000007E-6</v>
      </c>
      <c r="Z69" s="8">
        <v>0.89051094890510951</v>
      </c>
      <c r="AA69" s="11">
        <f t="shared" si="6"/>
        <v>-8.0291970802919721E-2</v>
      </c>
      <c r="AB69" s="1">
        <v>0.97080291970802923</v>
      </c>
      <c r="AC69" s="2">
        <f t="shared" si="7"/>
        <v>0</v>
      </c>
      <c r="AD69">
        <v>4</v>
      </c>
      <c r="AE69">
        <v>0</v>
      </c>
      <c r="AF69" t="s">
        <v>146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0.33281331253250018</v>
      </c>
      <c r="AS69">
        <v>11</v>
      </c>
      <c r="AT69">
        <v>0</v>
      </c>
      <c r="AU69">
        <v>0</v>
      </c>
      <c r="AV69">
        <v>0.88686131386861311</v>
      </c>
      <c r="AW69">
        <v>0.97080291970802923</v>
      </c>
      <c r="AX69">
        <v>0.97080291970802923</v>
      </c>
      <c r="AY69" t="s">
        <v>58</v>
      </c>
      <c r="AZ69">
        <v>4</v>
      </c>
      <c r="BA69">
        <v>80</v>
      </c>
      <c r="BB69">
        <v>1</v>
      </c>
      <c r="BC69">
        <v>-0.5</v>
      </c>
      <c r="BD69" t="s">
        <v>59</v>
      </c>
      <c r="BE69">
        <v>1</v>
      </c>
      <c r="BF69" t="b">
        <v>1</v>
      </c>
    </row>
    <row r="70" spans="1:58" hidden="1" x14ac:dyDescent="0.25">
      <c r="A70">
        <v>960</v>
      </c>
      <c r="B70">
        <v>137</v>
      </c>
      <c r="C70" t="s">
        <v>52</v>
      </c>
      <c r="D70">
        <v>1</v>
      </c>
      <c r="E70">
        <v>19</v>
      </c>
      <c r="F70">
        <v>19</v>
      </c>
      <c r="G70">
        <v>0.93430656934306566</v>
      </c>
      <c r="H70" s="20">
        <f t="shared" si="4"/>
        <v>6.5693430656934337E-2</v>
      </c>
      <c r="I70" t="s">
        <v>887</v>
      </c>
      <c r="J70" t="s">
        <v>888</v>
      </c>
      <c r="K70">
        <v>8.1380787037037035E-7</v>
      </c>
      <c r="L70" t="s">
        <v>373</v>
      </c>
      <c r="M70" t="s">
        <v>889</v>
      </c>
      <c r="N70">
        <v>19</v>
      </c>
      <c r="O70" t="s">
        <v>69</v>
      </c>
      <c r="P70">
        <v>1</v>
      </c>
      <c r="Q70" t="s">
        <v>135</v>
      </c>
      <c r="R70">
        <v>1.185185185185185E-8</v>
      </c>
      <c r="S70">
        <v>0.93430656934306566</v>
      </c>
      <c r="T70">
        <v>274</v>
      </c>
      <c r="U70" s="10">
        <v>0.93430656934306566</v>
      </c>
      <c r="V70">
        <v>1.2466747685185181E-5</v>
      </c>
      <c r="W70" s="8">
        <v>0.97810218978102192</v>
      </c>
      <c r="X70" s="11">
        <f t="shared" si="5"/>
        <v>4.3795620437956262E-2</v>
      </c>
      <c r="Y70">
        <v>8.4706018518518508E-6</v>
      </c>
      <c r="Z70" s="8">
        <v>0.89051094890510951</v>
      </c>
      <c r="AA70" s="11">
        <f t="shared" si="6"/>
        <v>-4.3795620437956151E-2</v>
      </c>
      <c r="AB70" s="1">
        <v>0.93430656934306566</v>
      </c>
      <c r="AC70" s="2">
        <f t="shared" si="7"/>
        <v>0</v>
      </c>
      <c r="AD70">
        <v>9</v>
      </c>
      <c r="AE70">
        <v>0</v>
      </c>
      <c r="AF70" t="s">
        <v>146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0.23723374677454689</v>
      </c>
      <c r="AS70">
        <v>11</v>
      </c>
      <c r="AT70">
        <v>5</v>
      </c>
      <c r="AU70">
        <v>0.45454545454545447</v>
      </c>
      <c r="AV70">
        <v>0.88686131386861311</v>
      </c>
      <c r="AW70">
        <v>0.97080291970802923</v>
      </c>
      <c r="AX70">
        <v>0.93795620437956206</v>
      </c>
      <c r="AY70" t="s">
        <v>58</v>
      </c>
      <c r="AZ70">
        <v>4</v>
      </c>
      <c r="BA70">
        <v>80</v>
      </c>
      <c r="BB70">
        <v>2</v>
      </c>
      <c r="BC70">
        <v>1</v>
      </c>
      <c r="BD70" t="s">
        <v>59</v>
      </c>
      <c r="BE70">
        <v>1</v>
      </c>
      <c r="BF70" t="b">
        <v>1</v>
      </c>
    </row>
    <row r="71" spans="1:58" hidden="1" x14ac:dyDescent="0.25">
      <c r="A71">
        <v>960</v>
      </c>
      <c r="B71">
        <v>137</v>
      </c>
      <c r="C71" t="s">
        <v>52</v>
      </c>
      <c r="D71">
        <v>1</v>
      </c>
      <c r="E71">
        <v>19</v>
      </c>
      <c r="F71">
        <v>19</v>
      </c>
      <c r="G71">
        <v>0.97080291970802923</v>
      </c>
      <c r="H71" s="20">
        <f t="shared" si="4"/>
        <v>2.9197080291970767E-2</v>
      </c>
      <c r="I71" t="s">
        <v>826</v>
      </c>
      <c r="J71" t="s">
        <v>827</v>
      </c>
      <c r="K71">
        <v>3.9248842592592591E-7</v>
      </c>
      <c r="L71" t="s">
        <v>335</v>
      </c>
      <c r="M71" t="s">
        <v>828</v>
      </c>
      <c r="N71">
        <v>19</v>
      </c>
      <c r="O71" t="s">
        <v>69</v>
      </c>
      <c r="P71">
        <v>1</v>
      </c>
      <c r="Q71" t="s">
        <v>97</v>
      </c>
      <c r="R71">
        <v>1.1944444444444439E-8</v>
      </c>
      <c r="S71">
        <v>0.97080291970802923</v>
      </c>
      <c r="T71">
        <v>274</v>
      </c>
      <c r="U71" s="10">
        <v>0.95255474452554745</v>
      </c>
      <c r="V71">
        <v>1.2125289351851851E-5</v>
      </c>
      <c r="W71" s="8">
        <v>0.95255474452554745</v>
      </c>
      <c r="X71" s="11">
        <f t="shared" si="5"/>
        <v>0</v>
      </c>
      <c r="Y71">
        <v>9.6026620370370372E-6</v>
      </c>
      <c r="Z71" s="8">
        <v>0.89051094890510951</v>
      </c>
      <c r="AA71" s="11">
        <f t="shared" si="6"/>
        <v>-6.2043795620437936E-2</v>
      </c>
      <c r="AB71" s="1">
        <v>0.95255474452554745</v>
      </c>
      <c r="AC71" s="2">
        <f t="shared" si="7"/>
        <v>0</v>
      </c>
      <c r="AD71">
        <v>4</v>
      </c>
      <c r="AE71">
        <v>0</v>
      </c>
      <c r="AF71" t="s">
        <v>146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0.33281331253250018</v>
      </c>
      <c r="AS71">
        <v>11</v>
      </c>
      <c r="AT71">
        <v>0</v>
      </c>
      <c r="AU71">
        <v>0</v>
      </c>
      <c r="AV71">
        <v>0.88686131386861311</v>
      </c>
      <c r="AW71">
        <v>0.97080291970802923</v>
      </c>
      <c r="AX71">
        <v>0.95255474452554745</v>
      </c>
      <c r="AY71" t="s">
        <v>58</v>
      </c>
      <c r="AZ71">
        <v>4</v>
      </c>
      <c r="BA71">
        <v>80</v>
      </c>
      <c r="BB71">
        <v>2</v>
      </c>
      <c r="BC71">
        <v>-1</v>
      </c>
      <c r="BD71" t="s">
        <v>59</v>
      </c>
      <c r="BE71">
        <v>1</v>
      </c>
      <c r="BF71" t="b">
        <v>1</v>
      </c>
    </row>
    <row r="72" spans="1:58" hidden="1" x14ac:dyDescent="0.25">
      <c r="A72">
        <v>960</v>
      </c>
      <c r="B72">
        <v>137</v>
      </c>
      <c r="C72" t="s">
        <v>52</v>
      </c>
      <c r="D72">
        <v>1</v>
      </c>
      <c r="E72">
        <v>19</v>
      </c>
      <c r="F72">
        <v>19</v>
      </c>
      <c r="G72">
        <v>0.9051094890510949</v>
      </c>
      <c r="H72" s="20">
        <f t="shared" si="4"/>
        <v>9.4890510948905105E-2</v>
      </c>
      <c r="I72" t="s">
        <v>890</v>
      </c>
      <c r="J72" t="s">
        <v>891</v>
      </c>
      <c r="K72">
        <v>7.8802083333333339E-7</v>
      </c>
      <c r="L72" t="s">
        <v>375</v>
      </c>
      <c r="M72" t="s">
        <v>892</v>
      </c>
      <c r="N72">
        <v>19</v>
      </c>
      <c r="O72" t="s">
        <v>69</v>
      </c>
      <c r="P72">
        <v>1</v>
      </c>
      <c r="Q72" t="s">
        <v>135</v>
      </c>
      <c r="R72">
        <v>2.3078703703703709E-8</v>
      </c>
      <c r="S72">
        <v>0.9051094890510949</v>
      </c>
      <c r="T72">
        <v>274</v>
      </c>
      <c r="U72" s="10">
        <v>0.8978102189781022</v>
      </c>
      <c r="V72">
        <v>1.239219907407408E-5</v>
      </c>
      <c r="W72" s="8">
        <v>0.95255474452554745</v>
      </c>
      <c r="X72" s="11">
        <f t="shared" si="5"/>
        <v>5.4744525547445244E-2</v>
      </c>
      <c r="Y72">
        <v>9.3342361111111118E-6</v>
      </c>
      <c r="Z72" s="8">
        <v>0.90875912408759119</v>
      </c>
      <c r="AA72" s="11">
        <f t="shared" si="6"/>
        <v>1.0948905109488982E-2</v>
      </c>
      <c r="AB72" s="1">
        <v>0.8978102189781022</v>
      </c>
      <c r="AC72" s="2">
        <f t="shared" si="7"/>
        <v>0</v>
      </c>
      <c r="AD72">
        <v>13</v>
      </c>
      <c r="AE72">
        <v>0</v>
      </c>
      <c r="AF72" t="s">
        <v>146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5.7302292117851823E-2</v>
      </c>
      <c r="AS72">
        <v>9</v>
      </c>
      <c r="AT72">
        <v>9</v>
      </c>
      <c r="AU72">
        <v>1</v>
      </c>
      <c r="AV72">
        <v>0.8978102189781022</v>
      </c>
      <c r="AW72">
        <v>0.97445255474452552</v>
      </c>
      <c r="AX72">
        <v>0.90145985401459849</v>
      </c>
      <c r="AY72" t="s">
        <v>58</v>
      </c>
      <c r="AZ72">
        <v>4</v>
      </c>
      <c r="BA72">
        <v>80</v>
      </c>
      <c r="BB72">
        <v>3</v>
      </c>
      <c r="BC72">
        <v>2</v>
      </c>
      <c r="BD72" t="s">
        <v>59</v>
      </c>
      <c r="BE72">
        <v>1</v>
      </c>
      <c r="BF72" t="b">
        <v>1</v>
      </c>
    </row>
    <row r="73" spans="1:58" hidden="1" x14ac:dyDescent="0.25">
      <c r="A73">
        <v>960</v>
      </c>
      <c r="B73">
        <v>137</v>
      </c>
      <c r="C73" t="s">
        <v>52</v>
      </c>
      <c r="D73">
        <v>1</v>
      </c>
      <c r="E73">
        <v>19</v>
      </c>
      <c r="F73">
        <v>19</v>
      </c>
      <c r="G73">
        <v>0.97080291970802923</v>
      </c>
      <c r="H73" s="20">
        <f t="shared" si="4"/>
        <v>2.9197080291970767E-2</v>
      </c>
      <c r="I73" t="s">
        <v>826</v>
      </c>
      <c r="J73" t="s">
        <v>827</v>
      </c>
      <c r="K73">
        <v>4.5053240740740738E-7</v>
      </c>
      <c r="L73" t="s">
        <v>335</v>
      </c>
      <c r="M73" t="s">
        <v>828</v>
      </c>
      <c r="N73">
        <v>19</v>
      </c>
      <c r="O73" t="s">
        <v>69</v>
      </c>
      <c r="P73">
        <v>1</v>
      </c>
      <c r="Q73" t="s">
        <v>97</v>
      </c>
      <c r="R73">
        <v>1.1643518518518519E-8</v>
      </c>
      <c r="S73">
        <v>0.97080291970802923</v>
      </c>
      <c r="T73">
        <v>274</v>
      </c>
      <c r="U73" s="10">
        <v>0.95255474452554745</v>
      </c>
      <c r="V73">
        <v>1.3906516203703701E-5</v>
      </c>
      <c r="W73" s="8">
        <v>0.96350364963503654</v>
      </c>
      <c r="X73" s="11">
        <f t="shared" si="5"/>
        <v>1.0948905109489093E-2</v>
      </c>
      <c r="Y73">
        <v>1.0362326388888889E-5</v>
      </c>
      <c r="Z73" s="8">
        <v>0.89051094890510951</v>
      </c>
      <c r="AA73" s="11">
        <f t="shared" si="6"/>
        <v>-6.2043795620437936E-2</v>
      </c>
      <c r="AB73" s="1">
        <v>0.95255474452554745</v>
      </c>
      <c r="AC73" s="2">
        <f t="shared" si="7"/>
        <v>0</v>
      </c>
      <c r="AD73">
        <v>4</v>
      </c>
      <c r="AE73">
        <v>0</v>
      </c>
      <c r="AF73" t="s">
        <v>146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0.33281331253250018</v>
      </c>
      <c r="AS73">
        <v>11</v>
      </c>
      <c r="AT73">
        <v>0</v>
      </c>
      <c r="AU73">
        <v>0</v>
      </c>
      <c r="AV73">
        <v>0.88686131386861311</v>
      </c>
      <c r="AW73">
        <v>0.97080291970802923</v>
      </c>
      <c r="AX73">
        <v>0.95255474452554745</v>
      </c>
      <c r="AY73" t="s">
        <v>58</v>
      </c>
      <c r="AZ73">
        <v>4</v>
      </c>
      <c r="BA73">
        <v>80</v>
      </c>
      <c r="BB73">
        <v>3</v>
      </c>
      <c r="BC73">
        <v>-2</v>
      </c>
      <c r="BD73" t="s">
        <v>59</v>
      </c>
      <c r="BE73">
        <v>1</v>
      </c>
      <c r="BF73" t="b">
        <v>1</v>
      </c>
    </row>
    <row r="74" spans="1:58" hidden="1" x14ac:dyDescent="0.25">
      <c r="A74">
        <v>960</v>
      </c>
      <c r="B74">
        <v>137</v>
      </c>
      <c r="C74" t="s">
        <v>52</v>
      </c>
      <c r="D74">
        <v>1</v>
      </c>
      <c r="E74">
        <v>19</v>
      </c>
      <c r="F74">
        <v>19</v>
      </c>
      <c r="G74">
        <v>0.91970802919708028</v>
      </c>
      <c r="H74" s="20">
        <f t="shared" si="4"/>
        <v>8.0291970802919721E-2</v>
      </c>
      <c r="I74" t="s">
        <v>893</v>
      </c>
      <c r="J74" t="s">
        <v>894</v>
      </c>
      <c r="K74">
        <v>4.7988425925925923E-7</v>
      </c>
      <c r="L74" t="s">
        <v>377</v>
      </c>
      <c r="M74" t="s">
        <v>895</v>
      </c>
      <c r="N74">
        <v>19</v>
      </c>
      <c r="O74" t="s">
        <v>138</v>
      </c>
      <c r="P74">
        <v>1</v>
      </c>
      <c r="Q74" t="s">
        <v>153</v>
      </c>
      <c r="R74">
        <v>1.1539351851851849E-8</v>
      </c>
      <c r="S74">
        <v>0.91970802919708028</v>
      </c>
      <c r="T74">
        <v>274</v>
      </c>
      <c r="U74" s="10">
        <v>0.95620437956204385</v>
      </c>
      <c r="V74">
        <v>1.201851851851852E-5</v>
      </c>
      <c r="W74" s="8">
        <v>0.98540145985401462</v>
      </c>
      <c r="X74" s="11">
        <f t="shared" si="5"/>
        <v>2.9197080291970767E-2</v>
      </c>
      <c r="Y74">
        <v>9.4711111111111121E-6</v>
      </c>
      <c r="Z74" s="8">
        <v>0.89051094890510951</v>
      </c>
      <c r="AA74" s="11">
        <f t="shared" si="6"/>
        <v>-6.5693430656934337E-2</v>
      </c>
      <c r="AB74" s="1">
        <v>0.95620437956204385</v>
      </c>
      <c r="AC74" s="2">
        <f t="shared" si="7"/>
        <v>0</v>
      </c>
      <c r="AD74">
        <v>11</v>
      </c>
      <c r="AE74">
        <v>0</v>
      </c>
      <c r="AF74" t="s">
        <v>154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0.30642023346243458</v>
      </c>
      <c r="AS74">
        <v>11</v>
      </c>
      <c r="AT74">
        <v>7</v>
      </c>
      <c r="AU74">
        <v>0.63636363636363635</v>
      </c>
      <c r="AV74">
        <v>0.97445255474452552</v>
      </c>
      <c r="AW74">
        <v>0.97810218978102192</v>
      </c>
      <c r="AX74">
        <v>0.95620437956204385</v>
      </c>
      <c r="AY74" t="s">
        <v>58</v>
      </c>
      <c r="AZ74">
        <v>4</v>
      </c>
      <c r="BA74">
        <v>61</v>
      </c>
      <c r="BB74">
        <v>1</v>
      </c>
      <c r="BC74">
        <v>0.5</v>
      </c>
      <c r="BD74" t="s">
        <v>59</v>
      </c>
      <c r="BE74">
        <v>1</v>
      </c>
      <c r="BF74" t="b">
        <v>0</v>
      </c>
    </row>
    <row r="75" spans="1:58" hidden="1" x14ac:dyDescent="0.25">
      <c r="A75">
        <v>960</v>
      </c>
      <c r="B75">
        <v>137</v>
      </c>
      <c r="C75" t="s">
        <v>52</v>
      </c>
      <c r="D75">
        <v>1</v>
      </c>
      <c r="E75">
        <v>19</v>
      </c>
      <c r="F75">
        <v>19</v>
      </c>
      <c r="G75">
        <v>0.96350364963503654</v>
      </c>
      <c r="H75" s="20">
        <f t="shared" si="4"/>
        <v>3.6496350364963459E-2</v>
      </c>
      <c r="I75" t="s">
        <v>896</v>
      </c>
      <c r="J75" t="s">
        <v>897</v>
      </c>
      <c r="K75">
        <v>5.1944444444444446E-7</v>
      </c>
      <c r="L75" t="s">
        <v>379</v>
      </c>
      <c r="M75" t="s">
        <v>898</v>
      </c>
      <c r="N75">
        <v>19</v>
      </c>
      <c r="O75" t="s">
        <v>138</v>
      </c>
      <c r="P75">
        <v>1</v>
      </c>
      <c r="Q75" t="s">
        <v>157</v>
      </c>
      <c r="R75">
        <v>1.1527777777777781E-8</v>
      </c>
      <c r="S75">
        <v>0.96350364963503654</v>
      </c>
      <c r="T75">
        <v>274</v>
      </c>
      <c r="U75" s="10">
        <v>0.97445255474452552</v>
      </c>
      <c r="V75">
        <v>1.2951469907407411E-5</v>
      </c>
      <c r="W75" s="8">
        <v>0.98540145985401462</v>
      </c>
      <c r="X75" s="11">
        <f t="shared" si="5"/>
        <v>1.0948905109489093E-2</v>
      </c>
      <c r="Y75">
        <v>1.0423240740740739E-5</v>
      </c>
      <c r="Z75" s="8">
        <v>0.89051094890510951</v>
      </c>
      <c r="AA75" s="11">
        <f t="shared" si="6"/>
        <v>-8.3941605839416011E-2</v>
      </c>
      <c r="AB75" s="1">
        <v>0.97445255474452552</v>
      </c>
      <c r="AC75" s="2">
        <f t="shared" si="7"/>
        <v>0</v>
      </c>
      <c r="AD75">
        <v>5</v>
      </c>
      <c r="AE75">
        <v>0</v>
      </c>
      <c r="AF75" t="s">
        <v>154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9.0909090909090912E-2</v>
      </c>
      <c r="AV75">
        <v>0.97445255474452552</v>
      </c>
      <c r="AW75">
        <v>0.97810218978102192</v>
      </c>
      <c r="AX75">
        <v>0.97445255474452552</v>
      </c>
      <c r="AY75" t="s">
        <v>58</v>
      </c>
      <c r="AZ75">
        <v>4</v>
      </c>
      <c r="BA75">
        <v>61</v>
      </c>
      <c r="BB75">
        <v>1</v>
      </c>
      <c r="BC75">
        <v>-0.5</v>
      </c>
      <c r="BD75" t="s">
        <v>59</v>
      </c>
      <c r="BE75">
        <v>1</v>
      </c>
      <c r="BF75" t="b">
        <v>0</v>
      </c>
    </row>
    <row r="76" spans="1:58" x14ac:dyDescent="0.25">
      <c r="A76">
        <v>960</v>
      </c>
      <c r="B76">
        <v>137</v>
      </c>
      <c r="C76" t="s">
        <v>52</v>
      </c>
      <c r="D76">
        <v>1</v>
      </c>
      <c r="E76">
        <v>19</v>
      </c>
      <c r="F76">
        <v>19</v>
      </c>
      <c r="G76">
        <v>0.8978102189781022</v>
      </c>
      <c r="H76" s="20">
        <f t="shared" si="4"/>
        <v>0.1021897810218978</v>
      </c>
      <c r="I76" t="s">
        <v>899</v>
      </c>
      <c r="J76" t="s">
        <v>897</v>
      </c>
      <c r="K76">
        <v>5.9503472222222225E-7</v>
      </c>
      <c r="L76" t="s">
        <v>381</v>
      </c>
      <c r="M76" t="s">
        <v>898</v>
      </c>
      <c r="N76">
        <v>19</v>
      </c>
      <c r="O76" t="s">
        <v>138</v>
      </c>
      <c r="P76">
        <v>1</v>
      </c>
      <c r="Q76" t="s">
        <v>153</v>
      </c>
      <c r="R76">
        <v>1.1574074074074071E-8</v>
      </c>
      <c r="S76">
        <v>0.8978102189781022</v>
      </c>
      <c r="T76">
        <v>274</v>
      </c>
      <c r="U76" s="10">
        <v>0.92335766423357668</v>
      </c>
      <c r="V76">
        <v>1.167219907407407E-5</v>
      </c>
      <c r="W76" s="8">
        <v>0.98540145985401462</v>
      </c>
      <c r="X76" s="11">
        <f t="shared" si="5"/>
        <v>6.2043795620437936E-2</v>
      </c>
      <c r="Y76">
        <v>8.3807638888888888E-6</v>
      </c>
      <c r="Z76" s="8">
        <v>0.89051094890510951</v>
      </c>
      <c r="AA76" s="11">
        <f t="shared" si="6"/>
        <v>-3.2846715328467169E-2</v>
      </c>
      <c r="AB76" s="1">
        <v>0.92335766423357668</v>
      </c>
      <c r="AC76" s="2">
        <f t="shared" si="7"/>
        <v>0</v>
      </c>
      <c r="AD76">
        <v>14</v>
      </c>
      <c r="AE76">
        <v>0</v>
      </c>
      <c r="AF76" t="s">
        <v>154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0.90909090909090906</v>
      </c>
      <c r="AV76">
        <v>0.97445255474452552</v>
      </c>
      <c r="AW76">
        <v>0.97810218978102192</v>
      </c>
      <c r="AX76">
        <v>0.92700729927007297</v>
      </c>
      <c r="AY76" t="s">
        <v>58</v>
      </c>
      <c r="AZ76">
        <v>4</v>
      </c>
      <c r="BA76">
        <v>61</v>
      </c>
      <c r="BB76">
        <v>2</v>
      </c>
      <c r="BC76">
        <v>1</v>
      </c>
      <c r="BD76" t="s">
        <v>59</v>
      </c>
      <c r="BE76">
        <v>1</v>
      </c>
      <c r="BF76" t="b">
        <v>0</v>
      </c>
    </row>
    <row r="77" spans="1:58" hidden="1" x14ac:dyDescent="0.25">
      <c r="A77">
        <v>960</v>
      </c>
      <c r="B77">
        <v>137</v>
      </c>
      <c r="C77" t="s">
        <v>52</v>
      </c>
      <c r="D77">
        <v>1</v>
      </c>
      <c r="E77">
        <v>19</v>
      </c>
      <c r="F77">
        <v>19</v>
      </c>
      <c r="G77">
        <v>0.96350364963503654</v>
      </c>
      <c r="H77" s="20">
        <f t="shared" si="4"/>
        <v>3.6496350364963459E-2</v>
      </c>
      <c r="I77" t="s">
        <v>896</v>
      </c>
      <c r="J77" t="s">
        <v>897</v>
      </c>
      <c r="K77">
        <v>6.2331018518518514E-7</v>
      </c>
      <c r="L77" t="s">
        <v>379</v>
      </c>
      <c r="M77" t="s">
        <v>898</v>
      </c>
      <c r="N77">
        <v>19</v>
      </c>
      <c r="O77" t="s">
        <v>138</v>
      </c>
      <c r="P77">
        <v>1</v>
      </c>
      <c r="Q77" t="s">
        <v>157</v>
      </c>
      <c r="R77">
        <v>2.3125E-8</v>
      </c>
      <c r="S77">
        <v>0.96350364963503654</v>
      </c>
      <c r="T77">
        <v>274</v>
      </c>
      <c r="U77" s="10">
        <v>0.97445255474452552</v>
      </c>
      <c r="V77">
        <v>1.1538518518518521E-5</v>
      </c>
      <c r="W77" s="8">
        <v>0.98540145985401462</v>
      </c>
      <c r="X77" s="11">
        <f t="shared" si="5"/>
        <v>1.0948905109489093E-2</v>
      </c>
      <c r="Y77">
        <v>1.0641990740740739E-5</v>
      </c>
      <c r="Z77" s="8">
        <v>0.93065693430656937</v>
      </c>
      <c r="AA77" s="11">
        <f t="shared" si="6"/>
        <v>-4.3795620437956151E-2</v>
      </c>
      <c r="AB77" s="1">
        <v>0.97445255474452552</v>
      </c>
      <c r="AC77" s="2">
        <f t="shared" si="7"/>
        <v>0</v>
      </c>
      <c r="AD77">
        <v>5</v>
      </c>
      <c r="AE77">
        <v>0</v>
      </c>
      <c r="AF77" t="s">
        <v>154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9.0909090909090912E-2</v>
      </c>
      <c r="AV77">
        <v>0.97445255474452552</v>
      </c>
      <c r="AW77">
        <v>0.97810218978102192</v>
      </c>
      <c r="AX77">
        <v>0.97445255474452552</v>
      </c>
      <c r="AY77" t="s">
        <v>58</v>
      </c>
      <c r="AZ77">
        <v>4</v>
      </c>
      <c r="BA77">
        <v>61</v>
      </c>
      <c r="BB77">
        <v>2</v>
      </c>
      <c r="BC77">
        <v>-1</v>
      </c>
      <c r="BD77" t="s">
        <v>59</v>
      </c>
      <c r="BE77">
        <v>1</v>
      </c>
      <c r="BF77" t="b">
        <v>0</v>
      </c>
    </row>
    <row r="78" spans="1:58" x14ac:dyDescent="0.25">
      <c r="A78">
        <v>960</v>
      </c>
      <c r="B78">
        <v>137</v>
      </c>
      <c r="C78" t="s">
        <v>52</v>
      </c>
      <c r="D78">
        <v>1</v>
      </c>
      <c r="E78">
        <v>19</v>
      </c>
      <c r="F78">
        <v>19</v>
      </c>
      <c r="G78">
        <v>0.8978102189781022</v>
      </c>
      <c r="H78" s="20">
        <f t="shared" si="4"/>
        <v>0.1021897810218978</v>
      </c>
      <c r="I78" t="s">
        <v>899</v>
      </c>
      <c r="J78" t="s">
        <v>897</v>
      </c>
      <c r="K78">
        <v>5.1320601851851845E-7</v>
      </c>
      <c r="L78" t="s">
        <v>381</v>
      </c>
      <c r="M78" t="s">
        <v>898</v>
      </c>
      <c r="N78">
        <v>19</v>
      </c>
      <c r="O78" t="s">
        <v>138</v>
      </c>
      <c r="P78">
        <v>1</v>
      </c>
      <c r="Q78" t="s">
        <v>153</v>
      </c>
      <c r="R78">
        <v>1.155092592592593E-8</v>
      </c>
      <c r="S78">
        <v>0.8978102189781022</v>
      </c>
      <c r="T78">
        <v>274</v>
      </c>
      <c r="U78" s="10">
        <v>0.92335766423357668</v>
      </c>
      <c r="V78">
        <v>1.129519675925926E-5</v>
      </c>
      <c r="W78" s="8">
        <v>0.98540145985401462</v>
      </c>
      <c r="X78" s="11">
        <f t="shared" si="5"/>
        <v>6.2043795620437936E-2</v>
      </c>
      <c r="Y78">
        <v>8.3850000000000002E-6</v>
      </c>
      <c r="Z78" s="8">
        <v>0.89051094890510951</v>
      </c>
      <c r="AA78" s="11">
        <f t="shared" si="6"/>
        <v>-3.2846715328467169E-2</v>
      </c>
      <c r="AB78" s="1">
        <v>0.92335766423357668</v>
      </c>
      <c r="AC78" s="2">
        <f t="shared" si="7"/>
        <v>0</v>
      </c>
      <c r="AD78">
        <v>14</v>
      </c>
      <c r="AE78">
        <v>0</v>
      </c>
      <c r="AF78" t="s">
        <v>154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0.90909090909090906</v>
      </c>
      <c r="AV78">
        <v>0.97445255474452552</v>
      </c>
      <c r="AW78">
        <v>0.97810218978102192</v>
      </c>
      <c r="AX78">
        <v>0.92335766423357668</v>
      </c>
      <c r="AY78" t="s">
        <v>58</v>
      </c>
      <c r="AZ78">
        <v>4</v>
      </c>
      <c r="BA78">
        <v>61</v>
      </c>
      <c r="BB78">
        <v>3</v>
      </c>
      <c r="BC78">
        <v>2</v>
      </c>
      <c r="BD78" t="s">
        <v>59</v>
      </c>
      <c r="BE78">
        <v>1</v>
      </c>
      <c r="BF78" t="b">
        <v>0</v>
      </c>
    </row>
    <row r="79" spans="1:58" hidden="1" x14ac:dyDescent="0.25">
      <c r="A79">
        <v>960</v>
      </c>
      <c r="B79">
        <v>137</v>
      </c>
      <c r="C79" t="s">
        <v>52</v>
      </c>
      <c r="D79">
        <v>1</v>
      </c>
      <c r="E79">
        <v>19</v>
      </c>
      <c r="F79">
        <v>19</v>
      </c>
      <c r="G79">
        <v>0.96350364963503654</v>
      </c>
      <c r="H79" s="20">
        <f t="shared" si="4"/>
        <v>3.6496350364963459E-2</v>
      </c>
      <c r="I79" t="s">
        <v>896</v>
      </c>
      <c r="J79" t="s">
        <v>897</v>
      </c>
      <c r="K79">
        <v>4.8443287037037044E-7</v>
      </c>
      <c r="L79" t="s">
        <v>379</v>
      </c>
      <c r="M79" t="s">
        <v>898</v>
      </c>
      <c r="N79">
        <v>19</v>
      </c>
      <c r="O79" t="s">
        <v>138</v>
      </c>
      <c r="P79">
        <v>1</v>
      </c>
      <c r="Q79" t="s">
        <v>157</v>
      </c>
      <c r="R79">
        <v>1.1932870370370371E-8</v>
      </c>
      <c r="S79">
        <v>0.96350364963503654</v>
      </c>
      <c r="T79">
        <v>274</v>
      </c>
      <c r="U79" s="10">
        <v>0.97445255474452552</v>
      </c>
      <c r="V79">
        <v>1.146204861111111E-5</v>
      </c>
      <c r="W79" s="8">
        <v>0.98540145985401462</v>
      </c>
      <c r="X79" s="11">
        <f t="shared" si="5"/>
        <v>1.0948905109489093E-2</v>
      </c>
      <c r="Y79">
        <v>9.4696759259259264E-6</v>
      </c>
      <c r="Z79" s="8">
        <v>0.89051094890510951</v>
      </c>
      <c r="AA79" s="11">
        <f t="shared" si="6"/>
        <v>-8.3941605839416011E-2</v>
      </c>
      <c r="AB79" s="1">
        <v>0.97445255474452552</v>
      </c>
      <c r="AC79" s="2">
        <f t="shared" si="7"/>
        <v>0</v>
      </c>
      <c r="AD79">
        <v>5</v>
      </c>
      <c r="AE79">
        <v>0</v>
      </c>
      <c r="AF79" t="s">
        <v>154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9.0909090909090912E-2</v>
      </c>
      <c r="AV79">
        <v>0.97445255474452552</v>
      </c>
      <c r="AW79">
        <v>0.97810218978102192</v>
      </c>
      <c r="AX79">
        <v>0.97445255474452552</v>
      </c>
      <c r="AY79" t="s">
        <v>58</v>
      </c>
      <c r="AZ79">
        <v>4</v>
      </c>
      <c r="BA79">
        <v>61</v>
      </c>
      <c r="BB79">
        <v>3</v>
      </c>
      <c r="BC79">
        <v>-2</v>
      </c>
      <c r="BD79" t="s">
        <v>59</v>
      </c>
      <c r="BE79">
        <v>1</v>
      </c>
      <c r="BF79" t="b">
        <v>0</v>
      </c>
    </row>
    <row r="80" spans="1:58" x14ac:dyDescent="0.25">
      <c r="A80">
        <v>537</v>
      </c>
      <c r="B80">
        <v>76</v>
      </c>
      <c r="C80" t="s">
        <v>237</v>
      </c>
      <c r="D80">
        <v>0.88888888888888884</v>
      </c>
      <c r="E80">
        <v>19</v>
      </c>
      <c r="F80">
        <v>15</v>
      </c>
      <c r="G80">
        <v>0.75</v>
      </c>
      <c r="H80" s="20">
        <f t="shared" si="4"/>
        <v>0.13888888888888884</v>
      </c>
      <c r="I80" t="s">
        <v>900</v>
      </c>
      <c r="J80" t="s">
        <v>901</v>
      </c>
      <c r="K80">
        <v>3.4631944444444448E-7</v>
      </c>
      <c r="L80" t="s">
        <v>433</v>
      </c>
      <c r="M80" t="s">
        <v>902</v>
      </c>
      <c r="N80">
        <v>19</v>
      </c>
      <c r="O80" t="s">
        <v>57</v>
      </c>
      <c r="P80">
        <v>1</v>
      </c>
      <c r="Q80" t="s">
        <v>240</v>
      </c>
      <c r="R80">
        <v>1.149305555555555E-8</v>
      </c>
      <c r="S80">
        <v>0.73684210526315785</v>
      </c>
      <c r="T80">
        <v>154</v>
      </c>
      <c r="U80" s="10">
        <v>0.70779220779220775</v>
      </c>
      <c r="V80">
        <v>1.2865891203703699E-5</v>
      </c>
      <c r="W80" s="8">
        <v>0.7142857142857143</v>
      </c>
      <c r="X80" s="11">
        <f t="shared" si="5"/>
        <v>6.4935064935065512E-3</v>
      </c>
      <c r="Y80">
        <v>9.6382291666666662E-6</v>
      </c>
      <c r="Z80" s="8">
        <v>0.61038961038961037</v>
      </c>
      <c r="AA80" s="11">
        <f t="shared" si="6"/>
        <v>-9.740259740259738E-2</v>
      </c>
      <c r="AB80" s="1">
        <v>0.72077922077922074</v>
      </c>
      <c r="AC80" s="2">
        <f t="shared" si="7"/>
        <v>1.2987012987012991E-2</v>
      </c>
      <c r="AD80">
        <v>19</v>
      </c>
      <c r="AE80">
        <v>0</v>
      </c>
      <c r="AF80" t="s">
        <v>57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0.59090909090909094</v>
      </c>
      <c r="AW80">
        <v>0.72077922077922074</v>
      </c>
      <c r="AX80">
        <v>0.72077922077922074</v>
      </c>
      <c r="AY80" t="s">
        <v>241</v>
      </c>
      <c r="AZ80">
        <v>0</v>
      </c>
      <c r="BA80">
        <v>483</v>
      </c>
      <c r="BB80">
        <v>1</v>
      </c>
      <c r="BC80">
        <v>0.5</v>
      </c>
      <c r="BD80" t="s">
        <v>59</v>
      </c>
      <c r="BE80">
        <v>1</v>
      </c>
      <c r="BF80" t="b">
        <v>0</v>
      </c>
    </row>
    <row r="81" spans="1:58" x14ac:dyDescent="0.25">
      <c r="A81">
        <v>537</v>
      </c>
      <c r="B81">
        <v>76</v>
      </c>
      <c r="C81" t="s">
        <v>237</v>
      </c>
      <c r="D81">
        <v>0.88888888888888884</v>
      </c>
      <c r="E81">
        <v>19</v>
      </c>
      <c r="F81">
        <v>15</v>
      </c>
      <c r="G81">
        <v>0.76315789473684215</v>
      </c>
      <c r="H81" s="20">
        <f t="shared" si="4"/>
        <v>0.12573099415204669</v>
      </c>
      <c r="I81" t="s">
        <v>903</v>
      </c>
      <c r="J81" t="s">
        <v>904</v>
      </c>
      <c r="K81">
        <v>3.5751157407407411E-7</v>
      </c>
      <c r="L81" t="s">
        <v>435</v>
      </c>
      <c r="M81" t="s">
        <v>905</v>
      </c>
      <c r="N81">
        <v>19</v>
      </c>
      <c r="O81" t="s">
        <v>57</v>
      </c>
      <c r="P81">
        <v>1</v>
      </c>
      <c r="Q81" t="s">
        <v>244</v>
      </c>
      <c r="R81">
        <v>2.3078703703703709E-8</v>
      </c>
      <c r="S81">
        <v>0.75</v>
      </c>
      <c r="T81">
        <v>154</v>
      </c>
      <c r="U81" s="10">
        <v>0.70129870129870131</v>
      </c>
      <c r="V81">
        <v>1.1024097222222219E-5</v>
      </c>
      <c r="W81" s="8">
        <v>0.72077922077922074</v>
      </c>
      <c r="X81" s="11">
        <f t="shared" si="5"/>
        <v>1.9480519480519431E-2</v>
      </c>
      <c r="Y81">
        <v>9.7419791666666667E-6</v>
      </c>
      <c r="Z81" s="8">
        <v>0.59090909090909094</v>
      </c>
      <c r="AA81" s="11">
        <f t="shared" si="6"/>
        <v>-0.11038961038961037</v>
      </c>
      <c r="AB81" s="1">
        <v>0.70129870129870131</v>
      </c>
      <c r="AC81" s="2">
        <f t="shared" si="7"/>
        <v>0</v>
      </c>
      <c r="AD81">
        <v>18</v>
      </c>
      <c r="AE81">
        <v>0</v>
      </c>
      <c r="AF81" t="s">
        <v>57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0.23684210526315791</v>
      </c>
      <c r="AV81">
        <v>0.62337662337662336</v>
      </c>
      <c r="AW81">
        <v>0.70129870129870131</v>
      </c>
      <c r="AX81">
        <v>0.70129870129870131</v>
      </c>
      <c r="AY81" t="s">
        <v>241</v>
      </c>
      <c r="AZ81">
        <v>0</v>
      </c>
      <c r="BA81">
        <v>483</v>
      </c>
      <c r="BB81">
        <v>1</v>
      </c>
      <c r="BC81">
        <v>-0.5</v>
      </c>
      <c r="BD81" t="s">
        <v>59</v>
      </c>
      <c r="BE81">
        <v>1</v>
      </c>
      <c r="BF81" t="b">
        <v>0</v>
      </c>
    </row>
    <row r="82" spans="1:58" x14ac:dyDescent="0.25">
      <c r="A82">
        <v>537</v>
      </c>
      <c r="B82">
        <v>76</v>
      </c>
      <c r="C82" t="s">
        <v>237</v>
      </c>
      <c r="D82">
        <v>0.88888888888888884</v>
      </c>
      <c r="E82">
        <v>19</v>
      </c>
      <c r="F82">
        <v>15</v>
      </c>
      <c r="G82">
        <v>0.68421052631578949</v>
      </c>
      <c r="H82" s="20">
        <f t="shared" si="4"/>
        <v>0.20467836257309935</v>
      </c>
      <c r="I82" t="s">
        <v>906</v>
      </c>
      <c r="J82" t="s">
        <v>907</v>
      </c>
      <c r="K82">
        <v>3.2320601851851853E-7</v>
      </c>
      <c r="L82" t="s">
        <v>437</v>
      </c>
      <c r="M82" t="s">
        <v>908</v>
      </c>
      <c r="N82">
        <v>19</v>
      </c>
      <c r="O82" t="s">
        <v>134</v>
      </c>
      <c r="P82">
        <v>1</v>
      </c>
      <c r="Q82" t="s">
        <v>247</v>
      </c>
      <c r="R82">
        <v>2.3090277777777779E-8</v>
      </c>
      <c r="S82">
        <v>0.68421052631578949</v>
      </c>
      <c r="T82">
        <v>154</v>
      </c>
      <c r="U82" s="10">
        <v>0.66233766233766234</v>
      </c>
      <c r="V82">
        <v>1.287065972222222E-5</v>
      </c>
      <c r="W82" s="8">
        <v>0.74025974025974028</v>
      </c>
      <c r="X82" s="11">
        <f t="shared" si="5"/>
        <v>7.7922077922077948E-2</v>
      </c>
      <c r="Y82">
        <v>1.077510416666667E-5</v>
      </c>
      <c r="Z82" s="8">
        <v>0.62337662337662336</v>
      </c>
      <c r="AA82" s="11">
        <f t="shared" si="6"/>
        <v>-3.8961038961038974E-2</v>
      </c>
      <c r="AB82" s="1">
        <v>0.66233766233766234</v>
      </c>
      <c r="AC82" s="2">
        <f t="shared" si="7"/>
        <v>0</v>
      </c>
      <c r="AD82">
        <v>24</v>
      </c>
      <c r="AE82">
        <v>0</v>
      </c>
      <c r="AF82" t="s">
        <v>57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0.47839673845475938</v>
      </c>
      <c r="AS82">
        <v>76</v>
      </c>
      <c r="AT82">
        <v>24</v>
      </c>
      <c r="AU82">
        <v>0.31578947368421051</v>
      </c>
      <c r="AV82">
        <v>0.62337662337662336</v>
      </c>
      <c r="AW82">
        <v>0.70779220779220775</v>
      </c>
      <c r="AX82">
        <v>0.70779220779220775</v>
      </c>
      <c r="AY82" t="s">
        <v>241</v>
      </c>
      <c r="AZ82">
        <v>0</v>
      </c>
      <c r="BA82">
        <v>483</v>
      </c>
      <c r="BB82">
        <v>2</v>
      </c>
      <c r="BC82">
        <v>1</v>
      </c>
      <c r="BD82" t="s">
        <v>59</v>
      </c>
      <c r="BE82">
        <v>1</v>
      </c>
      <c r="BF82" t="b">
        <v>0</v>
      </c>
    </row>
    <row r="83" spans="1:58" x14ac:dyDescent="0.25">
      <c r="A83">
        <v>537</v>
      </c>
      <c r="B83">
        <v>76</v>
      </c>
      <c r="C83" t="s">
        <v>237</v>
      </c>
      <c r="D83">
        <v>0.88888888888888884</v>
      </c>
      <c r="E83">
        <v>19</v>
      </c>
      <c r="F83">
        <v>15</v>
      </c>
      <c r="G83">
        <v>0.75</v>
      </c>
      <c r="H83" s="20">
        <f t="shared" si="4"/>
        <v>0.13888888888888884</v>
      </c>
      <c r="I83" t="s">
        <v>903</v>
      </c>
      <c r="J83" t="s">
        <v>909</v>
      </c>
      <c r="K83">
        <v>3.5055555555555552E-7</v>
      </c>
      <c r="L83" t="s">
        <v>439</v>
      </c>
      <c r="M83" t="s">
        <v>910</v>
      </c>
      <c r="N83">
        <v>19</v>
      </c>
      <c r="O83" t="s">
        <v>57</v>
      </c>
      <c r="P83">
        <v>1</v>
      </c>
      <c r="Q83" t="s">
        <v>244</v>
      </c>
      <c r="R83">
        <v>1.150462962962963E-8</v>
      </c>
      <c r="S83">
        <v>0.72368421052631582</v>
      </c>
      <c r="T83">
        <v>154</v>
      </c>
      <c r="U83" s="10">
        <v>0.70129870129870131</v>
      </c>
      <c r="V83">
        <v>1.288070601851852E-5</v>
      </c>
      <c r="W83" s="8">
        <v>0.68831168831168832</v>
      </c>
      <c r="X83" s="11">
        <f t="shared" si="5"/>
        <v>-1.2987012987012991E-2</v>
      </c>
      <c r="Y83">
        <v>1.0694050925925929E-5</v>
      </c>
      <c r="Z83" s="8">
        <v>0.59090909090909094</v>
      </c>
      <c r="AA83" s="11">
        <f t="shared" si="6"/>
        <v>-0.11038961038961037</v>
      </c>
      <c r="AB83" s="1">
        <v>0.68181818181818177</v>
      </c>
      <c r="AC83" s="2">
        <f t="shared" si="7"/>
        <v>-1.9480519480519543E-2</v>
      </c>
      <c r="AD83">
        <v>19</v>
      </c>
      <c r="AE83">
        <v>0</v>
      </c>
      <c r="AF83" t="s">
        <v>57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0.62337662337662336</v>
      </c>
      <c r="AW83">
        <v>0.68181818181818177</v>
      </c>
      <c r="AX83">
        <v>0.68181818181818177</v>
      </c>
      <c r="AY83" t="s">
        <v>241</v>
      </c>
      <c r="AZ83">
        <v>0</v>
      </c>
      <c r="BA83">
        <v>483</v>
      </c>
      <c r="BB83">
        <v>2</v>
      </c>
      <c r="BC83">
        <v>-1</v>
      </c>
      <c r="BD83" t="s">
        <v>59</v>
      </c>
      <c r="BE83">
        <v>1</v>
      </c>
      <c r="BF83" t="b">
        <v>0</v>
      </c>
    </row>
    <row r="84" spans="1:58" x14ac:dyDescent="0.25">
      <c r="A84">
        <v>537</v>
      </c>
      <c r="B84">
        <v>76</v>
      </c>
      <c r="C84" t="s">
        <v>237</v>
      </c>
      <c r="D84">
        <v>0.88888888888888884</v>
      </c>
      <c r="E84">
        <v>19</v>
      </c>
      <c r="F84">
        <v>15</v>
      </c>
      <c r="G84">
        <v>0.63157894736842102</v>
      </c>
      <c r="H84" s="20">
        <f t="shared" si="4"/>
        <v>0.25730994152046782</v>
      </c>
      <c r="I84" t="s">
        <v>911</v>
      </c>
      <c r="J84" t="s">
        <v>912</v>
      </c>
      <c r="K84">
        <v>3.8092592592592591E-7</v>
      </c>
      <c r="L84" t="s">
        <v>441</v>
      </c>
      <c r="M84" t="s">
        <v>913</v>
      </c>
      <c r="N84">
        <v>19</v>
      </c>
      <c r="O84" t="s">
        <v>57</v>
      </c>
      <c r="P84">
        <v>1</v>
      </c>
      <c r="Q84" t="s">
        <v>251</v>
      </c>
      <c r="R84">
        <v>2.3078703703703709E-8</v>
      </c>
      <c r="S84">
        <v>0.75</v>
      </c>
      <c r="T84">
        <v>154</v>
      </c>
      <c r="U84" s="10">
        <v>0.62987012987012991</v>
      </c>
      <c r="V84">
        <v>1.522853009259259E-5</v>
      </c>
      <c r="W84" s="8">
        <v>0.62337662337662336</v>
      </c>
      <c r="X84" s="11">
        <f t="shared" si="5"/>
        <v>-6.4935064935065512E-3</v>
      </c>
      <c r="Y84">
        <v>1.106474537037037E-5</v>
      </c>
      <c r="Z84" s="8">
        <v>0.62337662337662336</v>
      </c>
      <c r="AA84" s="11">
        <f t="shared" si="6"/>
        <v>-6.4935064935065512E-3</v>
      </c>
      <c r="AB84" s="1">
        <v>0.70779220779220775</v>
      </c>
      <c r="AC84" s="2">
        <f t="shared" si="7"/>
        <v>7.7922077922077837E-2</v>
      </c>
      <c r="AD84">
        <v>28</v>
      </c>
      <c r="AE84">
        <v>0</v>
      </c>
      <c r="AF84" t="s">
        <v>57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0.36842105263157893</v>
      </c>
      <c r="AV84">
        <v>0.59740259740259738</v>
      </c>
      <c r="AW84">
        <v>0.70779220779220775</v>
      </c>
      <c r="AX84">
        <v>0.70779220779220775</v>
      </c>
      <c r="AY84" t="s">
        <v>241</v>
      </c>
      <c r="AZ84">
        <v>0</v>
      </c>
      <c r="BA84">
        <v>483</v>
      </c>
      <c r="BB84">
        <v>3</v>
      </c>
      <c r="BC84">
        <v>2</v>
      </c>
      <c r="BD84" t="s">
        <v>59</v>
      </c>
      <c r="BE84">
        <v>1</v>
      </c>
      <c r="BF84" t="b">
        <v>0</v>
      </c>
    </row>
    <row r="85" spans="1:58" x14ac:dyDescent="0.25">
      <c r="A85">
        <v>537</v>
      </c>
      <c r="B85">
        <v>76</v>
      </c>
      <c r="C85" t="s">
        <v>237</v>
      </c>
      <c r="D85">
        <v>0.88888888888888884</v>
      </c>
      <c r="E85">
        <v>19</v>
      </c>
      <c r="F85">
        <v>15</v>
      </c>
      <c r="G85">
        <v>0.75</v>
      </c>
      <c r="H85" s="20">
        <f t="shared" si="4"/>
        <v>0.13888888888888884</v>
      </c>
      <c r="I85" t="s">
        <v>914</v>
      </c>
      <c r="J85" t="s">
        <v>915</v>
      </c>
      <c r="K85">
        <v>1.150694444444444E-7</v>
      </c>
      <c r="L85" t="s">
        <v>443</v>
      </c>
      <c r="M85" t="s">
        <v>916</v>
      </c>
      <c r="N85">
        <v>19</v>
      </c>
      <c r="O85" t="s">
        <v>82</v>
      </c>
      <c r="P85">
        <v>1</v>
      </c>
      <c r="Q85" t="s">
        <v>254</v>
      </c>
      <c r="R85">
        <v>2.3067129629629628E-8</v>
      </c>
      <c r="S85">
        <v>0.75</v>
      </c>
      <c r="T85">
        <v>154</v>
      </c>
      <c r="U85" s="10">
        <v>0.66883116883116878</v>
      </c>
      <c r="V85">
        <v>1.1667430555555551E-5</v>
      </c>
      <c r="W85" s="8">
        <v>0.64935064935064934</v>
      </c>
      <c r="X85" s="11">
        <f t="shared" si="5"/>
        <v>-1.9480519480519431E-2</v>
      </c>
      <c r="Y85">
        <v>1.0828518518518521E-5</v>
      </c>
      <c r="Z85" s="8">
        <v>0.61038961038961037</v>
      </c>
      <c r="AA85" s="11">
        <f t="shared" si="6"/>
        <v>-5.8441558441558406E-2</v>
      </c>
      <c r="AB85" s="1">
        <v>0.66883116883116878</v>
      </c>
      <c r="AC85" s="2">
        <f t="shared" si="7"/>
        <v>0</v>
      </c>
      <c r="AD85">
        <v>19</v>
      </c>
      <c r="AE85">
        <v>0</v>
      </c>
      <c r="AF85" t="s">
        <v>57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0.76204161835867135</v>
      </c>
      <c r="AS85">
        <v>76</v>
      </c>
      <c r="AT85">
        <v>19</v>
      </c>
      <c r="AU85">
        <v>0.25</v>
      </c>
      <c r="AV85">
        <v>0.59090909090909094</v>
      </c>
      <c r="AW85">
        <v>0.68181818181818177</v>
      </c>
      <c r="AX85">
        <v>0.68181818181818177</v>
      </c>
      <c r="AY85" t="s">
        <v>241</v>
      </c>
      <c r="AZ85">
        <v>0</v>
      </c>
      <c r="BA85">
        <v>483</v>
      </c>
      <c r="BB85">
        <v>3</v>
      </c>
      <c r="BC85">
        <v>-2</v>
      </c>
      <c r="BD85" t="s">
        <v>59</v>
      </c>
      <c r="BE85">
        <v>1</v>
      </c>
      <c r="BF85" t="b">
        <v>0</v>
      </c>
    </row>
    <row r="86" spans="1:58" x14ac:dyDescent="0.25">
      <c r="A86">
        <v>537</v>
      </c>
      <c r="B86">
        <v>76</v>
      </c>
      <c r="C86" t="s">
        <v>237</v>
      </c>
      <c r="D86">
        <v>0.88888888888888884</v>
      </c>
      <c r="E86">
        <v>19</v>
      </c>
      <c r="F86">
        <v>15</v>
      </c>
      <c r="G86">
        <v>0.73684210526315785</v>
      </c>
      <c r="H86" s="20">
        <f t="shared" si="4"/>
        <v>0.15204678362573099</v>
      </c>
      <c r="I86" t="s">
        <v>917</v>
      </c>
      <c r="J86" t="s">
        <v>918</v>
      </c>
      <c r="K86">
        <v>3.2359953703703712E-7</v>
      </c>
      <c r="L86" t="s">
        <v>445</v>
      </c>
      <c r="M86" t="s">
        <v>919</v>
      </c>
      <c r="N86">
        <v>19</v>
      </c>
      <c r="O86" t="s">
        <v>146</v>
      </c>
      <c r="P86">
        <v>1</v>
      </c>
      <c r="Q86" t="s">
        <v>257</v>
      </c>
      <c r="R86">
        <v>2.2731481481481481E-8</v>
      </c>
      <c r="S86">
        <v>0.73684210526315785</v>
      </c>
      <c r="T86">
        <v>154</v>
      </c>
      <c r="U86" s="10">
        <v>0.7142857142857143</v>
      </c>
      <c r="V86">
        <v>1.0937071759259259E-5</v>
      </c>
      <c r="W86" s="8">
        <v>0.68181818181818177</v>
      </c>
      <c r="X86" s="11">
        <f t="shared" si="5"/>
        <v>-3.2467532467532534E-2</v>
      </c>
      <c r="Y86">
        <v>1.02734375E-5</v>
      </c>
      <c r="Z86" s="8">
        <v>0.66233766233766234</v>
      </c>
      <c r="AA86" s="11">
        <f t="shared" si="6"/>
        <v>-5.1948051948051965E-2</v>
      </c>
      <c r="AB86" s="1">
        <v>0.7142857142857143</v>
      </c>
      <c r="AC86" s="2">
        <f t="shared" si="7"/>
        <v>0</v>
      </c>
      <c r="AD86">
        <v>20</v>
      </c>
      <c r="AE86">
        <v>0</v>
      </c>
      <c r="AF86" t="s">
        <v>82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0.49408191258967471</v>
      </c>
      <c r="AS86">
        <v>50</v>
      </c>
      <c r="AT86">
        <v>10</v>
      </c>
      <c r="AU86">
        <v>0.2</v>
      </c>
      <c r="AV86">
        <v>0.39610389610389612</v>
      </c>
      <c r="AW86">
        <v>0.72077922077922074</v>
      </c>
      <c r="AX86">
        <v>0.72727272727272729</v>
      </c>
      <c r="AY86" t="s">
        <v>241</v>
      </c>
      <c r="AZ86">
        <v>1</v>
      </c>
      <c r="BA86">
        <v>277</v>
      </c>
      <c r="BB86">
        <v>1</v>
      </c>
      <c r="BC86">
        <v>0.5</v>
      </c>
      <c r="BD86" t="s">
        <v>59</v>
      </c>
      <c r="BE86">
        <v>1</v>
      </c>
      <c r="BF86" t="b">
        <v>0</v>
      </c>
    </row>
    <row r="87" spans="1:58" x14ac:dyDescent="0.25">
      <c r="A87">
        <v>537</v>
      </c>
      <c r="B87">
        <v>76</v>
      </c>
      <c r="C87" t="s">
        <v>237</v>
      </c>
      <c r="D87">
        <v>0.88888888888888884</v>
      </c>
      <c r="E87">
        <v>19</v>
      </c>
      <c r="F87">
        <v>15</v>
      </c>
      <c r="G87">
        <v>0.75</v>
      </c>
      <c r="H87" s="20">
        <f t="shared" si="4"/>
        <v>0.13888888888888884</v>
      </c>
      <c r="I87" t="s">
        <v>920</v>
      </c>
      <c r="J87" t="s">
        <v>921</v>
      </c>
      <c r="K87">
        <v>5.1939814814814819E-7</v>
      </c>
      <c r="L87" t="s">
        <v>447</v>
      </c>
      <c r="M87" t="s">
        <v>922</v>
      </c>
      <c r="N87">
        <v>19</v>
      </c>
      <c r="O87" t="s">
        <v>57</v>
      </c>
      <c r="P87">
        <v>1</v>
      </c>
      <c r="Q87" t="s">
        <v>240</v>
      </c>
      <c r="R87">
        <v>3.4965277777777768E-8</v>
      </c>
      <c r="S87">
        <v>0.75</v>
      </c>
      <c r="T87">
        <v>154</v>
      </c>
      <c r="U87" s="10">
        <v>0.72727272727272729</v>
      </c>
      <c r="V87">
        <v>1.213292824074074E-5</v>
      </c>
      <c r="W87" s="8">
        <v>0.68831168831168832</v>
      </c>
      <c r="X87" s="11">
        <f t="shared" si="5"/>
        <v>-3.8961038961038974E-2</v>
      </c>
      <c r="Y87">
        <v>1.1151469907407409E-5</v>
      </c>
      <c r="Z87" s="8">
        <v>0.61038961038961037</v>
      </c>
      <c r="AA87" s="11">
        <f t="shared" si="6"/>
        <v>-0.11688311688311692</v>
      </c>
      <c r="AB87" s="1">
        <v>0.72727272727272729</v>
      </c>
      <c r="AC87" s="2">
        <f t="shared" si="7"/>
        <v>0</v>
      </c>
      <c r="AD87">
        <v>19</v>
      </c>
      <c r="AE87">
        <v>0</v>
      </c>
      <c r="AF87" t="s">
        <v>82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0.61782511625517034</v>
      </c>
      <c r="AS87">
        <v>50</v>
      </c>
      <c r="AT87">
        <v>9</v>
      </c>
      <c r="AU87">
        <v>0.18</v>
      </c>
      <c r="AV87">
        <v>0.39610389610389612</v>
      </c>
      <c r="AW87">
        <v>0.72077922077922074</v>
      </c>
      <c r="AX87">
        <v>0.72077922077922074</v>
      </c>
      <c r="AY87" t="s">
        <v>241</v>
      </c>
      <c r="AZ87">
        <v>1</v>
      </c>
      <c r="BA87">
        <v>277</v>
      </c>
      <c r="BB87">
        <v>1</v>
      </c>
      <c r="BC87">
        <v>-0.5</v>
      </c>
      <c r="BD87" t="s">
        <v>59</v>
      </c>
      <c r="BE87">
        <v>1</v>
      </c>
      <c r="BF87" t="b">
        <v>0</v>
      </c>
    </row>
    <row r="88" spans="1:58" x14ac:dyDescent="0.25">
      <c r="A88">
        <v>537</v>
      </c>
      <c r="B88">
        <v>76</v>
      </c>
      <c r="C88" t="s">
        <v>237</v>
      </c>
      <c r="D88">
        <v>0.88888888888888884</v>
      </c>
      <c r="E88">
        <v>19</v>
      </c>
      <c r="F88">
        <v>15</v>
      </c>
      <c r="G88">
        <v>0.73684210526315785</v>
      </c>
      <c r="H88" s="20">
        <f t="shared" si="4"/>
        <v>0.15204678362573099</v>
      </c>
      <c r="I88" t="s">
        <v>923</v>
      </c>
      <c r="J88" t="s">
        <v>924</v>
      </c>
      <c r="K88">
        <v>3.235532407407408E-7</v>
      </c>
      <c r="L88" t="s">
        <v>449</v>
      </c>
      <c r="M88" t="s">
        <v>925</v>
      </c>
      <c r="N88">
        <v>19</v>
      </c>
      <c r="O88" t="s">
        <v>146</v>
      </c>
      <c r="P88">
        <v>1</v>
      </c>
      <c r="Q88" t="s">
        <v>257</v>
      </c>
      <c r="R88">
        <v>2.271990740740741E-8</v>
      </c>
      <c r="S88">
        <v>0.73684210526315785</v>
      </c>
      <c r="T88">
        <v>154</v>
      </c>
      <c r="U88" s="10">
        <v>0.70779220779220775</v>
      </c>
      <c r="V88">
        <v>1.1579432870370371E-5</v>
      </c>
      <c r="W88" s="8">
        <v>0.67532467532467533</v>
      </c>
      <c r="X88" s="11">
        <f t="shared" si="5"/>
        <v>-3.2467532467532423E-2</v>
      </c>
      <c r="Y88">
        <v>9.0595138888888897E-6</v>
      </c>
      <c r="Z88" s="8">
        <v>0.57792207792207795</v>
      </c>
      <c r="AA88" s="11">
        <f t="shared" si="6"/>
        <v>-0.1298701298701298</v>
      </c>
      <c r="AB88" s="1">
        <v>0.70779220779220775</v>
      </c>
      <c r="AC88" s="2">
        <f t="shared" si="7"/>
        <v>0</v>
      </c>
      <c r="AD88">
        <v>20</v>
      </c>
      <c r="AE88">
        <v>0</v>
      </c>
      <c r="AF88" t="s">
        <v>82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0.49370733362760189</v>
      </c>
      <c r="AS88">
        <v>50</v>
      </c>
      <c r="AT88">
        <v>10</v>
      </c>
      <c r="AU88">
        <v>0.2</v>
      </c>
      <c r="AV88">
        <v>0.39610389610389612</v>
      </c>
      <c r="AW88">
        <v>0.72077922077922074</v>
      </c>
      <c r="AX88">
        <v>0.7142857142857143</v>
      </c>
      <c r="AY88" t="s">
        <v>241</v>
      </c>
      <c r="AZ88">
        <v>1</v>
      </c>
      <c r="BA88">
        <v>277</v>
      </c>
      <c r="BB88">
        <v>2</v>
      </c>
      <c r="BC88">
        <v>1</v>
      </c>
      <c r="BD88" t="s">
        <v>59</v>
      </c>
      <c r="BE88">
        <v>1</v>
      </c>
      <c r="BF88" t="b">
        <v>0</v>
      </c>
    </row>
    <row r="89" spans="1:58" x14ac:dyDescent="0.25">
      <c r="A89">
        <v>537</v>
      </c>
      <c r="B89">
        <v>76</v>
      </c>
      <c r="C89" t="s">
        <v>237</v>
      </c>
      <c r="D89">
        <v>0.88888888888888884</v>
      </c>
      <c r="E89">
        <v>19</v>
      </c>
      <c r="F89">
        <v>15</v>
      </c>
      <c r="G89">
        <v>0.75</v>
      </c>
      <c r="H89" s="20">
        <f t="shared" si="4"/>
        <v>0.13888888888888884</v>
      </c>
      <c r="I89" t="s">
        <v>900</v>
      </c>
      <c r="J89" t="s">
        <v>926</v>
      </c>
      <c r="K89">
        <v>3.6218750000000003E-7</v>
      </c>
      <c r="L89" t="s">
        <v>433</v>
      </c>
      <c r="M89" t="s">
        <v>927</v>
      </c>
      <c r="N89">
        <v>19</v>
      </c>
      <c r="O89" t="s">
        <v>57</v>
      </c>
      <c r="P89">
        <v>1</v>
      </c>
      <c r="Q89" t="s">
        <v>240</v>
      </c>
      <c r="R89">
        <v>1.1527777777777781E-8</v>
      </c>
      <c r="S89">
        <v>0.75</v>
      </c>
      <c r="T89">
        <v>154</v>
      </c>
      <c r="U89" s="10">
        <v>0.72077922077922074</v>
      </c>
      <c r="V89">
        <v>1.1532303240740739E-5</v>
      </c>
      <c r="W89" s="8">
        <v>0.69480519480519476</v>
      </c>
      <c r="X89" s="11">
        <f t="shared" si="5"/>
        <v>-2.5974025974025983E-2</v>
      </c>
      <c r="Y89">
        <v>1.058908564814815E-5</v>
      </c>
      <c r="Z89" s="8">
        <v>0.62337662337662336</v>
      </c>
      <c r="AA89" s="11">
        <f t="shared" si="6"/>
        <v>-9.740259740259738E-2</v>
      </c>
      <c r="AB89" s="1">
        <v>0.72727272727272729</v>
      </c>
      <c r="AC89" s="2">
        <f t="shared" si="7"/>
        <v>6.4935064935065512E-3</v>
      </c>
      <c r="AD89">
        <v>19</v>
      </c>
      <c r="AE89">
        <v>0</v>
      </c>
      <c r="AF89" t="s">
        <v>82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0.84055798394553738</v>
      </c>
      <c r="AS89">
        <v>50</v>
      </c>
      <c r="AT89">
        <v>9</v>
      </c>
      <c r="AU89">
        <v>0.18</v>
      </c>
      <c r="AV89">
        <v>0.39610389610389612</v>
      </c>
      <c r="AW89">
        <v>0.72077922077922074</v>
      </c>
      <c r="AX89">
        <v>0.72727272727272729</v>
      </c>
      <c r="AY89" t="s">
        <v>241</v>
      </c>
      <c r="AZ89">
        <v>1</v>
      </c>
      <c r="BA89">
        <v>277</v>
      </c>
      <c r="BB89">
        <v>2</v>
      </c>
      <c r="BC89">
        <v>-1</v>
      </c>
      <c r="BD89" t="s">
        <v>59</v>
      </c>
      <c r="BE89">
        <v>1</v>
      </c>
      <c r="BF89" t="b">
        <v>0</v>
      </c>
    </row>
    <row r="90" spans="1:58" x14ac:dyDescent="0.25">
      <c r="A90">
        <v>537</v>
      </c>
      <c r="B90">
        <v>76</v>
      </c>
      <c r="C90" t="s">
        <v>237</v>
      </c>
      <c r="D90">
        <v>0.88888888888888884</v>
      </c>
      <c r="E90">
        <v>19</v>
      </c>
      <c r="F90">
        <v>15</v>
      </c>
      <c r="G90">
        <v>0.73684210526315785</v>
      </c>
      <c r="H90" s="20">
        <f t="shared" si="4"/>
        <v>0.15204678362573099</v>
      </c>
      <c r="I90" t="s">
        <v>928</v>
      </c>
      <c r="J90" t="s">
        <v>929</v>
      </c>
      <c r="K90">
        <v>5.4252314814814818E-7</v>
      </c>
      <c r="L90" t="s">
        <v>452</v>
      </c>
      <c r="M90" t="s">
        <v>930</v>
      </c>
      <c r="N90">
        <v>19</v>
      </c>
      <c r="O90" t="s">
        <v>146</v>
      </c>
      <c r="P90">
        <v>1</v>
      </c>
      <c r="Q90" t="s">
        <v>257</v>
      </c>
      <c r="R90">
        <v>4.6180555555555552E-8</v>
      </c>
      <c r="S90">
        <v>0.73684210526315785</v>
      </c>
      <c r="T90">
        <v>154</v>
      </c>
      <c r="U90" s="10">
        <v>0.70779220779220775</v>
      </c>
      <c r="V90">
        <v>1.10555787037037E-5</v>
      </c>
      <c r="W90" s="8">
        <v>0.66883116883116878</v>
      </c>
      <c r="X90" s="11">
        <f t="shared" si="5"/>
        <v>-3.8961038961038974E-2</v>
      </c>
      <c r="Y90">
        <v>1.07183912037037E-5</v>
      </c>
      <c r="Z90" s="8">
        <v>0.5714285714285714</v>
      </c>
      <c r="AA90" s="11">
        <f t="shared" si="6"/>
        <v>-0.13636363636363635</v>
      </c>
      <c r="AB90" s="1">
        <v>0.70779220779220775</v>
      </c>
      <c r="AC90" s="2">
        <f t="shared" si="7"/>
        <v>0</v>
      </c>
      <c r="AD90">
        <v>20</v>
      </c>
      <c r="AE90">
        <v>0</v>
      </c>
      <c r="AF90" t="s">
        <v>82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0.49327988936935291</v>
      </c>
      <c r="AS90">
        <v>50</v>
      </c>
      <c r="AT90">
        <v>10</v>
      </c>
      <c r="AU90">
        <v>0.2</v>
      </c>
      <c r="AV90">
        <v>0.39610389610389612</v>
      </c>
      <c r="AW90">
        <v>0.72077922077922074</v>
      </c>
      <c r="AX90">
        <v>0.70779220779220775</v>
      </c>
      <c r="AY90" t="s">
        <v>241</v>
      </c>
      <c r="AZ90">
        <v>1</v>
      </c>
      <c r="BA90">
        <v>277</v>
      </c>
      <c r="BB90">
        <v>3</v>
      </c>
      <c r="BC90">
        <v>2</v>
      </c>
      <c r="BD90" t="s">
        <v>59</v>
      </c>
      <c r="BE90">
        <v>1</v>
      </c>
      <c r="BF90" t="b">
        <v>0</v>
      </c>
    </row>
    <row r="91" spans="1:58" x14ac:dyDescent="0.25">
      <c r="A91">
        <v>537</v>
      </c>
      <c r="B91">
        <v>76</v>
      </c>
      <c r="C91" t="s">
        <v>237</v>
      </c>
      <c r="D91">
        <v>0.88888888888888884</v>
      </c>
      <c r="E91">
        <v>19</v>
      </c>
      <c r="F91">
        <v>15</v>
      </c>
      <c r="G91">
        <v>0.75</v>
      </c>
      <c r="H91" s="20">
        <f t="shared" si="4"/>
        <v>0.13888888888888884</v>
      </c>
      <c r="I91" t="s">
        <v>931</v>
      </c>
      <c r="J91" t="s">
        <v>932</v>
      </c>
      <c r="K91">
        <v>3.574537037037037E-7</v>
      </c>
      <c r="L91" t="s">
        <v>454</v>
      </c>
      <c r="M91" t="s">
        <v>933</v>
      </c>
      <c r="N91">
        <v>19</v>
      </c>
      <c r="O91" t="s">
        <v>57</v>
      </c>
      <c r="P91">
        <v>1</v>
      </c>
      <c r="Q91" t="s">
        <v>240</v>
      </c>
      <c r="R91">
        <v>2.3067129629629628E-8</v>
      </c>
      <c r="S91">
        <v>0.75</v>
      </c>
      <c r="T91">
        <v>154</v>
      </c>
      <c r="U91" s="10">
        <v>0.72727272727272729</v>
      </c>
      <c r="V91">
        <v>1.082462962962963E-5</v>
      </c>
      <c r="W91" s="8">
        <v>0.69480519480519476</v>
      </c>
      <c r="X91" s="11">
        <f t="shared" si="5"/>
        <v>-3.2467532467532534E-2</v>
      </c>
      <c r="Y91">
        <v>9.0160532407407411E-6</v>
      </c>
      <c r="Z91" s="8">
        <v>0.62337662337662336</v>
      </c>
      <c r="AA91" s="11">
        <f t="shared" si="6"/>
        <v>-0.10389610389610393</v>
      </c>
      <c r="AB91" s="1">
        <v>0.73376623376623373</v>
      </c>
      <c r="AC91" s="2">
        <f t="shared" si="7"/>
        <v>6.4935064935064402E-3</v>
      </c>
      <c r="AD91">
        <v>19</v>
      </c>
      <c r="AE91">
        <v>0</v>
      </c>
      <c r="AF91" t="s">
        <v>82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0.88320137386151698</v>
      </c>
      <c r="AS91">
        <v>50</v>
      </c>
      <c r="AT91">
        <v>9</v>
      </c>
      <c r="AU91">
        <v>0.18</v>
      </c>
      <c r="AV91">
        <v>0.39610389610389612</v>
      </c>
      <c r="AW91">
        <v>0.72077922077922074</v>
      </c>
      <c r="AX91">
        <v>0.72727272727272729</v>
      </c>
      <c r="AY91" t="s">
        <v>241</v>
      </c>
      <c r="AZ91">
        <v>1</v>
      </c>
      <c r="BA91">
        <v>277</v>
      </c>
      <c r="BB91">
        <v>3</v>
      </c>
      <c r="BC91">
        <v>-2</v>
      </c>
      <c r="BD91" t="s">
        <v>59</v>
      </c>
      <c r="BE91">
        <v>1</v>
      </c>
      <c r="BF91" t="b">
        <v>0</v>
      </c>
    </row>
    <row r="92" spans="1:58" x14ac:dyDescent="0.25">
      <c r="A92">
        <v>537</v>
      </c>
      <c r="B92">
        <v>76</v>
      </c>
      <c r="C92" t="s">
        <v>237</v>
      </c>
      <c r="D92">
        <v>0.88888888888888884</v>
      </c>
      <c r="E92">
        <v>19</v>
      </c>
      <c r="F92">
        <v>15</v>
      </c>
      <c r="G92">
        <v>0.76315789473684215</v>
      </c>
      <c r="H92" s="20">
        <f t="shared" si="4"/>
        <v>0.12573099415204669</v>
      </c>
      <c r="I92" t="s">
        <v>934</v>
      </c>
      <c r="J92" t="s">
        <v>935</v>
      </c>
      <c r="K92">
        <v>3.5780092592592592E-7</v>
      </c>
      <c r="L92" t="s">
        <v>456</v>
      </c>
      <c r="M92" t="s">
        <v>936</v>
      </c>
      <c r="N92">
        <v>19</v>
      </c>
      <c r="O92" t="s">
        <v>108</v>
      </c>
      <c r="P92">
        <v>1</v>
      </c>
      <c r="Q92" t="s">
        <v>267</v>
      </c>
      <c r="R92">
        <v>1.16087962962963E-8</v>
      </c>
      <c r="S92">
        <v>0.76315789473684215</v>
      </c>
      <c r="T92">
        <v>154</v>
      </c>
      <c r="U92" s="10">
        <v>0.7142857142857143</v>
      </c>
      <c r="V92">
        <v>1.136491898148148E-5</v>
      </c>
      <c r="W92" s="8">
        <v>0.68831168831168832</v>
      </c>
      <c r="X92" s="11">
        <f t="shared" si="5"/>
        <v>-2.5974025974025983E-2</v>
      </c>
      <c r="Y92">
        <v>9.788761574074073E-6</v>
      </c>
      <c r="Z92" s="8">
        <v>0.62337662337662336</v>
      </c>
      <c r="AA92" s="11">
        <f t="shared" si="6"/>
        <v>-9.0909090909090939E-2</v>
      </c>
      <c r="AB92" s="1">
        <v>0.7142857142857143</v>
      </c>
      <c r="AC92" s="2">
        <f t="shared" si="7"/>
        <v>0</v>
      </c>
      <c r="AD92">
        <v>18</v>
      </c>
      <c r="AE92">
        <v>0</v>
      </c>
      <c r="AF92" t="s">
        <v>138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0.31527762507703022</v>
      </c>
      <c r="AS92">
        <v>26</v>
      </c>
      <c r="AT92">
        <v>10</v>
      </c>
      <c r="AU92">
        <v>0.38461538461538458</v>
      </c>
      <c r="AV92">
        <v>0.70129870129870131</v>
      </c>
      <c r="AW92">
        <v>0.72077922077922074</v>
      </c>
      <c r="AX92">
        <v>0.72077922077922074</v>
      </c>
      <c r="AY92" t="s">
        <v>241</v>
      </c>
      <c r="AZ92">
        <v>1</v>
      </c>
      <c r="BA92">
        <v>206</v>
      </c>
      <c r="BB92">
        <v>1</v>
      </c>
      <c r="BC92">
        <v>0.5</v>
      </c>
      <c r="BD92" t="s">
        <v>59</v>
      </c>
      <c r="BE92">
        <v>1</v>
      </c>
      <c r="BF92" t="b">
        <v>0</v>
      </c>
    </row>
    <row r="93" spans="1:58" x14ac:dyDescent="0.25">
      <c r="A93">
        <v>537</v>
      </c>
      <c r="B93">
        <v>76</v>
      </c>
      <c r="C93" t="s">
        <v>237</v>
      </c>
      <c r="D93">
        <v>0.88888888888888884</v>
      </c>
      <c r="E93">
        <v>19</v>
      </c>
      <c r="F93">
        <v>15</v>
      </c>
      <c r="G93">
        <v>0.75</v>
      </c>
      <c r="H93" s="20">
        <f t="shared" si="4"/>
        <v>0.13888888888888884</v>
      </c>
      <c r="I93" t="s">
        <v>937</v>
      </c>
      <c r="J93" t="s">
        <v>938</v>
      </c>
      <c r="K93">
        <v>4.2708333333333341E-7</v>
      </c>
      <c r="L93" t="s">
        <v>458</v>
      </c>
      <c r="M93" t="s">
        <v>939</v>
      </c>
      <c r="N93">
        <v>19</v>
      </c>
      <c r="O93" t="s">
        <v>138</v>
      </c>
      <c r="P93">
        <v>1</v>
      </c>
      <c r="Q93" t="s">
        <v>240</v>
      </c>
      <c r="R93">
        <v>2.3078703703703709E-8</v>
      </c>
      <c r="S93">
        <v>0.73684210526315785</v>
      </c>
      <c r="T93">
        <v>154</v>
      </c>
      <c r="U93" s="10">
        <v>0.7142857142857143</v>
      </c>
      <c r="V93">
        <v>1.1951979166666669E-5</v>
      </c>
      <c r="W93" s="8">
        <v>0.70779220779220775</v>
      </c>
      <c r="X93" s="11">
        <f t="shared" si="5"/>
        <v>-6.4935064935065512E-3</v>
      </c>
      <c r="Y93">
        <v>9.5370370370370373E-6</v>
      </c>
      <c r="Z93" s="8">
        <v>0.64935064935064934</v>
      </c>
      <c r="AA93" s="11">
        <f t="shared" si="6"/>
        <v>-6.4935064935064957E-2</v>
      </c>
      <c r="AB93" s="1">
        <v>0.72727272727272729</v>
      </c>
      <c r="AC93" s="2">
        <f t="shared" si="7"/>
        <v>1.2987012987012991E-2</v>
      </c>
      <c r="AD93">
        <v>19</v>
      </c>
      <c r="AE93">
        <v>0</v>
      </c>
      <c r="AF93" t="s">
        <v>138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0.42307692307692307</v>
      </c>
      <c r="AV93">
        <v>0.70129870129870131</v>
      </c>
      <c r="AW93">
        <v>0.72077922077922074</v>
      </c>
      <c r="AX93">
        <v>0.72727272727272729</v>
      </c>
      <c r="AY93" t="s">
        <v>241</v>
      </c>
      <c r="AZ93">
        <v>1</v>
      </c>
      <c r="BA93">
        <v>206</v>
      </c>
      <c r="BB93">
        <v>1</v>
      </c>
      <c r="BC93">
        <v>-0.5</v>
      </c>
      <c r="BD93" t="s">
        <v>59</v>
      </c>
      <c r="BE93">
        <v>1</v>
      </c>
      <c r="BF93" t="b">
        <v>0</v>
      </c>
    </row>
    <row r="94" spans="1:58" x14ac:dyDescent="0.25">
      <c r="A94">
        <v>537</v>
      </c>
      <c r="B94">
        <v>76</v>
      </c>
      <c r="C94" t="s">
        <v>237</v>
      </c>
      <c r="D94">
        <v>0.88888888888888884</v>
      </c>
      <c r="E94">
        <v>19</v>
      </c>
      <c r="F94">
        <v>15</v>
      </c>
      <c r="G94">
        <v>0.72368421052631582</v>
      </c>
      <c r="H94" s="20">
        <f t="shared" si="4"/>
        <v>0.16520467836257302</v>
      </c>
      <c r="I94" t="s">
        <v>940</v>
      </c>
      <c r="J94" t="s">
        <v>941</v>
      </c>
      <c r="K94">
        <v>3.6975694444444452E-7</v>
      </c>
      <c r="L94" t="s">
        <v>460</v>
      </c>
      <c r="M94" t="s">
        <v>942</v>
      </c>
      <c r="N94">
        <v>19</v>
      </c>
      <c r="O94" t="s">
        <v>108</v>
      </c>
      <c r="P94">
        <v>1</v>
      </c>
      <c r="Q94" t="s">
        <v>267</v>
      </c>
      <c r="R94">
        <v>2.271990740740741E-8</v>
      </c>
      <c r="S94">
        <v>0.72368421052631582</v>
      </c>
      <c r="T94">
        <v>154</v>
      </c>
      <c r="U94" s="10">
        <v>0.72077922077922074</v>
      </c>
      <c r="V94">
        <v>1.149732638888889E-5</v>
      </c>
      <c r="W94" s="8">
        <v>0.7142857142857143</v>
      </c>
      <c r="X94" s="11">
        <f t="shared" si="5"/>
        <v>-6.4935064935064402E-3</v>
      </c>
      <c r="Y94">
        <v>9.0941782407407413E-6</v>
      </c>
      <c r="Z94" s="8">
        <v>0.66883116883116878</v>
      </c>
      <c r="AA94" s="11">
        <f t="shared" si="6"/>
        <v>-5.1948051948051965E-2</v>
      </c>
      <c r="AB94" s="1">
        <v>0.72077922077922074</v>
      </c>
      <c r="AC94" s="2">
        <f t="shared" si="7"/>
        <v>0</v>
      </c>
      <c r="AD94">
        <v>21</v>
      </c>
      <c r="AE94">
        <v>0</v>
      </c>
      <c r="AF94" t="s">
        <v>138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0.70129870129870131</v>
      </c>
      <c r="AW94">
        <v>0.72077922077922074</v>
      </c>
      <c r="AX94">
        <v>0.7142857142857143</v>
      </c>
      <c r="AY94" t="s">
        <v>241</v>
      </c>
      <c r="AZ94">
        <v>1</v>
      </c>
      <c r="BA94">
        <v>206</v>
      </c>
      <c r="BB94">
        <v>2</v>
      </c>
      <c r="BC94">
        <v>1</v>
      </c>
      <c r="BD94" t="s">
        <v>59</v>
      </c>
      <c r="BE94">
        <v>1</v>
      </c>
      <c r="BF94" t="b">
        <v>0</v>
      </c>
    </row>
    <row r="95" spans="1:58" x14ac:dyDescent="0.25">
      <c r="A95">
        <v>537</v>
      </c>
      <c r="B95">
        <v>76</v>
      </c>
      <c r="C95" t="s">
        <v>237</v>
      </c>
      <c r="D95">
        <v>0.88888888888888884</v>
      </c>
      <c r="E95">
        <v>19</v>
      </c>
      <c r="F95">
        <v>15</v>
      </c>
      <c r="G95">
        <v>0.72368421052631582</v>
      </c>
      <c r="H95" s="20">
        <f t="shared" si="4"/>
        <v>0.16520467836257302</v>
      </c>
      <c r="I95" t="s">
        <v>937</v>
      </c>
      <c r="J95" t="s">
        <v>943</v>
      </c>
      <c r="K95">
        <v>3.8094907407407399E-7</v>
      </c>
      <c r="L95" t="s">
        <v>458</v>
      </c>
      <c r="M95" t="s">
        <v>944</v>
      </c>
      <c r="N95">
        <v>19</v>
      </c>
      <c r="O95" t="s">
        <v>138</v>
      </c>
      <c r="P95">
        <v>1</v>
      </c>
      <c r="Q95" t="s">
        <v>240</v>
      </c>
      <c r="R95">
        <v>2.3078703703703709E-8</v>
      </c>
      <c r="S95">
        <v>0.75</v>
      </c>
      <c r="T95">
        <v>154</v>
      </c>
      <c r="U95" s="10">
        <v>0.69480519480519476</v>
      </c>
      <c r="V95">
        <v>1.104923611111111E-5</v>
      </c>
      <c r="W95" s="8">
        <v>0.70779220779220775</v>
      </c>
      <c r="X95" s="11">
        <f t="shared" si="5"/>
        <v>1.2987012987012991E-2</v>
      </c>
      <c r="Y95">
        <v>8.8422106481481481E-6</v>
      </c>
      <c r="Z95" s="8">
        <v>0.62337662337662336</v>
      </c>
      <c r="AA95" s="11">
        <f t="shared" si="6"/>
        <v>-7.1428571428571397E-2</v>
      </c>
      <c r="AB95" s="1">
        <v>0.72077922077922074</v>
      </c>
      <c r="AC95" s="2">
        <f t="shared" si="7"/>
        <v>2.5974025974025983E-2</v>
      </c>
      <c r="AD95">
        <v>21</v>
      </c>
      <c r="AE95">
        <v>0</v>
      </c>
      <c r="AF95" t="s">
        <v>138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0.70129870129870131</v>
      </c>
      <c r="AW95">
        <v>0.72077922077922074</v>
      </c>
      <c r="AX95">
        <v>0.72077922077922074</v>
      </c>
      <c r="AY95" t="s">
        <v>241</v>
      </c>
      <c r="AZ95">
        <v>1</v>
      </c>
      <c r="BA95">
        <v>206</v>
      </c>
      <c r="BB95">
        <v>2</v>
      </c>
      <c r="BC95">
        <v>-1</v>
      </c>
      <c r="BD95" t="s">
        <v>59</v>
      </c>
      <c r="BE95">
        <v>1</v>
      </c>
      <c r="BF95" t="b">
        <v>0</v>
      </c>
    </row>
    <row r="96" spans="1:58" x14ac:dyDescent="0.25">
      <c r="A96">
        <v>537</v>
      </c>
      <c r="B96">
        <v>76</v>
      </c>
      <c r="C96" t="s">
        <v>237</v>
      </c>
      <c r="D96">
        <v>0.88888888888888884</v>
      </c>
      <c r="E96">
        <v>19</v>
      </c>
      <c r="F96">
        <v>15</v>
      </c>
      <c r="G96">
        <v>0.72368421052631582</v>
      </c>
      <c r="H96" s="20">
        <f t="shared" si="4"/>
        <v>0.16520467836257302</v>
      </c>
      <c r="I96" t="s">
        <v>940</v>
      </c>
      <c r="J96" t="s">
        <v>941</v>
      </c>
      <c r="K96">
        <v>4.733101851851852E-7</v>
      </c>
      <c r="L96" t="s">
        <v>460</v>
      </c>
      <c r="M96" t="s">
        <v>942</v>
      </c>
      <c r="N96">
        <v>19</v>
      </c>
      <c r="O96" t="s">
        <v>108</v>
      </c>
      <c r="P96">
        <v>1</v>
      </c>
      <c r="Q96" t="s">
        <v>267</v>
      </c>
      <c r="R96">
        <v>1.1527777777777781E-8</v>
      </c>
      <c r="S96">
        <v>0.72368421052631582</v>
      </c>
      <c r="T96">
        <v>154</v>
      </c>
      <c r="U96" s="10">
        <v>0.72077922077922074</v>
      </c>
      <c r="V96">
        <v>1.274408564814815E-5</v>
      </c>
      <c r="W96" s="8">
        <v>0.7142857142857143</v>
      </c>
      <c r="X96" s="11">
        <f t="shared" si="5"/>
        <v>-6.4935064935064402E-3</v>
      </c>
      <c r="Y96">
        <v>1.038498842592593E-5</v>
      </c>
      <c r="Z96" s="8">
        <v>0.62337662337662336</v>
      </c>
      <c r="AA96" s="11">
        <f t="shared" si="6"/>
        <v>-9.740259740259738E-2</v>
      </c>
      <c r="AB96" s="1">
        <v>0.72077922077922074</v>
      </c>
      <c r="AC96" s="2">
        <f t="shared" si="7"/>
        <v>0</v>
      </c>
      <c r="AD96">
        <v>21</v>
      </c>
      <c r="AE96">
        <v>0</v>
      </c>
      <c r="AF96" t="s">
        <v>138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0.70129870129870131</v>
      </c>
      <c r="AW96">
        <v>0.72077922077922074</v>
      </c>
      <c r="AX96">
        <v>0.72077922077922074</v>
      </c>
      <c r="AY96" t="s">
        <v>241</v>
      </c>
      <c r="AZ96">
        <v>1</v>
      </c>
      <c r="BA96">
        <v>206</v>
      </c>
      <c r="BB96">
        <v>3</v>
      </c>
      <c r="BC96">
        <v>2</v>
      </c>
      <c r="BD96" t="s">
        <v>59</v>
      </c>
      <c r="BE96">
        <v>1</v>
      </c>
      <c r="BF96" t="b">
        <v>0</v>
      </c>
    </row>
    <row r="97" spans="1:58" x14ac:dyDescent="0.25">
      <c r="A97">
        <v>537</v>
      </c>
      <c r="B97">
        <v>76</v>
      </c>
      <c r="C97" t="s">
        <v>237</v>
      </c>
      <c r="D97">
        <v>0.88888888888888884</v>
      </c>
      <c r="E97">
        <v>19</v>
      </c>
      <c r="F97">
        <v>15</v>
      </c>
      <c r="G97">
        <v>0.72368421052631582</v>
      </c>
      <c r="H97" s="20">
        <f t="shared" si="4"/>
        <v>0.16520467836257302</v>
      </c>
      <c r="I97" t="s">
        <v>945</v>
      </c>
      <c r="J97" t="s">
        <v>946</v>
      </c>
      <c r="K97">
        <v>1.9584490740740739E-7</v>
      </c>
      <c r="L97" t="s">
        <v>463</v>
      </c>
      <c r="M97" t="s">
        <v>947</v>
      </c>
      <c r="N97">
        <v>19</v>
      </c>
      <c r="O97" t="s">
        <v>108</v>
      </c>
      <c r="P97">
        <v>1</v>
      </c>
      <c r="Q97" t="s">
        <v>274</v>
      </c>
      <c r="R97">
        <v>2.3460648148148151E-8</v>
      </c>
      <c r="S97">
        <v>0.72368421052631582</v>
      </c>
      <c r="T97">
        <v>154</v>
      </c>
      <c r="U97" s="10">
        <v>0.6428571428571429</v>
      </c>
      <c r="V97">
        <v>1.260885416666667E-5</v>
      </c>
      <c r="W97" s="8">
        <v>0.70129870129870131</v>
      </c>
      <c r="X97" s="11">
        <f t="shared" si="5"/>
        <v>5.8441558441558406E-2</v>
      </c>
      <c r="Y97">
        <v>9.6976620370370371E-6</v>
      </c>
      <c r="Z97" s="8">
        <v>0.58441558441558439</v>
      </c>
      <c r="AA97" s="11">
        <f t="shared" si="6"/>
        <v>-5.8441558441558517E-2</v>
      </c>
      <c r="AB97" s="1">
        <v>0.6428571428571429</v>
      </c>
      <c r="AC97" s="2">
        <f t="shared" si="7"/>
        <v>0</v>
      </c>
      <c r="AD97">
        <v>21</v>
      </c>
      <c r="AE97">
        <v>0</v>
      </c>
      <c r="AF97" t="s">
        <v>138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6.8110990616526146E-2</v>
      </c>
      <c r="AS97">
        <v>26</v>
      </c>
      <c r="AT97">
        <v>13</v>
      </c>
      <c r="AU97">
        <v>0.5</v>
      </c>
      <c r="AV97">
        <v>0.70129870129870131</v>
      </c>
      <c r="AW97">
        <v>0.72077922077922074</v>
      </c>
      <c r="AX97">
        <v>0.68831168831168832</v>
      </c>
      <c r="AY97" t="s">
        <v>241</v>
      </c>
      <c r="AZ97">
        <v>1</v>
      </c>
      <c r="BA97">
        <v>206</v>
      </c>
      <c r="BB97">
        <v>3</v>
      </c>
      <c r="BC97">
        <v>-2</v>
      </c>
      <c r="BD97" t="s">
        <v>59</v>
      </c>
      <c r="BE97">
        <v>1</v>
      </c>
      <c r="BF97" t="b">
        <v>0</v>
      </c>
    </row>
    <row r="98" spans="1:58" x14ac:dyDescent="0.25">
      <c r="A98">
        <v>537</v>
      </c>
      <c r="B98">
        <v>76</v>
      </c>
      <c r="C98" t="s">
        <v>237</v>
      </c>
      <c r="D98">
        <v>0.88888888888888884</v>
      </c>
      <c r="E98">
        <v>19</v>
      </c>
      <c r="F98">
        <v>15</v>
      </c>
      <c r="G98">
        <v>0.75</v>
      </c>
      <c r="H98" s="20">
        <f t="shared" si="4"/>
        <v>0.13888888888888884</v>
      </c>
      <c r="I98" t="s">
        <v>900</v>
      </c>
      <c r="J98" t="s">
        <v>901</v>
      </c>
      <c r="K98">
        <v>3.6903935185185183E-7</v>
      </c>
      <c r="L98" t="s">
        <v>433</v>
      </c>
      <c r="M98" t="s">
        <v>902</v>
      </c>
      <c r="N98">
        <v>19</v>
      </c>
      <c r="O98" t="s">
        <v>57</v>
      </c>
      <c r="P98">
        <v>1</v>
      </c>
      <c r="Q98" t="s">
        <v>240</v>
      </c>
      <c r="R98">
        <v>1.190972222222222E-8</v>
      </c>
      <c r="S98">
        <v>0.75</v>
      </c>
      <c r="T98">
        <v>154</v>
      </c>
      <c r="U98" s="10">
        <v>0.70779220779220775</v>
      </c>
      <c r="V98">
        <v>1.3058969907407409E-5</v>
      </c>
      <c r="W98" s="8">
        <v>0.68831168831168832</v>
      </c>
      <c r="X98" s="11">
        <f t="shared" si="5"/>
        <v>-1.9480519480519431E-2</v>
      </c>
      <c r="Y98">
        <v>9.1697685185185174E-6</v>
      </c>
      <c r="Z98" s="8">
        <v>0.62337662337662336</v>
      </c>
      <c r="AA98" s="11">
        <f t="shared" si="6"/>
        <v>-8.4415584415584388E-2</v>
      </c>
      <c r="AB98" s="1">
        <v>0.72077922077922074</v>
      </c>
      <c r="AC98" s="2">
        <f t="shared" si="7"/>
        <v>1.2987012987012991E-2</v>
      </c>
      <c r="AD98">
        <v>19</v>
      </c>
      <c r="AE98">
        <v>0</v>
      </c>
      <c r="AF98" t="s">
        <v>131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0.91078207387032217</v>
      </c>
      <c r="AS98">
        <v>24</v>
      </c>
      <c r="AT98">
        <v>4</v>
      </c>
      <c r="AU98">
        <v>0.16666666666666671</v>
      </c>
      <c r="AV98">
        <v>0.56493506493506496</v>
      </c>
      <c r="AW98">
        <v>0.70129870129870131</v>
      </c>
      <c r="AX98">
        <v>0.70779220779220775</v>
      </c>
      <c r="AY98" t="s">
        <v>241</v>
      </c>
      <c r="AZ98">
        <v>2</v>
      </c>
      <c r="BA98">
        <v>196</v>
      </c>
      <c r="BB98">
        <v>1</v>
      </c>
      <c r="BC98">
        <v>0.5</v>
      </c>
      <c r="BD98" t="s">
        <v>59</v>
      </c>
      <c r="BE98">
        <v>1</v>
      </c>
      <c r="BF98" t="b">
        <v>1</v>
      </c>
    </row>
    <row r="99" spans="1:58" x14ac:dyDescent="0.25">
      <c r="A99">
        <v>537</v>
      </c>
      <c r="B99">
        <v>76</v>
      </c>
      <c r="C99" t="s">
        <v>237</v>
      </c>
      <c r="D99">
        <v>0.88888888888888884</v>
      </c>
      <c r="E99">
        <v>19</v>
      </c>
      <c r="F99">
        <v>15</v>
      </c>
      <c r="G99">
        <v>0.77631578947368418</v>
      </c>
      <c r="H99" s="20">
        <f t="shared" si="4"/>
        <v>0.11257309941520466</v>
      </c>
      <c r="I99" t="s">
        <v>948</v>
      </c>
      <c r="J99" t="s">
        <v>949</v>
      </c>
      <c r="K99">
        <v>3.9282407407407399E-7</v>
      </c>
      <c r="L99" t="s">
        <v>465</v>
      </c>
      <c r="M99" t="s">
        <v>950</v>
      </c>
      <c r="N99">
        <v>19</v>
      </c>
      <c r="O99" t="s">
        <v>57</v>
      </c>
      <c r="P99">
        <v>1</v>
      </c>
      <c r="Q99" t="s">
        <v>277</v>
      </c>
      <c r="R99">
        <v>3.4293981481481479E-8</v>
      </c>
      <c r="S99">
        <v>0.77631578947368418</v>
      </c>
      <c r="T99">
        <v>154</v>
      </c>
      <c r="U99" s="10">
        <v>0.7142857142857143</v>
      </c>
      <c r="V99">
        <v>1.2403668981481479E-5</v>
      </c>
      <c r="W99" s="8">
        <v>0.69480519480519476</v>
      </c>
      <c r="X99" s="11">
        <f t="shared" si="5"/>
        <v>-1.9480519480519543E-2</v>
      </c>
      <c r="Y99">
        <v>9.4434606481481468E-6</v>
      </c>
      <c r="Z99" s="8">
        <v>0.62337662337662336</v>
      </c>
      <c r="AA99" s="11">
        <f t="shared" si="6"/>
        <v>-9.0909090909090939E-2</v>
      </c>
      <c r="AB99" s="1">
        <v>0.7142857142857143</v>
      </c>
      <c r="AC99" s="2">
        <f t="shared" si="7"/>
        <v>0</v>
      </c>
      <c r="AD99">
        <v>17</v>
      </c>
      <c r="AE99">
        <v>0</v>
      </c>
      <c r="AF99" t="s">
        <v>131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0.92312463478295792</v>
      </c>
      <c r="AS99">
        <v>34</v>
      </c>
      <c r="AT99">
        <v>6</v>
      </c>
      <c r="AU99">
        <v>0.1764705882352941</v>
      </c>
      <c r="AV99">
        <v>0.53896103896103897</v>
      </c>
      <c r="AW99">
        <v>0.72077922077922074</v>
      </c>
      <c r="AX99">
        <v>0.72077922077922074</v>
      </c>
      <c r="AY99" t="s">
        <v>241</v>
      </c>
      <c r="AZ99">
        <v>2</v>
      </c>
      <c r="BA99">
        <v>196</v>
      </c>
      <c r="BB99">
        <v>1</v>
      </c>
      <c r="BC99">
        <v>-0.5</v>
      </c>
      <c r="BD99" t="s">
        <v>59</v>
      </c>
      <c r="BE99">
        <v>1</v>
      </c>
      <c r="BF99" t="b">
        <v>1</v>
      </c>
    </row>
    <row r="100" spans="1:58" x14ac:dyDescent="0.25">
      <c r="A100">
        <v>537</v>
      </c>
      <c r="B100">
        <v>76</v>
      </c>
      <c r="C100" t="s">
        <v>237</v>
      </c>
      <c r="D100">
        <v>0.88888888888888884</v>
      </c>
      <c r="E100">
        <v>19</v>
      </c>
      <c r="F100">
        <v>15</v>
      </c>
      <c r="G100">
        <v>0.67105263157894735</v>
      </c>
      <c r="H100" s="20">
        <f t="shared" si="4"/>
        <v>0.21783625730994149</v>
      </c>
      <c r="I100" t="s">
        <v>951</v>
      </c>
      <c r="J100" t="s">
        <v>952</v>
      </c>
      <c r="K100">
        <v>3.8047453703703711E-7</v>
      </c>
      <c r="L100" t="s">
        <v>467</v>
      </c>
      <c r="M100" t="s">
        <v>953</v>
      </c>
      <c r="N100">
        <v>19</v>
      </c>
      <c r="O100" t="s">
        <v>57</v>
      </c>
      <c r="P100">
        <v>1</v>
      </c>
      <c r="Q100" t="s">
        <v>280</v>
      </c>
      <c r="R100">
        <v>2.3078703703703709E-8</v>
      </c>
      <c r="S100">
        <v>0.68421052631578949</v>
      </c>
      <c r="T100">
        <v>154</v>
      </c>
      <c r="U100" s="10">
        <v>0.66883116883116878</v>
      </c>
      <c r="V100">
        <v>1.160196759259259E-5</v>
      </c>
      <c r="W100" s="8">
        <v>0.68181818181818177</v>
      </c>
      <c r="X100" s="11">
        <f t="shared" si="5"/>
        <v>1.2987012987012991E-2</v>
      </c>
      <c r="Y100">
        <v>9.9694560185185183E-6</v>
      </c>
      <c r="Z100" s="8">
        <v>0.62337662337662336</v>
      </c>
      <c r="AA100" s="11">
        <f t="shared" si="6"/>
        <v>-4.5454545454545414E-2</v>
      </c>
      <c r="AB100" s="1">
        <v>0.7142857142857143</v>
      </c>
      <c r="AC100" s="2">
        <f t="shared" si="7"/>
        <v>4.5454545454545525E-2</v>
      </c>
      <c r="AD100">
        <v>25</v>
      </c>
      <c r="AE100">
        <v>0</v>
      </c>
      <c r="AF100" t="s">
        <v>131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0.59806812092588402</v>
      </c>
      <c r="AS100">
        <v>11</v>
      </c>
      <c r="AT100">
        <v>1</v>
      </c>
      <c r="AU100">
        <v>9.0909090909090912E-2</v>
      </c>
      <c r="AV100">
        <v>0.59740259740259738</v>
      </c>
      <c r="AW100">
        <v>0.66883116883116878</v>
      </c>
      <c r="AX100">
        <v>0.66883116883116878</v>
      </c>
      <c r="AY100" t="s">
        <v>241</v>
      </c>
      <c r="AZ100">
        <v>2</v>
      </c>
      <c r="BA100">
        <v>196</v>
      </c>
      <c r="BB100">
        <v>2</v>
      </c>
      <c r="BC100">
        <v>1</v>
      </c>
      <c r="BD100" t="s">
        <v>59</v>
      </c>
      <c r="BE100">
        <v>1</v>
      </c>
      <c r="BF100" t="b">
        <v>1</v>
      </c>
    </row>
    <row r="101" spans="1:58" x14ac:dyDescent="0.25">
      <c r="A101">
        <v>537</v>
      </c>
      <c r="B101">
        <v>76</v>
      </c>
      <c r="C101" t="s">
        <v>237</v>
      </c>
      <c r="D101">
        <v>0.88888888888888884</v>
      </c>
      <c r="E101">
        <v>19</v>
      </c>
      <c r="F101">
        <v>15</v>
      </c>
      <c r="G101">
        <v>0.76315789473684215</v>
      </c>
      <c r="H101" s="20">
        <f t="shared" si="4"/>
        <v>0.12573099415204669</v>
      </c>
      <c r="I101" t="s">
        <v>954</v>
      </c>
      <c r="J101" t="s">
        <v>955</v>
      </c>
      <c r="K101">
        <v>2.6550925925925922E-7</v>
      </c>
      <c r="L101" t="s">
        <v>469</v>
      </c>
      <c r="M101" t="s">
        <v>956</v>
      </c>
      <c r="N101">
        <v>19</v>
      </c>
      <c r="O101" t="s">
        <v>57</v>
      </c>
      <c r="P101">
        <v>1</v>
      </c>
      <c r="Q101" t="s">
        <v>283</v>
      </c>
      <c r="R101">
        <v>2.310185185185185E-8</v>
      </c>
      <c r="S101">
        <v>0.76315789473684215</v>
      </c>
      <c r="T101">
        <v>154</v>
      </c>
      <c r="U101" s="10">
        <v>0.7142857142857143</v>
      </c>
      <c r="V101">
        <v>1.196335648148148E-5</v>
      </c>
      <c r="W101" s="8">
        <v>0.7142857142857143</v>
      </c>
      <c r="X101" s="11">
        <f t="shared" si="5"/>
        <v>0</v>
      </c>
      <c r="Y101">
        <v>8.9348263888888899E-6</v>
      </c>
      <c r="Z101" s="8">
        <v>0.62337662337662336</v>
      </c>
      <c r="AA101" s="11">
        <f t="shared" si="6"/>
        <v>-9.0909090909090939E-2</v>
      </c>
      <c r="AB101" s="1">
        <v>0.7142857142857143</v>
      </c>
      <c r="AC101" s="2">
        <f t="shared" si="7"/>
        <v>0</v>
      </c>
      <c r="AD101">
        <v>18</v>
      </c>
      <c r="AE101">
        <v>0</v>
      </c>
      <c r="AF101" t="s">
        <v>131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0.20588235294117649</v>
      </c>
      <c r="AV101">
        <v>0.53896103896103897</v>
      </c>
      <c r="AW101">
        <v>0.72077922077922074</v>
      </c>
      <c r="AX101">
        <v>0.72077922077922074</v>
      </c>
      <c r="AY101" t="s">
        <v>241</v>
      </c>
      <c r="AZ101">
        <v>2</v>
      </c>
      <c r="BA101">
        <v>196</v>
      </c>
      <c r="BB101">
        <v>2</v>
      </c>
      <c r="BC101">
        <v>-1</v>
      </c>
      <c r="BD101" t="s">
        <v>59</v>
      </c>
      <c r="BE101">
        <v>1</v>
      </c>
      <c r="BF101" t="b">
        <v>1</v>
      </c>
    </row>
    <row r="102" spans="1:58" x14ac:dyDescent="0.25">
      <c r="A102">
        <v>537</v>
      </c>
      <c r="B102">
        <v>76</v>
      </c>
      <c r="C102" t="s">
        <v>237</v>
      </c>
      <c r="D102">
        <v>0.88888888888888884</v>
      </c>
      <c r="E102">
        <v>19</v>
      </c>
      <c r="F102">
        <v>15</v>
      </c>
      <c r="G102">
        <v>0.60526315789473684</v>
      </c>
      <c r="H102" s="20">
        <f t="shared" si="4"/>
        <v>0.283625730994152</v>
      </c>
      <c r="I102" t="s">
        <v>957</v>
      </c>
      <c r="J102" t="s">
        <v>958</v>
      </c>
      <c r="K102">
        <v>4.1554398148148139E-7</v>
      </c>
      <c r="L102" t="s">
        <v>471</v>
      </c>
      <c r="M102" t="s">
        <v>959</v>
      </c>
      <c r="N102">
        <v>19</v>
      </c>
      <c r="O102" t="s">
        <v>57</v>
      </c>
      <c r="P102">
        <v>1</v>
      </c>
      <c r="Q102" t="s">
        <v>280</v>
      </c>
      <c r="R102">
        <v>2.9027777777777779E-8</v>
      </c>
      <c r="S102">
        <v>0.61842105263157898</v>
      </c>
      <c r="T102">
        <v>154</v>
      </c>
      <c r="U102" s="10">
        <v>0.62987012987012991</v>
      </c>
      <c r="V102">
        <v>1.3430902777777779E-5</v>
      </c>
      <c r="W102" s="8">
        <v>0.6428571428571429</v>
      </c>
      <c r="X102" s="11">
        <f t="shared" si="5"/>
        <v>1.2987012987012991E-2</v>
      </c>
      <c r="Y102">
        <v>1.0998564814814821E-5</v>
      </c>
      <c r="Z102" s="8">
        <v>0.62337662337662336</v>
      </c>
      <c r="AA102" s="11">
        <f t="shared" si="6"/>
        <v>-6.4935064935065512E-3</v>
      </c>
      <c r="AB102" s="1">
        <v>0.62987012987012991</v>
      </c>
      <c r="AC102" s="2">
        <f t="shared" si="7"/>
        <v>0</v>
      </c>
      <c r="AD102">
        <v>30</v>
      </c>
      <c r="AE102">
        <v>0</v>
      </c>
      <c r="AF102" t="s">
        <v>131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0.92110474879883664</v>
      </c>
      <c r="AS102">
        <v>1</v>
      </c>
      <c r="AT102">
        <v>1</v>
      </c>
      <c r="AU102">
        <v>1</v>
      </c>
      <c r="AV102">
        <v>0.63636363636363635</v>
      </c>
      <c r="AW102">
        <v>0.62987012987012991</v>
      </c>
      <c r="AX102">
        <v>0.62987012987012991</v>
      </c>
      <c r="AY102" t="s">
        <v>241</v>
      </c>
      <c r="AZ102">
        <v>2</v>
      </c>
      <c r="BA102">
        <v>196</v>
      </c>
      <c r="BB102">
        <v>3</v>
      </c>
      <c r="BC102">
        <v>2</v>
      </c>
      <c r="BD102" t="s">
        <v>59</v>
      </c>
      <c r="BE102">
        <v>1</v>
      </c>
      <c r="BF102" t="b">
        <v>1</v>
      </c>
    </row>
    <row r="103" spans="1:58" x14ac:dyDescent="0.25">
      <c r="A103">
        <v>537</v>
      </c>
      <c r="B103">
        <v>76</v>
      </c>
      <c r="C103" t="s">
        <v>237</v>
      </c>
      <c r="D103">
        <v>0.88888888888888884</v>
      </c>
      <c r="E103">
        <v>19</v>
      </c>
      <c r="F103">
        <v>15</v>
      </c>
      <c r="G103">
        <v>0.76315789473684215</v>
      </c>
      <c r="H103" s="20">
        <f t="shared" si="4"/>
        <v>0.12573099415204669</v>
      </c>
      <c r="I103" t="s">
        <v>954</v>
      </c>
      <c r="J103" t="s">
        <v>955</v>
      </c>
      <c r="K103">
        <v>3.2321759259259262E-7</v>
      </c>
      <c r="L103" t="s">
        <v>469</v>
      </c>
      <c r="M103" t="s">
        <v>956</v>
      </c>
      <c r="N103">
        <v>19</v>
      </c>
      <c r="O103" t="s">
        <v>57</v>
      </c>
      <c r="P103">
        <v>1</v>
      </c>
      <c r="Q103" t="s">
        <v>283</v>
      </c>
      <c r="R103">
        <v>1.1539351851851849E-8</v>
      </c>
      <c r="S103">
        <v>0.76315789473684215</v>
      </c>
      <c r="T103">
        <v>154</v>
      </c>
      <c r="U103" s="10">
        <v>0.7142857142857143</v>
      </c>
      <c r="V103">
        <v>1.342986111111111E-5</v>
      </c>
      <c r="W103" s="8">
        <v>0.7142857142857143</v>
      </c>
      <c r="X103" s="11">
        <f t="shared" si="5"/>
        <v>0</v>
      </c>
      <c r="Y103">
        <v>1.0135381944444439E-5</v>
      </c>
      <c r="Z103" s="8">
        <v>0.62337662337662336</v>
      </c>
      <c r="AA103" s="11">
        <f t="shared" si="6"/>
        <v>-9.0909090909090939E-2</v>
      </c>
      <c r="AB103" s="1">
        <v>0.7142857142857143</v>
      </c>
      <c r="AC103" s="2">
        <f t="shared" si="7"/>
        <v>0</v>
      </c>
      <c r="AD103">
        <v>18</v>
      </c>
      <c r="AE103">
        <v>0</v>
      </c>
      <c r="AF103" t="s">
        <v>131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0.20588235294117649</v>
      </c>
      <c r="AV103">
        <v>0.53896103896103897</v>
      </c>
      <c r="AW103">
        <v>0.72077922077922074</v>
      </c>
      <c r="AX103">
        <v>0.70779220779220775</v>
      </c>
      <c r="AY103" t="s">
        <v>241</v>
      </c>
      <c r="AZ103">
        <v>2</v>
      </c>
      <c r="BA103">
        <v>196</v>
      </c>
      <c r="BB103">
        <v>3</v>
      </c>
      <c r="BC103">
        <v>-2</v>
      </c>
      <c r="BD103" t="s">
        <v>59</v>
      </c>
      <c r="BE103">
        <v>1</v>
      </c>
      <c r="BF103" t="b">
        <v>1</v>
      </c>
    </row>
    <row r="104" spans="1:58" hidden="1" x14ac:dyDescent="0.25">
      <c r="A104">
        <v>537</v>
      </c>
      <c r="B104">
        <v>76</v>
      </c>
      <c r="C104" t="s">
        <v>237</v>
      </c>
      <c r="D104">
        <v>0.88888888888888884</v>
      </c>
      <c r="E104">
        <v>19</v>
      </c>
      <c r="F104">
        <v>15</v>
      </c>
      <c r="G104">
        <v>0.78947368421052633</v>
      </c>
      <c r="H104" s="20">
        <f t="shared" si="4"/>
        <v>9.9415204678362512E-2</v>
      </c>
      <c r="I104" t="s">
        <v>960</v>
      </c>
      <c r="J104" t="s">
        <v>961</v>
      </c>
      <c r="K104">
        <v>2.6581018518518518E-7</v>
      </c>
      <c r="L104" t="s">
        <v>473</v>
      </c>
      <c r="M104" t="s">
        <v>962</v>
      </c>
      <c r="N104">
        <v>19</v>
      </c>
      <c r="O104" t="s">
        <v>138</v>
      </c>
      <c r="P104">
        <v>1</v>
      </c>
      <c r="Q104" t="s">
        <v>288</v>
      </c>
      <c r="R104">
        <v>1.1574074074074071E-8</v>
      </c>
      <c r="S104">
        <v>0.78947368421052633</v>
      </c>
      <c r="T104">
        <v>154</v>
      </c>
      <c r="U104" s="10">
        <v>0.72077922077922074</v>
      </c>
      <c r="V104">
        <v>1.112259259259259E-5</v>
      </c>
      <c r="W104" s="8">
        <v>0.70779220779220775</v>
      </c>
      <c r="X104" s="11">
        <f t="shared" si="5"/>
        <v>-1.2987012987012991E-2</v>
      </c>
      <c r="Y104">
        <v>8.6216898148148149E-6</v>
      </c>
      <c r="Z104" s="8">
        <v>0.75974025974025972</v>
      </c>
      <c r="AA104" s="11">
        <f t="shared" si="6"/>
        <v>3.8961038961038974E-2</v>
      </c>
      <c r="AB104" s="1">
        <v>0.73376623376623373</v>
      </c>
      <c r="AC104" s="2">
        <f t="shared" si="7"/>
        <v>1.2987012987012991E-2</v>
      </c>
      <c r="AD104">
        <v>16</v>
      </c>
      <c r="AE104">
        <v>0</v>
      </c>
      <c r="AF104" t="s">
        <v>289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0.25904830537142193</v>
      </c>
      <c r="AS104">
        <v>19</v>
      </c>
      <c r="AT104">
        <v>7</v>
      </c>
      <c r="AU104">
        <v>0.36842105263157893</v>
      </c>
      <c r="AV104">
        <v>0.72077922077922074</v>
      </c>
      <c r="AW104">
        <v>0.7142857142857143</v>
      </c>
      <c r="AX104">
        <v>0.72077922077922074</v>
      </c>
      <c r="AY104" t="s">
        <v>241</v>
      </c>
      <c r="AZ104">
        <v>2</v>
      </c>
      <c r="BA104">
        <v>148</v>
      </c>
      <c r="BB104">
        <v>1</v>
      </c>
      <c r="BC104">
        <v>0.5</v>
      </c>
      <c r="BD104" t="s">
        <v>59</v>
      </c>
      <c r="BE104">
        <v>1</v>
      </c>
      <c r="BF104" t="b">
        <v>0</v>
      </c>
    </row>
    <row r="105" spans="1:58" x14ac:dyDescent="0.25">
      <c r="A105">
        <v>537</v>
      </c>
      <c r="B105">
        <v>76</v>
      </c>
      <c r="C105" t="s">
        <v>237</v>
      </c>
      <c r="D105">
        <v>0.88888888888888884</v>
      </c>
      <c r="E105">
        <v>19</v>
      </c>
      <c r="F105">
        <v>15</v>
      </c>
      <c r="G105">
        <v>0.77631578947368418</v>
      </c>
      <c r="H105" s="20">
        <f t="shared" si="4"/>
        <v>0.11257309941520466</v>
      </c>
      <c r="I105" t="s">
        <v>963</v>
      </c>
      <c r="J105" t="s">
        <v>964</v>
      </c>
      <c r="K105">
        <v>3.3475694444444437E-7</v>
      </c>
      <c r="L105" t="s">
        <v>475</v>
      </c>
      <c r="M105" t="s">
        <v>965</v>
      </c>
      <c r="N105">
        <v>19</v>
      </c>
      <c r="O105" t="s">
        <v>138</v>
      </c>
      <c r="P105">
        <v>1</v>
      </c>
      <c r="Q105" t="s">
        <v>240</v>
      </c>
      <c r="R105">
        <v>2.3078703703703709E-8</v>
      </c>
      <c r="S105">
        <v>0.77631578947368418</v>
      </c>
      <c r="T105">
        <v>154</v>
      </c>
      <c r="U105" s="10">
        <v>0.72727272727272729</v>
      </c>
      <c r="V105">
        <v>1.249732638888889E-5</v>
      </c>
      <c r="W105" s="8">
        <v>0.68831168831168832</v>
      </c>
      <c r="X105" s="11">
        <f t="shared" si="5"/>
        <v>-3.8961038961038974E-2</v>
      </c>
      <c r="Y105">
        <v>1.1229155092592589E-5</v>
      </c>
      <c r="Z105" s="8">
        <v>0.62337662337662336</v>
      </c>
      <c r="AA105" s="11">
        <f t="shared" si="6"/>
        <v>-0.10389610389610393</v>
      </c>
      <c r="AB105" s="1">
        <v>0.74025974025974028</v>
      </c>
      <c r="AC105" s="2">
        <f t="shared" si="7"/>
        <v>1.2987012987012991E-2</v>
      </c>
      <c r="AD105">
        <v>17</v>
      </c>
      <c r="AE105">
        <v>0</v>
      </c>
      <c r="AF105" t="s">
        <v>289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0.25994853758038561</v>
      </c>
      <c r="AS105">
        <v>19</v>
      </c>
      <c r="AT105">
        <v>8</v>
      </c>
      <c r="AU105">
        <v>0.42105263157894729</v>
      </c>
      <c r="AV105">
        <v>0.72077922077922074</v>
      </c>
      <c r="AW105">
        <v>0.7142857142857143</v>
      </c>
      <c r="AX105">
        <v>0.7142857142857143</v>
      </c>
      <c r="AY105" t="s">
        <v>241</v>
      </c>
      <c r="AZ105">
        <v>2</v>
      </c>
      <c r="BA105">
        <v>148</v>
      </c>
      <c r="BB105">
        <v>1</v>
      </c>
      <c r="BC105">
        <v>-0.5</v>
      </c>
      <c r="BD105" t="s">
        <v>59</v>
      </c>
      <c r="BE105">
        <v>1</v>
      </c>
      <c r="BF105" t="b">
        <v>0</v>
      </c>
    </row>
    <row r="106" spans="1:58" hidden="1" x14ac:dyDescent="0.25">
      <c r="A106">
        <v>537</v>
      </c>
      <c r="B106">
        <v>76</v>
      </c>
      <c r="C106" t="s">
        <v>237</v>
      </c>
      <c r="D106">
        <v>0.88888888888888884</v>
      </c>
      <c r="E106">
        <v>19</v>
      </c>
      <c r="F106">
        <v>15</v>
      </c>
      <c r="G106">
        <v>0.78947368421052633</v>
      </c>
      <c r="H106" s="20">
        <f t="shared" si="4"/>
        <v>9.9415204678362512E-2</v>
      </c>
      <c r="I106" t="s">
        <v>960</v>
      </c>
      <c r="J106" t="s">
        <v>961</v>
      </c>
      <c r="K106">
        <v>2.6547453703703699E-7</v>
      </c>
      <c r="L106" t="s">
        <v>473</v>
      </c>
      <c r="M106" t="s">
        <v>962</v>
      </c>
      <c r="N106">
        <v>19</v>
      </c>
      <c r="O106" t="s">
        <v>138</v>
      </c>
      <c r="P106">
        <v>1</v>
      </c>
      <c r="Q106" t="s">
        <v>288</v>
      </c>
      <c r="R106">
        <v>2.3483796296296299E-8</v>
      </c>
      <c r="S106">
        <v>0.78947368421052633</v>
      </c>
      <c r="T106">
        <v>154</v>
      </c>
      <c r="U106" s="10">
        <v>0.72077922077922074</v>
      </c>
      <c r="V106">
        <v>1.166783564814815E-5</v>
      </c>
      <c r="W106" s="8">
        <v>0.70779220779220775</v>
      </c>
      <c r="X106" s="11">
        <f t="shared" si="5"/>
        <v>-1.2987012987012991E-2</v>
      </c>
      <c r="Y106">
        <v>8.4337268518518529E-6</v>
      </c>
      <c r="Z106" s="8">
        <v>0.62337662337662336</v>
      </c>
      <c r="AA106" s="11">
        <f t="shared" si="6"/>
        <v>-9.740259740259738E-2</v>
      </c>
      <c r="AB106" s="1">
        <v>0.73376623376623373</v>
      </c>
      <c r="AC106" s="2">
        <f t="shared" si="7"/>
        <v>1.2987012987012991E-2</v>
      </c>
      <c r="AD106">
        <v>16</v>
      </c>
      <c r="AE106">
        <v>0</v>
      </c>
      <c r="AF106" t="s">
        <v>289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0.25904830537142193</v>
      </c>
      <c r="AS106">
        <v>19</v>
      </c>
      <c r="AT106">
        <v>7</v>
      </c>
      <c r="AU106">
        <v>0.36842105263157893</v>
      </c>
      <c r="AV106">
        <v>0.72077922077922074</v>
      </c>
      <c r="AW106">
        <v>0.7142857142857143</v>
      </c>
      <c r="AX106">
        <v>0.72077922077922074</v>
      </c>
      <c r="AY106" t="s">
        <v>241</v>
      </c>
      <c r="AZ106">
        <v>2</v>
      </c>
      <c r="BA106">
        <v>148</v>
      </c>
      <c r="BB106">
        <v>2</v>
      </c>
      <c r="BC106">
        <v>1</v>
      </c>
      <c r="BD106" t="s">
        <v>59</v>
      </c>
      <c r="BE106">
        <v>1</v>
      </c>
      <c r="BF106" t="b">
        <v>0</v>
      </c>
    </row>
    <row r="107" spans="1:58" x14ac:dyDescent="0.25">
      <c r="A107">
        <v>537</v>
      </c>
      <c r="B107">
        <v>76</v>
      </c>
      <c r="C107" t="s">
        <v>237</v>
      </c>
      <c r="D107">
        <v>0.88888888888888884</v>
      </c>
      <c r="E107">
        <v>19</v>
      </c>
      <c r="F107">
        <v>15</v>
      </c>
      <c r="G107">
        <v>0.77631578947368418</v>
      </c>
      <c r="H107" s="20">
        <f t="shared" si="4"/>
        <v>0.11257309941520466</v>
      </c>
      <c r="I107" t="s">
        <v>963</v>
      </c>
      <c r="J107" t="s">
        <v>964</v>
      </c>
      <c r="K107">
        <v>3.4591435185185178E-7</v>
      </c>
      <c r="L107" t="s">
        <v>475</v>
      </c>
      <c r="M107" t="s">
        <v>965</v>
      </c>
      <c r="N107">
        <v>19</v>
      </c>
      <c r="O107" t="s">
        <v>138</v>
      </c>
      <c r="P107">
        <v>1</v>
      </c>
      <c r="Q107" t="s">
        <v>240</v>
      </c>
      <c r="R107">
        <v>2.3078703703703709E-8</v>
      </c>
      <c r="S107">
        <v>0.77631578947368418</v>
      </c>
      <c r="T107">
        <v>154</v>
      </c>
      <c r="U107" s="10">
        <v>0.70779220779220775</v>
      </c>
      <c r="V107">
        <v>1.076041666666667E-5</v>
      </c>
      <c r="W107" s="8">
        <v>0.67532467532467533</v>
      </c>
      <c r="X107" s="11">
        <f t="shared" si="5"/>
        <v>-3.2467532467532423E-2</v>
      </c>
      <c r="Y107">
        <v>9.0092476851851853E-6</v>
      </c>
      <c r="Z107" s="8">
        <v>0.62337662337662336</v>
      </c>
      <c r="AA107" s="11">
        <f t="shared" si="6"/>
        <v>-8.4415584415584388E-2</v>
      </c>
      <c r="AB107" s="1">
        <v>0.72077922077922074</v>
      </c>
      <c r="AC107" s="2">
        <f t="shared" si="7"/>
        <v>1.2987012987012991E-2</v>
      </c>
      <c r="AD107">
        <v>17</v>
      </c>
      <c r="AE107">
        <v>0</v>
      </c>
      <c r="AF107" t="s">
        <v>289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0.25994853758038561</v>
      </c>
      <c r="AS107">
        <v>19</v>
      </c>
      <c r="AT107">
        <v>8</v>
      </c>
      <c r="AU107">
        <v>0.42105263157894729</v>
      </c>
      <c r="AV107">
        <v>0.72077922077922074</v>
      </c>
      <c r="AW107">
        <v>0.7142857142857143</v>
      </c>
      <c r="AX107">
        <v>0.72077922077922074</v>
      </c>
      <c r="AY107" t="s">
        <v>241</v>
      </c>
      <c r="AZ107">
        <v>2</v>
      </c>
      <c r="BA107">
        <v>148</v>
      </c>
      <c r="BB107">
        <v>2</v>
      </c>
      <c r="BC107">
        <v>-1</v>
      </c>
      <c r="BD107" t="s">
        <v>59</v>
      </c>
      <c r="BE107">
        <v>1</v>
      </c>
      <c r="BF107" t="b">
        <v>0</v>
      </c>
    </row>
    <row r="108" spans="1:58" hidden="1" x14ac:dyDescent="0.25">
      <c r="A108">
        <v>537</v>
      </c>
      <c r="B108">
        <v>76</v>
      </c>
      <c r="C108" t="s">
        <v>237</v>
      </c>
      <c r="D108">
        <v>0.88888888888888884</v>
      </c>
      <c r="E108">
        <v>19</v>
      </c>
      <c r="F108">
        <v>15</v>
      </c>
      <c r="G108">
        <v>0.78947368421052633</v>
      </c>
      <c r="H108" s="20">
        <f t="shared" si="4"/>
        <v>9.9415204678362512E-2</v>
      </c>
      <c r="I108" t="s">
        <v>960</v>
      </c>
      <c r="J108" t="s">
        <v>961</v>
      </c>
      <c r="K108">
        <v>2.7704861111111108E-7</v>
      </c>
      <c r="L108" t="s">
        <v>473</v>
      </c>
      <c r="M108" t="s">
        <v>962</v>
      </c>
      <c r="N108">
        <v>19</v>
      </c>
      <c r="O108" t="s">
        <v>138</v>
      </c>
      <c r="P108">
        <v>1</v>
      </c>
      <c r="Q108" t="s">
        <v>288</v>
      </c>
      <c r="R108">
        <v>1.190972222222222E-8</v>
      </c>
      <c r="S108">
        <v>0.78947368421052633</v>
      </c>
      <c r="T108">
        <v>154</v>
      </c>
      <c r="U108" s="10">
        <v>0.72077922077922074</v>
      </c>
      <c r="V108">
        <v>1.1150057870370369E-5</v>
      </c>
      <c r="W108" s="8">
        <v>0.70779220779220775</v>
      </c>
      <c r="X108" s="11">
        <f t="shared" si="5"/>
        <v>-1.2987012987012991E-2</v>
      </c>
      <c r="Y108">
        <v>8.8993402777777778E-6</v>
      </c>
      <c r="Z108" s="8">
        <v>0.62337662337662336</v>
      </c>
      <c r="AA108" s="11">
        <f t="shared" si="6"/>
        <v>-9.740259740259738E-2</v>
      </c>
      <c r="AB108" s="1">
        <v>0.73376623376623373</v>
      </c>
      <c r="AC108" s="2">
        <f t="shared" si="7"/>
        <v>1.2987012987012991E-2</v>
      </c>
      <c r="AD108">
        <v>16</v>
      </c>
      <c r="AE108">
        <v>0</v>
      </c>
      <c r="AF108" t="s">
        <v>289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0.25904830537142193</v>
      </c>
      <c r="AS108">
        <v>19</v>
      </c>
      <c r="AT108">
        <v>7</v>
      </c>
      <c r="AU108">
        <v>0.36842105263157893</v>
      </c>
      <c r="AV108">
        <v>0.72077922077922074</v>
      </c>
      <c r="AW108">
        <v>0.7142857142857143</v>
      </c>
      <c r="AX108">
        <v>0.72077922077922074</v>
      </c>
      <c r="AY108" t="s">
        <v>241</v>
      </c>
      <c r="AZ108">
        <v>2</v>
      </c>
      <c r="BA108">
        <v>148</v>
      </c>
      <c r="BB108">
        <v>3</v>
      </c>
      <c r="BC108">
        <v>2</v>
      </c>
      <c r="BD108" t="s">
        <v>59</v>
      </c>
      <c r="BE108">
        <v>1</v>
      </c>
      <c r="BF108" t="b">
        <v>0</v>
      </c>
    </row>
    <row r="109" spans="1:58" hidden="1" x14ac:dyDescent="0.25">
      <c r="A109">
        <v>537</v>
      </c>
      <c r="B109">
        <v>76</v>
      </c>
      <c r="C109" t="s">
        <v>237</v>
      </c>
      <c r="D109">
        <v>0.88888888888888884</v>
      </c>
      <c r="E109">
        <v>19</v>
      </c>
      <c r="F109">
        <v>15</v>
      </c>
      <c r="G109">
        <v>0.78947368421052633</v>
      </c>
      <c r="H109" s="20">
        <f t="shared" si="4"/>
        <v>9.9415204678362512E-2</v>
      </c>
      <c r="I109" t="s">
        <v>963</v>
      </c>
      <c r="J109" t="s">
        <v>964</v>
      </c>
      <c r="K109">
        <v>3.3436342592592588E-7</v>
      </c>
      <c r="L109" t="s">
        <v>475</v>
      </c>
      <c r="M109" t="s">
        <v>965</v>
      </c>
      <c r="N109">
        <v>19</v>
      </c>
      <c r="O109" t="s">
        <v>138</v>
      </c>
      <c r="P109">
        <v>1</v>
      </c>
      <c r="Q109" t="s">
        <v>240</v>
      </c>
      <c r="R109">
        <v>2.3460648148148151E-8</v>
      </c>
      <c r="S109">
        <v>0.78947368421052633</v>
      </c>
      <c r="T109">
        <v>154</v>
      </c>
      <c r="U109" s="10">
        <v>0.68831168831168832</v>
      </c>
      <c r="V109">
        <v>1.0788263888888891E-5</v>
      </c>
      <c r="W109" s="8">
        <v>0.70129870129870131</v>
      </c>
      <c r="X109" s="11">
        <f t="shared" si="5"/>
        <v>1.2987012987012991E-2</v>
      </c>
      <c r="Y109">
        <v>8.6364583333333343E-6</v>
      </c>
      <c r="Z109" s="8">
        <v>0.74025974025974028</v>
      </c>
      <c r="AA109" s="11">
        <f t="shared" si="6"/>
        <v>5.1948051948051965E-2</v>
      </c>
      <c r="AB109" s="1">
        <v>0.70129870129870131</v>
      </c>
      <c r="AC109" s="2">
        <f t="shared" si="7"/>
        <v>1.2987012987012991E-2</v>
      </c>
      <c r="AD109">
        <v>16</v>
      </c>
      <c r="AE109">
        <v>0</v>
      </c>
      <c r="AF109" t="s">
        <v>289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0.25994853758038561</v>
      </c>
      <c r="AS109">
        <v>19</v>
      </c>
      <c r="AT109">
        <v>7</v>
      </c>
      <c r="AU109">
        <v>0.36842105263157893</v>
      </c>
      <c r="AV109">
        <v>0.72077922077922074</v>
      </c>
      <c r="AW109">
        <v>0.7142857142857143</v>
      </c>
      <c r="AX109">
        <v>0.7142857142857143</v>
      </c>
      <c r="AY109" t="s">
        <v>241</v>
      </c>
      <c r="AZ109">
        <v>2</v>
      </c>
      <c r="BA109">
        <v>148</v>
      </c>
      <c r="BB109">
        <v>3</v>
      </c>
      <c r="BC109">
        <v>-2</v>
      </c>
      <c r="BD109" t="s">
        <v>59</v>
      </c>
      <c r="BE109">
        <v>1</v>
      </c>
      <c r="BF109" t="b">
        <v>0</v>
      </c>
    </row>
    <row r="110" spans="1:58" x14ac:dyDescent="0.25">
      <c r="A110">
        <v>537</v>
      </c>
      <c r="B110">
        <v>76</v>
      </c>
      <c r="C110" t="s">
        <v>237</v>
      </c>
      <c r="D110">
        <v>0.88888888888888884</v>
      </c>
      <c r="E110">
        <v>19</v>
      </c>
      <c r="F110">
        <v>15</v>
      </c>
      <c r="G110">
        <v>0.76315789473684215</v>
      </c>
      <c r="H110" s="20">
        <f t="shared" si="4"/>
        <v>0.12573099415204669</v>
      </c>
      <c r="I110" t="s">
        <v>937</v>
      </c>
      <c r="J110" t="s">
        <v>938</v>
      </c>
      <c r="K110">
        <v>3.4591435185185178E-7</v>
      </c>
      <c r="L110" t="s">
        <v>458</v>
      </c>
      <c r="M110" t="s">
        <v>939</v>
      </c>
      <c r="N110">
        <v>19</v>
      </c>
      <c r="O110" t="s">
        <v>138</v>
      </c>
      <c r="P110">
        <v>1</v>
      </c>
      <c r="Q110" t="s">
        <v>240</v>
      </c>
      <c r="R110">
        <v>1.1932870370370371E-8</v>
      </c>
      <c r="S110">
        <v>0.76315789473684215</v>
      </c>
      <c r="T110">
        <v>154</v>
      </c>
      <c r="U110" s="10">
        <v>0.7142857142857143</v>
      </c>
      <c r="V110">
        <v>1.0806620370370369E-5</v>
      </c>
      <c r="W110" s="8">
        <v>0.68831168831168832</v>
      </c>
      <c r="X110" s="11">
        <f t="shared" si="5"/>
        <v>-2.5974025974025983E-2</v>
      </c>
      <c r="Y110">
        <v>8.7845601851851864E-6</v>
      </c>
      <c r="Z110" s="8">
        <v>0.62337662337662336</v>
      </c>
      <c r="AA110" s="11">
        <f t="shared" si="6"/>
        <v>-9.0909090909090939E-2</v>
      </c>
      <c r="AB110" s="1">
        <v>0.72727272727272729</v>
      </c>
      <c r="AC110" s="2">
        <f t="shared" si="7"/>
        <v>1.2987012987012991E-2</v>
      </c>
      <c r="AD110">
        <v>18</v>
      </c>
      <c r="AE110">
        <v>0</v>
      </c>
      <c r="AF110" t="s">
        <v>146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6.4238833936320896E-3</v>
      </c>
      <c r="AS110">
        <v>23</v>
      </c>
      <c r="AT110">
        <v>7</v>
      </c>
      <c r="AU110">
        <v>0.30434782608695649</v>
      </c>
      <c r="AV110">
        <v>0.61038961038961037</v>
      </c>
      <c r="AW110">
        <v>0.72077922077922074</v>
      </c>
      <c r="AX110">
        <v>0.7142857142857143</v>
      </c>
      <c r="AY110" t="s">
        <v>241</v>
      </c>
      <c r="AZ110">
        <v>3</v>
      </c>
      <c r="BA110">
        <v>135</v>
      </c>
      <c r="BB110">
        <v>1</v>
      </c>
      <c r="BC110">
        <v>0.5</v>
      </c>
      <c r="BD110" t="s">
        <v>59</v>
      </c>
      <c r="BE110">
        <v>1</v>
      </c>
      <c r="BF110" t="b">
        <v>0</v>
      </c>
    </row>
    <row r="111" spans="1:58" x14ac:dyDescent="0.25">
      <c r="A111">
        <v>537</v>
      </c>
      <c r="B111">
        <v>76</v>
      </c>
      <c r="C111" t="s">
        <v>237</v>
      </c>
      <c r="D111">
        <v>0.88888888888888884</v>
      </c>
      <c r="E111">
        <v>19</v>
      </c>
      <c r="F111">
        <v>15</v>
      </c>
      <c r="G111">
        <v>0.75</v>
      </c>
      <c r="H111" s="20">
        <f t="shared" si="4"/>
        <v>0.13888888888888884</v>
      </c>
      <c r="I111" t="s">
        <v>937</v>
      </c>
      <c r="J111" t="s">
        <v>938</v>
      </c>
      <c r="K111">
        <v>3.5781250000000002E-7</v>
      </c>
      <c r="L111" t="s">
        <v>458</v>
      </c>
      <c r="M111" t="s">
        <v>939</v>
      </c>
      <c r="N111">
        <v>19</v>
      </c>
      <c r="O111" t="s">
        <v>138</v>
      </c>
      <c r="P111">
        <v>1</v>
      </c>
      <c r="Q111" t="s">
        <v>240</v>
      </c>
      <c r="R111">
        <v>2.2766203703703708E-8</v>
      </c>
      <c r="S111">
        <v>0.75</v>
      </c>
      <c r="T111">
        <v>154</v>
      </c>
      <c r="U111" s="10">
        <v>0.7142857142857143</v>
      </c>
      <c r="V111">
        <v>1.072732638888889E-5</v>
      </c>
      <c r="W111" s="8">
        <v>0.68831168831168832</v>
      </c>
      <c r="X111" s="11">
        <f t="shared" si="5"/>
        <v>-2.5974025974025983E-2</v>
      </c>
      <c r="Y111">
        <v>8.9701273148148157E-6</v>
      </c>
      <c r="Z111" s="8">
        <v>0.61688311688311692</v>
      </c>
      <c r="AA111" s="11">
        <f t="shared" si="6"/>
        <v>-9.740259740259738E-2</v>
      </c>
      <c r="AB111" s="1">
        <v>0.72727272727272729</v>
      </c>
      <c r="AC111" s="2">
        <f t="shared" si="7"/>
        <v>1.2987012987012991E-2</v>
      </c>
      <c r="AD111">
        <v>19</v>
      </c>
      <c r="AE111">
        <v>0</v>
      </c>
      <c r="AF111" t="s">
        <v>146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6.4238833936320896E-3</v>
      </c>
      <c r="AS111">
        <v>23</v>
      </c>
      <c r="AT111">
        <v>8</v>
      </c>
      <c r="AU111">
        <v>0.34782608695652167</v>
      </c>
      <c r="AV111">
        <v>0.61038961038961037</v>
      </c>
      <c r="AW111">
        <v>0.72077922077922074</v>
      </c>
      <c r="AX111">
        <v>0.72077922077922074</v>
      </c>
      <c r="AY111" t="s">
        <v>241</v>
      </c>
      <c r="AZ111">
        <v>3</v>
      </c>
      <c r="BA111">
        <v>135</v>
      </c>
      <c r="BB111">
        <v>1</v>
      </c>
      <c r="BC111">
        <v>-0.5</v>
      </c>
      <c r="BD111" t="s">
        <v>59</v>
      </c>
      <c r="BE111">
        <v>1</v>
      </c>
      <c r="BF111" t="b">
        <v>0</v>
      </c>
    </row>
    <row r="112" spans="1:58" x14ac:dyDescent="0.25">
      <c r="A112">
        <v>537</v>
      </c>
      <c r="B112">
        <v>76</v>
      </c>
      <c r="C112" t="s">
        <v>237</v>
      </c>
      <c r="D112">
        <v>0.88888888888888884</v>
      </c>
      <c r="E112">
        <v>19</v>
      </c>
      <c r="F112">
        <v>15</v>
      </c>
      <c r="G112">
        <v>0.75</v>
      </c>
      <c r="H112" s="20">
        <f t="shared" si="4"/>
        <v>0.13888888888888884</v>
      </c>
      <c r="I112" t="s">
        <v>937</v>
      </c>
      <c r="J112" t="s">
        <v>938</v>
      </c>
      <c r="K112">
        <v>3.582175925925925E-7</v>
      </c>
      <c r="L112" t="s">
        <v>458</v>
      </c>
      <c r="M112" t="s">
        <v>939</v>
      </c>
      <c r="N112">
        <v>19</v>
      </c>
      <c r="O112" t="s">
        <v>138</v>
      </c>
      <c r="P112">
        <v>1</v>
      </c>
      <c r="Q112" t="s">
        <v>240</v>
      </c>
      <c r="R112">
        <v>2.270833333333334E-8</v>
      </c>
      <c r="S112">
        <v>0.75</v>
      </c>
      <c r="T112">
        <v>154</v>
      </c>
      <c r="U112" s="10">
        <v>0.69480519480519476</v>
      </c>
      <c r="V112">
        <v>1.4828402777777781E-5</v>
      </c>
      <c r="W112" s="8">
        <v>0.68831168831168832</v>
      </c>
      <c r="X112" s="11">
        <f t="shared" si="5"/>
        <v>-6.4935064935064402E-3</v>
      </c>
      <c r="Y112">
        <v>1.6862777777777779E-5</v>
      </c>
      <c r="Z112" s="8">
        <v>0.62337662337662336</v>
      </c>
      <c r="AA112" s="11">
        <f t="shared" si="6"/>
        <v>-7.1428571428571397E-2</v>
      </c>
      <c r="AB112" s="1">
        <v>0.70779220779220775</v>
      </c>
      <c r="AC112" s="2">
        <f t="shared" si="7"/>
        <v>1.2987012987012991E-2</v>
      </c>
      <c r="AD112">
        <v>19</v>
      </c>
      <c r="AE112">
        <v>0</v>
      </c>
      <c r="AF112" t="s">
        <v>146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6.4238833936320896E-3</v>
      </c>
      <c r="AS112">
        <v>23</v>
      </c>
      <c r="AT112">
        <v>8</v>
      </c>
      <c r="AU112">
        <v>0.34782608695652167</v>
      </c>
      <c r="AV112">
        <v>0.61038961038961037</v>
      </c>
      <c r="AW112">
        <v>0.72077922077922074</v>
      </c>
      <c r="AX112">
        <v>0.7142857142857143</v>
      </c>
      <c r="AY112" t="s">
        <v>241</v>
      </c>
      <c r="AZ112">
        <v>3</v>
      </c>
      <c r="BA112">
        <v>135</v>
      </c>
      <c r="BB112">
        <v>2</v>
      </c>
      <c r="BC112">
        <v>1</v>
      </c>
      <c r="BD112" t="s">
        <v>59</v>
      </c>
      <c r="BE112">
        <v>1</v>
      </c>
      <c r="BF112" t="b">
        <v>0</v>
      </c>
    </row>
    <row r="113" spans="1:58" x14ac:dyDescent="0.25">
      <c r="A113">
        <v>537</v>
      </c>
      <c r="B113">
        <v>76</v>
      </c>
      <c r="C113" t="s">
        <v>237</v>
      </c>
      <c r="D113">
        <v>0.88888888888888884</v>
      </c>
      <c r="E113">
        <v>19</v>
      </c>
      <c r="F113">
        <v>15</v>
      </c>
      <c r="G113">
        <v>0.75</v>
      </c>
      <c r="H113" s="20">
        <f t="shared" si="4"/>
        <v>0.13888888888888884</v>
      </c>
      <c r="I113" t="s">
        <v>937</v>
      </c>
      <c r="J113" t="s">
        <v>938</v>
      </c>
      <c r="K113">
        <v>4.7326388888888888E-7</v>
      </c>
      <c r="L113" t="s">
        <v>458</v>
      </c>
      <c r="M113" t="s">
        <v>939</v>
      </c>
      <c r="N113">
        <v>19</v>
      </c>
      <c r="O113" t="s">
        <v>138</v>
      </c>
      <c r="P113">
        <v>1</v>
      </c>
      <c r="Q113" t="s">
        <v>240</v>
      </c>
      <c r="R113">
        <v>1.15625E-8</v>
      </c>
      <c r="S113">
        <v>0.75</v>
      </c>
      <c r="T113">
        <v>154</v>
      </c>
      <c r="U113" s="10">
        <v>0.7142857142857143</v>
      </c>
      <c r="V113">
        <v>2.0283518518518519E-5</v>
      </c>
      <c r="W113" s="8">
        <v>0.68831168831168832</v>
      </c>
      <c r="X113" s="11">
        <f t="shared" si="5"/>
        <v>-2.5974025974025983E-2</v>
      </c>
      <c r="Y113">
        <v>1.5606365740740739E-5</v>
      </c>
      <c r="Z113" s="8">
        <v>0.62337662337662336</v>
      </c>
      <c r="AA113" s="11">
        <f t="shared" si="6"/>
        <v>-9.0909090909090939E-2</v>
      </c>
      <c r="AB113" s="1">
        <v>0.72727272727272729</v>
      </c>
      <c r="AC113" s="2">
        <f t="shared" si="7"/>
        <v>1.2987012987012991E-2</v>
      </c>
      <c r="AD113">
        <v>19</v>
      </c>
      <c r="AE113">
        <v>0</v>
      </c>
      <c r="AF113" t="s">
        <v>146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6.4238833936320896E-3</v>
      </c>
      <c r="AS113">
        <v>23</v>
      </c>
      <c r="AT113">
        <v>8</v>
      </c>
      <c r="AU113">
        <v>0.34782608695652167</v>
      </c>
      <c r="AV113">
        <v>0.61038961038961037</v>
      </c>
      <c r="AW113">
        <v>0.72077922077922074</v>
      </c>
      <c r="AX113">
        <v>0.7142857142857143</v>
      </c>
      <c r="AY113" t="s">
        <v>241</v>
      </c>
      <c r="AZ113">
        <v>3</v>
      </c>
      <c r="BA113">
        <v>135</v>
      </c>
      <c r="BB113">
        <v>2</v>
      </c>
      <c r="BC113">
        <v>-1</v>
      </c>
      <c r="BD113" t="s">
        <v>59</v>
      </c>
      <c r="BE113">
        <v>1</v>
      </c>
      <c r="BF113" t="b">
        <v>0</v>
      </c>
    </row>
    <row r="114" spans="1:58" x14ac:dyDescent="0.25">
      <c r="A114">
        <v>537</v>
      </c>
      <c r="B114">
        <v>76</v>
      </c>
      <c r="C114" t="s">
        <v>237</v>
      </c>
      <c r="D114">
        <v>0.88888888888888884</v>
      </c>
      <c r="E114">
        <v>19</v>
      </c>
      <c r="F114">
        <v>15</v>
      </c>
      <c r="G114">
        <v>0.64473684210526316</v>
      </c>
      <c r="H114" s="20">
        <f t="shared" si="4"/>
        <v>0.24415204678362568</v>
      </c>
      <c r="I114" t="s">
        <v>966</v>
      </c>
      <c r="J114" t="s">
        <v>967</v>
      </c>
      <c r="K114">
        <v>3.5787037037037038E-7</v>
      </c>
      <c r="L114" t="s">
        <v>477</v>
      </c>
      <c r="M114" t="s">
        <v>968</v>
      </c>
      <c r="N114">
        <v>19</v>
      </c>
      <c r="O114" t="s">
        <v>138</v>
      </c>
      <c r="P114">
        <v>1</v>
      </c>
      <c r="Q114" t="s">
        <v>280</v>
      </c>
      <c r="R114">
        <v>2.3055555555555551E-8</v>
      </c>
      <c r="S114">
        <v>0.64473684210526316</v>
      </c>
      <c r="T114">
        <v>154</v>
      </c>
      <c r="U114" s="10">
        <v>0.61038961038961037</v>
      </c>
      <c r="V114">
        <v>1.186064814814815E-5</v>
      </c>
      <c r="W114" s="8">
        <v>0.68831168831168832</v>
      </c>
      <c r="X114" s="11">
        <f t="shared" si="5"/>
        <v>7.7922077922077948E-2</v>
      </c>
      <c r="Y114">
        <v>9.3739236111111116E-6</v>
      </c>
      <c r="Z114" s="8">
        <v>0.61038961038961037</v>
      </c>
      <c r="AA114" s="11">
        <f t="shared" si="6"/>
        <v>0</v>
      </c>
      <c r="AB114" s="1">
        <v>0.62337662337662336</v>
      </c>
      <c r="AC114" s="2">
        <f t="shared" si="7"/>
        <v>1.2987012987012991E-2</v>
      </c>
      <c r="AD114">
        <v>27</v>
      </c>
      <c r="AE114">
        <v>0</v>
      </c>
      <c r="AF114" t="s">
        <v>146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6.8436777072809651E-2</v>
      </c>
      <c r="AS114">
        <v>23</v>
      </c>
      <c r="AT114">
        <v>16</v>
      </c>
      <c r="AU114">
        <v>0.69565217391304346</v>
      </c>
      <c r="AV114">
        <v>0.61038961038961037</v>
      </c>
      <c r="AW114">
        <v>0.72077922077922074</v>
      </c>
      <c r="AX114">
        <v>0.64935064935064934</v>
      </c>
      <c r="AY114" t="s">
        <v>241</v>
      </c>
      <c r="AZ114">
        <v>3</v>
      </c>
      <c r="BA114">
        <v>135</v>
      </c>
      <c r="BB114">
        <v>3</v>
      </c>
      <c r="BC114">
        <v>2</v>
      </c>
      <c r="BD114" t="s">
        <v>59</v>
      </c>
      <c r="BE114">
        <v>1</v>
      </c>
      <c r="BF114" t="b">
        <v>0</v>
      </c>
    </row>
    <row r="115" spans="1:58" x14ac:dyDescent="0.25">
      <c r="A115">
        <v>537</v>
      </c>
      <c r="B115">
        <v>76</v>
      </c>
      <c r="C115" t="s">
        <v>237</v>
      </c>
      <c r="D115">
        <v>0.88888888888888884</v>
      </c>
      <c r="E115">
        <v>19</v>
      </c>
      <c r="F115">
        <v>15</v>
      </c>
      <c r="G115">
        <v>0.76315789473684215</v>
      </c>
      <c r="H115" s="20">
        <f t="shared" si="4"/>
        <v>0.12573099415204669</v>
      </c>
      <c r="I115" t="s">
        <v>969</v>
      </c>
      <c r="J115" t="s">
        <v>970</v>
      </c>
      <c r="K115">
        <v>3.4629629629629629E-7</v>
      </c>
      <c r="L115" t="s">
        <v>479</v>
      </c>
      <c r="M115" t="s">
        <v>971</v>
      </c>
      <c r="N115">
        <v>19</v>
      </c>
      <c r="O115" t="s">
        <v>138</v>
      </c>
      <c r="P115">
        <v>1</v>
      </c>
      <c r="Q115" t="s">
        <v>295</v>
      </c>
      <c r="R115">
        <v>2.3078703703703709E-8</v>
      </c>
      <c r="S115">
        <v>0.76315789473684215</v>
      </c>
      <c r="T115">
        <v>154</v>
      </c>
      <c r="U115" s="10">
        <v>0.7142857142857143</v>
      </c>
      <c r="V115">
        <v>1.187599537037037E-5</v>
      </c>
      <c r="W115" s="8">
        <v>0.68831168831168832</v>
      </c>
      <c r="X115" s="11">
        <f t="shared" si="5"/>
        <v>-2.5974025974025983E-2</v>
      </c>
      <c r="Y115">
        <v>9.455416666666666E-6</v>
      </c>
      <c r="Z115" s="8">
        <v>0.64935064935064934</v>
      </c>
      <c r="AA115" s="11">
        <f t="shared" si="6"/>
        <v>-6.4935064935064957E-2</v>
      </c>
      <c r="AB115" s="1">
        <v>0.72727272727272729</v>
      </c>
      <c r="AC115" s="2">
        <f t="shared" si="7"/>
        <v>1.2987012987012991E-2</v>
      </c>
      <c r="AD115">
        <v>18</v>
      </c>
      <c r="AE115">
        <v>0</v>
      </c>
      <c r="AF115" t="s">
        <v>146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6.8436777072809651E-2</v>
      </c>
      <c r="AS115">
        <v>23</v>
      </c>
      <c r="AT115">
        <v>7</v>
      </c>
      <c r="AU115">
        <v>0.30434782608695649</v>
      </c>
      <c r="AV115">
        <v>0.61038961038961037</v>
      </c>
      <c r="AW115">
        <v>0.72077922077922074</v>
      </c>
      <c r="AX115">
        <v>0.7142857142857143</v>
      </c>
      <c r="AY115" t="s">
        <v>241</v>
      </c>
      <c r="AZ115">
        <v>3</v>
      </c>
      <c r="BA115">
        <v>135</v>
      </c>
      <c r="BB115">
        <v>3</v>
      </c>
      <c r="BC115">
        <v>-2</v>
      </c>
      <c r="BD115" t="s">
        <v>59</v>
      </c>
      <c r="BE115">
        <v>1</v>
      </c>
      <c r="BF115" t="b">
        <v>0</v>
      </c>
    </row>
    <row r="116" spans="1:58" x14ac:dyDescent="0.25">
      <c r="A116">
        <v>537</v>
      </c>
      <c r="B116">
        <v>76</v>
      </c>
      <c r="C116" t="s">
        <v>237</v>
      </c>
      <c r="D116">
        <v>0.88888888888888884</v>
      </c>
      <c r="E116">
        <v>19</v>
      </c>
      <c r="F116">
        <v>15</v>
      </c>
      <c r="G116">
        <v>0.76315789473684215</v>
      </c>
      <c r="H116" s="20">
        <f t="shared" si="4"/>
        <v>0.12573099415204669</v>
      </c>
      <c r="I116" t="s">
        <v>937</v>
      </c>
      <c r="J116" t="s">
        <v>938</v>
      </c>
      <c r="K116">
        <v>3.6942129629629628E-7</v>
      </c>
      <c r="L116" t="s">
        <v>458</v>
      </c>
      <c r="M116" t="s">
        <v>939</v>
      </c>
      <c r="N116">
        <v>19</v>
      </c>
      <c r="O116" t="s">
        <v>138</v>
      </c>
      <c r="P116">
        <v>1</v>
      </c>
      <c r="Q116" t="s">
        <v>240</v>
      </c>
      <c r="R116">
        <v>2.3090277777777779E-8</v>
      </c>
      <c r="S116">
        <v>0.76315789473684215</v>
      </c>
      <c r="T116">
        <v>154</v>
      </c>
      <c r="U116" s="10">
        <v>0.72077922077922074</v>
      </c>
      <c r="V116">
        <v>1.3004375E-5</v>
      </c>
      <c r="W116" s="8">
        <v>0.70129870129870131</v>
      </c>
      <c r="X116" s="11">
        <f t="shared" si="5"/>
        <v>-1.9480519480519431E-2</v>
      </c>
      <c r="Y116">
        <v>9.1653124999999993E-6</v>
      </c>
      <c r="Z116" s="8">
        <v>0.62337662337662336</v>
      </c>
      <c r="AA116" s="11">
        <f t="shared" si="6"/>
        <v>-9.740259740259738E-2</v>
      </c>
      <c r="AB116" s="1">
        <v>0.73376623376623373</v>
      </c>
      <c r="AC116" s="2">
        <f t="shared" si="7"/>
        <v>1.2987012987012991E-2</v>
      </c>
      <c r="AD116">
        <v>18</v>
      </c>
      <c r="AE116">
        <v>0</v>
      </c>
      <c r="AF116" t="s">
        <v>120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0.26289901670093119</v>
      </c>
      <c r="AS116">
        <v>3</v>
      </c>
      <c r="AT116">
        <v>2</v>
      </c>
      <c r="AU116">
        <v>0.66666666666666663</v>
      </c>
      <c r="AV116">
        <v>0.72077922077922074</v>
      </c>
      <c r="AW116">
        <v>0.72077922077922074</v>
      </c>
      <c r="AX116">
        <v>0.72077922077922074</v>
      </c>
      <c r="AY116" t="s">
        <v>241</v>
      </c>
      <c r="AZ116">
        <v>3</v>
      </c>
      <c r="BA116">
        <v>15</v>
      </c>
      <c r="BB116">
        <v>1</v>
      </c>
      <c r="BC116">
        <v>0.5</v>
      </c>
      <c r="BD116" t="s">
        <v>59</v>
      </c>
      <c r="BE116">
        <v>1</v>
      </c>
      <c r="BF116" t="b">
        <v>1</v>
      </c>
    </row>
    <row r="117" spans="1:58" x14ac:dyDescent="0.25">
      <c r="A117">
        <v>537</v>
      </c>
      <c r="B117">
        <v>76</v>
      </c>
      <c r="C117" t="s">
        <v>237</v>
      </c>
      <c r="D117">
        <v>0.88888888888888884</v>
      </c>
      <c r="E117">
        <v>19</v>
      </c>
      <c r="F117">
        <v>15</v>
      </c>
      <c r="G117">
        <v>0.75</v>
      </c>
      <c r="H117" s="20">
        <f t="shared" si="4"/>
        <v>0.13888888888888884</v>
      </c>
      <c r="I117" t="s">
        <v>937</v>
      </c>
      <c r="J117" t="s">
        <v>943</v>
      </c>
      <c r="K117">
        <v>4.0369212962962958E-7</v>
      </c>
      <c r="L117" t="s">
        <v>458</v>
      </c>
      <c r="M117" t="s">
        <v>944</v>
      </c>
      <c r="N117">
        <v>19</v>
      </c>
      <c r="O117" t="s">
        <v>138</v>
      </c>
      <c r="P117">
        <v>1</v>
      </c>
      <c r="Q117" t="s">
        <v>240</v>
      </c>
      <c r="R117">
        <v>2.3078703703703709E-8</v>
      </c>
      <c r="S117">
        <v>0.75</v>
      </c>
      <c r="T117">
        <v>154</v>
      </c>
      <c r="U117" s="10">
        <v>0.7142857142857143</v>
      </c>
      <c r="V117">
        <v>1.158186342592593E-5</v>
      </c>
      <c r="W117" s="8">
        <v>0.72727272727272729</v>
      </c>
      <c r="X117" s="11">
        <f t="shared" si="5"/>
        <v>1.2987012987012991E-2</v>
      </c>
      <c r="Y117">
        <v>9.0846990740740733E-6</v>
      </c>
      <c r="Z117" s="8">
        <v>0.62337662337662336</v>
      </c>
      <c r="AA117" s="11">
        <f t="shared" si="6"/>
        <v>-9.0909090909090939E-2</v>
      </c>
      <c r="AB117" s="1">
        <v>0.72727272727272729</v>
      </c>
      <c r="AC117" s="2">
        <f t="shared" si="7"/>
        <v>1.2987012987012991E-2</v>
      </c>
      <c r="AD117">
        <v>19</v>
      </c>
      <c r="AE117">
        <v>0</v>
      </c>
      <c r="AF117" t="s">
        <v>120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0.26291512963184099</v>
      </c>
      <c r="AS117">
        <v>2</v>
      </c>
      <c r="AT117">
        <v>2</v>
      </c>
      <c r="AU117">
        <v>1</v>
      </c>
      <c r="AV117">
        <v>0.7142857142857143</v>
      </c>
      <c r="AW117">
        <v>0.7142857142857143</v>
      </c>
      <c r="AX117">
        <v>0.7142857142857143</v>
      </c>
      <c r="AY117" t="s">
        <v>241</v>
      </c>
      <c r="AZ117">
        <v>3</v>
      </c>
      <c r="BA117">
        <v>15</v>
      </c>
      <c r="BB117">
        <v>1</v>
      </c>
      <c r="BC117">
        <v>-0.5</v>
      </c>
      <c r="BD117" t="s">
        <v>59</v>
      </c>
      <c r="BE117">
        <v>1</v>
      </c>
      <c r="BF117" t="b">
        <v>1</v>
      </c>
    </row>
    <row r="118" spans="1:58" x14ac:dyDescent="0.25">
      <c r="A118">
        <v>537</v>
      </c>
      <c r="B118">
        <v>76</v>
      </c>
      <c r="C118" t="s">
        <v>237</v>
      </c>
      <c r="D118">
        <v>0.88888888888888884</v>
      </c>
      <c r="E118">
        <v>19</v>
      </c>
      <c r="F118">
        <v>15</v>
      </c>
      <c r="G118">
        <v>0.77631578947368418</v>
      </c>
      <c r="H118" s="20">
        <f t="shared" si="4"/>
        <v>0.11257309941520466</v>
      </c>
      <c r="I118" t="s">
        <v>963</v>
      </c>
      <c r="J118" t="s">
        <v>964</v>
      </c>
      <c r="K118">
        <v>4.6135416666666671E-7</v>
      </c>
      <c r="L118" t="s">
        <v>475</v>
      </c>
      <c r="M118" t="s">
        <v>965</v>
      </c>
      <c r="N118">
        <v>19</v>
      </c>
      <c r="O118" t="s">
        <v>138</v>
      </c>
      <c r="P118">
        <v>1</v>
      </c>
      <c r="Q118" t="s">
        <v>240</v>
      </c>
      <c r="R118">
        <v>2.3090277777777779E-8</v>
      </c>
      <c r="S118">
        <v>0.77631578947368418</v>
      </c>
      <c r="T118">
        <v>154</v>
      </c>
      <c r="U118" s="10">
        <v>0.7142857142857143</v>
      </c>
      <c r="V118">
        <v>1.181027777777778E-5</v>
      </c>
      <c r="W118" s="8">
        <v>0.72727272727272729</v>
      </c>
      <c r="X118" s="11">
        <f t="shared" si="5"/>
        <v>1.2987012987012991E-2</v>
      </c>
      <c r="Y118">
        <v>9.568946759259258E-6</v>
      </c>
      <c r="Z118" s="8">
        <v>0.62337662337662336</v>
      </c>
      <c r="AA118" s="11">
        <f t="shared" si="6"/>
        <v>-9.0909090909090939E-2</v>
      </c>
      <c r="AB118" s="1">
        <v>0.72727272727272729</v>
      </c>
      <c r="AC118" s="2">
        <f t="shared" si="7"/>
        <v>1.2987012987012991E-2</v>
      </c>
      <c r="AD118">
        <v>17</v>
      </c>
      <c r="AE118">
        <v>0</v>
      </c>
      <c r="AF118" t="s">
        <v>120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0.26286679676333607</v>
      </c>
      <c r="AS118">
        <v>3</v>
      </c>
      <c r="AT118">
        <v>1</v>
      </c>
      <c r="AU118">
        <v>0.33333333333333331</v>
      </c>
      <c r="AV118">
        <v>0.72077922077922074</v>
      </c>
      <c r="AW118">
        <v>0.72077922077922074</v>
      </c>
      <c r="AX118">
        <v>0.7142857142857143</v>
      </c>
      <c r="AY118" t="s">
        <v>241</v>
      </c>
      <c r="AZ118">
        <v>3</v>
      </c>
      <c r="BA118">
        <v>15</v>
      </c>
      <c r="BB118">
        <v>2</v>
      </c>
      <c r="BC118">
        <v>1</v>
      </c>
      <c r="BD118" t="s">
        <v>59</v>
      </c>
      <c r="BE118">
        <v>1</v>
      </c>
      <c r="BF118" t="b">
        <v>1</v>
      </c>
    </row>
    <row r="119" spans="1:58" x14ac:dyDescent="0.25">
      <c r="A119">
        <v>537</v>
      </c>
      <c r="B119">
        <v>76</v>
      </c>
      <c r="C119" t="s">
        <v>237</v>
      </c>
      <c r="D119">
        <v>0.88888888888888884</v>
      </c>
      <c r="E119">
        <v>19</v>
      </c>
      <c r="F119">
        <v>15</v>
      </c>
      <c r="G119">
        <v>0.75</v>
      </c>
      <c r="H119" s="20">
        <f t="shared" si="4"/>
        <v>0.13888888888888884</v>
      </c>
      <c r="I119" t="s">
        <v>937</v>
      </c>
      <c r="J119" t="s">
        <v>943</v>
      </c>
      <c r="K119">
        <v>3.5787037037037038E-7</v>
      </c>
      <c r="L119" t="s">
        <v>458</v>
      </c>
      <c r="M119" t="s">
        <v>944</v>
      </c>
      <c r="N119">
        <v>19</v>
      </c>
      <c r="O119" t="s">
        <v>138</v>
      </c>
      <c r="P119">
        <v>1</v>
      </c>
      <c r="Q119" t="s">
        <v>240</v>
      </c>
      <c r="R119">
        <v>2.3055555555555551E-8</v>
      </c>
      <c r="S119">
        <v>0.75</v>
      </c>
      <c r="T119">
        <v>154</v>
      </c>
      <c r="U119" s="10">
        <v>0.70779220779220775</v>
      </c>
      <c r="V119">
        <v>1.148261574074074E-5</v>
      </c>
      <c r="W119" s="8">
        <v>0.72727272727272729</v>
      </c>
      <c r="X119" s="11">
        <f t="shared" si="5"/>
        <v>1.9480519480519543E-2</v>
      </c>
      <c r="Y119">
        <v>9.2226851851851849E-6</v>
      </c>
      <c r="Z119" s="8">
        <v>0.62337662337662336</v>
      </c>
      <c r="AA119" s="11">
        <f t="shared" si="6"/>
        <v>-8.4415584415584388E-2</v>
      </c>
      <c r="AB119" s="1">
        <v>0.72077922077922074</v>
      </c>
      <c r="AC119" s="2">
        <f t="shared" si="7"/>
        <v>1.2987012987012991E-2</v>
      </c>
      <c r="AD119">
        <v>19</v>
      </c>
      <c r="AE119">
        <v>0</v>
      </c>
      <c r="AF119" t="s">
        <v>120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0.26291512963184099</v>
      </c>
      <c r="AS119">
        <v>1</v>
      </c>
      <c r="AT119">
        <v>1</v>
      </c>
      <c r="AU119">
        <v>1</v>
      </c>
      <c r="AV119">
        <v>0.72077922077922074</v>
      </c>
      <c r="AW119">
        <v>0.7142857142857143</v>
      </c>
      <c r="AX119">
        <v>0.7142857142857143</v>
      </c>
      <c r="AY119" t="s">
        <v>241</v>
      </c>
      <c r="AZ119">
        <v>3</v>
      </c>
      <c r="BA119">
        <v>15</v>
      </c>
      <c r="BB119">
        <v>2</v>
      </c>
      <c r="BC119">
        <v>-1</v>
      </c>
      <c r="BD119" t="s">
        <v>59</v>
      </c>
      <c r="BE119">
        <v>1</v>
      </c>
      <c r="BF119" t="b">
        <v>1</v>
      </c>
    </row>
    <row r="120" spans="1:58" hidden="1" x14ac:dyDescent="0.25">
      <c r="A120">
        <v>537</v>
      </c>
      <c r="B120">
        <v>76</v>
      </c>
      <c r="C120" t="s">
        <v>237</v>
      </c>
      <c r="D120">
        <v>0.88888888888888884</v>
      </c>
      <c r="E120">
        <v>19</v>
      </c>
      <c r="F120">
        <v>15</v>
      </c>
      <c r="G120">
        <v>0.78947368421052633</v>
      </c>
      <c r="H120" s="20">
        <f t="shared" si="4"/>
        <v>9.9415204678362512E-2</v>
      </c>
      <c r="I120" t="s">
        <v>972</v>
      </c>
      <c r="J120" t="s">
        <v>973</v>
      </c>
      <c r="K120">
        <v>2.6504629629629633E-7</v>
      </c>
      <c r="L120" t="s">
        <v>481</v>
      </c>
      <c r="M120" t="s">
        <v>974</v>
      </c>
      <c r="N120">
        <v>19</v>
      </c>
      <c r="O120" t="s">
        <v>108</v>
      </c>
      <c r="P120">
        <v>1</v>
      </c>
      <c r="Q120" t="s">
        <v>288</v>
      </c>
      <c r="R120">
        <v>1.155092592592593E-8</v>
      </c>
      <c r="S120">
        <v>0.78947368421052633</v>
      </c>
      <c r="T120">
        <v>154</v>
      </c>
      <c r="U120" s="10">
        <v>0.72077922077922074</v>
      </c>
      <c r="V120">
        <v>1.173449074074074E-5</v>
      </c>
      <c r="W120" s="8">
        <v>0.72727272727272729</v>
      </c>
      <c r="X120" s="11">
        <f t="shared" si="5"/>
        <v>6.4935064935065512E-3</v>
      </c>
      <c r="Y120">
        <v>9.264328703703704E-6</v>
      </c>
      <c r="Z120" s="8">
        <v>0.62337662337662336</v>
      </c>
      <c r="AA120" s="11">
        <f t="shared" si="6"/>
        <v>-9.740259740259738E-2</v>
      </c>
      <c r="AB120" s="1">
        <v>0.72077922077922074</v>
      </c>
      <c r="AC120" s="2">
        <f t="shared" si="7"/>
        <v>0</v>
      </c>
      <c r="AD120">
        <v>16</v>
      </c>
      <c r="AE120">
        <v>0</v>
      </c>
      <c r="AF120" t="s">
        <v>120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0.72077922077922074</v>
      </c>
      <c r="AW120">
        <v>0.72077922077922074</v>
      </c>
      <c r="AX120">
        <v>0.72077922077922074</v>
      </c>
      <c r="AY120" t="s">
        <v>241</v>
      </c>
      <c r="AZ120">
        <v>3</v>
      </c>
      <c r="BA120">
        <v>15</v>
      </c>
      <c r="BB120">
        <v>3</v>
      </c>
      <c r="BC120">
        <v>2</v>
      </c>
      <c r="BD120" t="s">
        <v>59</v>
      </c>
      <c r="BE120">
        <v>1</v>
      </c>
      <c r="BF120" t="b">
        <v>1</v>
      </c>
    </row>
    <row r="121" spans="1:58" x14ac:dyDescent="0.25">
      <c r="A121">
        <v>537</v>
      </c>
      <c r="B121">
        <v>76</v>
      </c>
      <c r="C121" t="s">
        <v>237</v>
      </c>
      <c r="D121">
        <v>0.88888888888888884</v>
      </c>
      <c r="E121">
        <v>19</v>
      </c>
      <c r="F121">
        <v>15</v>
      </c>
      <c r="G121">
        <v>0.75</v>
      </c>
      <c r="H121" s="20">
        <f t="shared" si="4"/>
        <v>0.13888888888888884</v>
      </c>
      <c r="I121" t="s">
        <v>975</v>
      </c>
      <c r="J121" t="s">
        <v>976</v>
      </c>
      <c r="K121">
        <v>2.8812499999999999E-7</v>
      </c>
      <c r="L121" t="s">
        <v>483</v>
      </c>
      <c r="M121" t="s">
        <v>977</v>
      </c>
      <c r="N121">
        <v>19</v>
      </c>
      <c r="O121" t="s">
        <v>57</v>
      </c>
      <c r="P121">
        <v>1</v>
      </c>
      <c r="Q121" t="s">
        <v>300</v>
      </c>
      <c r="R121">
        <v>3.4641203703703697E-8</v>
      </c>
      <c r="S121">
        <v>0.73684210526315785</v>
      </c>
      <c r="T121">
        <v>154</v>
      </c>
      <c r="U121" s="10">
        <v>0.70779220779220775</v>
      </c>
      <c r="V121">
        <v>1.175068287037037E-5</v>
      </c>
      <c r="W121" s="8">
        <v>0.7142857142857143</v>
      </c>
      <c r="X121" s="11">
        <f t="shared" si="5"/>
        <v>6.4935064935065512E-3</v>
      </c>
      <c r="Y121">
        <v>9.057708333333333E-6</v>
      </c>
      <c r="Z121" s="8">
        <v>0.62337662337662336</v>
      </c>
      <c r="AA121" s="11">
        <f t="shared" si="6"/>
        <v>-8.4415584415584388E-2</v>
      </c>
      <c r="AB121" s="1">
        <v>0.69480519480519476</v>
      </c>
      <c r="AC121" s="2">
        <f t="shared" si="7"/>
        <v>-1.2987012987012991E-2</v>
      </c>
      <c r="AD121">
        <v>19</v>
      </c>
      <c r="AE121">
        <v>0</v>
      </c>
      <c r="AF121" t="s">
        <v>120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0.92318920904916824</v>
      </c>
      <c r="AS121">
        <v>0</v>
      </c>
      <c r="AT121">
        <v>0</v>
      </c>
      <c r="AU121">
        <v>-1</v>
      </c>
      <c r="AV121">
        <v>-1</v>
      </c>
      <c r="AW121">
        <v>0.7142857142857143</v>
      </c>
      <c r="AX121">
        <v>0.70779220779220775</v>
      </c>
      <c r="AY121" t="s">
        <v>241</v>
      </c>
      <c r="AZ121">
        <v>3</v>
      </c>
      <c r="BA121">
        <v>15</v>
      </c>
      <c r="BB121">
        <v>3</v>
      </c>
      <c r="BC121">
        <v>-2</v>
      </c>
      <c r="BD121" t="s">
        <v>59</v>
      </c>
      <c r="BE121">
        <v>1</v>
      </c>
      <c r="BF121" t="b">
        <v>1</v>
      </c>
    </row>
    <row r="124" spans="1:58" x14ac:dyDescent="0.25">
      <c r="X124" s="11">
        <v>0.11</v>
      </c>
      <c r="AA124" s="11">
        <v>0.02</v>
      </c>
      <c r="AC124" s="2">
        <v>0.03</v>
      </c>
      <c r="AP124">
        <v>5.8</v>
      </c>
    </row>
    <row r="127" spans="1:58" x14ac:dyDescent="0.25">
      <c r="X127" s="11">
        <v>7.0000000000000007E-2</v>
      </c>
      <c r="AA127" s="11">
        <v>-0.02</v>
      </c>
      <c r="AC127" s="2">
        <v>0.02</v>
      </c>
      <c r="AP127">
        <v>6.6</v>
      </c>
    </row>
  </sheetData>
  <autoFilter ref="A1:BF121" xr:uid="{979D0871-13B9-4D4E-8D12-D3CCBF092480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DBF2-7571-4971-81EE-0B25F82E4D32}">
  <dimension ref="A1:BE102"/>
  <sheetViews>
    <sheetView topLeftCell="P85" workbookViewId="0">
      <selection activeCell="AD102" sqref="AD102"/>
    </sheetView>
  </sheetViews>
  <sheetFormatPr defaultRowHeight="13.8" x14ac:dyDescent="0.25"/>
  <cols>
    <col min="8" max="8" width="8.796875" style="12"/>
    <col min="19" max="19" width="8.796875" style="10"/>
    <col min="22" max="22" width="8.796875" style="12"/>
    <col min="25" max="25" width="8.796875" style="12"/>
    <col min="27" max="28" width="8.796875" style="12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599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0" t="s">
        <v>17</v>
      </c>
      <c r="T1" t="s">
        <v>18</v>
      </c>
      <c r="U1" t="s">
        <v>19</v>
      </c>
      <c r="V1" s="12" t="s">
        <v>600</v>
      </c>
      <c r="W1" t="s">
        <v>20</v>
      </c>
      <c r="X1" t="s">
        <v>21</v>
      </c>
      <c r="Y1" s="12" t="s">
        <v>601</v>
      </c>
      <c r="Z1" t="s">
        <v>22</v>
      </c>
      <c r="AA1" s="12" t="s">
        <v>487</v>
      </c>
      <c r="AB1" s="12" t="s">
        <v>485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</row>
    <row r="2" spans="1:57" x14ac:dyDescent="0.25">
      <c r="A2">
        <v>960</v>
      </c>
      <c r="B2">
        <v>137</v>
      </c>
      <c r="C2" t="s">
        <v>52</v>
      </c>
      <c r="D2">
        <v>1</v>
      </c>
      <c r="E2">
        <v>19</v>
      </c>
      <c r="F2">
        <v>19</v>
      </c>
      <c r="G2">
        <v>0.86131386861313863</v>
      </c>
      <c r="H2" s="12">
        <f>D2-G2</f>
        <v>0.13868613138686137</v>
      </c>
      <c r="I2">
        <v>3.4229166666666658E-7</v>
      </c>
      <c r="J2" t="s">
        <v>312</v>
      </c>
      <c r="K2" t="s">
        <v>602</v>
      </c>
      <c r="L2">
        <v>19</v>
      </c>
      <c r="M2" s="17" t="s">
        <v>55</v>
      </c>
      <c r="N2">
        <v>1</v>
      </c>
      <c r="O2" t="s">
        <v>56</v>
      </c>
      <c r="P2">
        <v>1.155092592592593E-8</v>
      </c>
      <c r="Q2">
        <v>0.86131386861313863</v>
      </c>
      <c r="R2">
        <v>274</v>
      </c>
      <c r="S2" s="10">
        <v>0.91605839416058399</v>
      </c>
      <c r="T2">
        <v>1.227478009259259E-5</v>
      </c>
      <c r="U2">
        <v>0.94890510948905105</v>
      </c>
      <c r="V2" s="12">
        <f t="shared" ref="V2:V65" si="0">U2-S2</f>
        <v>3.2846715328467058E-2</v>
      </c>
      <c r="W2">
        <v>1.101263888888889E-5</v>
      </c>
      <c r="X2">
        <v>0.89051094890510951</v>
      </c>
      <c r="Y2" s="12">
        <f>X2-S2</f>
        <v>-2.5547445255474477E-2</v>
      </c>
      <c r="Z2">
        <v>0.91605839416058399</v>
      </c>
      <c r="AA2" s="12">
        <f>Z2-S2</f>
        <v>0</v>
      </c>
      <c r="AB2" s="19" cm="1">
        <f t="array" ref="AB2">_xlfn.IFS(AA2&lt;Y2,0,AA2&lt;V2,0,TRUE,1)</f>
        <v>0</v>
      </c>
      <c r="AC2">
        <v>19</v>
      </c>
      <c r="AD2">
        <v>0</v>
      </c>
      <c r="AE2" t="s">
        <v>57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6</v>
      </c>
      <c r="AO2">
        <v>7</v>
      </c>
      <c r="AP2">
        <v>1</v>
      </c>
      <c r="AQ2">
        <v>0.88885673984448088</v>
      </c>
      <c r="AR2">
        <v>137</v>
      </c>
      <c r="AS2">
        <v>19</v>
      </c>
      <c r="AT2">
        <v>0.13868613138686131</v>
      </c>
      <c r="AU2">
        <v>0.89051094890510951</v>
      </c>
      <c r="AV2">
        <v>0.94160583941605835</v>
      </c>
      <c r="AW2">
        <v>0.94160583941605835</v>
      </c>
      <c r="AX2" t="s">
        <v>58</v>
      </c>
      <c r="AY2">
        <v>0</v>
      </c>
      <c r="AZ2">
        <v>864</v>
      </c>
      <c r="BA2">
        <v>1</v>
      </c>
      <c r="BB2">
        <v>0.5</v>
      </c>
      <c r="BC2" t="s">
        <v>59</v>
      </c>
      <c r="BD2">
        <v>1</v>
      </c>
      <c r="BE2" t="b">
        <v>0</v>
      </c>
    </row>
    <row r="3" spans="1:57" x14ac:dyDescent="0.25">
      <c r="A3">
        <v>960</v>
      </c>
      <c r="B3">
        <v>137</v>
      </c>
      <c r="C3" t="s">
        <v>52</v>
      </c>
      <c r="D3">
        <v>1</v>
      </c>
      <c r="E3">
        <v>19</v>
      </c>
      <c r="F3">
        <v>19</v>
      </c>
      <c r="G3">
        <v>0.88321167883211682</v>
      </c>
      <c r="H3" s="12">
        <f t="shared" ref="H3:H66" si="1">D3-G3</f>
        <v>0.11678832116788318</v>
      </c>
      <c r="I3">
        <v>4.2710648148148138E-7</v>
      </c>
      <c r="J3" t="s">
        <v>603</v>
      </c>
      <c r="K3" t="s">
        <v>604</v>
      </c>
      <c r="L3">
        <v>19</v>
      </c>
      <c r="M3" t="s">
        <v>120</v>
      </c>
      <c r="N3">
        <v>1</v>
      </c>
      <c r="O3" t="s">
        <v>63</v>
      </c>
      <c r="P3">
        <v>1.15162037037037E-8</v>
      </c>
      <c r="Q3">
        <v>0.9051094890510949</v>
      </c>
      <c r="R3">
        <v>274</v>
      </c>
      <c r="S3" s="10">
        <v>0.92700729927007297</v>
      </c>
      <c r="T3">
        <v>1.2060185185185189E-5</v>
      </c>
      <c r="U3">
        <v>0.94525547445255476</v>
      </c>
      <c r="V3" s="12">
        <f t="shared" si="0"/>
        <v>1.8248175182481785E-2</v>
      </c>
      <c r="W3">
        <v>8.5077662037037044E-6</v>
      </c>
      <c r="X3">
        <v>0.89051094890510951</v>
      </c>
      <c r="Y3" s="12">
        <f t="shared" ref="Y3:Y66" si="2">X3-S3</f>
        <v>-3.6496350364963459E-2</v>
      </c>
      <c r="Z3">
        <v>0.93795620437956206</v>
      </c>
      <c r="AA3" s="12">
        <f t="shared" ref="AA3:AA66" si="3">Z3-S3</f>
        <v>1.0948905109489093E-2</v>
      </c>
      <c r="AB3" s="19" cm="1">
        <f t="array" ref="AB3">_xlfn.IFS(AA3&lt;Y3,0,AA3&lt;V3,0,TRUE,1)</f>
        <v>0</v>
      </c>
      <c r="AC3">
        <v>16</v>
      </c>
      <c r="AD3">
        <v>0</v>
      </c>
      <c r="AE3" t="s">
        <v>57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11</v>
      </c>
      <c r="AO3">
        <v>12</v>
      </c>
      <c r="AP3">
        <v>1</v>
      </c>
      <c r="AQ3">
        <v>0.82472590142196578</v>
      </c>
      <c r="AR3">
        <v>137</v>
      </c>
      <c r="AS3">
        <v>16</v>
      </c>
      <c r="AT3">
        <v>0.11678832116788319</v>
      </c>
      <c r="AU3">
        <v>0.89051094890510951</v>
      </c>
      <c r="AV3">
        <v>0.93795620437956206</v>
      </c>
      <c r="AW3">
        <v>0.93795620437956206</v>
      </c>
      <c r="AX3" t="s">
        <v>58</v>
      </c>
      <c r="AY3">
        <v>0</v>
      </c>
      <c r="AZ3">
        <v>864</v>
      </c>
      <c r="BA3">
        <v>1</v>
      </c>
      <c r="BB3">
        <v>-0.5</v>
      </c>
      <c r="BC3" t="s">
        <v>59</v>
      </c>
      <c r="BD3">
        <v>1</v>
      </c>
      <c r="BE3" t="b">
        <v>0</v>
      </c>
    </row>
    <row r="4" spans="1:57" x14ac:dyDescent="0.25">
      <c r="A4">
        <v>960</v>
      </c>
      <c r="B4">
        <v>137</v>
      </c>
      <c r="C4" t="s">
        <v>52</v>
      </c>
      <c r="D4">
        <v>1</v>
      </c>
      <c r="E4">
        <v>19</v>
      </c>
      <c r="F4">
        <v>19</v>
      </c>
      <c r="G4">
        <v>0.70802919708029199</v>
      </c>
      <c r="H4" s="12">
        <f t="shared" si="1"/>
        <v>0.29197080291970801</v>
      </c>
      <c r="I4">
        <v>5.7684027777777775E-7</v>
      </c>
      <c r="J4" t="s">
        <v>605</v>
      </c>
      <c r="K4" t="s">
        <v>606</v>
      </c>
      <c r="L4">
        <v>19</v>
      </c>
      <c r="M4" s="17" t="s">
        <v>55</v>
      </c>
      <c r="N4">
        <v>1</v>
      </c>
      <c r="O4" t="s">
        <v>66</v>
      </c>
      <c r="P4">
        <v>1.15162037037037E-8</v>
      </c>
      <c r="Q4">
        <v>0.70802919708029199</v>
      </c>
      <c r="R4">
        <v>274</v>
      </c>
      <c r="S4" s="10">
        <v>0.69343065693430661</v>
      </c>
      <c r="T4">
        <v>1.233442129629629E-5</v>
      </c>
      <c r="U4">
        <v>0.88321167883211682</v>
      </c>
      <c r="V4" s="12">
        <f t="shared" si="0"/>
        <v>0.18978102189781021</v>
      </c>
      <c r="W4">
        <v>1.2456180555555561E-5</v>
      </c>
      <c r="X4">
        <v>0.89051094890510951</v>
      </c>
      <c r="Y4" s="12">
        <f t="shared" si="2"/>
        <v>0.1970802919708029</v>
      </c>
      <c r="Z4">
        <v>0.69343065693430661</v>
      </c>
      <c r="AA4" s="12">
        <f t="shared" si="3"/>
        <v>0</v>
      </c>
      <c r="AB4" s="19" cm="1">
        <f t="array" ref="AB4">_xlfn.IFS(AA4&lt;Y4,0,AA4&lt;V4,0,TRUE,1)</f>
        <v>0</v>
      </c>
      <c r="AC4">
        <v>40</v>
      </c>
      <c r="AD4">
        <v>0</v>
      </c>
      <c r="AE4" t="s">
        <v>57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7</v>
      </c>
      <c r="AO4">
        <v>8</v>
      </c>
      <c r="AP4">
        <v>1</v>
      </c>
      <c r="AQ4">
        <v>0.93940070229682027</v>
      </c>
      <c r="AR4">
        <v>137</v>
      </c>
      <c r="AS4">
        <v>40</v>
      </c>
      <c r="AT4">
        <v>0.29197080291970801</v>
      </c>
      <c r="AU4">
        <v>0.89051094890510951</v>
      </c>
      <c r="AV4">
        <v>0.83576642335766427</v>
      </c>
      <c r="AW4">
        <v>0.83576642335766427</v>
      </c>
      <c r="AX4" t="s">
        <v>58</v>
      </c>
      <c r="AY4">
        <v>0</v>
      </c>
      <c r="AZ4">
        <v>864</v>
      </c>
      <c r="BA4">
        <v>2</v>
      </c>
      <c r="BB4">
        <v>1</v>
      </c>
      <c r="BC4" t="s">
        <v>59</v>
      </c>
      <c r="BD4">
        <v>1</v>
      </c>
      <c r="BE4" t="b">
        <v>0</v>
      </c>
    </row>
    <row r="5" spans="1:57" x14ac:dyDescent="0.25">
      <c r="A5">
        <v>960</v>
      </c>
      <c r="B5">
        <v>137</v>
      </c>
      <c r="C5" t="s">
        <v>52</v>
      </c>
      <c r="D5">
        <v>1</v>
      </c>
      <c r="E5">
        <v>19</v>
      </c>
      <c r="F5">
        <v>19</v>
      </c>
      <c r="G5">
        <v>0.75182481751824815</v>
      </c>
      <c r="H5" s="12">
        <f t="shared" si="1"/>
        <v>0.24817518248175185</v>
      </c>
      <c r="I5">
        <v>8.8880787037037038E-7</v>
      </c>
      <c r="J5" t="s">
        <v>607</v>
      </c>
      <c r="K5" t="s">
        <v>608</v>
      </c>
      <c r="L5">
        <v>19</v>
      </c>
      <c r="M5" t="s">
        <v>82</v>
      </c>
      <c r="N5">
        <v>1</v>
      </c>
      <c r="O5" t="s">
        <v>70</v>
      </c>
      <c r="P5">
        <v>1.1527777777777781E-8</v>
      </c>
      <c r="Q5">
        <v>0.75912408759124084</v>
      </c>
      <c r="R5">
        <v>274</v>
      </c>
      <c r="S5" s="10">
        <v>0.81386861313868608</v>
      </c>
      <c r="T5">
        <v>1.38658912037037E-5</v>
      </c>
      <c r="U5">
        <v>0.92335766423357668</v>
      </c>
      <c r="V5" s="12">
        <f t="shared" si="0"/>
        <v>0.1094890510948906</v>
      </c>
      <c r="W5">
        <v>8.8825810185185187E-6</v>
      </c>
      <c r="X5">
        <v>0.89051094890510951</v>
      </c>
      <c r="Y5" s="12">
        <f t="shared" si="2"/>
        <v>7.6642335766423431E-2</v>
      </c>
      <c r="Z5">
        <v>0.81386861313868608</v>
      </c>
      <c r="AA5" s="12">
        <f t="shared" si="3"/>
        <v>0</v>
      </c>
      <c r="AB5" s="19" cm="1">
        <f t="array" ref="AB5">_xlfn.IFS(AA5&lt;Y5,0,AA5&lt;V5,0,TRUE,1)</f>
        <v>0</v>
      </c>
      <c r="AC5">
        <v>34</v>
      </c>
      <c r="AD5">
        <v>0</v>
      </c>
      <c r="AE5" t="s">
        <v>57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6</v>
      </c>
      <c r="AO5">
        <v>7</v>
      </c>
      <c r="AP5">
        <v>1</v>
      </c>
      <c r="AQ5">
        <v>0.95883991128891422</v>
      </c>
      <c r="AR5">
        <v>137</v>
      </c>
      <c r="AS5">
        <v>34</v>
      </c>
      <c r="AT5">
        <v>0.2481751824817518</v>
      </c>
      <c r="AU5">
        <v>0.89051094890510951</v>
      </c>
      <c r="AV5">
        <v>0.88686131386861311</v>
      </c>
      <c r="AW5">
        <v>0.88686131386861311</v>
      </c>
      <c r="AX5" t="s">
        <v>58</v>
      </c>
      <c r="AY5">
        <v>0</v>
      </c>
      <c r="AZ5">
        <v>864</v>
      </c>
      <c r="BA5">
        <v>2</v>
      </c>
      <c r="BB5">
        <v>-1</v>
      </c>
      <c r="BC5" t="s">
        <v>59</v>
      </c>
      <c r="BD5">
        <v>1</v>
      </c>
      <c r="BE5" t="b">
        <v>0</v>
      </c>
    </row>
    <row r="6" spans="1:57" x14ac:dyDescent="0.25">
      <c r="A6">
        <v>960</v>
      </c>
      <c r="B6">
        <v>137</v>
      </c>
      <c r="C6" t="s">
        <v>52</v>
      </c>
      <c r="D6">
        <v>1</v>
      </c>
      <c r="E6">
        <v>19</v>
      </c>
      <c r="F6">
        <v>19</v>
      </c>
      <c r="G6">
        <v>0.55474452554744524</v>
      </c>
      <c r="H6" s="12">
        <f t="shared" si="1"/>
        <v>0.44525547445255476</v>
      </c>
      <c r="I6">
        <v>5.8908564814814811E-7</v>
      </c>
      <c r="J6" t="s">
        <v>609</v>
      </c>
      <c r="K6" t="s">
        <v>610</v>
      </c>
      <c r="L6">
        <v>19</v>
      </c>
      <c r="M6" t="s">
        <v>57</v>
      </c>
      <c r="N6">
        <v>1</v>
      </c>
      <c r="O6" t="s">
        <v>66</v>
      </c>
      <c r="P6">
        <v>1.15162037037037E-8</v>
      </c>
      <c r="Q6">
        <v>0.75182481751824815</v>
      </c>
      <c r="R6">
        <v>274</v>
      </c>
      <c r="S6" s="10">
        <v>0.52554744525547448</v>
      </c>
      <c r="T6">
        <v>1.254569444444444E-5</v>
      </c>
      <c r="U6">
        <v>0.87956204379562042</v>
      </c>
      <c r="V6" s="12">
        <f t="shared" si="0"/>
        <v>0.35401459854014594</v>
      </c>
      <c r="W6">
        <v>8.262569444444445E-6</v>
      </c>
      <c r="X6">
        <v>0.89051094890510951</v>
      </c>
      <c r="Y6" s="12">
        <f t="shared" si="2"/>
        <v>0.36496350364963503</v>
      </c>
      <c r="Z6">
        <v>0.77737226277372262</v>
      </c>
      <c r="AA6" s="12">
        <f t="shared" si="3"/>
        <v>0.25182481751824815</v>
      </c>
      <c r="AB6" s="19" cm="1">
        <f t="array" ref="AB6">_xlfn.IFS(AA6&lt;Y6,0,AA6&lt;V6,0,TRUE,1)</f>
        <v>0</v>
      </c>
      <c r="AC6">
        <v>61</v>
      </c>
      <c r="AD6">
        <v>0</v>
      </c>
      <c r="AE6" t="s">
        <v>57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137</v>
      </c>
      <c r="AS6">
        <v>61</v>
      </c>
      <c r="AT6">
        <v>0.44525547445255481</v>
      </c>
      <c r="AU6">
        <v>0.89051094890510951</v>
      </c>
      <c r="AV6">
        <v>0.77737226277372262</v>
      </c>
      <c r="AW6">
        <v>0.77737226277372262</v>
      </c>
      <c r="AX6" t="s">
        <v>58</v>
      </c>
      <c r="AY6">
        <v>0</v>
      </c>
      <c r="AZ6">
        <v>864</v>
      </c>
      <c r="BA6">
        <v>3</v>
      </c>
      <c r="BB6">
        <v>2</v>
      </c>
      <c r="BC6" t="s">
        <v>59</v>
      </c>
      <c r="BD6">
        <v>1</v>
      </c>
      <c r="BE6" t="b">
        <v>0</v>
      </c>
    </row>
    <row r="7" spans="1:57" x14ac:dyDescent="0.25">
      <c r="A7">
        <v>960</v>
      </c>
      <c r="B7">
        <v>137</v>
      </c>
      <c r="C7" t="s">
        <v>52</v>
      </c>
      <c r="D7">
        <v>1</v>
      </c>
      <c r="E7">
        <v>19</v>
      </c>
      <c r="F7">
        <v>19</v>
      </c>
      <c r="G7">
        <v>0.61313868613138689</v>
      </c>
      <c r="H7" s="12">
        <f t="shared" si="1"/>
        <v>0.38686131386861311</v>
      </c>
      <c r="I7">
        <v>4.5056712962962961E-7</v>
      </c>
      <c r="J7" t="s">
        <v>322</v>
      </c>
      <c r="K7" t="s">
        <v>611</v>
      </c>
      <c r="L7">
        <v>19</v>
      </c>
      <c r="M7" s="17" t="s">
        <v>76</v>
      </c>
      <c r="N7">
        <v>1</v>
      </c>
      <c r="O7" t="s">
        <v>77</v>
      </c>
      <c r="P7">
        <v>1.15162037037037E-8</v>
      </c>
      <c r="Q7">
        <v>0.61313868613138689</v>
      </c>
      <c r="R7">
        <v>274</v>
      </c>
      <c r="S7" s="10">
        <v>0.58759124087591241</v>
      </c>
      <c r="T7">
        <v>1.7536886574074079E-5</v>
      </c>
      <c r="U7">
        <v>0.86861313868613144</v>
      </c>
      <c r="V7" s="12">
        <f t="shared" si="0"/>
        <v>0.28102189781021902</v>
      </c>
      <c r="W7">
        <v>9.4583101851851848E-6</v>
      </c>
      <c r="X7">
        <v>0.89051094890510951</v>
      </c>
      <c r="Y7" s="12">
        <f t="shared" si="2"/>
        <v>0.3029197080291971</v>
      </c>
      <c r="Z7">
        <v>0.58759124087591241</v>
      </c>
      <c r="AA7" s="12">
        <f t="shared" si="3"/>
        <v>0</v>
      </c>
      <c r="AB7" s="19" cm="1">
        <f t="array" ref="AB7">_xlfn.IFS(AA7&lt;Y7,0,AA7&lt;V7,0,TRUE,1)</f>
        <v>0</v>
      </c>
      <c r="AC7">
        <v>53</v>
      </c>
      <c r="AD7">
        <v>0</v>
      </c>
      <c r="AE7" t="s">
        <v>57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9</v>
      </c>
      <c r="AO7">
        <v>10</v>
      </c>
      <c r="AP7">
        <v>1</v>
      </c>
      <c r="AQ7">
        <v>0.99976759198497533</v>
      </c>
      <c r="AR7">
        <v>137</v>
      </c>
      <c r="AS7">
        <v>53</v>
      </c>
      <c r="AT7">
        <v>0.38686131386861322</v>
      </c>
      <c r="AU7">
        <v>0.89051094890510951</v>
      </c>
      <c r="AV7">
        <v>0.79197080291970801</v>
      </c>
      <c r="AW7">
        <v>0.79197080291970801</v>
      </c>
      <c r="AX7" t="s">
        <v>58</v>
      </c>
      <c r="AY7">
        <v>0</v>
      </c>
      <c r="AZ7">
        <v>864</v>
      </c>
      <c r="BA7">
        <v>3</v>
      </c>
      <c r="BB7">
        <v>-2</v>
      </c>
      <c r="BC7" t="s">
        <v>59</v>
      </c>
      <c r="BD7">
        <v>1</v>
      </c>
      <c r="BE7" t="b">
        <v>0</v>
      </c>
    </row>
    <row r="8" spans="1:57" x14ac:dyDescent="0.25">
      <c r="A8">
        <v>960</v>
      </c>
      <c r="B8">
        <v>137</v>
      </c>
      <c r="C8" t="s">
        <v>52</v>
      </c>
      <c r="D8">
        <v>1</v>
      </c>
      <c r="E8">
        <v>19</v>
      </c>
      <c r="F8">
        <v>19</v>
      </c>
      <c r="G8">
        <v>0.91240875912408759</v>
      </c>
      <c r="H8" s="12">
        <f t="shared" si="1"/>
        <v>8.7591240875912413E-2</v>
      </c>
      <c r="I8">
        <v>2.5435185185185192E-7</v>
      </c>
      <c r="J8" t="s">
        <v>324</v>
      </c>
      <c r="K8" t="s">
        <v>612</v>
      </c>
      <c r="L8">
        <v>19</v>
      </c>
      <c r="M8" t="s">
        <v>80</v>
      </c>
      <c r="N8">
        <v>1</v>
      </c>
      <c r="O8" t="s">
        <v>81</v>
      </c>
      <c r="P8">
        <v>1.1527777777777781E-8</v>
      </c>
      <c r="Q8">
        <v>0.91240875912408759</v>
      </c>
      <c r="R8">
        <v>274</v>
      </c>
      <c r="S8">
        <v>0.87591240875912413</v>
      </c>
      <c r="T8">
        <v>1.133206018518519E-5</v>
      </c>
      <c r="U8">
        <v>0.97445255474452552</v>
      </c>
      <c r="V8" s="12">
        <f t="shared" si="0"/>
        <v>9.8540145985401395E-2</v>
      </c>
      <c r="W8">
        <v>7.9550462962962975E-6</v>
      </c>
      <c r="X8">
        <v>0.89051094890510951</v>
      </c>
      <c r="Y8" s="12">
        <f t="shared" si="2"/>
        <v>1.4598540145985384E-2</v>
      </c>
      <c r="Z8">
        <v>0.87591240875912413</v>
      </c>
      <c r="AA8" s="12">
        <f t="shared" si="3"/>
        <v>0</v>
      </c>
      <c r="AB8" s="19" cm="1">
        <f t="array" ref="AB8">_xlfn.IFS(AA8&lt;Y8,0,AA8&lt;V8,0,TRUE,1)</f>
        <v>0</v>
      </c>
      <c r="AC8">
        <v>12</v>
      </c>
      <c r="AD8">
        <v>0</v>
      </c>
      <c r="AE8" t="s">
        <v>82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5</v>
      </c>
      <c r="AO8">
        <v>6</v>
      </c>
      <c r="AP8">
        <v>1</v>
      </c>
      <c r="AQ8">
        <v>0.988416988416988</v>
      </c>
      <c r="AR8">
        <v>85</v>
      </c>
      <c r="AS8">
        <v>10</v>
      </c>
      <c r="AT8">
        <v>0.1176470588235294</v>
      </c>
      <c r="AU8">
        <v>0.52189781021897808</v>
      </c>
      <c r="AV8">
        <v>0.96350364963503654</v>
      </c>
      <c r="AW8">
        <v>0.94525547445255476</v>
      </c>
      <c r="AX8" t="s">
        <v>58</v>
      </c>
      <c r="AY8">
        <v>1</v>
      </c>
      <c r="AZ8">
        <v>541</v>
      </c>
      <c r="BA8">
        <v>1</v>
      </c>
      <c r="BB8">
        <v>0.5</v>
      </c>
      <c r="BC8" t="s">
        <v>59</v>
      </c>
      <c r="BD8">
        <v>1</v>
      </c>
      <c r="BE8" t="b">
        <v>0</v>
      </c>
    </row>
    <row r="9" spans="1:57" x14ac:dyDescent="0.25">
      <c r="A9">
        <v>960</v>
      </c>
      <c r="B9">
        <v>137</v>
      </c>
      <c r="C9" t="s">
        <v>52</v>
      </c>
      <c r="D9">
        <v>1</v>
      </c>
      <c r="E9">
        <v>19</v>
      </c>
      <c r="F9">
        <v>19</v>
      </c>
      <c r="G9">
        <v>0.96350364963503654</v>
      </c>
      <c r="H9" s="12">
        <f t="shared" si="1"/>
        <v>3.6496350364963459E-2</v>
      </c>
      <c r="I9">
        <v>2.3082175925925921E-7</v>
      </c>
      <c r="J9" t="s">
        <v>326</v>
      </c>
      <c r="K9" t="s">
        <v>613</v>
      </c>
      <c r="L9">
        <v>19</v>
      </c>
      <c r="M9" t="s">
        <v>69</v>
      </c>
      <c r="N9">
        <v>1</v>
      </c>
      <c r="O9" t="s">
        <v>85</v>
      </c>
      <c r="P9">
        <v>1.155092592592593E-8</v>
      </c>
      <c r="Q9">
        <v>0.96350364963503654</v>
      </c>
      <c r="R9">
        <v>274</v>
      </c>
      <c r="S9">
        <v>0.95620437956204385</v>
      </c>
      <c r="T9">
        <v>1.3119212962962959E-5</v>
      </c>
      <c r="U9">
        <v>0.97445255474452552</v>
      </c>
      <c r="V9" s="12">
        <f t="shared" si="0"/>
        <v>1.8248175182481674E-2</v>
      </c>
      <c r="W9">
        <v>1.159545138888889E-5</v>
      </c>
      <c r="X9">
        <v>0.89051094890510951</v>
      </c>
      <c r="Y9" s="12">
        <f t="shared" si="2"/>
        <v>-6.5693430656934337E-2</v>
      </c>
      <c r="Z9">
        <v>0.95620437956204385</v>
      </c>
      <c r="AA9" s="12">
        <f t="shared" si="3"/>
        <v>0</v>
      </c>
      <c r="AB9" s="19" cm="1">
        <f t="array" ref="AB9">_xlfn.IFS(AA9&lt;Y9,0,AA9&lt;V9,0,TRUE,1)</f>
        <v>0</v>
      </c>
      <c r="AC9">
        <v>5</v>
      </c>
      <c r="AD9">
        <v>0</v>
      </c>
      <c r="AE9" t="s">
        <v>82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6</v>
      </c>
      <c r="AO9">
        <v>7</v>
      </c>
      <c r="AP9">
        <v>1</v>
      </c>
      <c r="AQ9">
        <v>0.99934938191281719</v>
      </c>
      <c r="AR9">
        <v>85</v>
      </c>
      <c r="AS9">
        <v>3</v>
      </c>
      <c r="AT9">
        <v>3.5294117647058823E-2</v>
      </c>
      <c r="AU9">
        <v>0.52189781021897808</v>
      </c>
      <c r="AV9">
        <v>0.96715328467153283</v>
      </c>
      <c r="AW9">
        <v>0.97080291970802923</v>
      </c>
      <c r="AX9" t="s">
        <v>58</v>
      </c>
      <c r="AY9">
        <v>1</v>
      </c>
      <c r="AZ9">
        <v>541</v>
      </c>
      <c r="BA9">
        <v>1</v>
      </c>
      <c r="BB9">
        <v>-0.5</v>
      </c>
      <c r="BC9" t="s">
        <v>59</v>
      </c>
      <c r="BD9">
        <v>1</v>
      </c>
      <c r="BE9" t="b">
        <v>0</v>
      </c>
    </row>
    <row r="10" spans="1:57" x14ac:dyDescent="0.25">
      <c r="A10">
        <v>960</v>
      </c>
      <c r="B10">
        <v>137</v>
      </c>
      <c r="C10" t="s">
        <v>52</v>
      </c>
      <c r="D10">
        <v>1</v>
      </c>
      <c r="E10">
        <v>19</v>
      </c>
      <c r="F10">
        <v>19</v>
      </c>
      <c r="G10">
        <v>0.75912408759124084</v>
      </c>
      <c r="H10" s="12">
        <f t="shared" si="1"/>
        <v>0.24087591240875916</v>
      </c>
      <c r="I10">
        <v>7.614351851851852E-7</v>
      </c>
      <c r="J10" t="s">
        <v>328</v>
      </c>
      <c r="K10" t="s">
        <v>614</v>
      </c>
      <c r="L10">
        <v>19</v>
      </c>
      <c r="M10" s="17" t="s">
        <v>80</v>
      </c>
      <c r="N10">
        <v>1</v>
      </c>
      <c r="O10" t="s">
        <v>88</v>
      </c>
      <c r="P10">
        <v>2.3078703703703709E-8</v>
      </c>
      <c r="Q10">
        <v>0.75912408759124084</v>
      </c>
      <c r="R10">
        <v>274</v>
      </c>
      <c r="S10" s="10">
        <v>0.72992700729927007</v>
      </c>
      <c r="T10">
        <v>1.3173657407407409E-5</v>
      </c>
      <c r="U10">
        <v>0.86496350364963503</v>
      </c>
      <c r="V10" s="12">
        <f t="shared" si="0"/>
        <v>0.13503649635036497</v>
      </c>
      <c r="W10">
        <v>8.8822569444444443E-6</v>
      </c>
      <c r="X10">
        <v>0.89051094890510951</v>
      </c>
      <c r="Y10" s="12">
        <f t="shared" si="2"/>
        <v>0.16058394160583944</v>
      </c>
      <c r="Z10">
        <v>0.72992700729927007</v>
      </c>
      <c r="AA10" s="12">
        <f t="shared" si="3"/>
        <v>0</v>
      </c>
      <c r="AB10" s="19" cm="1">
        <f t="array" ref="AB10">_xlfn.IFS(AA10&lt;Y10,0,AA10&lt;V10,0,TRUE,1)</f>
        <v>0</v>
      </c>
      <c r="AC10">
        <v>33</v>
      </c>
      <c r="AD10">
        <v>0</v>
      </c>
      <c r="AE10" t="s">
        <v>82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9</v>
      </c>
      <c r="AO10">
        <v>10</v>
      </c>
      <c r="AP10">
        <v>1</v>
      </c>
      <c r="AQ10">
        <v>0.98841694374032074</v>
      </c>
      <c r="AR10">
        <v>85</v>
      </c>
      <c r="AS10">
        <v>31</v>
      </c>
      <c r="AT10">
        <v>0.36470588235294121</v>
      </c>
      <c r="AU10">
        <v>0.52189781021897808</v>
      </c>
      <c r="AV10">
        <v>0.93065693430656937</v>
      </c>
      <c r="AW10">
        <v>0.85766423357664234</v>
      </c>
      <c r="AX10" t="s">
        <v>58</v>
      </c>
      <c r="AY10">
        <v>1</v>
      </c>
      <c r="AZ10">
        <v>541</v>
      </c>
      <c r="BA10">
        <v>2</v>
      </c>
      <c r="BB10">
        <v>1</v>
      </c>
      <c r="BC10" t="s">
        <v>59</v>
      </c>
      <c r="BD10">
        <v>1</v>
      </c>
      <c r="BE10" t="b">
        <v>0</v>
      </c>
    </row>
    <row r="11" spans="1:57" x14ac:dyDescent="0.25">
      <c r="A11">
        <v>960</v>
      </c>
      <c r="B11">
        <v>137</v>
      </c>
      <c r="C11" t="s">
        <v>52</v>
      </c>
      <c r="D11">
        <v>1</v>
      </c>
      <c r="E11">
        <v>19</v>
      </c>
      <c r="F11">
        <v>19</v>
      </c>
      <c r="G11">
        <v>0.91970802919708028</v>
      </c>
      <c r="H11" s="12">
        <f t="shared" si="1"/>
        <v>8.0291970802919721E-2</v>
      </c>
      <c r="I11">
        <v>3.2275462962962962E-7</v>
      </c>
      <c r="J11" t="s">
        <v>330</v>
      </c>
      <c r="K11" t="s">
        <v>615</v>
      </c>
      <c r="L11">
        <v>19</v>
      </c>
      <c r="M11" t="s">
        <v>69</v>
      </c>
      <c r="N11">
        <v>1</v>
      </c>
      <c r="O11" t="s">
        <v>91</v>
      </c>
      <c r="P11">
        <v>1.196759259259259E-8</v>
      </c>
      <c r="Q11">
        <v>0.91970802919708028</v>
      </c>
      <c r="R11">
        <v>274</v>
      </c>
      <c r="S11">
        <v>0.86861313868613144</v>
      </c>
      <c r="T11">
        <v>1.170461805555556E-5</v>
      </c>
      <c r="U11">
        <v>0.8978102189781022</v>
      </c>
      <c r="V11" s="12">
        <f t="shared" si="0"/>
        <v>2.9197080291970767E-2</v>
      </c>
      <c r="W11">
        <v>8.4818171296296297E-6</v>
      </c>
      <c r="X11">
        <v>0.89051094890510951</v>
      </c>
      <c r="Y11" s="12">
        <f t="shared" si="2"/>
        <v>2.1897810218978075E-2</v>
      </c>
      <c r="Z11">
        <v>0.86861313868613144</v>
      </c>
      <c r="AA11" s="12">
        <f t="shared" si="3"/>
        <v>0</v>
      </c>
      <c r="AB11" s="19" cm="1">
        <f t="array" ref="AB11">_xlfn.IFS(AA11&lt;Y11,0,AA11&lt;V11,0,TRUE,1)</f>
        <v>0</v>
      </c>
      <c r="AC11">
        <v>11</v>
      </c>
      <c r="AD11">
        <v>0</v>
      </c>
      <c r="AE11" t="s">
        <v>82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8</v>
      </c>
      <c r="AO11">
        <v>9</v>
      </c>
      <c r="AP11">
        <v>1</v>
      </c>
      <c r="AQ11">
        <v>0.99963294837797056</v>
      </c>
      <c r="AR11">
        <v>85</v>
      </c>
      <c r="AS11">
        <v>9</v>
      </c>
      <c r="AT11">
        <v>0.1058823529411765</v>
      </c>
      <c r="AU11">
        <v>0.52189781021897808</v>
      </c>
      <c r="AV11">
        <v>0.94890510948905105</v>
      </c>
      <c r="AW11">
        <v>0.95255474452554745</v>
      </c>
      <c r="AX11" t="s">
        <v>58</v>
      </c>
      <c r="AY11">
        <v>1</v>
      </c>
      <c r="AZ11">
        <v>541</v>
      </c>
      <c r="BA11">
        <v>2</v>
      </c>
      <c r="BB11">
        <v>-1</v>
      </c>
      <c r="BC11" t="s">
        <v>59</v>
      </c>
      <c r="BD11">
        <v>1</v>
      </c>
      <c r="BE11" t="b">
        <v>0</v>
      </c>
    </row>
    <row r="12" spans="1:57" x14ac:dyDescent="0.25">
      <c r="A12">
        <v>960</v>
      </c>
      <c r="B12">
        <v>137</v>
      </c>
      <c r="C12" t="s">
        <v>52</v>
      </c>
      <c r="D12">
        <v>1</v>
      </c>
      <c r="E12">
        <v>19</v>
      </c>
      <c r="F12">
        <v>19</v>
      </c>
      <c r="G12">
        <v>0.62773722627737227</v>
      </c>
      <c r="H12" s="12">
        <f t="shared" si="1"/>
        <v>0.37226277372262773</v>
      </c>
      <c r="I12">
        <v>5.4254629629629626E-7</v>
      </c>
      <c r="J12" t="s">
        <v>616</v>
      </c>
      <c r="K12" t="s">
        <v>617</v>
      </c>
      <c r="L12">
        <v>19</v>
      </c>
      <c r="M12" s="17" t="s">
        <v>80</v>
      </c>
      <c r="N12">
        <v>1</v>
      </c>
      <c r="O12" t="s">
        <v>88</v>
      </c>
      <c r="P12">
        <v>1.1527777777777781E-8</v>
      </c>
      <c r="Q12">
        <v>0.62773722627737227</v>
      </c>
      <c r="R12">
        <v>274</v>
      </c>
      <c r="S12" s="10">
        <v>0.61313868613138689</v>
      </c>
      <c r="T12">
        <v>1.191655092592593E-5</v>
      </c>
      <c r="U12">
        <v>0.87956204379562042</v>
      </c>
      <c r="V12" s="12">
        <f t="shared" si="0"/>
        <v>0.26642335766423353</v>
      </c>
      <c r="W12">
        <v>8.5503703703703704E-6</v>
      </c>
      <c r="X12">
        <v>0.89051094890510951</v>
      </c>
      <c r="Y12" s="12">
        <f t="shared" si="2"/>
        <v>0.27737226277372262</v>
      </c>
      <c r="Z12">
        <v>0.61313868613138689</v>
      </c>
      <c r="AA12" s="12">
        <f t="shared" si="3"/>
        <v>0</v>
      </c>
      <c r="AB12" s="19" cm="1">
        <f t="array" ref="AB12">_xlfn.IFS(AA12&lt;Y12,0,AA12&lt;V12,0,TRUE,1)</f>
        <v>0</v>
      </c>
      <c r="AC12">
        <v>51</v>
      </c>
      <c r="AD12">
        <v>0</v>
      </c>
      <c r="AE12" t="s">
        <v>82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8</v>
      </c>
      <c r="AO12">
        <v>9</v>
      </c>
      <c r="AP12">
        <v>1</v>
      </c>
      <c r="AQ12">
        <v>0.81624340584790345</v>
      </c>
      <c r="AR12">
        <v>85</v>
      </c>
      <c r="AS12">
        <v>49</v>
      </c>
      <c r="AT12">
        <v>0.57647058823529407</v>
      </c>
      <c r="AU12">
        <v>0.52189781021897808</v>
      </c>
      <c r="AV12">
        <v>0.88321167883211682</v>
      </c>
      <c r="AW12">
        <v>0.73357664233576647</v>
      </c>
      <c r="AX12" t="s">
        <v>58</v>
      </c>
      <c r="AY12">
        <v>1</v>
      </c>
      <c r="AZ12">
        <v>541</v>
      </c>
      <c r="BA12">
        <v>3</v>
      </c>
      <c r="BB12">
        <v>2</v>
      </c>
      <c r="BC12" t="s">
        <v>59</v>
      </c>
      <c r="BD12">
        <v>1</v>
      </c>
      <c r="BE12" t="b">
        <v>0</v>
      </c>
    </row>
    <row r="13" spans="1:57" x14ac:dyDescent="0.25">
      <c r="A13">
        <v>960</v>
      </c>
      <c r="B13">
        <v>137</v>
      </c>
      <c r="C13" t="s">
        <v>52</v>
      </c>
      <c r="D13">
        <v>1</v>
      </c>
      <c r="E13">
        <v>19</v>
      </c>
      <c r="F13">
        <v>19</v>
      </c>
      <c r="G13">
        <v>0.8978102189781022</v>
      </c>
      <c r="H13" s="12">
        <f t="shared" si="1"/>
        <v>0.1021897810218978</v>
      </c>
      <c r="I13">
        <v>3.3475694444444437E-7</v>
      </c>
      <c r="J13" t="s">
        <v>330</v>
      </c>
      <c r="K13" t="s">
        <v>618</v>
      </c>
      <c r="L13">
        <v>19</v>
      </c>
      <c r="M13" s="17" t="s">
        <v>69</v>
      </c>
      <c r="N13">
        <v>1</v>
      </c>
      <c r="O13" t="s">
        <v>91</v>
      </c>
      <c r="P13">
        <v>1.1539351851851849E-8</v>
      </c>
      <c r="Q13">
        <v>0.8978102189781022</v>
      </c>
      <c r="R13">
        <v>274</v>
      </c>
      <c r="S13" s="10">
        <v>0.85766423357664234</v>
      </c>
      <c r="T13">
        <v>1.1449282407407409E-5</v>
      </c>
      <c r="U13">
        <v>0.89051094890510951</v>
      </c>
      <c r="V13" s="12">
        <f t="shared" si="0"/>
        <v>3.2846715328467169E-2</v>
      </c>
      <c r="W13">
        <v>7.9962847222222219E-6</v>
      </c>
      <c r="X13">
        <v>0.96350364963503654</v>
      </c>
      <c r="Y13" s="12">
        <f t="shared" si="2"/>
        <v>0.1058394160583942</v>
      </c>
      <c r="Z13">
        <v>0.85766423357664234</v>
      </c>
      <c r="AA13" s="12">
        <f t="shared" si="3"/>
        <v>0</v>
      </c>
      <c r="AB13" s="19" cm="1">
        <f t="array" ref="AB13">_xlfn.IFS(AA13&lt;Y13,0,AA13&lt;V13,0,TRUE,1)</f>
        <v>0</v>
      </c>
      <c r="AC13">
        <v>14</v>
      </c>
      <c r="AD13">
        <v>0</v>
      </c>
      <c r="AE13" t="s">
        <v>82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8</v>
      </c>
      <c r="AO13">
        <v>9</v>
      </c>
      <c r="AP13">
        <v>1</v>
      </c>
      <c r="AQ13">
        <v>0.99940817378930591</v>
      </c>
      <c r="AR13">
        <v>85</v>
      </c>
      <c r="AS13">
        <v>12</v>
      </c>
      <c r="AT13">
        <v>0.14117647058823529</v>
      </c>
      <c r="AU13">
        <v>0.52189781021897808</v>
      </c>
      <c r="AV13">
        <v>0.94890510948905105</v>
      </c>
      <c r="AW13">
        <v>0.90875912408759119</v>
      </c>
      <c r="AX13" t="s">
        <v>58</v>
      </c>
      <c r="AY13">
        <v>1</v>
      </c>
      <c r="AZ13">
        <v>541</v>
      </c>
      <c r="BA13">
        <v>3</v>
      </c>
      <c r="BB13">
        <v>-2</v>
      </c>
      <c r="BC13" t="s">
        <v>59</v>
      </c>
      <c r="BD13">
        <v>1</v>
      </c>
      <c r="BE13" t="b">
        <v>0</v>
      </c>
    </row>
    <row r="14" spans="1:57" x14ac:dyDescent="0.25">
      <c r="A14">
        <v>960</v>
      </c>
      <c r="B14">
        <v>137</v>
      </c>
      <c r="C14" t="s">
        <v>52</v>
      </c>
      <c r="D14">
        <v>1</v>
      </c>
      <c r="E14">
        <v>19</v>
      </c>
      <c r="F14">
        <v>19</v>
      </c>
      <c r="G14">
        <v>0.97080291970802923</v>
      </c>
      <c r="H14" s="12">
        <f t="shared" si="1"/>
        <v>2.9197080291970767E-2</v>
      </c>
      <c r="I14">
        <v>3.6940972222222219E-7</v>
      </c>
      <c r="J14" t="s">
        <v>335</v>
      </c>
      <c r="K14" t="s">
        <v>619</v>
      </c>
      <c r="L14">
        <v>19</v>
      </c>
      <c r="M14" t="s">
        <v>69</v>
      </c>
      <c r="N14">
        <v>1</v>
      </c>
      <c r="O14" t="s">
        <v>97</v>
      </c>
      <c r="P14">
        <v>0</v>
      </c>
      <c r="Q14">
        <v>0.97080291970802923</v>
      </c>
      <c r="R14">
        <v>274</v>
      </c>
      <c r="S14">
        <v>0.97080291970802923</v>
      </c>
      <c r="T14">
        <v>1.1223298611111109E-5</v>
      </c>
      <c r="U14">
        <v>0.97080291970802923</v>
      </c>
      <c r="V14" s="12">
        <f t="shared" si="0"/>
        <v>0</v>
      </c>
      <c r="W14">
        <v>8.7839930555555545E-6</v>
      </c>
      <c r="X14">
        <v>0.90145985401459849</v>
      </c>
      <c r="Y14" s="12">
        <f t="shared" si="2"/>
        <v>-6.9343065693430739E-2</v>
      </c>
      <c r="Z14">
        <v>0.97080291970802923</v>
      </c>
      <c r="AA14" s="12">
        <f t="shared" si="3"/>
        <v>0</v>
      </c>
      <c r="AB14" s="19" cm="1">
        <f t="array" ref="AB14">_xlfn.IFS(AA14&lt;Y14,0,AA14&lt;V14,0,TRUE,1)</f>
        <v>1</v>
      </c>
      <c r="AC14">
        <v>4</v>
      </c>
      <c r="AD14">
        <v>0</v>
      </c>
      <c r="AE14" t="s">
        <v>98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2</v>
      </c>
      <c r="AO14">
        <v>3</v>
      </c>
      <c r="AP14">
        <v>1</v>
      </c>
      <c r="AQ14">
        <v>0.23679484797819789</v>
      </c>
      <c r="AR14">
        <v>52</v>
      </c>
      <c r="AS14">
        <v>2</v>
      </c>
      <c r="AT14">
        <v>3.8461538461538457E-2</v>
      </c>
      <c r="AU14">
        <v>0.97080291970802923</v>
      </c>
      <c r="AV14">
        <v>0.97080291970802923</v>
      </c>
      <c r="AW14">
        <v>0.97080291970802923</v>
      </c>
      <c r="AX14" t="s">
        <v>58</v>
      </c>
      <c r="AY14">
        <v>1</v>
      </c>
      <c r="AZ14">
        <v>323</v>
      </c>
      <c r="BA14">
        <v>1</v>
      </c>
      <c r="BB14">
        <v>0.5</v>
      </c>
      <c r="BC14" t="s">
        <v>59</v>
      </c>
      <c r="BD14">
        <v>1</v>
      </c>
      <c r="BE14" t="b">
        <v>0</v>
      </c>
    </row>
    <row r="15" spans="1:57" x14ac:dyDescent="0.25">
      <c r="A15">
        <v>960</v>
      </c>
      <c r="B15">
        <v>137</v>
      </c>
      <c r="C15" t="s">
        <v>52</v>
      </c>
      <c r="D15">
        <v>1</v>
      </c>
      <c r="E15">
        <v>19</v>
      </c>
      <c r="F15">
        <v>19</v>
      </c>
      <c r="G15">
        <v>0.91240875912408759</v>
      </c>
      <c r="H15" s="12">
        <f t="shared" si="1"/>
        <v>8.7591240875912413E-2</v>
      </c>
      <c r="I15">
        <v>3.5774305555555561E-7</v>
      </c>
      <c r="J15" t="s">
        <v>337</v>
      </c>
      <c r="K15" t="s">
        <v>620</v>
      </c>
      <c r="L15">
        <v>19</v>
      </c>
      <c r="M15" t="s">
        <v>101</v>
      </c>
      <c r="N15">
        <v>1</v>
      </c>
      <c r="O15" t="s">
        <v>102</v>
      </c>
      <c r="P15">
        <v>1.1539351851851849E-8</v>
      </c>
      <c r="Q15">
        <v>0.91240875912408759</v>
      </c>
      <c r="R15">
        <v>274</v>
      </c>
      <c r="S15">
        <v>0.92700729927007297</v>
      </c>
      <c r="T15">
        <v>1.7983773148148151E-5</v>
      </c>
      <c r="U15">
        <v>0.97080291970802923</v>
      </c>
      <c r="V15" s="12">
        <f t="shared" si="0"/>
        <v>4.3795620437956262E-2</v>
      </c>
      <c r="W15">
        <v>1.229380787037037E-5</v>
      </c>
      <c r="X15">
        <v>0.92335766423357668</v>
      </c>
      <c r="Y15" s="12">
        <f t="shared" si="2"/>
        <v>-3.6496350364962904E-3</v>
      </c>
      <c r="Z15">
        <v>0.92700729927007297</v>
      </c>
      <c r="AA15" s="12">
        <f t="shared" si="3"/>
        <v>0</v>
      </c>
      <c r="AB15" s="19" cm="1">
        <f t="array" ref="AB15">_xlfn.IFS(AA15&lt;Y15,0,AA15&lt;V15,0,TRUE,1)</f>
        <v>0</v>
      </c>
      <c r="AC15">
        <v>12</v>
      </c>
      <c r="AD15">
        <v>0</v>
      </c>
      <c r="AE15" t="s">
        <v>98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5</v>
      </c>
      <c r="AO15">
        <v>6</v>
      </c>
      <c r="AP15">
        <v>1</v>
      </c>
      <c r="AQ15">
        <v>0.99999999999417921</v>
      </c>
      <c r="AR15">
        <v>52</v>
      </c>
      <c r="AS15">
        <v>10</v>
      </c>
      <c r="AT15">
        <v>0.19230769230769229</v>
      </c>
      <c r="AU15">
        <v>0.97080291970802923</v>
      </c>
      <c r="AV15">
        <v>0.97080291970802923</v>
      </c>
      <c r="AW15">
        <v>0.94890510948905105</v>
      </c>
      <c r="AX15" t="s">
        <v>58</v>
      </c>
      <c r="AY15">
        <v>1</v>
      </c>
      <c r="AZ15">
        <v>323</v>
      </c>
      <c r="BA15">
        <v>1</v>
      </c>
      <c r="BB15">
        <v>-0.5</v>
      </c>
      <c r="BC15" t="s">
        <v>59</v>
      </c>
      <c r="BD15">
        <v>1</v>
      </c>
      <c r="BE15" t="b">
        <v>0</v>
      </c>
    </row>
    <row r="16" spans="1:57" x14ac:dyDescent="0.25">
      <c r="A16">
        <v>960</v>
      </c>
      <c r="B16">
        <v>137</v>
      </c>
      <c r="C16" t="s">
        <v>52</v>
      </c>
      <c r="D16">
        <v>1</v>
      </c>
      <c r="E16">
        <v>19</v>
      </c>
      <c r="F16">
        <v>19</v>
      </c>
      <c r="G16">
        <v>0.97080291970802923</v>
      </c>
      <c r="H16" s="12">
        <f t="shared" si="1"/>
        <v>2.9197080291970767E-2</v>
      </c>
      <c r="I16">
        <v>6.121296296296296E-7</v>
      </c>
      <c r="J16" t="s">
        <v>335</v>
      </c>
      <c r="K16" t="s">
        <v>619</v>
      </c>
      <c r="L16">
        <v>19</v>
      </c>
      <c r="M16" t="s">
        <v>69</v>
      </c>
      <c r="N16">
        <v>1</v>
      </c>
      <c r="O16" t="s">
        <v>97</v>
      </c>
      <c r="P16">
        <v>1.1585648148148149E-8</v>
      </c>
      <c r="Q16">
        <v>0.97080291970802923</v>
      </c>
      <c r="R16">
        <v>274</v>
      </c>
      <c r="S16">
        <v>0.97080291970802923</v>
      </c>
      <c r="T16">
        <v>1.6085127314814811E-5</v>
      </c>
      <c r="U16">
        <v>0.98175182481751821</v>
      </c>
      <c r="V16" s="12">
        <f t="shared" si="0"/>
        <v>1.0948905109488982E-2</v>
      </c>
      <c r="W16">
        <v>1.346293981481481E-5</v>
      </c>
      <c r="X16">
        <v>0.8941605839416058</v>
      </c>
      <c r="Y16" s="12">
        <f t="shared" si="2"/>
        <v>-7.6642335766423431E-2</v>
      </c>
      <c r="Z16">
        <v>0.97080291970802923</v>
      </c>
      <c r="AA16" s="12">
        <f t="shared" si="3"/>
        <v>0</v>
      </c>
      <c r="AB16" s="19" cm="1">
        <f t="array" ref="AB16">_xlfn.IFS(AA16&lt;Y16,0,AA16&lt;V16,0,TRUE,1)</f>
        <v>0</v>
      </c>
      <c r="AC16">
        <v>4</v>
      </c>
      <c r="AD16">
        <v>0</v>
      </c>
      <c r="AE16" t="s">
        <v>98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2</v>
      </c>
      <c r="AO16">
        <v>3</v>
      </c>
      <c r="AP16">
        <v>1</v>
      </c>
      <c r="AQ16">
        <v>0.23679484797819789</v>
      </c>
      <c r="AR16">
        <v>52</v>
      </c>
      <c r="AS16">
        <v>2</v>
      </c>
      <c r="AT16">
        <v>3.8461538461538457E-2</v>
      </c>
      <c r="AU16">
        <v>0.97080291970802923</v>
      </c>
      <c r="AV16">
        <v>0.97080291970802923</v>
      </c>
      <c r="AW16">
        <v>0.97080291970802923</v>
      </c>
      <c r="AX16" t="s">
        <v>58</v>
      </c>
      <c r="AY16">
        <v>1</v>
      </c>
      <c r="AZ16">
        <v>323</v>
      </c>
      <c r="BA16">
        <v>2</v>
      </c>
      <c r="BB16">
        <v>1</v>
      </c>
      <c r="BC16" t="s">
        <v>59</v>
      </c>
      <c r="BD16">
        <v>1</v>
      </c>
      <c r="BE16" t="b">
        <v>0</v>
      </c>
    </row>
    <row r="17" spans="1:57" x14ac:dyDescent="0.25">
      <c r="A17">
        <v>960</v>
      </c>
      <c r="B17">
        <v>137</v>
      </c>
      <c r="C17" t="s">
        <v>52</v>
      </c>
      <c r="D17">
        <v>1</v>
      </c>
      <c r="E17">
        <v>19</v>
      </c>
      <c r="F17">
        <v>19</v>
      </c>
      <c r="G17">
        <v>0.84671532846715325</v>
      </c>
      <c r="H17" s="12">
        <f t="shared" si="1"/>
        <v>0.15328467153284675</v>
      </c>
      <c r="I17">
        <v>5.8871527777777775E-7</v>
      </c>
      <c r="J17" t="s">
        <v>337</v>
      </c>
      <c r="K17" t="s">
        <v>621</v>
      </c>
      <c r="L17">
        <v>19</v>
      </c>
      <c r="M17" t="s">
        <v>101</v>
      </c>
      <c r="N17">
        <v>1</v>
      </c>
      <c r="O17" t="s">
        <v>102</v>
      </c>
      <c r="P17">
        <v>2.3067129629629628E-8</v>
      </c>
      <c r="Q17">
        <v>0.84671532846715325</v>
      </c>
      <c r="R17">
        <v>274</v>
      </c>
      <c r="S17" s="10">
        <v>0.88321167883211682</v>
      </c>
      <c r="T17">
        <v>1.736625E-5</v>
      </c>
      <c r="U17">
        <v>0.95985401459854014</v>
      </c>
      <c r="V17" s="12">
        <f t="shared" si="0"/>
        <v>7.664233576642332E-2</v>
      </c>
      <c r="W17">
        <v>1.224034722222222E-5</v>
      </c>
      <c r="X17">
        <v>0.91605839416058399</v>
      </c>
      <c r="Y17" s="12">
        <f t="shared" si="2"/>
        <v>3.2846715328467169E-2</v>
      </c>
      <c r="Z17">
        <v>0.88321167883211682</v>
      </c>
      <c r="AA17" s="12">
        <f t="shared" si="3"/>
        <v>0</v>
      </c>
      <c r="AB17" s="19" cm="1">
        <f t="array" ref="AB17">_xlfn.IFS(AA17&lt;Y17,0,AA17&lt;V17,0,TRUE,1)</f>
        <v>0</v>
      </c>
      <c r="AC17">
        <v>21</v>
      </c>
      <c r="AD17">
        <v>0</v>
      </c>
      <c r="AE17" t="s">
        <v>98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5</v>
      </c>
      <c r="AO17">
        <v>6</v>
      </c>
      <c r="AP17">
        <v>1</v>
      </c>
      <c r="AQ17">
        <v>0.99999999701976772</v>
      </c>
      <c r="AR17">
        <v>52</v>
      </c>
      <c r="AS17">
        <v>19</v>
      </c>
      <c r="AT17">
        <v>0.36538461538461542</v>
      </c>
      <c r="AU17">
        <v>0.97080291970802923</v>
      </c>
      <c r="AV17">
        <v>0.97080291970802923</v>
      </c>
      <c r="AW17">
        <v>0.91605839416058399</v>
      </c>
      <c r="AX17" t="s">
        <v>58</v>
      </c>
      <c r="AY17">
        <v>1</v>
      </c>
      <c r="AZ17">
        <v>323</v>
      </c>
      <c r="BA17">
        <v>2</v>
      </c>
      <c r="BB17">
        <v>-1</v>
      </c>
      <c r="BC17" t="s">
        <v>59</v>
      </c>
      <c r="BD17">
        <v>1</v>
      </c>
      <c r="BE17" t="b">
        <v>0</v>
      </c>
    </row>
    <row r="18" spans="1:57" x14ac:dyDescent="0.25">
      <c r="A18">
        <v>960</v>
      </c>
      <c r="B18">
        <v>137</v>
      </c>
      <c r="C18" t="s">
        <v>52</v>
      </c>
      <c r="D18">
        <v>1</v>
      </c>
      <c r="E18">
        <v>19</v>
      </c>
      <c r="F18">
        <v>19</v>
      </c>
      <c r="G18">
        <v>0.97080291970802923</v>
      </c>
      <c r="H18" s="12">
        <f t="shared" si="1"/>
        <v>2.9197080291970767E-2</v>
      </c>
      <c r="I18">
        <v>4.3861111111111112E-7</v>
      </c>
      <c r="J18" t="s">
        <v>335</v>
      </c>
      <c r="K18" t="s">
        <v>619</v>
      </c>
      <c r="L18">
        <v>19</v>
      </c>
      <c r="M18" t="s">
        <v>69</v>
      </c>
      <c r="N18">
        <v>1</v>
      </c>
      <c r="O18" t="s">
        <v>97</v>
      </c>
      <c r="P18">
        <v>1.1539351851851849E-8</v>
      </c>
      <c r="Q18">
        <v>0.97080291970802923</v>
      </c>
      <c r="R18">
        <v>274</v>
      </c>
      <c r="S18">
        <v>0.97080291970802923</v>
      </c>
      <c r="T18">
        <v>1.133127314814815E-5</v>
      </c>
      <c r="U18">
        <v>0.96715328467153283</v>
      </c>
      <c r="V18" s="12">
        <f t="shared" si="0"/>
        <v>-3.6496350364964014E-3</v>
      </c>
      <c r="W18">
        <v>7.9462037037037038E-6</v>
      </c>
      <c r="X18">
        <v>0.8941605839416058</v>
      </c>
      <c r="Y18" s="12">
        <f t="shared" si="2"/>
        <v>-7.6642335766423431E-2</v>
      </c>
      <c r="Z18">
        <v>0.97080291970802923</v>
      </c>
      <c r="AA18" s="12">
        <f t="shared" si="3"/>
        <v>0</v>
      </c>
      <c r="AB18" s="19" cm="1">
        <f t="array" ref="AB18">_xlfn.IFS(AA18&lt;Y18,0,AA18&lt;V18,0,TRUE,1)</f>
        <v>1</v>
      </c>
      <c r="AC18">
        <v>4</v>
      </c>
      <c r="AD18">
        <v>0</v>
      </c>
      <c r="AE18" t="s">
        <v>98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2</v>
      </c>
      <c r="AO18">
        <v>3</v>
      </c>
      <c r="AP18">
        <v>1</v>
      </c>
      <c r="AQ18">
        <v>0.23679484797819789</v>
      </c>
      <c r="AR18">
        <v>52</v>
      </c>
      <c r="AS18">
        <v>2</v>
      </c>
      <c r="AT18">
        <v>3.8461538461538457E-2</v>
      </c>
      <c r="AU18">
        <v>0.97080291970802923</v>
      </c>
      <c r="AV18">
        <v>0.97080291970802923</v>
      </c>
      <c r="AW18">
        <v>0.97080291970802923</v>
      </c>
      <c r="AX18" t="s">
        <v>58</v>
      </c>
      <c r="AY18">
        <v>1</v>
      </c>
      <c r="AZ18">
        <v>323</v>
      </c>
      <c r="BA18">
        <v>3</v>
      </c>
      <c r="BB18">
        <v>2</v>
      </c>
      <c r="BC18" t="s">
        <v>59</v>
      </c>
      <c r="BD18">
        <v>1</v>
      </c>
      <c r="BE18" t="b">
        <v>0</v>
      </c>
    </row>
    <row r="19" spans="1:57" x14ac:dyDescent="0.25">
      <c r="A19">
        <v>960</v>
      </c>
      <c r="B19">
        <v>137</v>
      </c>
      <c r="C19" t="s">
        <v>52</v>
      </c>
      <c r="D19">
        <v>1</v>
      </c>
      <c r="E19">
        <v>19</v>
      </c>
      <c r="F19">
        <v>19</v>
      </c>
      <c r="G19">
        <v>0.66423357664233573</v>
      </c>
      <c r="H19" s="12">
        <f t="shared" si="1"/>
        <v>0.33576642335766427</v>
      </c>
      <c r="I19">
        <v>3.8719907407407399E-7</v>
      </c>
      <c r="J19" t="s">
        <v>340</v>
      </c>
      <c r="K19" t="s">
        <v>622</v>
      </c>
      <c r="L19">
        <v>19</v>
      </c>
      <c r="M19" s="17" t="s">
        <v>69</v>
      </c>
      <c r="N19">
        <v>1</v>
      </c>
      <c r="O19" t="s">
        <v>102</v>
      </c>
      <c r="P19">
        <v>1.15625E-8</v>
      </c>
      <c r="Q19">
        <v>0.66423357664233573</v>
      </c>
      <c r="R19">
        <v>274</v>
      </c>
      <c r="S19" s="10">
        <v>0.73722627737226276</v>
      </c>
      <c r="T19">
        <v>1.0973101851851849E-5</v>
      </c>
      <c r="U19">
        <v>0.98175182481751821</v>
      </c>
      <c r="V19" s="12">
        <f t="shared" si="0"/>
        <v>0.24452554744525545</v>
      </c>
      <c r="W19">
        <v>8.5713310185185189E-6</v>
      </c>
      <c r="X19">
        <v>0.87956204379562042</v>
      </c>
      <c r="Y19" s="12">
        <f t="shared" si="2"/>
        <v>0.14233576642335766</v>
      </c>
      <c r="Z19">
        <v>0.73722627737226276</v>
      </c>
      <c r="AA19" s="12">
        <f t="shared" si="3"/>
        <v>0</v>
      </c>
      <c r="AB19" s="19" cm="1">
        <f t="array" ref="AB19">_xlfn.IFS(AA19&lt;Y19,0,AA19&lt;V19,0,TRUE,1)</f>
        <v>0</v>
      </c>
      <c r="AC19">
        <v>46</v>
      </c>
      <c r="AD19">
        <v>0</v>
      </c>
      <c r="AE19" t="s">
        <v>98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4</v>
      </c>
      <c r="AO19">
        <v>5</v>
      </c>
      <c r="AP19">
        <v>1</v>
      </c>
      <c r="AQ19">
        <v>0.95108056226391557</v>
      </c>
      <c r="AR19">
        <v>52</v>
      </c>
      <c r="AS19">
        <v>44</v>
      </c>
      <c r="AT19">
        <v>0.84615384615384615</v>
      </c>
      <c r="AU19">
        <v>0.97080291970802923</v>
      </c>
      <c r="AV19">
        <v>0.97080291970802923</v>
      </c>
      <c r="AW19">
        <v>0.80656934306569339</v>
      </c>
      <c r="AX19" t="s">
        <v>58</v>
      </c>
      <c r="AY19">
        <v>1</v>
      </c>
      <c r="AZ19">
        <v>323</v>
      </c>
      <c r="BA19">
        <v>3</v>
      </c>
      <c r="BB19">
        <v>-2</v>
      </c>
      <c r="BC19" t="s">
        <v>59</v>
      </c>
      <c r="BD19">
        <v>1</v>
      </c>
      <c r="BE19" t="b">
        <v>0</v>
      </c>
    </row>
    <row r="20" spans="1:57" x14ac:dyDescent="0.25">
      <c r="A20">
        <v>960</v>
      </c>
      <c r="B20">
        <v>137</v>
      </c>
      <c r="C20" t="s">
        <v>52</v>
      </c>
      <c r="D20">
        <v>1</v>
      </c>
      <c r="E20">
        <v>19</v>
      </c>
      <c r="F20">
        <v>19</v>
      </c>
      <c r="G20">
        <v>0.85401459854014594</v>
      </c>
      <c r="H20" s="12">
        <f t="shared" si="1"/>
        <v>0.14598540145985406</v>
      </c>
      <c r="I20">
        <v>5.3136574074074072E-7</v>
      </c>
      <c r="J20" t="s">
        <v>346</v>
      </c>
      <c r="K20" t="s">
        <v>623</v>
      </c>
      <c r="L20">
        <v>19</v>
      </c>
      <c r="M20" s="17" t="s">
        <v>55</v>
      </c>
      <c r="N20">
        <v>1</v>
      </c>
      <c r="O20" t="s">
        <v>66</v>
      </c>
      <c r="P20">
        <v>2.2743055555555561E-8</v>
      </c>
      <c r="Q20">
        <v>0.85401459854014594</v>
      </c>
      <c r="R20">
        <v>274</v>
      </c>
      <c r="S20" s="10">
        <v>0.92335766423357668</v>
      </c>
      <c r="T20">
        <v>1.13075E-5</v>
      </c>
      <c r="U20">
        <v>0.95985401459854014</v>
      </c>
      <c r="V20" s="12">
        <f t="shared" si="0"/>
        <v>3.6496350364963459E-2</v>
      </c>
      <c r="W20">
        <v>7.826446759259259E-6</v>
      </c>
      <c r="X20">
        <v>0.94160583941605835</v>
      </c>
      <c r="Y20" s="12">
        <f t="shared" si="2"/>
        <v>1.8248175182481674E-2</v>
      </c>
      <c r="Z20">
        <v>0.92335766423357668</v>
      </c>
      <c r="AA20" s="12">
        <f t="shared" si="3"/>
        <v>0</v>
      </c>
      <c r="AB20" s="19" cm="1">
        <f t="array" ref="AB20">_xlfn.IFS(AA20&lt;Y20,0,AA20&lt;V20,0,TRUE,1)</f>
        <v>0</v>
      </c>
      <c r="AC20">
        <v>20</v>
      </c>
      <c r="AD20">
        <v>0</v>
      </c>
      <c r="AE20" t="s">
        <v>108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9</v>
      </c>
      <c r="AO20">
        <v>10</v>
      </c>
      <c r="AP20">
        <v>1</v>
      </c>
      <c r="AQ20">
        <v>0.8888567396050947</v>
      </c>
      <c r="AR20">
        <v>50</v>
      </c>
      <c r="AS20">
        <v>10</v>
      </c>
      <c r="AT20">
        <v>0.2</v>
      </c>
      <c r="AU20">
        <v>0.56569343065693434</v>
      </c>
      <c r="AV20">
        <v>0.94890510948905105</v>
      </c>
      <c r="AW20">
        <v>0.94525547445255476</v>
      </c>
      <c r="AX20" t="s">
        <v>58</v>
      </c>
      <c r="AY20">
        <v>2</v>
      </c>
      <c r="AZ20">
        <v>407</v>
      </c>
      <c r="BA20">
        <v>1</v>
      </c>
      <c r="BB20">
        <v>0.5</v>
      </c>
      <c r="BC20" t="s">
        <v>59</v>
      </c>
      <c r="BD20">
        <v>1</v>
      </c>
      <c r="BE20" t="b">
        <v>1</v>
      </c>
    </row>
    <row r="21" spans="1:57" x14ac:dyDescent="0.25">
      <c r="A21">
        <v>960</v>
      </c>
      <c r="B21">
        <v>137</v>
      </c>
      <c r="C21" t="s">
        <v>52</v>
      </c>
      <c r="D21">
        <v>1</v>
      </c>
      <c r="E21">
        <v>19</v>
      </c>
      <c r="F21">
        <v>19</v>
      </c>
      <c r="G21">
        <v>0.92700729927007297</v>
      </c>
      <c r="H21" s="12">
        <f t="shared" si="1"/>
        <v>7.2992700729927029E-2</v>
      </c>
      <c r="I21">
        <v>6.1217592592592597E-7</v>
      </c>
      <c r="J21" t="s">
        <v>624</v>
      </c>
      <c r="K21" t="s">
        <v>625</v>
      </c>
      <c r="L21">
        <v>19</v>
      </c>
      <c r="M21" t="s">
        <v>62</v>
      </c>
      <c r="N21">
        <v>1</v>
      </c>
      <c r="O21" t="s">
        <v>111</v>
      </c>
      <c r="P21">
        <v>1.116898148148148E-8</v>
      </c>
      <c r="Q21">
        <v>0.92700729927007297</v>
      </c>
      <c r="R21">
        <v>274</v>
      </c>
      <c r="S21">
        <v>0.94525547445255476</v>
      </c>
      <c r="T21">
        <v>1.100611111111111E-5</v>
      </c>
      <c r="U21">
        <v>0.97810218978102192</v>
      </c>
      <c r="V21" s="12">
        <f t="shared" si="0"/>
        <v>3.2846715328467169E-2</v>
      </c>
      <c r="W21">
        <v>7.9882754629629633E-6</v>
      </c>
      <c r="X21">
        <v>0.94890510948905105</v>
      </c>
      <c r="Y21" s="12">
        <f t="shared" si="2"/>
        <v>3.6496350364962904E-3</v>
      </c>
      <c r="Z21">
        <v>0.94525547445255476</v>
      </c>
      <c r="AA21" s="12">
        <f t="shared" si="3"/>
        <v>0</v>
      </c>
      <c r="AB21" s="19" cm="1">
        <f t="array" ref="AB21">_xlfn.IFS(AA21&lt;Y21,0,AA21&lt;V21,0,TRUE,1)</f>
        <v>0</v>
      </c>
      <c r="AC21">
        <v>10</v>
      </c>
      <c r="AD21">
        <v>0</v>
      </c>
      <c r="AE21" t="s">
        <v>108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9</v>
      </c>
      <c r="AO21">
        <v>10</v>
      </c>
      <c r="AP21">
        <v>1</v>
      </c>
      <c r="AQ21">
        <v>0.61875791583272954</v>
      </c>
      <c r="AR21">
        <v>67</v>
      </c>
      <c r="AS21">
        <v>7</v>
      </c>
      <c r="AT21">
        <v>0.1044776119402985</v>
      </c>
      <c r="AU21">
        <v>0.56204379562043794</v>
      </c>
      <c r="AV21">
        <v>0.97080291970802923</v>
      </c>
      <c r="AW21">
        <v>0.97445255474452552</v>
      </c>
      <c r="AX21" t="s">
        <v>58</v>
      </c>
      <c r="AY21">
        <v>2</v>
      </c>
      <c r="AZ21">
        <v>407</v>
      </c>
      <c r="BA21">
        <v>1</v>
      </c>
      <c r="BB21">
        <v>-0.5</v>
      </c>
      <c r="BC21" t="s">
        <v>59</v>
      </c>
      <c r="BD21">
        <v>1</v>
      </c>
      <c r="BE21" t="b">
        <v>1</v>
      </c>
    </row>
    <row r="22" spans="1:57" x14ac:dyDescent="0.25">
      <c r="A22">
        <v>960</v>
      </c>
      <c r="B22">
        <v>137</v>
      </c>
      <c r="C22" t="s">
        <v>52</v>
      </c>
      <c r="D22">
        <v>1</v>
      </c>
      <c r="E22">
        <v>19</v>
      </c>
      <c r="F22">
        <v>19</v>
      </c>
      <c r="G22">
        <v>0.71532846715328469</v>
      </c>
      <c r="H22" s="12">
        <f t="shared" si="1"/>
        <v>0.28467153284671531</v>
      </c>
      <c r="I22">
        <v>6.122106481481481E-7</v>
      </c>
      <c r="J22" t="s">
        <v>346</v>
      </c>
      <c r="K22" t="s">
        <v>626</v>
      </c>
      <c r="L22">
        <v>19</v>
      </c>
      <c r="M22" s="17" t="s">
        <v>55</v>
      </c>
      <c r="N22">
        <v>1</v>
      </c>
      <c r="O22" t="s">
        <v>66</v>
      </c>
      <c r="P22">
        <v>1.149305555555555E-8</v>
      </c>
      <c r="Q22">
        <v>0.71532846715328469</v>
      </c>
      <c r="R22">
        <v>274</v>
      </c>
      <c r="S22" s="10">
        <v>0.72262773722627738</v>
      </c>
      <c r="T22">
        <v>1.157983796296296E-5</v>
      </c>
      <c r="U22">
        <v>0.90145985401459849</v>
      </c>
      <c r="V22" s="12">
        <f t="shared" si="0"/>
        <v>0.17883211678832112</v>
      </c>
      <c r="W22">
        <v>7.9189814814814823E-6</v>
      </c>
      <c r="X22">
        <v>0.90145985401459849</v>
      </c>
      <c r="Y22" s="12">
        <f t="shared" si="2"/>
        <v>0.17883211678832112</v>
      </c>
      <c r="Z22">
        <v>0.72262773722627738</v>
      </c>
      <c r="AA22" s="12">
        <f t="shared" si="3"/>
        <v>0</v>
      </c>
      <c r="AB22" s="19" cm="1">
        <f t="array" ref="AB22">_xlfn.IFS(AA22&lt;Y22,0,AA22&lt;V22,0,TRUE,1)</f>
        <v>0</v>
      </c>
      <c r="AC22">
        <v>39</v>
      </c>
      <c r="AD22">
        <v>0</v>
      </c>
      <c r="AE22" t="s">
        <v>108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9</v>
      </c>
      <c r="AO22">
        <v>10</v>
      </c>
      <c r="AP22">
        <v>1</v>
      </c>
      <c r="AQ22">
        <v>0.93988333216131004</v>
      </c>
      <c r="AR22">
        <v>37</v>
      </c>
      <c r="AS22">
        <v>17</v>
      </c>
      <c r="AT22">
        <v>0.45945945945945948</v>
      </c>
      <c r="AU22">
        <v>0.56569343065693434</v>
      </c>
      <c r="AV22">
        <v>0.81386861313868608</v>
      </c>
      <c r="AW22">
        <v>0.8029197080291971</v>
      </c>
      <c r="AX22" t="s">
        <v>58</v>
      </c>
      <c r="AY22">
        <v>2</v>
      </c>
      <c r="AZ22">
        <v>407</v>
      </c>
      <c r="BA22">
        <v>2</v>
      </c>
      <c r="BB22">
        <v>1</v>
      </c>
      <c r="BC22" t="s">
        <v>59</v>
      </c>
      <c r="BD22">
        <v>1</v>
      </c>
      <c r="BE22" t="b">
        <v>1</v>
      </c>
    </row>
    <row r="23" spans="1:57" x14ac:dyDescent="0.25">
      <c r="A23">
        <v>960</v>
      </c>
      <c r="B23">
        <v>137</v>
      </c>
      <c r="C23" t="s">
        <v>52</v>
      </c>
      <c r="D23">
        <v>1</v>
      </c>
      <c r="E23">
        <v>19</v>
      </c>
      <c r="F23">
        <v>19</v>
      </c>
      <c r="G23">
        <v>0.9051094890510949</v>
      </c>
      <c r="H23" s="12">
        <f t="shared" si="1"/>
        <v>9.4890510948905105E-2</v>
      </c>
      <c r="I23">
        <v>4.1592592592592589E-7</v>
      </c>
      <c r="J23" t="s">
        <v>348</v>
      </c>
      <c r="K23" t="s">
        <v>627</v>
      </c>
      <c r="L23">
        <v>19</v>
      </c>
      <c r="M23" t="s">
        <v>62</v>
      </c>
      <c r="N23">
        <v>1</v>
      </c>
      <c r="O23" t="s">
        <v>115</v>
      </c>
      <c r="P23">
        <v>1.1574074074074071E-8</v>
      </c>
      <c r="Q23">
        <v>0.9051094890510949</v>
      </c>
      <c r="R23">
        <v>274</v>
      </c>
      <c r="S23">
        <v>0.92700729927007297</v>
      </c>
      <c r="T23">
        <v>1.1602905092592591E-5</v>
      </c>
      <c r="U23">
        <v>0.98175182481751821</v>
      </c>
      <c r="V23" s="12">
        <f t="shared" si="0"/>
        <v>5.4744525547445244E-2</v>
      </c>
      <c r="W23">
        <v>8.1184259259259264E-6</v>
      </c>
      <c r="X23">
        <v>0.94890510948905105</v>
      </c>
      <c r="Y23" s="12">
        <f t="shared" si="2"/>
        <v>2.1897810218978075E-2</v>
      </c>
      <c r="Z23">
        <v>0.92700729927007297</v>
      </c>
      <c r="AA23" s="12">
        <f t="shared" si="3"/>
        <v>0</v>
      </c>
      <c r="AB23" s="19" cm="1">
        <f t="array" ref="AB23">_xlfn.IFS(AA23&lt;Y23,0,AA23&lt;V23,0,TRUE,1)</f>
        <v>0</v>
      </c>
      <c r="AC23">
        <v>13</v>
      </c>
      <c r="AD23">
        <v>0</v>
      </c>
      <c r="AE23" t="s">
        <v>108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8</v>
      </c>
      <c r="AO23">
        <v>9</v>
      </c>
      <c r="AP23">
        <v>1</v>
      </c>
      <c r="AQ23">
        <v>0.92382527296151229</v>
      </c>
      <c r="AR23">
        <v>67</v>
      </c>
      <c r="AS23">
        <v>10</v>
      </c>
      <c r="AT23">
        <v>0.1492537313432836</v>
      </c>
      <c r="AU23">
        <v>0.56204379562043794</v>
      </c>
      <c r="AV23">
        <v>0.97080291970802923</v>
      </c>
      <c r="AW23">
        <v>0.94890510948905105</v>
      </c>
      <c r="AX23" t="s">
        <v>58</v>
      </c>
      <c r="AY23">
        <v>2</v>
      </c>
      <c r="AZ23">
        <v>407</v>
      </c>
      <c r="BA23">
        <v>2</v>
      </c>
      <c r="BB23">
        <v>-1</v>
      </c>
      <c r="BC23" t="s">
        <v>59</v>
      </c>
      <c r="BD23">
        <v>1</v>
      </c>
      <c r="BE23" t="b">
        <v>1</v>
      </c>
    </row>
    <row r="24" spans="1:57" x14ac:dyDescent="0.25">
      <c r="A24">
        <v>960</v>
      </c>
      <c r="B24">
        <v>137</v>
      </c>
      <c r="C24" t="s">
        <v>52</v>
      </c>
      <c r="D24">
        <v>1</v>
      </c>
      <c r="E24">
        <v>19</v>
      </c>
      <c r="F24">
        <v>19</v>
      </c>
      <c r="G24">
        <v>0.57664233576642332</v>
      </c>
      <c r="H24" s="12">
        <f t="shared" si="1"/>
        <v>0.42335766423357668</v>
      </c>
      <c r="I24">
        <v>6.0061342592592593E-7</v>
      </c>
      <c r="J24" t="s">
        <v>628</v>
      </c>
      <c r="K24" t="s">
        <v>629</v>
      </c>
      <c r="L24">
        <v>19</v>
      </c>
      <c r="M24" t="s">
        <v>57</v>
      </c>
      <c r="N24">
        <v>1</v>
      </c>
      <c r="O24" t="s">
        <v>66</v>
      </c>
      <c r="P24">
        <v>1.116898148148148E-8</v>
      </c>
      <c r="Q24">
        <v>0.58394160583941601</v>
      </c>
      <c r="R24">
        <v>274</v>
      </c>
      <c r="S24" s="10">
        <v>0.56569343065693434</v>
      </c>
      <c r="T24">
        <v>1.9045266203703701E-5</v>
      </c>
      <c r="U24">
        <v>0.85401459854014594</v>
      </c>
      <c r="V24" s="12">
        <f t="shared" si="0"/>
        <v>0.2883211678832116</v>
      </c>
      <c r="W24">
        <v>8.7301967592592586E-6</v>
      </c>
      <c r="X24">
        <v>0.87956204379562042</v>
      </c>
      <c r="Y24" s="12">
        <f t="shared" si="2"/>
        <v>0.31386861313868608</v>
      </c>
      <c r="Z24">
        <v>0.62408759124087587</v>
      </c>
      <c r="AA24" s="12">
        <f t="shared" si="3"/>
        <v>5.8394160583941535E-2</v>
      </c>
      <c r="AB24" s="19" cm="1">
        <f t="array" ref="AB24">_xlfn.IFS(AA24&lt;Y24,0,AA24&lt;V24,0,TRUE,1)</f>
        <v>0</v>
      </c>
      <c r="AC24">
        <v>58</v>
      </c>
      <c r="AD24">
        <v>0</v>
      </c>
      <c r="AE24" t="s">
        <v>108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9</v>
      </c>
      <c r="AO24">
        <v>10</v>
      </c>
      <c r="AP24">
        <v>1</v>
      </c>
      <c r="AQ24">
        <v>0.91722069194271783</v>
      </c>
      <c r="AR24">
        <v>3</v>
      </c>
      <c r="AS24">
        <v>2</v>
      </c>
      <c r="AT24">
        <v>0.66666666666666663</v>
      </c>
      <c r="AU24">
        <v>0.56569343065693434</v>
      </c>
      <c r="AV24">
        <v>0.58029197080291972</v>
      </c>
      <c r="AW24">
        <v>0.58029197080291972</v>
      </c>
      <c r="AX24" t="s">
        <v>58</v>
      </c>
      <c r="AY24">
        <v>2</v>
      </c>
      <c r="AZ24">
        <v>407</v>
      </c>
      <c r="BA24">
        <v>3</v>
      </c>
      <c r="BB24">
        <v>2</v>
      </c>
      <c r="BC24" t="s">
        <v>59</v>
      </c>
      <c r="BD24">
        <v>1</v>
      </c>
      <c r="BE24" t="b">
        <v>1</v>
      </c>
    </row>
    <row r="25" spans="1:57" x14ac:dyDescent="0.25">
      <c r="A25">
        <v>960</v>
      </c>
      <c r="B25">
        <v>137</v>
      </c>
      <c r="C25" t="s">
        <v>52</v>
      </c>
      <c r="D25">
        <v>1</v>
      </c>
      <c r="E25">
        <v>19</v>
      </c>
      <c r="F25">
        <v>19</v>
      </c>
      <c r="G25">
        <v>0.9051094890510949</v>
      </c>
      <c r="H25" s="12">
        <f t="shared" si="1"/>
        <v>9.4890510948905105E-2</v>
      </c>
      <c r="I25">
        <v>8.5415509259259267E-7</v>
      </c>
      <c r="J25" t="s">
        <v>348</v>
      </c>
      <c r="K25" t="s">
        <v>627</v>
      </c>
      <c r="L25">
        <v>19</v>
      </c>
      <c r="M25" t="s">
        <v>62</v>
      </c>
      <c r="N25">
        <v>1</v>
      </c>
      <c r="O25" t="s">
        <v>115</v>
      </c>
      <c r="P25">
        <v>3.462962962962963E-8</v>
      </c>
      <c r="Q25">
        <v>0.9051094890510949</v>
      </c>
      <c r="R25">
        <v>274</v>
      </c>
      <c r="S25">
        <v>0.92700729927007297</v>
      </c>
      <c r="T25">
        <v>2.14456712962963E-5</v>
      </c>
      <c r="U25">
        <v>0.98540145985401462</v>
      </c>
      <c r="V25" s="12">
        <f t="shared" si="0"/>
        <v>5.8394160583941646E-2</v>
      </c>
      <c r="W25">
        <v>1.091494212962963E-5</v>
      </c>
      <c r="X25">
        <v>0.95255474452554745</v>
      </c>
      <c r="Y25" s="12">
        <f t="shared" si="2"/>
        <v>2.5547445255474477E-2</v>
      </c>
      <c r="Z25">
        <v>0.92700729927007297</v>
      </c>
      <c r="AA25" s="12">
        <f t="shared" si="3"/>
        <v>0</v>
      </c>
      <c r="AB25" s="19" cm="1">
        <f t="array" ref="AB25">_xlfn.IFS(AA25&lt;Y25,0,AA25&lt;V25,0,TRUE,1)</f>
        <v>0</v>
      </c>
      <c r="AC25">
        <v>13</v>
      </c>
      <c r="AD25">
        <v>0</v>
      </c>
      <c r="AE25" t="s">
        <v>108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8</v>
      </c>
      <c r="AO25">
        <v>9</v>
      </c>
      <c r="AP25">
        <v>1</v>
      </c>
      <c r="AQ25">
        <v>0.92382527296151229</v>
      </c>
      <c r="AR25">
        <v>67</v>
      </c>
      <c r="AS25">
        <v>10</v>
      </c>
      <c r="AT25">
        <v>0.1492537313432836</v>
      </c>
      <c r="AU25">
        <v>0.56204379562043794</v>
      </c>
      <c r="AV25">
        <v>0.97080291970802923</v>
      </c>
      <c r="AW25">
        <v>0.92700729927007297</v>
      </c>
      <c r="AX25" t="s">
        <v>58</v>
      </c>
      <c r="AY25">
        <v>2</v>
      </c>
      <c r="AZ25">
        <v>407</v>
      </c>
      <c r="BA25">
        <v>3</v>
      </c>
      <c r="BB25">
        <v>-2</v>
      </c>
      <c r="BC25" t="s">
        <v>59</v>
      </c>
      <c r="BD25">
        <v>1</v>
      </c>
      <c r="BE25" t="b">
        <v>1</v>
      </c>
    </row>
    <row r="26" spans="1:57" x14ac:dyDescent="0.25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0.97810218978102192</v>
      </c>
      <c r="H26" s="12">
        <f t="shared" si="1"/>
        <v>2.1897810218978075E-2</v>
      </c>
      <c r="I26">
        <v>2.1968749999999999E-7</v>
      </c>
      <c r="J26" t="s">
        <v>326</v>
      </c>
      <c r="K26" t="s">
        <v>630</v>
      </c>
      <c r="L26">
        <v>19</v>
      </c>
      <c r="M26" t="s">
        <v>69</v>
      </c>
      <c r="N26">
        <v>1</v>
      </c>
      <c r="O26" t="s">
        <v>85</v>
      </c>
      <c r="P26">
        <v>1.1527777777777781E-8</v>
      </c>
      <c r="Q26">
        <v>0.97810218978102192</v>
      </c>
      <c r="R26">
        <v>274</v>
      </c>
      <c r="S26">
        <v>0.96350364963503654</v>
      </c>
      <c r="T26">
        <v>1.3907037037037039E-5</v>
      </c>
      <c r="U26">
        <v>0.98175182481751821</v>
      </c>
      <c r="V26" s="12">
        <f t="shared" si="0"/>
        <v>1.8248175182481674E-2</v>
      </c>
      <c r="W26">
        <v>1.773858796296296E-5</v>
      </c>
      <c r="X26">
        <v>0.94160583941605835</v>
      </c>
      <c r="Y26" s="12">
        <f t="shared" si="2"/>
        <v>-2.1897810218978186E-2</v>
      </c>
      <c r="Z26">
        <v>0.96350364963503654</v>
      </c>
      <c r="AA26" s="12">
        <f t="shared" si="3"/>
        <v>0</v>
      </c>
      <c r="AB26" s="19" cm="1">
        <f t="array" ref="AB26">_xlfn.IFS(AA26&lt;Y26,0,AA26&lt;V26,0,TRUE,1)</f>
        <v>0</v>
      </c>
      <c r="AC26">
        <v>3</v>
      </c>
      <c r="AD26">
        <v>0</v>
      </c>
      <c r="AE26" t="s">
        <v>120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16</v>
      </c>
      <c r="AO26">
        <v>17</v>
      </c>
      <c r="AP26">
        <v>1</v>
      </c>
      <c r="AQ26">
        <v>0.9986996098829648</v>
      </c>
      <c r="AR26">
        <v>13</v>
      </c>
      <c r="AS26">
        <v>0</v>
      </c>
      <c r="AT26">
        <v>0</v>
      </c>
      <c r="AU26">
        <v>0.93065693430656937</v>
      </c>
      <c r="AV26">
        <v>0.95985401459854014</v>
      </c>
      <c r="AW26">
        <v>0.96350364963503654</v>
      </c>
      <c r="AX26" t="s">
        <v>58</v>
      </c>
      <c r="AY26">
        <v>2</v>
      </c>
      <c r="AZ26">
        <v>134</v>
      </c>
      <c r="BA26">
        <v>1</v>
      </c>
      <c r="BB26">
        <v>0.5</v>
      </c>
      <c r="BC26" t="s">
        <v>59</v>
      </c>
      <c r="BD26">
        <v>1</v>
      </c>
      <c r="BE26" t="b">
        <v>1</v>
      </c>
    </row>
    <row r="27" spans="1:57" x14ac:dyDescent="0.25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0.94890510948905105</v>
      </c>
      <c r="H27" s="12">
        <f t="shared" si="1"/>
        <v>5.1094890510948954E-2</v>
      </c>
      <c r="I27">
        <v>6.0023148148148153E-7</v>
      </c>
      <c r="J27" t="s">
        <v>353</v>
      </c>
      <c r="K27" t="s">
        <v>631</v>
      </c>
      <c r="L27">
        <v>19</v>
      </c>
      <c r="M27" t="s">
        <v>69</v>
      </c>
      <c r="N27">
        <v>1</v>
      </c>
      <c r="O27" t="s">
        <v>123</v>
      </c>
      <c r="P27">
        <v>0</v>
      </c>
      <c r="Q27">
        <v>0.94890510948905105</v>
      </c>
      <c r="R27">
        <v>274</v>
      </c>
      <c r="S27">
        <v>0.95985401459854014</v>
      </c>
      <c r="T27">
        <v>1.32922337962963E-5</v>
      </c>
      <c r="U27">
        <v>0.97810218978102192</v>
      </c>
      <c r="V27" s="12">
        <f t="shared" si="0"/>
        <v>1.8248175182481785E-2</v>
      </c>
      <c r="W27">
        <v>1.8720555555555559E-5</v>
      </c>
      <c r="X27">
        <v>0.95620437956204385</v>
      </c>
      <c r="Y27" s="12">
        <f t="shared" si="2"/>
        <v>-3.6496350364962904E-3</v>
      </c>
      <c r="Z27">
        <v>0.95985401459854014</v>
      </c>
      <c r="AA27" s="12">
        <f t="shared" si="3"/>
        <v>0</v>
      </c>
      <c r="AB27" s="19" cm="1">
        <f t="array" ref="AB27">_xlfn.IFS(AA27&lt;Y27,0,AA27&lt;V27,0,TRUE,1)</f>
        <v>0</v>
      </c>
      <c r="AC27">
        <v>7</v>
      </c>
      <c r="AD27">
        <v>0</v>
      </c>
      <c r="AE27" t="s">
        <v>120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2</v>
      </c>
      <c r="AP27">
        <v>1</v>
      </c>
      <c r="AQ27">
        <v>1.469692985457627E-3</v>
      </c>
      <c r="AR27">
        <v>18</v>
      </c>
      <c r="AS27">
        <v>4</v>
      </c>
      <c r="AT27">
        <v>0.22222222222222221</v>
      </c>
      <c r="AU27">
        <v>0.93065693430656937</v>
      </c>
      <c r="AV27">
        <v>0.97080291970802923</v>
      </c>
      <c r="AW27">
        <v>0.96715328467153283</v>
      </c>
      <c r="AX27" t="s">
        <v>58</v>
      </c>
      <c r="AY27">
        <v>2</v>
      </c>
      <c r="AZ27">
        <v>134</v>
      </c>
      <c r="BA27">
        <v>1</v>
      </c>
      <c r="BB27">
        <v>-0.5</v>
      </c>
      <c r="BC27" t="s">
        <v>59</v>
      </c>
      <c r="BD27">
        <v>1</v>
      </c>
      <c r="BE27" t="b">
        <v>1</v>
      </c>
    </row>
    <row r="28" spans="1:57" x14ac:dyDescent="0.25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0.96350364963503654</v>
      </c>
      <c r="H28" s="12">
        <f t="shared" si="1"/>
        <v>3.6496350364963459E-2</v>
      </c>
      <c r="I28">
        <v>4.3862268518518522E-7</v>
      </c>
      <c r="J28" t="s">
        <v>632</v>
      </c>
      <c r="K28" t="s">
        <v>633</v>
      </c>
      <c r="L28">
        <v>19</v>
      </c>
      <c r="M28" t="s">
        <v>69</v>
      </c>
      <c r="N28">
        <v>1</v>
      </c>
      <c r="O28" t="s">
        <v>97</v>
      </c>
      <c r="P28">
        <v>1.119212962962963E-8</v>
      </c>
      <c r="Q28">
        <v>0.96350364963503654</v>
      </c>
      <c r="R28">
        <v>274</v>
      </c>
      <c r="S28">
        <v>0.94160583941605835</v>
      </c>
      <c r="T28">
        <v>1.1706365740740741E-5</v>
      </c>
      <c r="U28">
        <v>0.98540145985401462</v>
      </c>
      <c r="V28" s="12">
        <f t="shared" si="0"/>
        <v>4.3795620437956262E-2</v>
      </c>
      <c r="W28">
        <v>8.8116087962962961E-6</v>
      </c>
      <c r="X28">
        <v>0.93430656934306566</v>
      </c>
      <c r="Y28" s="12">
        <f t="shared" si="2"/>
        <v>-7.2992700729926918E-3</v>
      </c>
      <c r="Z28">
        <v>0.94160583941605835</v>
      </c>
      <c r="AA28" s="12">
        <f t="shared" si="3"/>
        <v>0</v>
      </c>
      <c r="AB28" s="19" cm="1">
        <f t="array" ref="AB28">_xlfn.IFS(AA28&lt;Y28,0,AA28&lt;V28,0,TRUE,1)</f>
        <v>0</v>
      </c>
      <c r="AC28">
        <v>5</v>
      </c>
      <c r="AD28">
        <v>0</v>
      </c>
      <c r="AE28" t="s">
        <v>120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3</v>
      </c>
      <c r="AO28">
        <v>4</v>
      </c>
      <c r="AP28">
        <v>1</v>
      </c>
      <c r="AQ28">
        <v>0.5701281813115131</v>
      </c>
      <c r="AR28">
        <v>11</v>
      </c>
      <c r="AS28">
        <v>2</v>
      </c>
      <c r="AT28">
        <v>0.1818181818181818</v>
      </c>
      <c r="AU28">
        <v>0.93065693430656937</v>
      </c>
      <c r="AV28">
        <v>0.95620437956204385</v>
      </c>
      <c r="AW28">
        <v>0.95255474452554745</v>
      </c>
      <c r="AX28" t="s">
        <v>58</v>
      </c>
      <c r="AY28">
        <v>2</v>
      </c>
      <c r="AZ28">
        <v>134</v>
      </c>
      <c r="BA28">
        <v>2</v>
      </c>
      <c r="BB28">
        <v>1</v>
      </c>
      <c r="BC28" t="s">
        <v>59</v>
      </c>
      <c r="BD28">
        <v>1</v>
      </c>
      <c r="BE28" t="b">
        <v>1</v>
      </c>
    </row>
    <row r="29" spans="1:57" x14ac:dyDescent="0.25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0.91970802919708028</v>
      </c>
      <c r="H29" s="12">
        <f t="shared" si="1"/>
        <v>8.0291970802919721E-2</v>
      </c>
      <c r="I29">
        <v>4.9598379629629634E-7</v>
      </c>
      <c r="J29" t="s">
        <v>353</v>
      </c>
      <c r="K29" t="s">
        <v>631</v>
      </c>
      <c r="L29">
        <v>19</v>
      </c>
      <c r="M29" t="s">
        <v>69</v>
      </c>
      <c r="N29">
        <v>1</v>
      </c>
      <c r="O29" t="s">
        <v>123</v>
      </c>
      <c r="P29">
        <v>1.1539351851851849E-8</v>
      </c>
      <c r="Q29">
        <v>0.91970802919708028</v>
      </c>
      <c r="R29">
        <v>274</v>
      </c>
      <c r="S29">
        <v>0.92700729927007297</v>
      </c>
      <c r="T29">
        <v>1.176996527777778E-5</v>
      </c>
      <c r="U29">
        <v>0.97080291970802923</v>
      </c>
      <c r="V29" s="12">
        <f t="shared" si="0"/>
        <v>4.3795620437956262E-2</v>
      </c>
      <c r="W29">
        <v>9.1218865740740744E-6</v>
      </c>
      <c r="X29">
        <v>0.95620437956204385</v>
      </c>
      <c r="Y29" s="12">
        <f t="shared" si="2"/>
        <v>2.9197080291970878E-2</v>
      </c>
      <c r="Z29">
        <v>0.92700729927007297</v>
      </c>
      <c r="AA29" s="12">
        <f t="shared" si="3"/>
        <v>0</v>
      </c>
      <c r="AB29" s="19" cm="1">
        <f t="array" ref="AB29">_xlfn.IFS(AA29&lt;Y29,0,AA29&lt;V29,0,TRUE,1)</f>
        <v>0</v>
      </c>
      <c r="AC29">
        <v>11</v>
      </c>
      <c r="AD29">
        <v>0</v>
      </c>
      <c r="AE29" t="s">
        <v>120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2</v>
      </c>
      <c r="AP29">
        <v>1</v>
      </c>
      <c r="AQ29">
        <v>1.469692985457627E-3</v>
      </c>
      <c r="AR29">
        <v>18</v>
      </c>
      <c r="AS29">
        <v>8</v>
      </c>
      <c r="AT29">
        <v>0.44444444444444442</v>
      </c>
      <c r="AU29">
        <v>0.93065693430656937</v>
      </c>
      <c r="AV29">
        <v>0.97080291970802923</v>
      </c>
      <c r="AW29">
        <v>0.93430656934306566</v>
      </c>
      <c r="AX29" t="s">
        <v>58</v>
      </c>
      <c r="AY29">
        <v>2</v>
      </c>
      <c r="AZ29">
        <v>134</v>
      </c>
      <c r="BA29">
        <v>2</v>
      </c>
      <c r="BB29">
        <v>-1</v>
      </c>
      <c r="BC29" t="s">
        <v>59</v>
      </c>
      <c r="BD29">
        <v>1</v>
      </c>
      <c r="BE29" t="b">
        <v>1</v>
      </c>
    </row>
    <row r="30" spans="1:57" x14ac:dyDescent="0.25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0.94890510948905105</v>
      </c>
      <c r="H30" s="12">
        <f t="shared" si="1"/>
        <v>5.1094890510948954E-2</v>
      </c>
      <c r="I30">
        <v>3.813310185185185E-7</v>
      </c>
      <c r="J30" t="s">
        <v>357</v>
      </c>
      <c r="K30" t="s">
        <v>634</v>
      </c>
      <c r="L30">
        <v>19</v>
      </c>
      <c r="M30" t="s">
        <v>69</v>
      </c>
      <c r="N30">
        <v>1</v>
      </c>
      <c r="O30" t="s">
        <v>97</v>
      </c>
      <c r="P30">
        <v>1.1527777777777781E-8</v>
      </c>
      <c r="Q30">
        <v>0.94890510948905105</v>
      </c>
      <c r="R30">
        <v>274</v>
      </c>
      <c r="S30">
        <v>0.93065693430656937</v>
      </c>
      <c r="T30">
        <v>1.7562384259259261E-5</v>
      </c>
      <c r="U30">
        <v>0.96715328467153283</v>
      </c>
      <c r="V30" s="12">
        <f t="shared" si="0"/>
        <v>3.6496350364963459E-2</v>
      </c>
      <c r="W30">
        <v>8.6112152777777779E-6</v>
      </c>
      <c r="X30">
        <v>0.94890510948905105</v>
      </c>
      <c r="Y30" s="12">
        <f t="shared" si="2"/>
        <v>1.8248175182481674E-2</v>
      </c>
      <c r="Z30">
        <v>0.93065693430656937</v>
      </c>
      <c r="AA30" s="12">
        <f t="shared" si="3"/>
        <v>0</v>
      </c>
      <c r="AB30" s="19" cm="1">
        <f t="array" ref="AB30">_xlfn.IFS(AA30&lt;Y30,0,AA30&lt;V30,0,TRUE,1)</f>
        <v>0</v>
      </c>
      <c r="AC30">
        <v>7</v>
      </c>
      <c r="AD30">
        <v>0</v>
      </c>
      <c r="AE30" t="s">
        <v>120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2</v>
      </c>
      <c r="AP30">
        <v>1</v>
      </c>
      <c r="AQ30">
        <v>0.24869960988294729</v>
      </c>
      <c r="AR30">
        <v>4</v>
      </c>
      <c r="AS30">
        <v>4</v>
      </c>
      <c r="AT30">
        <v>1</v>
      </c>
      <c r="AU30">
        <v>0.93065693430656937</v>
      </c>
      <c r="AV30">
        <v>0.93065693430656937</v>
      </c>
      <c r="AW30">
        <v>0.93065693430656937</v>
      </c>
      <c r="AX30" t="s">
        <v>58</v>
      </c>
      <c r="AY30">
        <v>2</v>
      </c>
      <c r="AZ30">
        <v>134</v>
      </c>
      <c r="BA30">
        <v>3</v>
      </c>
      <c r="BB30">
        <v>2</v>
      </c>
      <c r="BC30" t="s">
        <v>59</v>
      </c>
      <c r="BD30">
        <v>1</v>
      </c>
      <c r="BE30" t="b">
        <v>1</v>
      </c>
    </row>
    <row r="31" spans="1:57" x14ac:dyDescent="0.25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0.88321167883211682</v>
      </c>
      <c r="H31" s="12">
        <f t="shared" si="1"/>
        <v>0.11678832116788318</v>
      </c>
      <c r="I31">
        <v>4.7327546296296292E-7</v>
      </c>
      <c r="J31" t="s">
        <v>635</v>
      </c>
      <c r="K31" t="s">
        <v>636</v>
      </c>
      <c r="L31">
        <v>19</v>
      </c>
      <c r="M31" s="17" t="s">
        <v>69</v>
      </c>
      <c r="N31">
        <v>1</v>
      </c>
      <c r="O31" t="s">
        <v>130</v>
      </c>
      <c r="P31">
        <v>2.310185185185185E-8</v>
      </c>
      <c r="Q31">
        <v>0.88321167883211682</v>
      </c>
      <c r="R31">
        <v>274</v>
      </c>
      <c r="S31" s="10">
        <v>0.83211678832116787</v>
      </c>
      <c r="T31">
        <v>1.361797453703704E-5</v>
      </c>
      <c r="U31">
        <v>0.95255474452554745</v>
      </c>
      <c r="V31" s="12">
        <f t="shared" si="0"/>
        <v>0.12043795620437958</v>
      </c>
      <c r="W31">
        <v>1.316284722222222E-5</v>
      </c>
      <c r="X31">
        <v>0.95620437956204385</v>
      </c>
      <c r="Y31" s="12">
        <f t="shared" si="2"/>
        <v>0.12408759124087598</v>
      </c>
      <c r="Z31">
        <v>0.83211678832116787</v>
      </c>
      <c r="AA31" s="12">
        <f t="shared" si="3"/>
        <v>0</v>
      </c>
      <c r="AB31" s="19" cm="1">
        <f t="array" ref="AB31">_xlfn.IFS(AA31&lt;Y31,0,AA31&lt;V31,0,TRUE,1)</f>
        <v>0</v>
      </c>
      <c r="AC31">
        <v>16</v>
      </c>
      <c r="AD31">
        <v>0</v>
      </c>
      <c r="AE31" t="s">
        <v>120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2</v>
      </c>
      <c r="AO31">
        <v>3</v>
      </c>
      <c r="AP31">
        <v>1</v>
      </c>
      <c r="AQ31">
        <v>0.24869960988294301</v>
      </c>
      <c r="AR31">
        <v>18</v>
      </c>
      <c r="AS31">
        <v>13</v>
      </c>
      <c r="AT31">
        <v>0.72222222222222221</v>
      </c>
      <c r="AU31">
        <v>0.93065693430656937</v>
      </c>
      <c r="AV31">
        <v>0.97080291970802923</v>
      </c>
      <c r="AW31">
        <v>0.84306569343065696</v>
      </c>
      <c r="AX31" t="s">
        <v>58</v>
      </c>
      <c r="AY31">
        <v>2</v>
      </c>
      <c r="AZ31">
        <v>134</v>
      </c>
      <c r="BA31">
        <v>3</v>
      </c>
      <c r="BB31">
        <v>-2</v>
      </c>
      <c r="BC31" t="s">
        <v>59</v>
      </c>
      <c r="BD31">
        <v>1</v>
      </c>
      <c r="BE31" t="b">
        <v>1</v>
      </c>
    </row>
    <row r="32" spans="1:57" x14ac:dyDescent="0.25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0.97080291970802923</v>
      </c>
      <c r="H32" s="12">
        <f t="shared" si="1"/>
        <v>2.9197080291970767E-2</v>
      </c>
      <c r="I32">
        <v>5.6563657407407402E-7</v>
      </c>
      <c r="J32" t="s">
        <v>335</v>
      </c>
      <c r="K32" t="s">
        <v>619</v>
      </c>
      <c r="L32">
        <v>19</v>
      </c>
      <c r="M32" t="s">
        <v>69</v>
      </c>
      <c r="N32">
        <v>1</v>
      </c>
      <c r="O32" t="s">
        <v>97</v>
      </c>
      <c r="P32">
        <v>1.1527777777777781E-8</v>
      </c>
      <c r="Q32">
        <v>0.97080291970802923</v>
      </c>
      <c r="R32">
        <v>274</v>
      </c>
      <c r="S32">
        <v>0.97445255474452552</v>
      </c>
      <c r="T32">
        <v>1.200032407407407E-5</v>
      </c>
      <c r="U32">
        <v>0.98540145985401462</v>
      </c>
      <c r="V32" s="12">
        <f t="shared" si="0"/>
        <v>1.0948905109489093E-2</v>
      </c>
      <c r="W32">
        <v>1.0147326388888891E-5</v>
      </c>
      <c r="X32">
        <v>0.89051094890510951</v>
      </c>
      <c r="Y32" s="12">
        <f t="shared" si="2"/>
        <v>-8.3941605839416011E-2</v>
      </c>
      <c r="Z32">
        <v>0.97445255474452552</v>
      </c>
      <c r="AA32" s="12">
        <f t="shared" si="3"/>
        <v>0</v>
      </c>
      <c r="AB32" s="19" cm="1">
        <f t="array" ref="AB32">_xlfn.IFS(AA32&lt;Y32,0,AA32&lt;V32,0,TRUE,1)</f>
        <v>0</v>
      </c>
      <c r="AC32">
        <v>4</v>
      </c>
      <c r="AD32">
        <v>0</v>
      </c>
      <c r="AE32" t="s">
        <v>131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18</v>
      </c>
      <c r="AO32">
        <v>19</v>
      </c>
      <c r="AP32">
        <v>1</v>
      </c>
      <c r="AQ32">
        <v>0.99869960988294626</v>
      </c>
      <c r="AR32">
        <v>43</v>
      </c>
      <c r="AS32">
        <v>0</v>
      </c>
      <c r="AT32">
        <v>0</v>
      </c>
      <c r="AU32">
        <v>0.64233576642335766</v>
      </c>
      <c r="AV32">
        <v>0.96715328467153283</v>
      </c>
      <c r="AW32">
        <v>0.97445255474452552</v>
      </c>
      <c r="AX32" t="s">
        <v>58</v>
      </c>
      <c r="AY32">
        <v>3</v>
      </c>
      <c r="AZ32">
        <v>271</v>
      </c>
      <c r="BA32">
        <v>1</v>
      </c>
      <c r="BB32">
        <v>0.5</v>
      </c>
      <c r="BC32" t="s">
        <v>59</v>
      </c>
      <c r="BD32">
        <v>1</v>
      </c>
      <c r="BE32" t="b">
        <v>0</v>
      </c>
    </row>
    <row r="33" spans="1:57" x14ac:dyDescent="0.25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0.97080291970802923</v>
      </c>
      <c r="H33" s="12">
        <f t="shared" si="1"/>
        <v>2.9197080291970767E-2</v>
      </c>
      <c r="I33">
        <v>5.5406249999999994E-7</v>
      </c>
      <c r="J33" t="s">
        <v>335</v>
      </c>
      <c r="K33" t="s">
        <v>619</v>
      </c>
      <c r="L33">
        <v>19</v>
      </c>
      <c r="M33" t="s">
        <v>69</v>
      </c>
      <c r="N33">
        <v>1</v>
      </c>
      <c r="O33" t="s">
        <v>97</v>
      </c>
      <c r="P33">
        <v>1.155092592592593E-8</v>
      </c>
      <c r="Q33">
        <v>0.97080291970802923</v>
      </c>
      <c r="R33">
        <v>274</v>
      </c>
      <c r="S33">
        <v>0.95255474452554745</v>
      </c>
      <c r="T33">
        <v>1.5282824074074069E-5</v>
      </c>
      <c r="U33">
        <v>0.96350364963503654</v>
      </c>
      <c r="V33" s="12">
        <f t="shared" si="0"/>
        <v>1.0948905109489093E-2</v>
      </c>
      <c r="W33">
        <v>1.009638888888889E-5</v>
      </c>
      <c r="X33">
        <v>0.89051094890510951</v>
      </c>
      <c r="Y33" s="12">
        <f t="shared" si="2"/>
        <v>-6.2043795620437936E-2</v>
      </c>
      <c r="Z33">
        <v>0.95255474452554745</v>
      </c>
      <c r="AA33" s="12">
        <f t="shared" si="3"/>
        <v>0</v>
      </c>
      <c r="AB33" s="19" cm="1">
        <f t="array" ref="AB33">_xlfn.IFS(AA33&lt;Y33,0,AA33&lt;V33,0,TRUE,1)</f>
        <v>0</v>
      </c>
      <c r="AC33">
        <v>4</v>
      </c>
      <c r="AD33">
        <v>0</v>
      </c>
      <c r="AE33" t="s">
        <v>131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18</v>
      </c>
      <c r="AO33">
        <v>19</v>
      </c>
      <c r="AP33">
        <v>1</v>
      </c>
      <c r="AQ33">
        <v>0.99869960988294626</v>
      </c>
      <c r="AR33">
        <v>43</v>
      </c>
      <c r="AS33">
        <v>0</v>
      </c>
      <c r="AT33">
        <v>0</v>
      </c>
      <c r="AU33">
        <v>0.64233576642335766</v>
      </c>
      <c r="AV33">
        <v>0.96715328467153283</v>
      </c>
      <c r="AW33">
        <v>0.95255474452554745</v>
      </c>
      <c r="AX33" t="s">
        <v>58</v>
      </c>
      <c r="AY33">
        <v>3</v>
      </c>
      <c r="AZ33">
        <v>271</v>
      </c>
      <c r="BA33">
        <v>1</v>
      </c>
      <c r="BB33">
        <v>-0.5</v>
      </c>
      <c r="BC33" t="s">
        <v>59</v>
      </c>
      <c r="BD33">
        <v>1</v>
      </c>
      <c r="BE33" t="b">
        <v>0</v>
      </c>
    </row>
    <row r="34" spans="1:57" x14ac:dyDescent="0.25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0.96350364963503654</v>
      </c>
      <c r="H34" s="12">
        <f t="shared" si="1"/>
        <v>3.6496350364963459E-2</v>
      </c>
      <c r="I34">
        <v>8.0800925925925927E-7</v>
      </c>
      <c r="J34" t="s">
        <v>361</v>
      </c>
      <c r="K34" t="s">
        <v>637</v>
      </c>
      <c r="L34">
        <v>19</v>
      </c>
      <c r="M34" t="s">
        <v>134</v>
      </c>
      <c r="N34">
        <v>1</v>
      </c>
      <c r="O34" t="s">
        <v>135</v>
      </c>
      <c r="P34">
        <v>1.155092592592593E-8</v>
      </c>
      <c r="Q34">
        <v>0.96350364963503654</v>
      </c>
      <c r="R34">
        <v>274</v>
      </c>
      <c r="S34">
        <v>0.94890510948905105</v>
      </c>
      <c r="T34">
        <v>1.1186273148148151E-5</v>
      </c>
      <c r="U34">
        <v>0.94890510948905105</v>
      </c>
      <c r="V34" s="12">
        <f t="shared" si="0"/>
        <v>0</v>
      </c>
      <c r="W34">
        <v>8.8653009259259259E-6</v>
      </c>
      <c r="X34">
        <v>0.89051094890510951</v>
      </c>
      <c r="Y34" s="12">
        <f t="shared" si="2"/>
        <v>-5.8394160583941535E-2</v>
      </c>
      <c r="Z34">
        <v>0.94890510948905105</v>
      </c>
      <c r="AA34" s="12">
        <f t="shared" si="3"/>
        <v>0</v>
      </c>
      <c r="AB34" s="19" cm="1">
        <f t="array" ref="AB34">_xlfn.IFS(AA34&lt;Y34,0,AA34&lt;V34,0,TRUE,1)</f>
        <v>1</v>
      </c>
      <c r="AC34">
        <v>5</v>
      </c>
      <c r="AD34">
        <v>0</v>
      </c>
      <c r="AE34" t="s">
        <v>131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9</v>
      </c>
      <c r="AO34">
        <v>10</v>
      </c>
      <c r="AP34">
        <v>1</v>
      </c>
      <c r="AQ34">
        <v>0.99999618531520362</v>
      </c>
      <c r="AR34">
        <v>43</v>
      </c>
      <c r="AS34">
        <v>1</v>
      </c>
      <c r="AT34">
        <v>2.3255813953488368E-2</v>
      </c>
      <c r="AU34">
        <v>0.64233576642335766</v>
      </c>
      <c r="AV34">
        <v>0.96715328467153283</v>
      </c>
      <c r="AW34">
        <v>0.97445255474452552</v>
      </c>
      <c r="AX34" t="s">
        <v>58</v>
      </c>
      <c r="AY34">
        <v>3</v>
      </c>
      <c r="AZ34">
        <v>271</v>
      </c>
      <c r="BA34">
        <v>2</v>
      </c>
      <c r="BB34">
        <v>1</v>
      </c>
      <c r="BC34" t="s">
        <v>59</v>
      </c>
      <c r="BD34">
        <v>1</v>
      </c>
      <c r="BE34" t="b">
        <v>0</v>
      </c>
    </row>
    <row r="35" spans="1:57" x14ac:dyDescent="0.25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0.97080291970802923</v>
      </c>
      <c r="H35" s="12">
        <f t="shared" si="1"/>
        <v>2.9197080291970767E-2</v>
      </c>
      <c r="I35">
        <v>4.6756944444444448E-7</v>
      </c>
      <c r="J35" t="s">
        <v>335</v>
      </c>
      <c r="K35" t="s">
        <v>619</v>
      </c>
      <c r="L35">
        <v>19</v>
      </c>
      <c r="M35" t="s">
        <v>69</v>
      </c>
      <c r="N35">
        <v>1</v>
      </c>
      <c r="O35" t="s">
        <v>97</v>
      </c>
      <c r="P35">
        <v>1.155092592592593E-8</v>
      </c>
      <c r="Q35">
        <v>0.97080291970802923</v>
      </c>
      <c r="R35">
        <v>274</v>
      </c>
      <c r="S35">
        <v>0.95255474452554745</v>
      </c>
      <c r="T35">
        <v>1.5328287037037039E-5</v>
      </c>
      <c r="U35">
        <v>0.96350364963503654</v>
      </c>
      <c r="V35" s="12">
        <f t="shared" si="0"/>
        <v>1.0948905109489093E-2</v>
      </c>
      <c r="W35">
        <v>1.070840277777778E-5</v>
      </c>
      <c r="X35">
        <v>0.89051094890510951</v>
      </c>
      <c r="Y35" s="12">
        <f t="shared" si="2"/>
        <v>-6.2043795620437936E-2</v>
      </c>
      <c r="Z35">
        <v>0.95255474452554745</v>
      </c>
      <c r="AA35" s="12">
        <f t="shared" si="3"/>
        <v>0</v>
      </c>
      <c r="AB35" s="19" cm="1">
        <f t="array" ref="AB35">_xlfn.IFS(AA35&lt;Y35,0,AA35&lt;V35,0,TRUE,1)</f>
        <v>0</v>
      </c>
      <c r="AC35">
        <v>4</v>
      </c>
      <c r="AD35">
        <v>0</v>
      </c>
      <c r="AE35" t="s">
        <v>131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18</v>
      </c>
      <c r="AO35">
        <v>19</v>
      </c>
      <c r="AP35">
        <v>1</v>
      </c>
      <c r="AQ35">
        <v>0.99869960988294626</v>
      </c>
      <c r="AR35">
        <v>43</v>
      </c>
      <c r="AS35">
        <v>0</v>
      </c>
      <c r="AT35">
        <v>0</v>
      </c>
      <c r="AU35">
        <v>0.64233576642335766</v>
      </c>
      <c r="AV35">
        <v>0.96715328467153283</v>
      </c>
      <c r="AW35">
        <v>0.95255474452554745</v>
      </c>
      <c r="AX35" t="s">
        <v>58</v>
      </c>
      <c r="AY35">
        <v>3</v>
      </c>
      <c r="AZ35">
        <v>271</v>
      </c>
      <c r="BA35">
        <v>2</v>
      </c>
      <c r="BB35">
        <v>-1</v>
      </c>
      <c r="BC35" t="s">
        <v>59</v>
      </c>
      <c r="BD35">
        <v>1</v>
      </c>
      <c r="BE35" t="b">
        <v>0</v>
      </c>
    </row>
    <row r="36" spans="1:57" x14ac:dyDescent="0.25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0.81021897810218979</v>
      </c>
      <c r="H36" s="12">
        <f t="shared" si="1"/>
        <v>0.18978102189781021</v>
      </c>
      <c r="I36">
        <v>1.2585416666666671E-6</v>
      </c>
      <c r="J36" t="s">
        <v>361</v>
      </c>
      <c r="K36" t="s">
        <v>638</v>
      </c>
      <c r="L36">
        <v>19</v>
      </c>
      <c r="M36" t="s">
        <v>134</v>
      </c>
      <c r="N36">
        <v>1</v>
      </c>
      <c r="O36" t="s">
        <v>135</v>
      </c>
      <c r="P36">
        <v>1.1539351851851849E-8</v>
      </c>
      <c r="Q36">
        <v>0.81021897810218979</v>
      </c>
      <c r="R36">
        <v>274</v>
      </c>
      <c r="S36" s="10">
        <v>0.81021897810218979</v>
      </c>
      <c r="T36">
        <v>1.109922453703704E-5</v>
      </c>
      <c r="U36">
        <v>0.95620437956204385</v>
      </c>
      <c r="V36" s="12">
        <f t="shared" si="0"/>
        <v>0.14598540145985406</v>
      </c>
      <c r="W36">
        <v>7.8444328703703701E-6</v>
      </c>
      <c r="X36">
        <v>0.9051094890510949</v>
      </c>
      <c r="Y36" s="12">
        <f t="shared" si="2"/>
        <v>9.4890510948905105E-2</v>
      </c>
      <c r="Z36">
        <v>0.81021897810218979</v>
      </c>
      <c r="AA36" s="12">
        <f t="shared" si="3"/>
        <v>0</v>
      </c>
      <c r="AB36" s="19" cm="1">
        <f t="array" ref="AB36">_xlfn.IFS(AA36&lt;Y36,0,AA36&lt;V36,0,TRUE,1)</f>
        <v>0</v>
      </c>
      <c r="AC36">
        <v>26</v>
      </c>
      <c r="AD36">
        <v>0</v>
      </c>
      <c r="AE36" t="s">
        <v>131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9</v>
      </c>
      <c r="AO36">
        <v>10</v>
      </c>
      <c r="AP36">
        <v>1</v>
      </c>
      <c r="AQ36">
        <v>0.99999181738997367</v>
      </c>
      <c r="AR36">
        <v>43</v>
      </c>
      <c r="AS36">
        <v>22</v>
      </c>
      <c r="AT36">
        <v>0.51162790697674421</v>
      </c>
      <c r="AU36">
        <v>0.64233576642335766</v>
      </c>
      <c r="AV36">
        <v>0.96715328467153283</v>
      </c>
      <c r="AW36">
        <v>0.92335766423357668</v>
      </c>
      <c r="AX36" t="s">
        <v>58</v>
      </c>
      <c r="AY36">
        <v>3</v>
      </c>
      <c r="AZ36">
        <v>271</v>
      </c>
      <c r="BA36">
        <v>3</v>
      </c>
      <c r="BB36">
        <v>2</v>
      </c>
      <c r="BC36" t="s">
        <v>59</v>
      </c>
      <c r="BD36">
        <v>1</v>
      </c>
      <c r="BE36" t="b">
        <v>0</v>
      </c>
    </row>
    <row r="37" spans="1:57" x14ac:dyDescent="0.25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0.97080291970802923</v>
      </c>
      <c r="H37" s="12">
        <f t="shared" si="1"/>
        <v>2.9197080291970767E-2</v>
      </c>
      <c r="I37">
        <v>3.9252314814814808E-7</v>
      </c>
      <c r="J37" t="s">
        <v>335</v>
      </c>
      <c r="K37" t="s">
        <v>619</v>
      </c>
      <c r="L37">
        <v>19</v>
      </c>
      <c r="M37" t="s">
        <v>69</v>
      </c>
      <c r="N37">
        <v>1</v>
      </c>
      <c r="O37" t="s">
        <v>97</v>
      </c>
      <c r="P37">
        <v>1.15162037037037E-8</v>
      </c>
      <c r="Q37">
        <v>0.97080291970802923</v>
      </c>
      <c r="R37">
        <v>274</v>
      </c>
      <c r="S37">
        <v>0.95255474452554745</v>
      </c>
      <c r="T37">
        <v>1.2328622685185189E-5</v>
      </c>
      <c r="U37">
        <v>0.96350364963503654</v>
      </c>
      <c r="V37" s="12">
        <f t="shared" si="0"/>
        <v>1.0948905109489093E-2</v>
      </c>
      <c r="W37">
        <v>1.0129826388888889E-5</v>
      </c>
      <c r="X37">
        <v>0.90145985401459849</v>
      </c>
      <c r="Y37" s="12">
        <f t="shared" si="2"/>
        <v>-5.1094890510948954E-2</v>
      </c>
      <c r="Z37">
        <v>0.95255474452554745</v>
      </c>
      <c r="AA37" s="12">
        <f t="shared" si="3"/>
        <v>0</v>
      </c>
      <c r="AB37" s="19" cm="1">
        <f t="array" ref="AB37">_xlfn.IFS(AA37&lt;Y37,0,AA37&lt;V37,0,TRUE,1)</f>
        <v>0</v>
      </c>
      <c r="AC37">
        <v>4</v>
      </c>
      <c r="AD37">
        <v>0</v>
      </c>
      <c r="AE37" t="s">
        <v>131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18</v>
      </c>
      <c r="AO37">
        <v>19</v>
      </c>
      <c r="AP37">
        <v>1</v>
      </c>
      <c r="AQ37">
        <v>0.99869960988294626</v>
      </c>
      <c r="AR37">
        <v>43</v>
      </c>
      <c r="AS37">
        <v>0</v>
      </c>
      <c r="AT37">
        <v>0</v>
      </c>
      <c r="AU37">
        <v>0.64233576642335766</v>
      </c>
      <c r="AV37">
        <v>0.96715328467153283</v>
      </c>
      <c r="AW37">
        <v>0.95255474452554745</v>
      </c>
      <c r="AX37" t="s">
        <v>58</v>
      </c>
      <c r="AY37">
        <v>3</v>
      </c>
      <c r="AZ37">
        <v>271</v>
      </c>
      <c r="BA37">
        <v>3</v>
      </c>
      <c r="BB37">
        <v>-2</v>
      </c>
      <c r="BC37" t="s">
        <v>59</v>
      </c>
      <c r="BD37">
        <v>1</v>
      </c>
      <c r="BE37" t="b">
        <v>0</v>
      </c>
    </row>
    <row r="38" spans="1:57" x14ac:dyDescent="0.25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0.96350364963503654</v>
      </c>
      <c r="H38" s="12">
        <f t="shared" si="1"/>
        <v>3.6496350364963459E-2</v>
      </c>
      <c r="I38">
        <v>4.7364583333333328E-7</v>
      </c>
      <c r="J38" t="s">
        <v>346</v>
      </c>
      <c r="K38" t="s">
        <v>639</v>
      </c>
      <c r="L38">
        <v>19</v>
      </c>
      <c r="M38" t="s">
        <v>55</v>
      </c>
      <c r="N38">
        <v>1</v>
      </c>
      <c r="O38" t="s">
        <v>66</v>
      </c>
      <c r="P38">
        <v>1.155092592592593E-8</v>
      </c>
      <c r="Q38">
        <v>0.96350364963503654</v>
      </c>
      <c r="R38">
        <v>274</v>
      </c>
      <c r="S38">
        <v>0.95255474452554745</v>
      </c>
      <c r="T38">
        <v>1.362101851851852E-5</v>
      </c>
      <c r="U38">
        <v>0.95255474452554745</v>
      </c>
      <c r="V38" s="12">
        <f t="shared" si="0"/>
        <v>0</v>
      </c>
      <c r="W38">
        <v>8.3832175925925926E-6</v>
      </c>
      <c r="X38">
        <v>0.90145985401459849</v>
      </c>
      <c r="Y38" s="12">
        <f t="shared" si="2"/>
        <v>-5.1094890510948954E-2</v>
      </c>
      <c r="Z38">
        <v>0.95255474452554745</v>
      </c>
      <c r="AA38" s="12">
        <f t="shared" si="3"/>
        <v>0</v>
      </c>
      <c r="AB38" s="19" cm="1">
        <f t="array" ref="AB38">_xlfn.IFS(AA38&lt;Y38,0,AA38&lt;V38,0,TRUE,1)</f>
        <v>1</v>
      </c>
      <c r="AC38">
        <v>5</v>
      </c>
      <c r="AD38">
        <v>0</v>
      </c>
      <c r="AE38" t="s">
        <v>138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6</v>
      </c>
      <c r="AO38">
        <v>7</v>
      </c>
      <c r="AP38">
        <v>1</v>
      </c>
      <c r="AQ38">
        <v>0.88779641411219634</v>
      </c>
      <c r="AR38">
        <v>24</v>
      </c>
      <c r="AS38">
        <v>2</v>
      </c>
      <c r="AT38">
        <v>8.3333333333333329E-2</v>
      </c>
      <c r="AU38">
        <v>0.89051094890510951</v>
      </c>
      <c r="AV38">
        <v>0.97080291970802923</v>
      </c>
      <c r="AW38">
        <v>0.95255474452554745</v>
      </c>
      <c r="AX38" t="s">
        <v>58</v>
      </c>
      <c r="AY38">
        <v>3</v>
      </c>
      <c r="AZ38">
        <v>136</v>
      </c>
      <c r="BA38">
        <v>1</v>
      </c>
      <c r="BB38">
        <v>0.5</v>
      </c>
      <c r="BC38" t="s">
        <v>59</v>
      </c>
      <c r="BD38">
        <v>1</v>
      </c>
      <c r="BE38" t="b">
        <v>0</v>
      </c>
    </row>
    <row r="39" spans="1:57" x14ac:dyDescent="0.25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0.95620437956204385</v>
      </c>
      <c r="H39" s="12">
        <f t="shared" si="1"/>
        <v>4.3795620437956151E-2</v>
      </c>
      <c r="I39">
        <v>3.8089120370370368E-7</v>
      </c>
      <c r="J39" t="s">
        <v>335</v>
      </c>
      <c r="K39" t="s">
        <v>640</v>
      </c>
      <c r="L39">
        <v>19</v>
      </c>
      <c r="M39" t="s">
        <v>69</v>
      </c>
      <c r="N39">
        <v>1</v>
      </c>
      <c r="O39" t="s">
        <v>97</v>
      </c>
      <c r="P39">
        <v>0</v>
      </c>
      <c r="Q39">
        <v>0.95620437956204385</v>
      </c>
      <c r="R39">
        <v>274</v>
      </c>
      <c r="S39">
        <v>0.95985401459854014</v>
      </c>
      <c r="T39">
        <v>1.347148148148148E-5</v>
      </c>
      <c r="U39">
        <v>0.97080291970802923</v>
      </c>
      <c r="V39" s="12">
        <f t="shared" si="0"/>
        <v>1.0948905109489093E-2</v>
      </c>
      <c r="W39">
        <v>7.9994328703703694E-6</v>
      </c>
      <c r="X39">
        <v>0.90145985401459849</v>
      </c>
      <c r="Y39" s="12">
        <f t="shared" si="2"/>
        <v>-5.8394160583941646E-2</v>
      </c>
      <c r="Z39">
        <v>0.95985401459854014</v>
      </c>
      <c r="AA39" s="12">
        <f t="shared" si="3"/>
        <v>0</v>
      </c>
      <c r="AB39" s="19" cm="1">
        <f t="array" ref="AB39">_xlfn.IFS(AA39&lt;Y39,0,AA39&lt;V39,0,TRUE,1)</f>
        <v>0</v>
      </c>
      <c r="AC39">
        <v>6</v>
      </c>
      <c r="AD39">
        <v>0</v>
      </c>
      <c r="AE39" t="s">
        <v>138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5</v>
      </c>
      <c r="AO39">
        <v>6</v>
      </c>
      <c r="AP39">
        <v>1</v>
      </c>
      <c r="AQ39">
        <v>0.97938144329882582</v>
      </c>
      <c r="AR39">
        <v>24</v>
      </c>
      <c r="AS39">
        <v>3</v>
      </c>
      <c r="AT39">
        <v>0.125</v>
      </c>
      <c r="AU39">
        <v>0.89051094890510951</v>
      </c>
      <c r="AV39">
        <v>0.97080291970802923</v>
      </c>
      <c r="AW39">
        <v>0.96350364963503654</v>
      </c>
      <c r="AX39" t="s">
        <v>58</v>
      </c>
      <c r="AY39">
        <v>3</v>
      </c>
      <c r="AZ39">
        <v>136</v>
      </c>
      <c r="BA39">
        <v>1</v>
      </c>
      <c r="BB39">
        <v>-0.5</v>
      </c>
      <c r="BC39" t="s">
        <v>59</v>
      </c>
      <c r="BD39">
        <v>1</v>
      </c>
      <c r="BE39" t="b">
        <v>0</v>
      </c>
    </row>
    <row r="40" spans="1:57" x14ac:dyDescent="0.25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0.95620437956204385</v>
      </c>
      <c r="H40" s="12">
        <f t="shared" si="1"/>
        <v>4.3795620437956151E-2</v>
      </c>
      <c r="I40">
        <v>4.736226851851852E-7</v>
      </c>
      <c r="J40" t="s">
        <v>346</v>
      </c>
      <c r="K40" t="s">
        <v>641</v>
      </c>
      <c r="L40">
        <v>19</v>
      </c>
      <c r="M40" t="s">
        <v>55</v>
      </c>
      <c r="N40">
        <v>1</v>
      </c>
      <c r="O40" t="s">
        <v>66</v>
      </c>
      <c r="P40">
        <v>1.1574074074074071E-8</v>
      </c>
      <c r="Q40">
        <v>0.95620437956204385</v>
      </c>
      <c r="R40">
        <v>274</v>
      </c>
      <c r="S40">
        <v>0.90875912408759119</v>
      </c>
      <c r="T40">
        <v>1.1164062499999999E-5</v>
      </c>
      <c r="U40">
        <v>0.96350364963503654</v>
      </c>
      <c r="V40" s="12">
        <f t="shared" si="0"/>
        <v>5.4744525547445355E-2</v>
      </c>
      <c r="W40">
        <v>8.6563310185185189E-6</v>
      </c>
      <c r="X40">
        <v>0.8941605839416058</v>
      </c>
      <c r="Y40" s="12">
        <f t="shared" si="2"/>
        <v>-1.4598540145985384E-2</v>
      </c>
      <c r="Z40">
        <v>0.90875912408759119</v>
      </c>
      <c r="AA40" s="12">
        <f t="shared" si="3"/>
        <v>0</v>
      </c>
      <c r="AB40" s="19" cm="1">
        <f t="array" ref="AB40">_xlfn.IFS(AA40&lt;Y40,0,AA40&lt;V40,0,TRUE,1)</f>
        <v>0</v>
      </c>
      <c r="AC40">
        <v>6</v>
      </c>
      <c r="AD40">
        <v>0</v>
      </c>
      <c r="AE40" t="s">
        <v>138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6</v>
      </c>
      <c r="AO40">
        <v>7</v>
      </c>
      <c r="AP40">
        <v>1</v>
      </c>
      <c r="AQ40">
        <v>0.88670520231212435</v>
      </c>
      <c r="AR40">
        <v>24</v>
      </c>
      <c r="AS40">
        <v>3</v>
      </c>
      <c r="AT40">
        <v>0.125</v>
      </c>
      <c r="AU40">
        <v>0.89051094890510951</v>
      </c>
      <c r="AV40">
        <v>0.97080291970802923</v>
      </c>
      <c r="AW40">
        <v>0.93430656934306566</v>
      </c>
      <c r="AX40" t="s">
        <v>58</v>
      </c>
      <c r="AY40">
        <v>3</v>
      </c>
      <c r="AZ40">
        <v>136</v>
      </c>
      <c r="BA40">
        <v>2</v>
      </c>
      <c r="BB40">
        <v>1</v>
      </c>
      <c r="BC40" t="s">
        <v>59</v>
      </c>
      <c r="BD40">
        <v>1</v>
      </c>
      <c r="BE40" t="b">
        <v>0</v>
      </c>
    </row>
    <row r="41" spans="1:57" x14ac:dyDescent="0.25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0.91240875912408759</v>
      </c>
      <c r="H41" s="12">
        <f t="shared" si="1"/>
        <v>8.7591240875912413E-2</v>
      </c>
      <c r="I41">
        <v>3.8134259259259259E-7</v>
      </c>
      <c r="J41" t="s">
        <v>367</v>
      </c>
      <c r="K41" t="s">
        <v>642</v>
      </c>
      <c r="L41">
        <v>19</v>
      </c>
      <c r="M41" t="s">
        <v>80</v>
      </c>
      <c r="N41">
        <v>1</v>
      </c>
      <c r="O41" t="s">
        <v>97</v>
      </c>
      <c r="P41">
        <v>1.1631944444444441E-8</v>
      </c>
      <c r="Q41">
        <v>0.91240875912408759</v>
      </c>
      <c r="R41">
        <v>274</v>
      </c>
      <c r="S41">
        <v>0.94525547445255476</v>
      </c>
      <c r="T41">
        <v>1.1190092592592589E-5</v>
      </c>
      <c r="U41">
        <v>0.95255474452554745</v>
      </c>
      <c r="V41" s="12">
        <f t="shared" si="0"/>
        <v>7.2992700729926918E-3</v>
      </c>
      <c r="W41">
        <v>9.1792129629629633E-6</v>
      </c>
      <c r="X41">
        <v>0.9051094890510949</v>
      </c>
      <c r="Y41" s="12">
        <f t="shared" si="2"/>
        <v>-4.014598540145986E-2</v>
      </c>
      <c r="Z41">
        <v>0.94525547445255476</v>
      </c>
      <c r="AA41" s="12">
        <f t="shared" si="3"/>
        <v>0</v>
      </c>
      <c r="AB41" s="19" cm="1">
        <f t="array" ref="AB41">_xlfn.IFS(AA41&lt;Y41,0,AA41&lt;V41,0,TRUE,1)</f>
        <v>0</v>
      </c>
      <c r="AC41">
        <v>12</v>
      </c>
      <c r="AD41">
        <v>0</v>
      </c>
      <c r="AE41" t="s">
        <v>138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3</v>
      </c>
      <c r="AO41">
        <v>4</v>
      </c>
      <c r="AP41">
        <v>1</v>
      </c>
      <c r="AQ41">
        <v>0.44210526315541371</v>
      </c>
      <c r="AR41">
        <v>24</v>
      </c>
      <c r="AS41">
        <v>9</v>
      </c>
      <c r="AT41">
        <v>0.375</v>
      </c>
      <c r="AU41">
        <v>0.89051094890510951</v>
      </c>
      <c r="AV41">
        <v>0.97080291970802923</v>
      </c>
      <c r="AW41">
        <v>0.95985401459854014</v>
      </c>
      <c r="AX41" t="s">
        <v>58</v>
      </c>
      <c r="AY41">
        <v>3</v>
      </c>
      <c r="AZ41">
        <v>136</v>
      </c>
      <c r="BA41">
        <v>2</v>
      </c>
      <c r="BB41">
        <v>-1</v>
      </c>
      <c r="BC41" t="s">
        <v>59</v>
      </c>
      <c r="BD41">
        <v>1</v>
      </c>
      <c r="BE41" t="b">
        <v>0</v>
      </c>
    </row>
    <row r="42" spans="1:57" x14ac:dyDescent="0.25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0.91240875912408759</v>
      </c>
      <c r="H42" s="12">
        <f t="shared" si="1"/>
        <v>8.7591240875912413E-2</v>
      </c>
      <c r="I42">
        <v>4.6173611111111111E-7</v>
      </c>
      <c r="J42" t="s">
        <v>643</v>
      </c>
      <c r="K42" t="s">
        <v>644</v>
      </c>
      <c r="L42">
        <v>19</v>
      </c>
      <c r="M42" t="s">
        <v>80</v>
      </c>
      <c r="N42">
        <v>1</v>
      </c>
      <c r="O42" t="s">
        <v>66</v>
      </c>
      <c r="P42">
        <v>1.150462962962963E-8</v>
      </c>
      <c r="Q42">
        <v>0.91240875912408759</v>
      </c>
      <c r="R42">
        <v>274</v>
      </c>
      <c r="S42">
        <v>0.89051094890510951</v>
      </c>
      <c r="T42">
        <v>1.138835648148148E-5</v>
      </c>
      <c r="U42">
        <v>0.90875912408759119</v>
      </c>
      <c r="V42" s="12">
        <f t="shared" si="0"/>
        <v>1.8248175182481674E-2</v>
      </c>
      <c r="W42">
        <v>1.1034328703703701E-5</v>
      </c>
      <c r="X42">
        <v>0.88686131386861311</v>
      </c>
      <c r="Y42" s="12">
        <f t="shared" si="2"/>
        <v>-3.6496350364964014E-3</v>
      </c>
      <c r="Z42">
        <v>0.89051094890510951</v>
      </c>
      <c r="AA42" s="12">
        <f t="shared" si="3"/>
        <v>0</v>
      </c>
      <c r="AB42" s="19" cm="1">
        <f t="array" ref="AB42">_xlfn.IFS(AA42&lt;Y42,0,AA42&lt;V42,0,TRUE,1)</f>
        <v>0</v>
      </c>
      <c r="AC42">
        <v>12</v>
      </c>
      <c r="AD42">
        <v>0</v>
      </c>
      <c r="AE42" t="s">
        <v>138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6</v>
      </c>
      <c r="AO42">
        <v>7</v>
      </c>
      <c r="AP42">
        <v>1</v>
      </c>
      <c r="AQ42">
        <v>0.77313974591576362</v>
      </c>
      <c r="AR42">
        <v>24</v>
      </c>
      <c r="AS42">
        <v>9</v>
      </c>
      <c r="AT42">
        <v>0.375</v>
      </c>
      <c r="AU42">
        <v>0.89051094890510951</v>
      </c>
      <c r="AV42">
        <v>0.97080291970802923</v>
      </c>
      <c r="AW42">
        <v>0.89051094890510951</v>
      </c>
      <c r="AX42" t="s">
        <v>58</v>
      </c>
      <c r="AY42">
        <v>3</v>
      </c>
      <c r="AZ42">
        <v>136</v>
      </c>
      <c r="BA42">
        <v>3</v>
      </c>
      <c r="BB42">
        <v>2</v>
      </c>
      <c r="BC42" t="s">
        <v>59</v>
      </c>
      <c r="BD42">
        <v>1</v>
      </c>
      <c r="BE42" t="b">
        <v>0</v>
      </c>
    </row>
    <row r="43" spans="1:57" x14ac:dyDescent="0.25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0.8978102189781022</v>
      </c>
      <c r="H43" s="12">
        <f t="shared" si="1"/>
        <v>0.1021897810218978</v>
      </c>
      <c r="I43">
        <v>6.6942129629629632E-7</v>
      </c>
      <c r="J43" t="s">
        <v>645</v>
      </c>
      <c r="K43" t="s">
        <v>646</v>
      </c>
      <c r="L43">
        <v>19</v>
      </c>
      <c r="M43" s="17" t="s">
        <v>80</v>
      </c>
      <c r="N43">
        <v>1</v>
      </c>
      <c r="O43" t="s">
        <v>97</v>
      </c>
      <c r="P43">
        <v>1.15625E-8</v>
      </c>
      <c r="Q43">
        <v>0.8978102189781022</v>
      </c>
      <c r="R43">
        <v>274</v>
      </c>
      <c r="S43" s="10">
        <v>0.92335766423357668</v>
      </c>
      <c r="T43">
        <v>1.9631261574074069E-5</v>
      </c>
      <c r="U43">
        <v>0.93795620437956206</v>
      </c>
      <c r="V43" s="12">
        <f t="shared" si="0"/>
        <v>1.4598540145985384E-2</v>
      </c>
      <c r="W43">
        <v>1.219461805555556E-5</v>
      </c>
      <c r="X43">
        <v>0.90145985401459849</v>
      </c>
      <c r="Y43" s="12">
        <f t="shared" si="2"/>
        <v>-2.1897810218978186E-2</v>
      </c>
      <c r="Z43">
        <v>0.92335766423357668</v>
      </c>
      <c r="AA43" s="12">
        <f t="shared" si="3"/>
        <v>0</v>
      </c>
      <c r="AB43" s="19" cm="1">
        <f t="array" ref="AB43">_xlfn.IFS(AA43&lt;Y43,0,AA43&lt;V43,0,TRUE,1)</f>
        <v>0</v>
      </c>
      <c r="AC43">
        <v>14</v>
      </c>
      <c r="AD43">
        <v>0</v>
      </c>
      <c r="AE43" t="s">
        <v>138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2</v>
      </c>
      <c r="AO43">
        <v>3</v>
      </c>
      <c r="AP43">
        <v>1</v>
      </c>
      <c r="AQ43">
        <v>0.1148325358840345</v>
      </c>
      <c r="AR43">
        <v>24</v>
      </c>
      <c r="AS43">
        <v>11</v>
      </c>
      <c r="AT43">
        <v>0.45833333333333331</v>
      </c>
      <c r="AU43">
        <v>0.89051094890510951</v>
      </c>
      <c r="AV43">
        <v>0.97080291970802923</v>
      </c>
      <c r="AW43">
        <v>0.93065693430656937</v>
      </c>
      <c r="AX43" t="s">
        <v>58</v>
      </c>
      <c r="AY43">
        <v>3</v>
      </c>
      <c r="AZ43">
        <v>136</v>
      </c>
      <c r="BA43">
        <v>3</v>
      </c>
      <c r="BB43">
        <v>-2</v>
      </c>
      <c r="BC43" t="s">
        <v>59</v>
      </c>
      <c r="BD43">
        <v>1</v>
      </c>
      <c r="BE43" t="b">
        <v>0</v>
      </c>
    </row>
    <row r="44" spans="1:57" x14ac:dyDescent="0.25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0.97080291970802923</v>
      </c>
      <c r="H44" s="12">
        <f t="shared" si="1"/>
        <v>2.9197080291970767E-2</v>
      </c>
      <c r="I44">
        <v>3.6898148148148152E-7</v>
      </c>
      <c r="J44" t="s">
        <v>335</v>
      </c>
      <c r="K44" t="s">
        <v>619</v>
      </c>
      <c r="L44">
        <v>19</v>
      </c>
      <c r="M44" t="s">
        <v>69</v>
      </c>
      <c r="N44">
        <v>1</v>
      </c>
      <c r="O44" t="s">
        <v>97</v>
      </c>
      <c r="P44">
        <v>1.155092592592593E-8</v>
      </c>
      <c r="Q44">
        <v>0.97080291970802923</v>
      </c>
      <c r="R44">
        <v>274</v>
      </c>
      <c r="S44">
        <v>0.96715328467153283</v>
      </c>
      <c r="T44">
        <v>1.266287037037037E-5</v>
      </c>
      <c r="U44">
        <v>0.98175182481751821</v>
      </c>
      <c r="V44" s="12">
        <f t="shared" si="0"/>
        <v>1.4598540145985384E-2</v>
      </c>
      <c r="W44">
        <v>9.0791898148148151E-6</v>
      </c>
      <c r="X44">
        <v>0.89051094890510951</v>
      </c>
      <c r="Y44" s="12">
        <f t="shared" si="2"/>
        <v>-7.664233576642332E-2</v>
      </c>
      <c r="Z44">
        <v>0.96715328467153283</v>
      </c>
      <c r="AA44" s="12">
        <f t="shared" si="3"/>
        <v>0</v>
      </c>
      <c r="AB44" s="19" cm="1">
        <f t="array" ref="AB44">_xlfn.IFS(AA44&lt;Y44,0,AA44&lt;V44,0,TRUE,1)</f>
        <v>0</v>
      </c>
      <c r="AC44">
        <v>4</v>
      </c>
      <c r="AD44">
        <v>0</v>
      </c>
      <c r="AE44" t="s">
        <v>146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10</v>
      </c>
      <c r="AO44">
        <v>11</v>
      </c>
      <c r="AP44">
        <v>1</v>
      </c>
      <c r="AQ44">
        <v>0.99869960988294626</v>
      </c>
      <c r="AR44">
        <v>11</v>
      </c>
      <c r="AS44">
        <v>0</v>
      </c>
      <c r="AT44">
        <v>0</v>
      </c>
      <c r="AU44">
        <v>0.88686131386861311</v>
      </c>
      <c r="AV44">
        <v>0.97080291970802923</v>
      </c>
      <c r="AW44">
        <v>0.96715328467153283</v>
      </c>
      <c r="AX44" t="s">
        <v>58</v>
      </c>
      <c r="AY44">
        <v>4</v>
      </c>
      <c r="AZ44">
        <v>80</v>
      </c>
      <c r="BA44">
        <v>1</v>
      </c>
      <c r="BB44">
        <v>0.5</v>
      </c>
      <c r="BC44" t="s">
        <v>59</v>
      </c>
      <c r="BD44">
        <v>1</v>
      </c>
      <c r="BE44" t="b">
        <v>1</v>
      </c>
    </row>
    <row r="45" spans="1:57" x14ac:dyDescent="0.25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0.97080291970802923</v>
      </c>
      <c r="H45" s="12">
        <f t="shared" si="1"/>
        <v>2.9197080291970767E-2</v>
      </c>
      <c r="I45">
        <v>3.8144675925925928E-7</v>
      </c>
      <c r="J45" t="s">
        <v>335</v>
      </c>
      <c r="K45" t="s">
        <v>619</v>
      </c>
      <c r="L45">
        <v>19</v>
      </c>
      <c r="M45" t="s">
        <v>69</v>
      </c>
      <c r="N45">
        <v>1</v>
      </c>
      <c r="O45" t="s">
        <v>97</v>
      </c>
      <c r="P45">
        <v>1.111111111111111E-8</v>
      </c>
      <c r="Q45">
        <v>0.97080291970802923</v>
      </c>
      <c r="R45">
        <v>274</v>
      </c>
      <c r="S45">
        <v>0.97080291970802923</v>
      </c>
      <c r="T45">
        <v>1.100743055555556E-5</v>
      </c>
      <c r="U45">
        <v>0.98175182481751821</v>
      </c>
      <c r="V45" s="12">
        <f t="shared" si="0"/>
        <v>1.0948905109488982E-2</v>
      </c>
      <c r="W45">
        <v>7.8390740740740745E-6</v>
      </c>
      <c r="X45">
        <v>0.89051094890510951</v>
      </c>
      <c r="Y45" s="12">
        <f t="shared" si="2"/>
        <v>-8.0291970802919721E-2</v>
      </c>
      <c r="Z45">
        <v>0.97080291970802923</v>
      </c>
      <c r="AA45" s="12">
        <f t="shared" si="3"/>
        <v>0</v>
      </c>
      <c r="AB45" s="19" cm="1">
        <f t="array" ref="AB45">_xlfn.IFS(AA45&lt;Y45,0,AA45&lt;V45,0,TRUE,1)</f>
        <v>0</v>
      </c>
      <c r="AC45">
        <v>4</v>
      </c>
      <c r="AD45">
        <v>0</v>
      </c>
      <c r="AE45" t="s">
        <v>146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10</v>
      </c>
      <c r="AO45">
        <v>11</v>
      </c>
      <c r="AP45">
        <v>1</v>
      </c>
      <c r="AQ45">
        <v>0.99869960988294626</v>
      </c>
      <c r="AR45">
        <v>11</v>
      </c>
      <c r="AS45">
        <v>0</v>
      </c>
      <c r="AT45">
        <v>0</v>
      </c>
      <c r="AU45">
        <v>0.88686131386861311</v>
      </c>
      <c r="AV45">
        <v>0.97080291970802923</v>
      </c>
      <c r="AW45">
        <v>0.97080291970802923</v>
      </c>
      <c r="AX45" t="s">
        <v>58</v>
      </c>
      <c r="AY45">
        <v>4</v>
      </c>
      <c r="AZ45">
        <v>80</v>
      </c>
      <c r="BA45">
        <v>1</v>
      </c>
      <c r="BB45">
        <v>-0.5</v>
      </c>
      <c r="BC45" t="s">
        <v>59</v>
      </c>
      <c r="BD45">
        <v>1</v>
      </c>
      <c r="BE45" t="b">
        <v>1</v>
      </c>
    </row>
    <row r="46" spans="1:57" x14ac:dyDescent="0.25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0.93430656934306566</v>
      </c>
      <c r="H46" s="12">
        <f t="shared" si="1"/>
        <v>6.5693430656934337E-2</v>
      </c>
      <c r="I46">
        <v>7.9649305555555559E-7</v>
      </c>
      <c r="J46" t="s">
        <v>373</v>
      </c>
      <c r="K46" t="s">
        <v>647</v>
      </c>
      <c r="L46">
        <v>19</v>
      </c>
      <c r="M46" t="s">
        <v>69</v>
      </c>
      <c r="N46">
        <v>1</v>
      </c>
      <c r="O46" t="s">
        <v>135</v>
      </c>
      <c r="P46">
        <v>1.1574074074074071E-8</v>
      </c>
      <c r="Q46">
        <v>0.93430656934306566</v>
      </c>
      <c r="R46">
        <v>274</v>
      </c>
      <c r="S46">
        <v>0.93430656934306566</v>
      </c>
      <c r="T46">
        <v>1.127075231481482E-5</v>
      </c>
      <c r="U46">
        <v>0.96715328467153283</v>
      </c>
      <c r="V46" s="12">
        <f t="shared" si="0"/>
        <v>3.2846715328467169E-2</v>
      </c>
      <c r="W46">
        <v>8.1302199074074084E-6</v>
      </c>
      <c r="X46">
        <v>0.89051094890510951</v>
      </c>
      <c r="Y46" s="12">
        <f t="shared" si="2"/>
        <v>-4.3795620437956151E-2</v>
      </c>
      <c r="Z46">
        <v>0.93430656934306566</v>
      </c>
      <c r="AA46" s="12">
        <f t="shared" si="3"/>
        <v>0</v>
      </c>
      <c r="AB46" s="19" cm="1">
        <f t="array" ref="AB46">_xlfn.IFS(AA46&lt;Y46,0,AA46&lt;V46,0,TRUE,1)</f>
        <v>0</v>
      </c>
      <c r="AC46">
        <v>9</v>
      </c>
      <c r="AD46">
        <v>0</v>
      </c>
      <c r="AE46" t="s">
        <v>146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6</v>
      </c>
      <c r="AO46">
        <v>7</v>
      </c>
      <c r="AP46">
        <v>1</v>
      </c>
      <c r="AQ46">
        <v>0.96839657955789349</v>
      </c>
      <c r="AR46">
        <v>11</v>
      </c>
      <c r="AS46">
        <v>5</v>
      </c>
      <c r="AT46">
        <v>0.45454545454545447</v>
      </c>
      <c r="AU46">
        <v>0.88686131386861311</v>
      </c>
      <c r="AV46">
        <v>0.97080291970802923</v>
      </c>
      <c r="AW46">
        <v>0.93795620437956206</v>
      </c>
      <c r="AX46" t="s">
        <v>58</v>
      </c>
      <c r="AY46">
        <v>4</v>
      </c>
      <c r="AZ46">
        <v>80</v>
      </c>
      <c r="BA46">
        <v>2</v>
      </c>
      <c r="BB46">
        <v>1</v>
      </c>
      <c r="BC46" t="s">
        <v>59</v>
      </c>
      <c r="BD46">
        <v>1</v>
      </c>
      <c r="BE46" t="b">
        <v>1</v>
      </c>
    </row>
    <row r="47" spans="1:57" x14ac:dyDescent="0.25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0.97080291970802923</v>
      </c>
      <c r="H47" s="12">
        <f t="shared" si="1"/>
        <v>2.9197080291970767E-2</v>
      </c>
      <c r="I47">
        <v>3.9248842592592591E-7</v>
      </c>
      <c r="J47" t="s">
        <v>335</v>
      </c>
      <c r="K47" t="s">
        <v>619</v>
      </c>
      <c r="L47">
        <v>19</v>
      </c>
      <c r="M47" t="s">
        <v>69</v>
      </c>
      <c r="N47">
        <v>1</v>
      </c>
      <c r="O47" t="s">
        <v>97</v>
      </c>
      <c r="P47">
        <v>1.1527777777777781E-8</v>
      </c>
      <c r="Q47">
        <v>0.97080291970802923</v>
      </c>
      <c r="R47">
        <v>274</v>
      </c>
      <c r="S47">
        <v>0.95255474452554745</v>
      </c>
      <c r="T47">
        <v>1.098364583333333E-5</v>
      </c>
      <c r="U47">
        <v>0.96350364963503654</v>
      </c>
      <c r="V47" s="12">
        <f t="shared" si="0"/>
        <v>1.0948905109489093E-2</v>
      </c>
      <c r="W47">
        <v>7.8160763888888898E-6</v>
      </c>
      <c r="X47">
        <v>0.89051094890510951</v>
      </c>
      <c r="Y47" s="12">
        <f t="shared" si="2"/>
        <v>-6.2043795620437936E-2</v>
      </c>
      <c r="Z47">
        <v>0.95255474452554745</v>
      </c>
      <c r="AA47" s="12">
        <f t="shared" si="3"/>
        <v>0</v>
      </c>
      <c r="AB47" s="19" cm="1">
        <f t="array" ref="AB47">_xlfn.IFS(AA47&lt;Y47,0,AA47&lt;V47,0,TRUE,1)</f>
        <v>0</v>
      </c>
      <c r="AC47">
        <v>4</v>
      </c>
      <c r="AD47">
        <v>0</v>
      </c>
      <c r="AE47" t="s">
        <v>146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10</v>
      </c>
      <c r="AO47">
        <v>11</v>
      </c>
      <c r="AP47">
        <v>1</v>
      </c>
      <c r="AQ47">
        <v>0.99869960988294626</v>
      </c>
      <c r="AR47">
        <v>11</v>
      </c>
      <c r="AS47">
        <v>0</v>
      </c>
      <c r="AT47">
        <v>0</v>
      </c>
      <c r="AU47">
        <v>0.88686131386861311</v>
      </c>
      <c r="AV47">
        <v>0.97080291970802923</v>
      </c>
      <c r="AW47">
        <v>0.95255474452554745</v>
      </c>
      <c r="AX47" t="s">
        <v>58</v>
      </c>
      <c r="AY47">
        <v>4</v>
      </c>
      <c r="AZ47">
        <v>80</v>
      </c>
      <c r="BA47">
        <v>2</v>
      </c>
      <c r="BB47">
        <v>-1</v>
      </c>
      <c r="BC47" t="s">
        <v>59</v>
      </c>
      <c r="BD47">
        <v>1</v>
      </c>
      <c r="BE47" t="b">
        <v>1</v>
      </c>
    </row>
    <row r="48" spans="1:57" x14ac:dyDescent="0.25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0.9051094890510949</v>
      </c>
      <c r="H48" s="12">
        <f t="shared" si="1"/>
        <v>9.4890510948905105E-2</v>
      </c>
      <c r="I48">
        <v>8.0839120370370377E-7</v>
      </c>
      <c r="J48" t="s">
        <v>648</v>
      </c>
      <c r="K48" t="s">
        <v>649</v>
      </c>
      <c r="L48">
        <v>19</v>
      </c>
      <c r="M48" t="s">
        <v>69</v>
      </c>
      <c r="N48">
        <v>1</v>
      </c>
      <c r="O48" t="s">
        <v>135</v>
      </c>
      <c r="P48">
        <v>1.116898148148148E-8</v>
      </c>
      <c r="Q48">
        <v>0.9051094890510949</v>
      </c>
      <c r="R48">
        <v>274</v>
      </c>
      <c r="S48">
        <v>0.8978102189781022</v>
      </c>
      <c r="T48">
        <v>1.126569444444445E-5</v>
      </c>
      <c r="U48">
        <v>0.95255474452554745</v>
      </c>
      <c r="V48" s="12">
        <f t="shared" si="0"/>
        <v>5.4744525547445244E-2</v>
      </c>
      <c r="W48">
        <v>7.7988194444444445E-6</v>
      </c>
      <c r="X48">
        <v>0.90875912408759119</v>
      </c>
      <c r="Y48" s="12">
        <f t="shared" si="2"/>
        <v>1.0948905109488982E-2</v>
      </c>
      <c r="Z48">
        <v>0.8978102189781022</v>
      </c>
      <c r="AA48" s="12">
        <f t="shared" si="3"/>
        <v>0</v>
      </c>
      <c r="AB48" s="19" cm="1">
        <f t="array" ref="AB48">_xlfn.IFS(AA48&lt;Y48,0,AA48&lt;V48,0,TRUE,1)</f>
        <v>0</v>
      </c>
      <c r="AC48">
        <v>13</v>
      </c>
      <c r="AD48">
        <v>0</v>
      </c>
      <c r="AE48" t="s">
        <v>146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3</v>
      </c>
      <c r="AO48">
        <v>4</v>
      </c>
      <c r="AP48">
        <v>1</v>
      </c>
      <c r="AQ48">
        <v>0.33203294323711141</v>
      </c>
      <c r="AR48">
        <v>9</v>
      </c>
      <c r="AS48">
        <v>9</v>
      </c>
      <c r="AT48">
        <v>1</v>
      </c>
      <c r="AU48">
        <v>0.8978102189781022</v>
      </c>
      <c r="AV48">
        <v>0.97445255474452552</v>
      </c>
      <c r="AW48">
        <v>0.90145985401459849</v>
      </c>
      <c r="AX48" t="s">
        <v>58</v>
      </c>
      <c r="AY48">
        <v>4</v>
      </c>
      <c r="AZ48">
        <v>80</v>
      </c>
      <c r="BA48">
        <v>3</v>
      </c>
      <c r="BB48">
        <v>2</v>
      </c>
      <c r="BC48" t="s">
        <v>59</v>
      </c>
      <c r="BD48">
        <v>1</v>
      </c>
      <c r="BE48" t="b">
        <v>1</v>
      </c>
    </row>
    <row r="49" spans="1:57" x14ac:dyDescent="0.25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0.97080291970802923</v>
      </c>
      <c r="H49" s="12">
        <f t="shared" si="1"/>
        <v>2.9197080291970767E-2</v>
      </c>
      <c r="I49">
        <v>3.812499999999999E-7</v>
      </c>
      <c r="J49" t="s">
        <v>335</v>
      </c>
      <c r="K49" t="s">
        <v>619</v>
      </c>
      <c r="L49">
        <v>19</v>
      </c>
      <c r="M49" t="s">
        <v>69</v>
      </c>
      <c r="N49">
        <v>1</v>
      </c>
      <c r="O49" t="s">
        <v>97</v>
      </c>
      <c r="P49">
        <v>1.12037037037037E-8</v>
      </c>
      <c r="Q49">
        <v>0.97080291970802923</v>
      </c>
      <c r="R49">
        <v>274</v>
      </c>
      <c r="S49">
        <v>0.95255474452554745</v>
      </c>
      <c r="T49">
        <v>1.091542824074074E-5</v>
      </c>
      <c r="U49">
        <v>0.96350364963503654</v>
      </c>
      <c r="V49" s="12">
        <f t="shared" si="0"/>
        <v>1.0948905109489093E-2</v>
      </c>
      <c r="W49">
        <v>8.0345833333333343E-6</v>
      </c>
      <c r="X49">
        <v>0.89051094890510951</v>
      </c>
      <c r="Y49" s="12">
        <f t="shared" si="2"/>
        <v>-6.2043795620437936E-2</v>
      </c>
      <c r="Z49">
        <v>0.95255474452554745</v>
      </c>
      <c r="AA49" s="12">
        <f t="shared" si="3"/>
        <v>0</v>
      </c>
      <c r="AB49" s="19" cm="1">
        <f t="array" ref="AB49">_xlfn.IFS(AA49&lt;Y49,0,AA49&lt;V49,0,TRUE,1)</f>
        <v>0</v>
      </c>
      <c r="AC49">
        <v>4</v>
      </c>
      <c r="AD49">
        <v>0</v>
      </c>
      <c r="AE49" t="s">
        <v>146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10</v>
      </c>
      <c r="AO49">
        <v>11</v>
      </c>
      <c r="AP49">
        <v>1</v>
      </c>
      <c r="AQ49">
        <v>0.99869960988294626</v>
      </c>
      <c r="AR49">
        <v>11</v>
      </c>
      <c r="AS49">
        <v>0</v>
      </c>
      <c r="AT49">
        <v>0</v>
      </c>
      <c r="AU49">
        <v>0.88686131386861311</v>
      </c>
      <c r="AV49">
        <v>0.97080291970802923</v>
      </c>
      <c r="AW49">
        <v>0.95255474452554745</v>
      </c>
      <c r="AX49" t="s">
        <v>58</v>
      </c>
      <c r="AY49">
        <v>4</v>
      </c>
      <c r="AZ49">
        <v>80</v>
      </c>
      <c r="BA49">
        <v>3</v>
      </c>
      <c r="BB49">
        <v>-2</v>
      </c>
      <c r="BC49" t="s">
        <v>59</v>
      </c>
      <c r="BD49">
        <v>1</v>
      </c>
      <c r="BE49" t="b">
        <v>1</v>
      </c>
    </row>
    <row r="50" spans="1:57" x14ac:dyDescent="0.25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0.91970802919708028</v>
      </c>
      <c r="H50" s="12">
        <f t="shared" si="1"/>
        <v>8.0291970802919721E-2</v>
      </c>
      <c r="I50">
        <v>4.8518518518518519E-7</v>
      </c>
      <c r="J50" t="s">
        <v>377</v>
      </c>
      <c r="K50" t="s">
        <v>650</v>
      </c>
      <c r="L50">
        <v>19</v>
      </c>
      <c r="M50" t="s">
        <v>138</v>
      </c>
      <c r="N50">
        <v>1</v>
      </c>
      <c r="O50" t="s">
        <v>153</v>
      </c>
      <c r="P50">
        <v>1.1574074074074071E-8</v>
      </c>
      <c r="Q50">
        <v>0.91970802919708028</v>
      </c>
      <c r="R50">
        <v>274</v>
      </c>
      <c r="S50">
        <v>0.95620437956204385</v>
      </c>
      <c r="T50">
        <v>1.1286597222222221E-5</v>
      </c>
      <c r="U50">
        <v>0.98540145985401462</v>
      </c>
      <c r="V50" s="12">
        <f t="shared" si="0"/>
        <v>2.9197080291970767E-2</v>
      </c>
      <c r="W50">
        <v>7.9054976851851842E-6</v>
      </c>
      <c r="X50">
        <v>0.89051094890510951</v>
      </c>
      <c r="Y50" s="12">
        <f t="shared" si="2"/>
        <v>-6.5693430656934337E-2</v>
      </c>
      <c r="Z50">
        <v>0.95620437956204385</v>
      </c>
      <c r="AA50" s="12">
        <f t="shared" si="3"/>
        <v>0</v>
      </c>
      <c r="AB50" s="19" cm="1">
        <f t="array" ref="AB50">_xlfn.IFS(AA50&lt;Y50,0,AA50&lt;V50,0,TRUE,1)</f>
        <v>0</v>
      </c>
      <c r="AC50">
        <v>11</v>
      </c>
      <c r="AD50">
        <v>0</v>
      </c>
      <c r="AE50" t="s">
        <v>154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7</v>
      </c>
      <c r="AO50">
        <v>8</v>
      </c>
      <c r="AP50">
        <v>1</v>
      </c>
      <c r="AQ50">
        <v>0.89714285713121567</v>
      </c>
      <c r="AR50">
        <v>11</v>
      </c>
      <c r="AS50">
        <v>7</v>
      </c>
      <c r="AT50">
        <v>0.63636363636363635</v>
      </c>
      <c r="AU50">
        <v>0.97445255474452552</v>
      </c>
      <c r="AV50">
        <v>0.97810218978102192</v>
      </c>
      <c r="AW50">
        <v>0.95620437956204385</v>
      </c>
      <c r="AX50" t="s">
        <v>58</v>
      </c>
      <c r="AY50">
        <v>4</v>
      </c>
      <c r="AZ50">
        <v>61</v>
      </c>
      <c r="BA50">
        <v>1</v>
      </c>
      <c r="BB50">
        <v>0.5</v>
      </c>
      <c r="BC50" t="s">
        <v>59</v>
      </c>
      <c r="BD50">
        <v>1</v>
      </c>
      <c r="BE50" t="b">
        <v>0</v>
      </c>
    </row>
    <row r="51" spans="1:57" x14ac:dyDescent="0.25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0.96350364963503654</v>
      </c>
      <c r="H51" s="12">
        <f t="shared" si="1"/>
        <v>3.6496350364963459E-2</v>
      </c>
      <c r="I51">
        <v>4.7416666666666659E-7</v>
      </c>
      <c r="J51" t="s">
        <v>379</v>
      </c>
      <c r="K51" t="s">
        <v>651</v>
      </c>
      <c r="L51">
        <v>19</v>
      </c>
      <c r="M51" t="s">
        <v>138</v>
      </c>
      <c r="N51">
        <v>1</v>
      </c>
      <c r="O51" t="s">
        <v>157</v>
      </c>
      <c r="P51">
        <v>1.1539351851851849E-8</v>
      </c>
      <c r="Q51">
        <v>0.96350364963503654</v>
      </c>
      <c r="R51">
        <v>274</v>
      </c>
      <c r="S51">
        <v>0.97445255474452552</v>
      </c>
      <c r="T51">
        <v>1.086209490740741E-5</v>
      </c>
      <c r="U51">
        <v>0.98540145985401462</v>
      </c>
      <c r="V51" s="12">
        <f t="shared" si="0"/>
        <v>1.0948905109489093E-2</v>
      </c>
      <c r="W51">
        <v>1.045325231481482E-5</v>
      </c>
      <c r="X51">
        <v>0.89051094890510951</v>
      </c>
      <c r="Y51" s="12">
        <f t="shared" si="2"/>
        <v>-8.3941605839416011E-2</v>
      </c>
      <c r="Z51">
        <v>0.97445255474452552</v>
      </c>
      <c r="AA51" s="12">
        <f t="shared" si="3"/>
        <v>0</v>
      </c>
      <c r="AB51" s="19" cm="1">
        <f t="array" ref="AB51">_xlfn.IFS(AA51&lt;Y51,0,AA51&lt;V51,0,TRUE,1)</f>
        <v>0</v>
      </c>
      <c r="AC51">
        <v>5</v>
      </c>
      <c r="AD51">
        <v>0</v>
      </c>
      <c r="AE51" t="s">
        <v>154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6</v>
      </c>
      <c r="AO51">
        <v>7</v>
      </c>
      <c r="AP51">
        <v>1</v>
      </c>
      <c r="AQ51">
        <v>0.9544072948196517</v>
      </c>
      <c r="AR51">
        <v>11</v>
      </c>
      <c r="AS51">
        <v>1</v>
      </c>
      <c r="AT51">
        <v>9.0909090909090912E-2</v>
      </c>
      <c r="AU51">
        <v>0.97445255474452552</v>
      </c>
      <c r="AV51">
        <v>0.97810218978102192</v>
      </c>
      <c r="AW51">
        <v>0.97445255474452552</v>
      </c>
      <c r="AX51" t="s">
        <v>58</v>
      </c>
      <c r="AY51">
        <v>4</v>
      </c>
      <c r="AZ51">
        <v>61</v>
      </c>
      <c r="BA51">
        <v>1</v>
      </c>
      <c r="BB51">
        <v>-0.5</v>
      </c>
      <c r="BC51" t="s">
        <v>59</v>
      </c>
      <c r="BD51">
        <v>1</v>
      </c>
      <c r="BE51" t="b">
        <v>0</v>
      </c>
    </row>
    <row r="52" spans="1:57" x14ac:dyDescent="0.25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0.8978102189781022</v>
      </c>
      <c r="H52" s="12">
        <f t="shared" si="1"/>
        <v>0.1021897810218978</v>
      </c>
      <c r="I52">
        <v>4.9599537037037038E-7</v>
      </c>
      <c r="J52" t="s">
        <v>381</v>
      </c>
      <c r="K52" t="s">
        <v>651</v>
      </c>
      <c r="L52">
        <v>19</v>
      </c>
      <c r="M52" t="s">
        <v>138</v>
      </c>
      <c r="N52">
        <v>1</v>
      </c>
      <c r="O52" t="s">
        <v>153</v>
      </c>
      <c r="P52">
        <v>1.155092592592593E-8</v>
      </c>
      <c r="Q52">
        <v>0.8978102189781022</v>
      </c>
      <c r="R52">
        <v>274</v>
      </c>
      <c r="S52" s="10">
        <v>0.92335766423357668</v>
      </c>
      <c r="T52">
        <v>1.0850011574074071E-5</v>
      </c>
      <c r="U52">
        <v>0.98540145985401462</v>
      </c>
      <c r="V52" s="12">
        <f t="shared" si="0"/>
        <v>6.2043795620437936E-2</v>
      </c>
      <c r="W52">
        <v>7.7857407407407394E-6</v>
      </c>
      <c r="X52">
        <v>0.89051094890510951</v>
      </c>
      <c r="Y52" s="12">
        <f t="shared" si="2"/>
        <v>-3.2846715328467169E-2</v>
      </c>
      <c r="Z52">
        <v>0.92335766423357668</v>
      </c>
      <c r="AA52" s="12">
        <f t="shared" si="3"/>
        <v>0</v>
      </c>
      <c r="AB52" s="19" cm="1">
        <f t="array" ref="AB52">_xlfn.IFS(AA52&lt;Y52,0,AA52&lt;V52,0,TRUE,1)</f>
        <v>0</v>
      </c>
      <c r="AC52">
        <v>14</v>
      </c>
      <c r="AD52">
        <v>0</v>
      </c>
      <c r="AE52" t="s">
        <v>154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6</v>
      </c>
      <c r="AO52">
        <v>7</v>
      </c>
      <c r="AP52">
        <v>1</v>
      </c>
      <c r="AQ52">
        <v>0.9544072948196517</v>
      </c>
      <c r="AR52">
        <v>11</v>
      </c>
      <c r="AS52">
        <v>10</v>
      </c>
      <c r="AT52">
        <v>0.90909090909090906</v>
      </c>
      <c r="AU52">
        <v>0.97445255474452552</v>
      </c>
      <c r="AV52">
        <v>0.97810218978102192</v>
      </c>
      <c r="AW52">
        <v>0.92700729927007297</v>
      </c>
      <c r="AX52" t="s">
        <v>58</v>
      </c>
      <c r="AY52">
        <v>4</v>
      </c>
      <c r="AZ52">
        <v>61</v>
      </c>
      <c r="BA52">
        <v>2</v>
      </c>
      <c r="BB52">
        <v>1</v>
      </c>
      <c r="BC52" t="s">
        <v>59</v>
      </c>
      <c r="BD52">
        <v>1</v>
      </c>
      <c r="BE52" t="b">
        <v>0</v>
      </c>
    </row>
    <row r="53" spans="1:57" x14ac:dyDescent="0.25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0.96350364963503654</v>
      </c>
      <c r="H53" s="12">
        <f t="shared" si="1"/>
        <v>3.6496350364963459E-2</v>
      </c>
      <c r="I53">
        <v>6.2921296296296302E-7</v>
      </c>
      <c r="J53" t="s">
        <v>379</v>
      </c>
      <c r="K53" t="s">
        <v>651</v>
      </c>
      <c r="L53">
        <v>19</v>
      </c>
      <c r="M53" t="s">
        <v>138</v>
      </c>
      <c r="N53">
        <v>1</v>
      </c>
      <c r="O53" t="s">
        <v>157</v>
      </c>
      <c r="P53">
        <v>1.1539351851851849E-8</v>
      </c>
      <c r="Q53">
        <v>0.96350364963503654</v>
      </c>
      <c r="R53">
        <v>274</v>
      </c>
      <c r="S53">
        <v>0.97445255474452552</v>
      </c>
      <c r="T53">
        <v>1.523872685185185E-5</v>
      </c>
      <c r="U53">
        <v>0.98540145985401462</v>
      </c>
      <c r="V53" s="12">
        <f t="shared" si="0"/>
        <v>1.0948905109489093E-2</v>
      </c>
      <c r="W53">
        <v>7.9567708333333339E-6</v>
      </c>
      <c r="X53">
        <v>0.93065693430656937</v>
      </c>
      <c r="Y53" s="12">
        <f t="shared" si="2"/>
        <v>-4.3795620437956151E-2</v>
      </c>
      <c r="Z53">
        <v>0.97445255474452552</v>
      </c>
      <c r="AA53" s="12">
        <f t="shared" si="3"/>
        <v>0</v>
      </c>
      <c r="AB53" s="19" cm="1">
        <f t="array" ref="AB53">_xlfn.IFS(AA53&lt;Y53,0,AA53&lt;V53,0,TRUE,1)</f>
        <v>0</v>
      </c>
      <c r="AC53">
        <v>5</v>
      </c>
      <c r="AD53">
        <v>0</v>
      </c>
      <c r="AE53" t="s">
        <v>154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6</v>
      </c>
      <c r="AO53">
        <v>7</v>
      </c>
      <c r="AP53">
        <v>1</v>
      </c>
      <c r="AQ53">
        <v>0.9544072948196517</v>
      </c>
      <c r="AR53">
        <v>11</v>
      </c>
      <c r="AS53">
        <v>1</v>
      </c>
      <c r="AT53">
        <v>9.0909090909090912E-2</v>
      </c>
      <c r="AU53">
        <v>0.97445255474452552</v>
      </c>
      <c r="AV53">
        <v>0.97810218978102192</v>
      </c>
      <c r="AW53">
        <v>0.97445255474452552</v>
      </c>
      <c r="AX53" t="s">
        <v>58</v>
      </c>
      <c r="AY53">
        <v>4</v>
      </c>
      <c r="AZ53">
        <v>61</v>
      </c>
      <c r="BA53">
        <v>2</v>
      </c>
      <c r="BB53">
        <v>-1</v>
      </c>
      <c r="BC53" t="s">
        <v>59</v>
      </c>
      <c r="BD53">
        <v>1</v>
      </c>
      <c r="BE53" t="b">
        <v>0</v>
      </c>
    </row>
    <row r="54" spans="1:57" x14ac:dyDescent="0.25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0.8978102189781022</v>
      </c>
      <c r="H54" s="12">
        <f t="shared" si="1"/>
        <v>0.1021897810218978</v>
      </c>
      <c r="I54">
        <v>5.0788194444444452E-7</v>
      </c>
      <c r="J54" t="s">
        <v>381</v>
      </c>
      <c r="K54" t="s">
        <v>651</v>
      </c>
      <c r="L54">
        <v>19</v>
      </c>
      <c r="M54" t="s">
        <v>138</v>
      </c>
      <c r="N54">
        <v>1</v>
      </c>
      <c r="O54" t="s">
        <v>153</v>
      </c>
      <c r="P54">
        <v>1.15625E-8</v>
      </c>
      <c r="Q54">
        <v>0.8978102189781022</v>
      </c>
      <c r="R54">
        <v>274</v>
      </c>
      <c r="S54" s="10">
        <v>0.92335766423357668</v>
      </c>
      <c r="T54">
        <v>1.2450231481481481E-5</v>
      </c>
      <c r="U54">
        <v>0.98540145985401462</v>
      </c>
      <c r="V54" s="12">
        <f t="shared" si="0"/>
        <v>6.2043795620437936E-2</v>
      </c>
      <c r="W54">
        <v>1.070096064814815E-5</v>
      </c>
      <c r="X54">
        <v>0.89051094890510951</v>
      </c>
      <c r="Y54" s="12">
        <f t="shared" si="2"/>
        <v>-3.2846715328467169E-2</v>
      </c>
      <c r="Z54">
        <v>0.92335766423357668</v>
      </c>
      <c r="AA54" s="12">
        <f t="shared" si="3"/>
        <v>0</v>
      </c>
      <c r="AB54" s="19" cm="1">
        <f t="array" ref="AB54">_xlfn.IFS(AA54&lt;Y54,0,AA54&lt;V54,0,TRUE,1)</f>
        <v>0</v>
      </c>
      <c r="AC54">
        <v>14</v>
      </c>
      <c r="AD54">
        <v>0</v>
      </c>
      <c r="AE54" t="s">
        <v>154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6</v>
      </c>
      <c r="AO54">
        <v>7</v>
      </c>
      <c r="AP54">
        <v>1</v>
      </c>
      <c r="AQ54">
        <v>0.9544072948196517</v>
      </c>
      <c r="AR54">
        <v>11</v>
      </c>
      <c r="AS54">
        <v>10</v>
      </c>
      <c r="AT54">
        <v>0.90909090909090906</v>
      </c>
      <c r="AU54">
        <v>0.97445255474452552</v>
      </c>
      <c r="AV54">
        <v>0.97810218978102192</v>
      </c>
      <c r="AW54">
        <v>0.92335766423357668</v>
      </c>
      <c r="AX54" t="s">
        <v>58</v>
      </c>
      <c r="AY54">
        <v>4</v>
      </c>
      <c r="AZ54">
        <v>61</v>
      </c>
      <c r="BA54">
        <v>3</v>
      </c>
      <c r="BB54">
        <v>2</v>
      </c>
      <c r="BC54" t="s">
        <v>59</v>
      </c>
      <c r="BD54">
        <v>1</v>
      </c>
      <c r="BE54" t="b">
        <v>0</v>
      </c>
    </row>
    <row r="55" spans="1:57" x14ac:dyDescent="0.25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0.96350364963503654</v>
      </c>
      <c r="H55" s="12">
        <f t="shared" si="1"/>
        <v>3.6496350364963459E-2</v>
      </c>
      <c r="I55">
        <v>4.8443287037037044E-7</v>
      </c>
      <c r="J55" t="s">
        <v>379</v>
      </c>
      <c r="K55" t="s">
        <v>651</v>
      </c>
      <c r="L55">
        <v>19</v>
      </c>
      <c r="M55" t="s">
        <v>138</v>
      </c>
      <c r="N55">
        <v>1</v>
      </c>
      <c r="O55" t="s">
        <v>157</v>
      </c>
      <c r="P55">
        <v>1.1539351851851849E-8</v>
      </c>
      <c r="Q55">
        <v>0.96350364963503654</v>
      </c>
      <c r="R55">
        <v>274</v>
      </c>
      <c r="S55">
        <v>0.97445255474452552</v>
      </c>
      <c r="T55">
        <v>1.92284375E-5</v>
      </c>
      <c r="U55">
        <v>0.98540145985401462</v>
      </c>
      <c r="V55" s="12">
        <f t="shared" si="0"/>
        <v>1.0948905109489093E-2</v>
      </c>
      <c r="W55">
        <v>1.04866087962963E-5</v>
      </c>
      <c r="X55">
        <v>0.93430656934306566</v>
      </c>
      <c r="Y55" s="12">
        <f t="shared" si="2"/>
        <v>-4.014598540145986E-2</v>
      </c>
      <c r="Z55">
        <v>0.97445255474452552</v>
      </c>
      <c r="AA55" s="12">
        <f t="shared" si="3"/>
        <v>0</v>
      </c>
      <c r="AB55" s="19" cm="1">
        <f t="array" ref="AB55">_xlfn.IFS(AA55&lt;Y55,0,AA55&lt;V55,0,TRUE,1)</f>
        <v>0</v>
      </c>
      <c r="AC55">
        <v>5</v>
      </c>
      <c r="AD55">
        <v>0</v>
      </c>
      <c r="AE55" t="s">
        <v>154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6</v>
      </c>
      <c r="AO55">
        <v>7</v>
      </c>
      <c r="AP55">
        <v>1</v>
      </c>
      <c r="AQ55">
        <v>0.9544072948196517</v>
      </c>
      <c r="AR55">
        <v>11</v>
      </c>
      <c r="AS55">
        <v>1</v>
      </c>
      <c r="AT55">
        <v>9.0909090909090912E-2</v>
      </c>
      <c r="AU55">
        <v>0.97445255474452552</v>
      </c>
      <c r="AV55">
        <v>0.97810218978102192</v>
      </c>
      <c r="AW55">
        <v>0.97445255474452552</v>
      </c>
      <c r="AX55" t="s">
        <v>58</v>
      </c>
      <c r="AY55">
        <v>4</v>
      </c>
      <c r="AZ55">
        <v>61</v>
      </c>
      <c r="BA55">
        <v>3</v>
      </c>
      <c r="BB55">
        <v>-2</v>
      </c>
      <c r="BC55" t="s">
        <v>59</v>
      </c>
      <c r="BD55">
        <v>1</v>
      </c>
      <c r="BE55" t="b">
        <v>0</v>
      </c>
    </row>
    <row r="56" spans="1:57" x14ac:dyDescent="0.25">
      <c r="A56">
        <v>537</v>
      </c>
      <c r="B56">
        <v>76</v>
      </c>
      <c r="C56" t="s">
        <v>237</v>
      </c>
      <c r="D56">
        <v>0.88888888888888884</v>
      </c>
      <c r="E56">
        <v>19</v>
      </c>
      <c r="F56">
        <v>15</v>
      </c>
      <c r="G56">
        <v>0.75</v>
      </c>
      <c r="H56" s="12">
        <f t="shared" si="1"/>
        <v>0.13888888888888884</v>
      </c>
      <c r="I56">
        <v>3.8130787037037042E-7</v>
      </c>
      <c r="J56" t="s">
        <v>433</v>
      </c>
      <c r="K56" t="s">
        <v>652</v>
      </c>
      <c r="L56">
        <v>19</v>
      </c>
      <c r="M56" t="s">
        <v>57</v>
      </c>
      <c r="N56">
        <v>1</v>
      </c>
      <c r="O56" t="s">
        <v>240</v>
      </c>
      <c r="P56">
        <v>1.15162037037037E-8</v>
      </c>
      <c r="Q56">
        <v>0.73684210526315785</v>
      </c>
      <c r="R56">
        <v>154</v>
      </c>
      <c r="S56" s="10">
        <v>0.70779220779220775</v>
      </c>
      <c r="T56">
        <v>1.387259259259259E-5</v>
      </c>
      <c r="U56">
        <v>0.7142857142857143</v>
      </c>
      <c r="V56" s="12">
        <f t="shared" si="0"/>
        <v>6.4935064935065512E-3</v>
      </c>
      <c r="W56">
        <v>1.886684027777778E-5</v>
      </c>
      <c r="X56">
        <v>0.62337662337662336</v>
      </c>
      <c r="Y56" s="12">
        <f t="shared" si="2"/>
        <v>-8.4415584415584388E-2</v>
      </c>
      <c r="Z56">
        <v>0.72077922077922074</v>
      </c>
      <c r="AA56" s="12">
        <f t="shared" si="3"/>
        <v>1.2987012987012991E-2</v>
      </c>
      <c r="AB56" s="19" cm="1">
        <f t="array" ref="AB56">_xlfn.IFS(AA56&lt;Y56,0,AA56&lt;V56,0,TRUE,1)</f>
        <v>1</v>
      </c>
      <c r="AC56">
        <v>19</v>
      </c>
      <c r="AD56">
        <v>0</v>
      </c>
      <c r="AE56" t="s">
        <v>57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76</v>
      </c>
      <c r="AS56">
        <v>19</v>
      </c>
      <c r="AT56">
        <v>0.25</v>
      </c>
      <c r="AU56">
        <v>0.62337662337662336</v>
      </c>
      <c r="AV56">
        <v>0.72077922077922074</v>
      </c>
      <c r="AW56">
        <v>0.72077922077922074</v>
      </c>
      <c r="AX56" t="s">
        <v>241</v>
      </c>
      <c r="AY56">
        <v>0</v>
      </c>
      <c r="AZ56">
        <v>483</v>
      </c>
      <c r="BA56">
        <v>1</v>
      </c>
      <c r="BB56">
        <v>0.5</v>
      </c>
      <c r="BC56" t="s">
        <v>59</v>
      </c>
      <c r="BD56">
        <v>1</v>
      </c>
      <c r="BE56" t="b">
        <v>0</v>
      </c>
    </row>
    <row r="57" spans="1:57" x14ac:dyDescent="0.25">
      <c r="A57">
        <v>537</v>
      </c>
      <c r="B57">
        <v>76</v>
      </c>
      <c r="C57" t="s">
        <v>237</v>
      </c>
      <c r="D57">
        <v>0.88888888888888884</v>
      </c>
      <c r="E57">
        <v>19</v>
      </c>
      <c r="F57">
        <v>15</v>
      </c>
      <c r="G57">
        <v>0.76315789473684215</v>
      </c>
      <c r="H57" s="12">
        <f t="shared" si="1"/>
        <v>0.12573099415204669</v>
      </c>
      <c r="I57">
        <v>3.5753472222222219E-7</v>
      </c>
      <c r="J57" t="s">
        <v>435</v>
      </c>
      <c r="K57" t="s">
        <v>653</v>
      </c>
      <c r="L57">
        <v>19</v>
      </c>
      <c r="M57" t="s">
        <v>57</v>
      </c>
      <c r="N57">
        <v>1</v>
      </c>
      <c r="O57" t="s">
        <v>244</v>
      </c>
      <c r="P57">
        <v>2.300925925925926E-8</v>
      </c>
      <c r="Q57">
        <v>0.75</v>
      </c>
      <c r="R57">
        <v>154</v>
      </c>
      <c r="S57" s="10">
        <v>0.70129870129870131</v>
      </c>
      <c r="T57">
        <v>1.28634375E-5</v>
      </c>
      <c r="U57">
        <v>0.72077922077922074</v>
      </c>
      <c r="V57" s="12">
        <f t="shared" si="0"/>
        <v>1.9480519480519431E-2</v>
      </c>
      <c r="W57">
        <v>4.4619641203703707E-5</v>
      </c>
      <c r="X57">
        <v>0.62337662337662336</v>
      </c>
      <c r="Y57" s="12">
        <f t="shared" si="2"/>
        <v>-7.7922077922077948E-2</v>
      </c>
      <c r="Z57">
        <v>0.70129870129870131</v>
      </c>
      <c r="AA57" s="12">
        <f t="shared" si="3"/>
        <v>0</v>
      </c>
      <c r="AB57" s="19" cm="1">
        <f t="array" ref="AB57">_xlfn.IFS(AA57&lt;Y57,0,AA57&lt;V57,0,TRUE,1)</f>
        <v>0</v>
      </c>
      <c r="AC57">
        <v>18</v>
      </c>
      <c r="AD57">
        <v>0</v>
      </c>
      <c r="AE57" t="s">
        <v>57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76</v>
      </c>
      <c r="AS57">
        <v>18</v>
      </c>
      <c r="AT57">
        <v>0.23684210526315791</v>
      </c>
      <c r="AU57">
        <v>0.57792207792207795</v>
      </c>
      <c r="AV57">
        <v>0.70129870129870131</v>
      </c>
      <c r="AW57">
        <v>0.70129870129870131</v>
      </c>
      <c r="AX57" t="s">
        <v>241</v>
      </c>
      <c r="AY57">
        <v>0</v>
      </c>
      <c r="AZ57">
        <v>483</v>
      </c>
      <c r="BA57">
        <v>1</v>
      </c>
      <c r="BB57">
        <v>-0.5</v>
      </c>
      <c r="BC57" t="s">
        <v>59</v>
      </c>
      <c r="BD57">
        <v>1</v>
      </c>
      <c r="BE57" t="b">
        <v>0</v>
      </c>
    </row>
    <row r="58" spans="1:57" x14ac:dyDescent="0.25">
      <c r="A58">
        <v>537</v>
      </c>
      <c r="B58">
        <v>76</v>
      </c>
      <c r="C58" t="s">
        <v>237</v>
      </c>
      <c r="D58">
        <v>0.88888888888888884</v>
      </c>
      <c r="E58">
        <v>19</v>
      </c>
      <c r="F58">
        <v>15</v>
      </c>
      <c r="G58">
        <v>0.68421052631578949</v>
      </c>
      <c r="H58" s="12">
        <f t="shared" si="1"/>
        <v>0.20467836257309935</v>
      </c>
      <c r="I58">
        <v>3.2313657407407412E-7</v>
      </c>
      <c r="J58" t="s">
        <v>654</v>
      </c>
      <c r="K58" t="s">
        <v>655</v>
      </c>
      <c r="L58">
        <v>19</v>
      </c>
      <c r="M58" t="s">
        <v>134</v>
      </c>
      <c r="N58">
        <v>1</v>
      </c>
      <c r="O58" t="s">
        <v>247</v>
      </c>
      <c r="P58">
        <v>1.1585648148148149E-8</v>
      </c>
      <c r="Q58">
        <v>0.68421052631578949</v>
      </c>
      <c r="R58">
        <v>154</v>
      </c>
      <c r="S58" s="10">
        <v>0.66233766233766234</v>
      </c>
      <c r="T58">
        <v>1.072887731481481E-5</v>
      </c>
      <c r="U58">
        <v>0.74025974025974028</v>
      </c>
      <c r="V58" s="12">
        <f t="shared" si="0"/>
        <v>7.7922077922077948E-2</v>
      </c>
      <c r="W58">
        <v>1.0215717592592591E-5</v>
      </c>
      <c r="X58">
        <v>0.62337662337662336</v>
      </c>
      <c r="Y58" s="12">
        <f t="shared" si="2"/>
        <v>-3.8961038961038974E-2</v>
      </c>
      <c r="Z58">
        <v>0.66233766233766234</v>
      </c>
      <c r="AA58" s="12">
        <f t="shared" si="3"/>
        <v>0</v>
      </c>
      <c r="AB58" s="19" cm="1">
        <f t="array" ref="AB58">_xlfn.IFS(AA58&lt;Y58,0,AA58&lt;V58,0,TRUE,1)</f>
        <v>0</v>
      </c>
      <c r="AC58">
        <v>24</v>
      </c>
      <c r="AD58">
        <v>0</v>
      </c>
      <c r="AE58" t="s">
        <v>57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2</v>
      </c>
      <c r="AO58">
        <v>3</v>
      </c>
      <c r="AP58">
        <v>1</v>
      </c>
      <c r="AQ58">
        <v>0.96417327461060864</v>
      </c>
      <c r="AR58">
        <v>76</v>
      </c>
      <c r="AS58">
        <v>24</v>
      </c>
      <c r="AT58">
        <v>0.31578947368421051</v>
      </c>
      <c r="AU58">
        <v>0.62337662337662336</v>
      </c>
      <c r="AV58">
        <v>0.70779220779220775</v>
      </c>
      <c r="AW58">
        <v>0.70779220779220775</v>
      </c>
      <c r="AX58" t="s">
        <v>241</v>
      </c>
      <c r="AY58">
        <v>0</v>
      </c>
      <c r="AZ58">
        <v>483</v>
      </c>
      <c r="BA58">
        <v>2</v>
      </c>
      <c r="BB58">
        <v>1</v>
      </c>
      <c r="BC58" t="s">
        <v>59</v>
      </c>
      <c r="BD58">
        <v>1</v>
      </c>
      <c r="BE58" t="b">
        <v>0</v>
      </c>
    </row>
    <row r="59" spans="1:57" x14ac:dyDescent="0.25">
      <c r="A59">
        <v>537</v>
      </c>
      <c r="B59">
        <v>76</v>
      </c>
      <c r="C59" t="s">
        <v>237</v>
      </c>
      <c r="D59">
        <v>0.88888888888888884</v>
      </c>
      <c r="E59">
        <v>19</v>
      </c>
      <c r="F59">
        <v>15</v>
      </c>
      <c r="G59">
        <v>0.75</v>
      </c>
      <c r="H59" s="12">
        <f t="shared" si="1"/>
        <v>0.13888888888888884</v>
      </c>
      <c r="I59">
        <v>4.1556712962962958E-7</v>
      </c>
      <c r="J59" t="s">
        <v>435</v>
      </c>
      <c r="K59" t="s">
        <v>656</v>
      </c>
      <c r="L59">
        <v>19</v>
      </c>
      <c r="M59" t="s">
        <v>57</v>
      </c>
      <c r="N59">
        <v>1</v>
      </c>
      <c r="O59" t="s">
        <v>244</v>
      </c>
      <c r="P59">
        <v>2.320601851851852E-8</v>
      </c>
      <c r="Q59">
        <v>0.72368421052631582</v>
      </c>
      <c r="R59">
        <v>154</v>
      </c>
      <c r="S59" s="10">
        <v>0.70129870129870131</v>
      </c>
      <c r="T59">
        <v>1.5041215277777781E-5</v>
      </c>
      <c r="U59">
        <v>0.68831168831168832</v>
      </c>
      <c r="V59" s="12">
        <f t="shared" si="0"/>
        <v>-1.2987012987012991E-2</v>
      </c>
      <c r="W59">
        <v>8.7927546296296296E-6</v>
      </c>
      <c r="X59">
        <v>0.62337662337662336</v>
      </c>
      <c r="Y59" s="12">
        <f t="shared" si="2"/>
        <v>-7.7922077922077948E-2</v>
      </c>
      <c r="Z59">
        <v>0.68181818181818177</v>
      </c>
      <c r="AA59" s="12">
        <f t="shared" si="3"/>
        <v>-1.9480519480519543E-2</v>
      </c>
      <c r="AB59" s="19" cm="1">
        <f t="array" ref="AB59">_xlfn.IFS(AA59&lt;Y59,0,AA59&lt;V59,0,TRUE,1)</f>
        <v>0</v>
      </c>
      <c r="AC59">
        <v>19</v>
      </c>
      <c r="AD59">
        <v>0</v>
      </c>
      <c r="AE59" t="s">
        <v>57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76</v>
      </c>
      <c r="AS59">
        <v>19</v>
      </c>
      <c r="AT59">
        <v>0.25</v>
      </c>
      <c r="AU59">
        <v>0.62337662337662336</v>
      </c>
      <c r="AV59">
        <v>0.68181818181818177</v>
      </c>
      <c r="AW59">
        <v>0.68181818181818177</v>
      </c>
      <c r="AX59" t="s">
        <v>241</v>
      </c>
      <c r="AY59">
        <v>0</v>
      </c>
      <c r="AZ59">
        <v>483</v>
      </c>
      <c r="BA59">
        <v>2</v>
      </c>
      <c r="BB59">
        <v>-1</v>
      </c>
      <c r="BC59" t="s">
        <v>59</v>
      </c>
      <c r="BD59">
        <v>1</v>
      </c>
      <c r="BE59" t="b">
        <v>0</v>
      </c>
    </row>
    <row r="60" spans="1:57" x14ac:dyDescent="0.25">
      <c r="A60">
        <v>537</v>
      </c>
      <c r="B60">
        <v>76</v>
      </c>
      <c r="C60" t="s">
        <v>237</v>
      </c>
      <c r="D60">
        <v>0.88888888888888884</v>
      </c>
      <c r="E60">
        <v>19</v>
      </c>
      <c r="F60">
        <v>15</v>
      </c>
      <c r="G60">
        <v>0.63157894736842102</v>
      </c>
      <c r="H60" s="12">
        <f t="shared" si="1"/>
        <v>0.25730994152046782</v>
      </c>
      <c r="I60">
        <v>2.7666666666666668E-7</v>
      </c>
      <c r="J60" t="s">
        <v>657</v>
      </c>
      <c r="K60" t="s">
        <v>658</v>
      </c>
      <c r="L60">
        <v>19</v>
      </c>
      <c r="M60" t="s">
        <v>57</v>
      </c>
      <c r="N60">
        <v>1</v>
      </c>
      <c r="O60" t="s">
        <v>251</v>
      </c>
      <c r="P60">
        <v>2.3460648148148151E-8</v>
      </c>
      <c r="Q60">
        <v>0.75</v>
      </c>
      <c r="R60">
        <v>154</v>
      </c>
      <c r="S60" s="10">
        <v>0.62987012987012991</v>
      </c>
      <c r="T60">
        <v>1.450133101851852E-5</v>
      </c>
      <c r="U60">
        <v>0.62337662337662336</v>
      </c>
      <c r="V60" s="12">
        <f t="shared" si="0"/>
        <v>-6.4935064935065512E-3</v>
      </c>
      <c r="W60">
        <v>9.4098379629629625E-6</v>
      </c>
      <c r="X60">
        <v>0.62337662337662336</v>
      </c>
      <c r="Y60" s="12">
        <f t="shared" si="2"/>
        <v>-6.4935064935065512E-3</v>
      </c>
      <c r="Z60">
        <v>0.70779220779220775</v>
      </c>
      <c r="AA60" s="12">
        <f t="shared" si="3"/>
        <v>7.7922077922077837E-2</v>
      </c>
      <c r="AB60" s="19" cm="1">
        <f t="array" ref="AB60">_xlfn.IFS(AA60&lt;Y60,0,AA60&lt;V60,0,TRUE,1)</f>
        <v>1</v>
      </c>
      <c r="AC60">
        <v>28</v>
      </c>
      <c r="AD60">
        <v>0</v>
      </c>
      <c r="AE60" t="s">
        <v>57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76</v>
      </c>
      <c r="AS60">
        <v>28</v>
      </c>
      <c r="AT60">
        <v>0.36842105263157893</v>
      </c>
      <c r="AU60">
        <v>0.62337662337662336</v>
      </c>
      <c r="AV60">
        <v>0.70779220779220775</v>
      </c>
      <c r="AW60">
        <v>0.70779220779220775</v>
      </c>
      <c r="AX60" t="s">
        <v>241</v>
      </c>
      <c r="AY60">
        <v>0</v>
      </c>
      <c r="AZ60">
        <v>483</v>
      </c>
      <c r="BA60">
        <v>3</v>
      </c>
      <c r="BB60">
        <v>2</v>
      </c>
      <c r="BC60" t="s">
        <v>59</v>
      </c>
      <c r="BD60">
        <v>1</v>
      </c>
      <c r="BE60" t="b">
        <v>0</v>
      </c>
    </row>
    <row r="61" spans="1:57" x14ac:dyDescent="0.25">
      <c r="A61">
        <v>537</v>
      </c>
      <c r="B61">
        <v>76</v>
      </c>
      <c r="C61" t="s">
        <v>237</v>
      </c>
      <c r="D61">
        <v>0.88888888888888884</v>
      </c>
      <c r="E61">
        <v>19</v>
      </c>
      <c r="F61">
        <v>15</v>
      </c>
      <c r="G61">
        <v>0.75</v>
      </c>
      <c r="H61" s="12">
        <f t="shared" si="1"/>
        <v>0.13888888888888884</v>
      </c>
      <c r="I61">
        <v>1.154166666666667E-7</v>
      </c>
      <c r="J61" t="s">
        <v>443</v>
      </c>
      <c r="K61" t="s">
        <v>659</v>
      </c>
      <c r="L61">
        <v>19</v>
      </c>
      <c r="M61" t="s">
        <v>82</v>
      </c>
      <c r="N61">
        <v>1</v>
      </c>
      <c r="O61" t="s">
        <v>254</v>
      </c>
      <c r="P61">
        <v>1.15162037037037E-8</v>
      </c>
      <c r="Q61">
        <v>0.75</v>
      </c>
      <c r="R61">
        <v>154</v>
      </c>
      <c r="S61" s="10">
        <v>0.66883116883116878</v>
      </c>
      <c r="T61">
        <v>1.1284930555555561E-5</v>
      </c>
      <c r="U61">
        <v>0.64935064935064934</v>
      </c>
      <c r="V61" s="12">
        <f t="shared" si="0"/>
        <v>-1.9480519480519431E-2</v>
      </c>
      <c r="W61">
        <v>8.6935069444444438E-6</v>
      </c>
      <c r="X61">
        <v>0.62337662337662336</v>
      </c>
      <c r="Y61" s="12">
        <f t="shared" si="2"/>
        <v>-4.5454545454545414E-2</v>
      </c>
      <c r="Z61">
        <v>0.66883116883116878</v>
      </c>
      <c r="AA61" s="12">
        <f t="shared" si="3"/>
        <v>0</v>
      </c>
      <c r="AB61" s="19" cm="1">
        <f t="array" ref="AB61">_xlfn.IFS(AA61&lt;Y61,0,AA61&lt;V61,0,TRUE,1)</f>
        <v>1</v>
      </c>
      <c r="AC61">
        <v>19</v>
      </c>
      <c r="AD61">
        <v>0</v>
      </c>
      <c r="AE61" t="s">
        <v>57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2</v>
      </c>
      <c r="AP61">
        <v>1</v>
      </c>
      <c r="AQ61">
        <v>0.66032328327410306</v>
      </c>
      <c r="AR61">
        <v>76</v>
      </c>
      <c r="AS61">
        <v>19</v>
      </c>
      <c r="AT61">
        <v>0.25</v>
      </c>
      <c r="AU61">
        <v>0.62337662337662336</v>
      </c>
      <c r="AV61">
        <v>0.68181818181818177</v>
      </c>
      <c r="AW61">
        <v>0.68181818181818177</v>
      </c>
      <c r="AX61" t="s">
        <v>241</v>
      </c>
      <c r="AY61">
        <v>0</v>
      </c>
      <c r="AZ61">
        <v>483</v>
      </c>
      <c r="BA61">
        <v>3</v>
      </c>
      <c r="BB61">
        <v>-2</v>
      </c>
      <c r="BC61" t="s">
        <v>59</v>
      </c>
      <c r="BD61">
        <v>1</v>
      </c>
      <c r="BE61" t="b">
        <v>0</v>
      </c>
    </row>
    <row r="62" spans="1:57" x14ac:dyDescent="0.25">
      <c r="A62">
        <v>537</v>
      </c>
      <c r="B62">
        <v>76</v>
      </c>
      <c r="C62" t="s">
        <v>237</v>
      </c>
      <c r="D62">
        <v>0.88888888888888884</v>
      </c>
      <c r="E62">
        <v>19</v>
      </c>
      <c r="F62">
        <v>15</v>
      </c>
      <c r="G62">
        <v>0.73684210526315785</v>
      </c>
      <c r="H62" s="12">
        <f t="shared" si="1"/>
        <v>0.15204678362573099</v>
      </c>
      <c r="I62">
        <v>3.1126157407407408E-7</v>
      </c>
      <c r="J62" t="s">
        <v>660</v>
      </c>
      <c r="K62" t="s">
        <v>661</v>
      </c>
      <c r="L62">
        <v>19</v>
      </c>
      <c r="M62" t="s">
        <v>138</v>
      </c>
      <c r="N62">
        <v>1</v>
      </c>
      <c r="O62" t="s">
        <v>257</v>
      </c>
      <c r="P62">
        <v>2.311342592592593E-8</v>
      </c>
      <c r="Q62">
        <v>0.71052631578947367</v>
      </c>
      <c r="R62">
        <v>154</v>
      </c>
      <c r="S62" s="10">
        <v>0.7142857142857143</v>
      </c>
      <c r="T62">
        <v>1.6637650462962959E-5</v>
      </c>
      <c r="U62">
        <v>0.68181818181818177</v>
      </c>
      <c r="V62" s="12">
        <f t="shared" si="0"/>
        <v>-3.2467532467532534E-2</v>
      </c>
      <c r="W62">
        <v>9.4781365740740729E-6</v>
      </c>
      <c r="X62">
        <v>0.62337662337662336</v>
      </c>
      <c r="Y62" s="12">
        <f t="shared" si="2"/>
        <v>-9.0909090909090939E-2</v>
      </c>
      <c r="Z62">
        <v>0.72077922077922074</v>
      </c>
      <c r="AA62" s="12">
        <f t="shared" si="3"/>
        <v>6.4935064935064402E-3</v>
      </c>
      <c r="AB62" s="19" cm="1">
        <f t="array" ref="AB62">_xlfn.IFS(AA62&lt;Y62,0,AA62&lt;V62,0,TRUE,1)</f>
        <v>1</v>
      </c>
      <c r="AC62">
        <v>20</v>
      </c>
      <c r="AD62">
        <v>0</v>
      </c>
      <c r="AE62" t="s">
        <v>82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11</v>
      </c>
      <c r="AO62">
        <v>12</v>
      </c>
      <c r="AP62">
        <v>1</v>
      </c>
      <c r="AQ62">
        <v>0.98836049916375213</v>
      </c>
      <c r="AR62">
        <v>50</v>
      </c>
      <c r="AS62">
        <v>10</v>
      </c>
      <c r="AT62">
        <v>0.2</v>
      </c>
      <c r="AU62">
        <v>0.39610389610389612</v>
      </c>
      <c r="AV62">
        <v>0.72077922077922074</v>
      </c>
      <c r="AW62">
        <v>0.72727272727272729</v>
      </c>
      <c r="AX62" t="s">
        <v>241</v>
      </c>
      <c r="AY62">
        <v>1</v>
      </c>
      <c r="AZ62">
        <v>277</v>
      </c>
      <c r="BA62">
        <v>1</v>
      </c>
      <c r="BB62">
        <v>0.5</v>
      </c>
      <c r="BC62" t="s">
        <v>59</v>
      </c>
      <c r="BD62">
        <v>1</v>
      </c>
      <c r="BE62" t="b">
        <v>0</v>
      </c>
    </row>
    <row r="63" spans="1:57" x14ac:dyDescent="0.25">
      <c r="A63">
        <v>537</v>
      </c>
      <c r="B63">
        <v>76</v>
      </c>
      <c r="C63" t="s">
        <v>237</v>
      </c>
      <c r="D63">
        <v>0.88888888888888884</v>
      </c>
      <c r="E63">
        <v>19</v>
      </c>
      <c r="F63">
        <v>15</v>
      </c>
      <c r="G63">
        <v>0.75</v>
      </c>
      <c r="H63" s="12">
        <f t="shared" si="1"/>
        <v>0.13888888888888884</v>
      </c>
      <c r="I63">
        <v>9.2343749999999989E-7</v>
      </c>
      <c r="J63" t="s">
        <v>447</v>
      </c>
      <c r="K63" t="s">
        <v>662</v>
      </c>
      <c r="L63">
        <v>19</v>
      </c>
      <c r="M63" t="s">
        <v>57</v>
      </c>
      <c r="N63">
        <v>1</v>
      </c>
      <c r="O63" t="s">
        <v>240</v>
      </c>
      <c r="P63">
        <v>2.3090277777777779E-8</v>
      </c>
      <c r="Q63">
        <v>0.75</v>
      </c>
      <c r="R63">
        <v>154</v>
      </c>
      <c r="S63" s="10">
        <v>0.72727272727272729</v>
      </c>
      <c r="T63">
        <v>1.8202824074074078E-5</v>
      </c>
      <c r="U63">
        <v>0.68831168831168832</v>
      </c>
      <c r="V63" s="12">
        <f t="shared" si="0"/>
        <v>-3.8961038961038974E-2</v>
      </c>
      <c r="W63">
        <v>1.6241203703703701E-5</v>
      </c>
      <c r="X63">
        <v>0.62337662337662336</v>
      </c>
      <c r="Y63" s="12">
        <f t="shared" si="2"/>
        <v>-0.10389610389610393</v>
      </c>
      <c r="Z63">
        <v>0.72727272727272729</v>
      </c>
      <c r="AA63" s="12">
        <f t="shared" si="3"/>
        <v>0</v>
      </c>
      <c r="AB63" s="19" cm="1">
        <f t="array" ref="AB63">_xlfn.IFS(AA63&lt;Y63,0,AA63&lt;V63,0,TRUE,1)</f>
        <v>1</v>
      </c>
      <c r="AC63">
        <v>19</v>
      </c>
      <c r="AD63">
        <v>0</v>
      </c>
      <c r="AE63" t="s">
        <v>82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4</v>
      </c>
      <c r="AO63">
        <v>5</v>
      </c>
      <c r="AP63">
        <v>1</v>
      </c>
      <c r="AQ63">
        <v>0.82873348178221562</v>
      </c>
      <c r="AR63">
        <v>50</v>
      </c>
      <c r="AS63">
        <v>9</v>
      </c>
      <c r="AT63">
        <v>0.18</v>
      </c>
      <c r="AU63">
        <v>0.39610389610389612</v>
      </c>
      <c r="AV63">
        <v>0.72077922077922074</v>
      </c>
      <c r="AW63">
        <v>0.72077922077922074</v>
      </c>
      <c r="AX63" t="s">
        <v>241</v>
      </c>
      <c r="AY63">
        <v>1</v>
      </c>
      <c r="AZ63">
        <v>277</v>
      </c>
      <c r="BA63">
        <v>1</v>
      </c>
      <c r="BB63">
        <v>-0.5</v>
      </c>
      <c r="BC63" t="s">
        <v>59</v>
      </c>
      <c r="BD63">
        <v>1</v>
      </c>
      <c r="BE63" t="b">
        <v>0</v>
      </c>
    </row>
    <row r="64" spans="1:57" x14ac:dyDescent="0.25">
      <c r="A64">
        <v>537</v>
      </c>
      <c r="B64">
        <v>76</v>
      </c>
      <c r="C64" t="s">
        <v>237</v>
      </c>
      <c r="D64">
        <v>0.88888888888888884</v>
      </c>
      <c r="E64">
        <v>19</v>
      </c>
      <c r="F64">
        <v>15</v>
      </c>
      <c r="G64">
        <v>0.73684210526315785</v>
      </c>
      <c r="H64" s="12">
        <f t="shared" si="1"/>
        <v>0.15204678362573099</v>
      </c>
      <c r="I64">
        <v>6.2331018518518514E-7</v>
      </c>
      <c r="J64" t="s">
        <v>663</v>
      </c>
      <c r="K64" t="s">
        <v>664</v>
      </c>
      <c r="L64">
        <v>19</v>
      </c>
      <c r="M64" t="s">
        <v>138</v>
      </c>
      <c r="N64">
        <v>1</v>
      </c>
      <c r="O64" t="s">
        <v>257</v>
      </c>
      <c r="P64">
        <v>1.159722222222222E-8</v>
      </c>
      <c r="Q64">
        <v>0.72368421052631582</v>
      </c>
      <c r="R64">
        <v>154</v>
      </c>
      <c r="S64" s="10">
        <v>0.70779220779220775</v>
      </c>
      <c r="T64">
        <v>2.482819444444445E-5</v>
      </c>
      <c r="U64">
        <v>0.67532467532467533</v>
      </c>
      <c r="V64" s="12">
        <f t="shared" si="0"/>
        <v>-3.2467532467532423E-2</v>
      </c>
      <c r="W64">
        <v>1.190645833333333E-5</v>
      </c>
      <c r="X64">
        <v>0.62337662337662336</v>
      </c>
      <c r="Y64" s="12">
        <f t="shared" si="2"/>
        <v>-8.4415584415584388E-2</v>
      </c>
      <c r="Z64">
        <v>0.70779220779220775</v>
      </c>
      <c r="AA64" s="12">
        <f t="shared" si="3"/>
        <v>0</v>
      </c>
      <c r="AB64" s="19" cm="1">
        <f t="array" ref="AB64">_xlfn.IFS(AA64&lt;Y64,0,AA64&lt;V64,0,TRUE,1)</f>
        <v>1</v>
      </c>
      <c r="AC64">
        <v>20</v>
      </c>
      <c r="AD64">
        <v>0</v>
      </c>
      <c r="AE64" t="s">
        <v>82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11</v>
      </c>
      <c r="AO64">
        <v>12</v>
      </c>
      <c r="AP64">
        <v>1</v>
      </c>
      <c r="AQ64">
        <v>0.9866621520181128</v>
      </c>
      <c r="AR64">
        <v>50</v>
      </c>
      <c r="AS64">
        <v>10</v>
      </c>
      <c r="AT64">
        <v>0.2</v>
      </c>
      <c r="AU64">
        <v>0.39610389610389612</v>
      </c>
      <c r="AV64">
        <v>0.72077922077922074</v>
      </c>
      <c r="AW64">
        <v>0.7142857142857143</v>
      </c>
      <c r="AX64" t="s">
        <v>241</v>
      </c>
      <c r="AY64">
        <v>1</v>
      </c>
      <c r="AZ64">
        <v>277</v>
      </c>
      <c r="BA64">
        <v>2</v>
      </c>
      <c r="BB64">
        <v>1</v>
      </c>
      <c r="BC64" t="s">
        <v>59</v>
      </c>
      <c r="BD64">
        <v>1</v>
      </c>
      <c r="BE64" t="b">
        <v>0</v>
      </c>
    </row>
    <row r="65" spans="1:57" x14ac:dyDescent="0.25">
      <c r="A65">
        <v>537</v>
      </c>
      <c r="B65">
        <v>76</v>
      </c>
      <c r="C65" t="s">
        <v>237</v>
      </c>
      <c r="D65">
        <v>0.88888888888888884</v>
      </c>
      <c r="E65">
        <v>19</v>
      </c>
      <c r="F65">
        <v>15</v>
      </c>
      <c r="G65">
        <v>0.75</v>
      </c>
      <c r="H65" s="12">
        <f t="shared" si="1"/>
        <v>0.13888888888888884</v>
      </c>
      <c r="I65">
        <v>3.3474537037037039E-7</v>
      </c>
      <c r="J65" t="s">
        <v>433</v>
      </c>
      <c r="K65" t="s">
        <v>665</v>
      </c>
      <c r="L65">
        <v>19</v>
      </c>
      <c r="M65" t="s">
        <v>57</v>
      </c>
      <c r="N65">
        <v>1</v>
      </c>
      <c r="O65" t="s">
        <v>240</v>
      </c>
      <c r="P65">
        <v>2.2673611111111109E-8</v>
      </c>
      <c r="Q65">
        <v>0.75</v>
      </c>
      <c r="R65">
        <v>154</v>
      </c>
      <c r="S65" s="10">
        <v>0.72077922077922074</v>
      </c>
      <c r="T65">
        <v>1.32825E-5</v>
      </c>
      <c r="U65">
        <v>0.67532467532467533</v>
      </c>
      <c r="V65" s="12">
        <f t="shared" si="0"/>
        <v>-4.5454545454545414E-2</v>
      </c>
      <c r="W65">
        <v>1.342899305555555E-5</v>
      </c>
      <c r="X65">
        <v>0.68831168831168832</v>
      </c>
      <c r="Y65" s="12">
        <f t="shared" si="2"/>
        <v>-3.2467532467532423E-2</v>
      </c>
      <c r="Z65">
        <v>0.72727272727272729</v>
      </c>
      <c r="AA65" s="12">
        <f t="shared" si="3"/>
        <v>6.4935064935065512E-3</v>
      </c>
      <c r="AB65" s="19" cm="1">
        <f t="array" ref="AB65">_xlfn.IFS(AA65&lt;Y65,0,AA65&lt;V65,0,TRUE,1)</f>
        <v>1</v>
      </c>
      <c r="AC65">
        <v>19</v>
      </c>
      <c r="AD65">
        <v>0</v>
      </c>
      <c r="AE65" t="s">
        <v>82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3</v>
      </c>
      <c r="AP65">
        <v>1</v>
      </c>
      <c r="AQ65">
        <v>0.92312787482613412</v>
      </c>
      <c r="AR65">
        <v>50</v>
      </c>
      <c r="AS65">
        <v>9</v>
      </c>
      <c r="AT65">
        <v>0.18</v>
      </c>
      <c r="AU65">
        <v>0.39610389610389612</v>
      </c>
      <c r="AV65">
        <v>0.72077922077922074</v>
      </c>
      <c r="AW65">
        <v>0.72727272727272729</v>
      </c>
      <c r="AX65" t="s">
        <v>241</v>
      </c>
      <c r="AY65">
        <v>1</v>
      </c>
      <c r="AZ65">
        <v>277</v>
      </c>
      <c r="BA65">
        <v>2</v>
      </c>
      <c r="BB65">
        <v>-1</v>
      </c>
      <c r="BC65" t="s">
        <v>59</v>
      </c>
      <c r="BD65">
        <v>1</v>
      </c>
      <c r="BE65" t="b">
        <v>0</v>
      </c>
    </row>
    <row r="66" spans="1:57" x14ac:dyDescent="0.25">
      <c r="A66">
        <v>537</v>
      </c>
      <c r="B66">
        <v>76</v>
      </c>
      <c r="C66" t="s">
        <v>237</v>
      </c>
      <c r="D66">
        <v>0.88888888888888884</v>
      </c>
      <c r="E66">
        <v>19</v>
      </c>
      <c r="F66">
        <v>15</v>
      </c>
      <c r="G66">
        <v>0.73684210526315785</v>
      </c>
      <c r="H66" s="12">
        <f t="shared" si="1"/>
        <v>0.15204678362573099</v>
      </c>
      <c r="I66">
        <v>3.5785879629629628E-7</v>
      </c>
      <c r="J66" t="s">
        <v>663</v>
      </c>
      <c r="K66" t="s">
        <v>666</v>
      </c>
      <c r="L66">
        <v>19</v>
      </c>
      <c r="M66" t="s">
        <v>138</v>
      </c>
      <c r="N66">
        <v>1</v>
      </c>
      <c r="O66" t="s">
        <v>257</v>
      </c>
      <c r="P66">
        <v>2.3460648148148151E-8</v>
      </c>
      <c r="Q66">
        <v>0.69736842105263153</v>
      </c>
      <c r="R66">
        <v>154</v>
      </c>
      <c r="S66" s="10">
        <v>0.70779220779220775</v>
      </c>
      <c r="T66">
        <v>1.5230243055555561E-5</v>
      </c>
      <c r="U66">
        <v>0.66883116883116878</v>
      </c>
      <c r="V66" s="12">
        <f t="shared" ref="V66:V96" si="4">U66-S66</f>
        <v>-3.8961038961038974E-2</v>
      </c>
      <c r="W66">
        <v>1.672190972222222E-5</v>
      </c>
      <c r="X66">
        <v>0.62337662337662336</v>
      </c>
      <c r="Y66" s="12">
        <f t="shared" si="2"/>
        <v>-8.4415584415584388E-2</v>
      </c>
      <c r="Z66">
        <v>0.67532467532467533</v>
      </c>
      <c r="AA66" s="12">
        <f t="shared" si="3"/>
        <v>-3.2467532467532423E-2</v>
      </c>
      <c r="AB66" s="19" cm="1">
        <f t="array" ref="AB66">_xlfn.IFS(AA66&lt;Y66,0,AA66&lt;V66,0,TRUE,1)</f>
        <v>1</v>
      </c>
      <c r="AC66">
        <v>20</v>
      </c>
      <c r="AD66">
        <v>0</v>
      </c>
      <c r="AE66" t="s">
        <v>82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11</v>
      </c>
      <c r="AO66">
        <v>12</v>
      </c>
      <c r="AP66">
        <v>1</v>
      </c>
      <c r="AQ66">
        <v>0.98472831431184782</v>
      </c>
      <c r="AR66">
        <v>50</v>
      </c>
      <c r="AS66">
        <v>10</v>
      </c>
      <c r="AT66">
        <v>0.2</v>
      </c>
      <c r="AU66">
        <v>0.39610389610389612</v>
      </c>
      <c r="AV66">
        <v>0.72077922077922074</v>
      </c>
      <c r="AW66">
        <v>0.70779220779220775</v>
      </c>
      <c r="AX66" t="s">
        <v>241</v>
      </c>
      <c r="AY66">
        <v>1</v>
      </c>
      <c r="AZ66">
        <v>277</v>
      </c>
      <c r="BA66">
        <v>3</v>
      </c>
      <c r="BB66">
        <v>2</v>
      </c>
      <c r="BC66" t="s">
        <v>59</v>
      </c>
      <c r="BD66">
        <v>1</v>
      </c>
      <c r="BE66" t="b">
        <v>0</v>
      </c>
    </row>
    <row r="67" spans="1:57" x14ac:dyDescent="0.25">
      <c r="A67">
        <v>537</v>
      </c>
      <c r="B67">
        <v>76</v>
      </c>
      <c r="C67" t="s">
        <v>237</v>
      </c>
      <c r="D67">
        <v>0.88888888888888884</v>
      </c>
      <c r="E67">
        <v>19</v>
      </c>
      <c r="F67">
        <v>15</v>
      </c>
      <c r="G67">
        <v>0.75</v>
      </c>
      <c r="H67" s="12">
        <f t="shared" ref="H67:H97" si="5">D67-G67</f>
        <v>0.13888888888888884</v>
      </c>
      <c r="I67">
        <v>4.1593749999999999E-7</v>
      </c>
      <c r="J67" t="s">
        <v>667</v>
      </c>
      <c r="K67" t="s">
        <v>668</v>
      </c>
      <c r="L67">
        <v>19</v>
      </c>
      <c r="M67" t="s">
        <v>57</v>
      </c>
      <c r="N67">
        <v>1</v>
      </c>
      <c r="O67" t="s">
        <v>240</v>
      </c>
      <c r="P67">
        <v>2.3090277777777779E-8</v>
      </c>
      <c r="Q67">
        <v>0.75</v>
      </c>
      <c r="R67">
        <v>154</v>
      </c>
      <c r="S67" s="10">
        <v>0.72727272727272729</v>
      </c>
      <c r="T67">
        <v>1.804855324074074E-5</v>
      </c>
      <c r="U67">
        <v>0.69480519480519476</v>
      </c>
      <c r="V67" s="12">
        <f t="shared" si="4"/>
        <v>-3.2467532467532534E-2</v>
      </c>
      <c r="W67">
        <v>1.1851516203703699E-5</v>
      </c>
      <c r="X67">
        <v>0.70779220779220775</v>
      </c>
      <c r="Y67" s="12">
        <f t="shared" ref="Y67:Y97" si="6">X67-S67</f>
        <v>-1.9480519480519543E-2</v>
      </c>
      <c r="Z67">
        <v>0.73376623376623373</v>
      </c>
      <c r="AA67" s="12">
        <f t="shared" ref="AA67:AA97" si="7">Z67-S67</f>
        <v>6.4935064935064402E-3</v>
      </c>
      <c r="AB67" s="19" cm="1">
        <f t="array" ref="AB67">_xlfn.IFS(AA67&lt;Y67,0,AA67&lt;V67,0,TRUE,1)</f>
        <v>1</v>
      </c>
      <c r="AC67">
        <v>19</v>
      </c>
      <c r="AD67">
        <v>0</v>
      </c>
      <c r="AE67" t="s">
        <v>82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2</v>
      </c>
      <c r="AO67">
        <v>3</v>
      </c>
      <c r="AP67">
        <v>1</v>
      </c>
      <c r="AQ67">
        <v>0.93742808800010913</v>
      </c>
      <c r="AR67">
        <v>50</v>
      </c>
      <c r="AS67">
        <v>9</v>
      </c>
      <c r="AT67">
        <v>0.18</v>
      </c>
      <c r="AU67">
        <v>0.39610389610389612</v>
      </c>
      <c r="AV67">
        <v>0.72077922077922074</v>
      </c>
      <c r="AW67">
        <v>0.72727272727272729</v>
      </c>
      <c r="AX67" t="s">
        <v>241</v>
      </c>
      <c r="AY67">
        <v>1</v>
      </c>
      <c r="AZ67">
        <v>277</v>
      </c>
      <c r="BA67">
        <v>3</v>
      </c>
      <c r="BB67">
        <v>-2</v>
      </c>
      <c r="BC67" t="s">
        <v>59</v>
      </c>
      <c r="BD67">
        <v>1</v>
      </c>
      <c r="BE67" t="b">
        <v>0</v>
      </c>
    </row>
    <row r="68" spans="1:57" x14ac:dyDescent="0.25">
      <c r="A68">
        <v>537</v>
      </c>
      <c r="B68">
        <v>76</v>
      </c>
      <c r="C68" t="s">
        <v>237</v>
      </c>
      <c r="D68">
        <v>0.88888888888888884</v>
      </c>
      <c r="E68">
        <v>19</v>
      </c>
      <c r="F68">
        <v>15</v>
      </c>
      <c r="G68">
        <v>0.76315789473684215</v>
      </c>
      <c r="H68" s="12">
        <f t="shared" si="5"/>
        <v>0.12573099415204669</v>
      </c>
      <c r="I68">
        <v>3.120717592592593E-7</v>
      </c>
      <c r="J68" t="s">
        <v>669</v>
      </c>
      <c r="K68" t="s">
        <v>670</v>
      </c>
      <c r="L68">
        <v>19</v>
      </c>
      <c r="M68" t="s">
        <v>108</v>
      </c>
      <c r="N68">
        <v>1</v>
      </c>
      <c r="O68" t="s">
        <v>267</v>
      </c>
      <c r="P68">
        <v>1.15162037037037E-8</v>
      </c>
      <c r="Q68">
        <v>0.76315789473684215</v>
      </c>
      <c r="R68">
        <v>154</v>
      </c>
      <c r="S68" s="10">
        <v>0.7142857142857143</v>
      </c>
      <c r="T68">
        <v>1.378309027777778E-5</v>
      </c>
      <c r="U68">
        <v>0.68831168831168832</v>
      </c>
      <c r="V68" s="12">
        <f t="shared" si="4"/>
        <v>-2.5974025974025983E-2</v>
      </c>
      <c r="W68">
        <v>1.378483796296296E-5</v>
      </c>
      <c r="X68">
        <v>0.59740259740259738</v>
      </c>
      <c r="Y68" s="12">
        <f t="shared" si="6"/>
        <v>-0.11688311688311692</v>
      </c>
      <c r="Z68">
        <v>0.7142857142857143</v>
      </c>
      <c r="AA68" s="12">
        <f t="shared" si="7"/>
        <v>0</v>
      </c>
      <c r="AB68" s="19" cm="1">
        <f t="array" ref="AB68">_xlfn.IFS(AA68&lt;Y68,0,AA68&lt;V68,0,TRUE,1)</f>
        <v>1</v>
      </c>
      <c r="AC68">
        <v>18</v>
      </c>
      <c r="AD68">
        <v>0</v>
      </c>
      <c r="AE68" t="s">
        <v>138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5</v>
      </c>
      <c r="AO68">
        <v>6</v>
      </c>
      <c r="AP68">
        <v>1</v>
      </c>
      <c r="AQ68">
        <v>0.93128804944954557</v>
      </c>
      <c r="AR68">
        <v>26</v>
      </c>
      <c r="AS68">
        <v>10</v>
      </c>
      <c r="AT68">
        <v>0.38461538461538458</v>
      </c>
      <c r="AU68">
        <v>0.70129870129870131</v>
      </c>
      <c r="AV68">
        <v>0.72077922077922074</v>
      </c>
      <c r="AW68">
        <v>0.72077922077922074</v>
      </c>
      <c r="AX68" t="s">
        <v>241</v>
      </c>
      <c r="AY68">
        <v>1</v>
      </c>
      <c r="AZ68">
        <v>206</v>
      </c>
      <c r="BA68">
        <v>1</v>
      </c>
      <c r="BB68">
        <v>0.5</v>
      </c>
      <c r="BC68" t="s">
        <v>59</v>
      </c>
      <c r="BD68">
        <v>1</v>
      </c>
      <c r="BE68" t="b">
        <v>0</v>
      </c>
    </row>
    <row r="69" spans="1:57" x14ac:dyDescent="0.25">
      <c r="A69">
        <v>537</v>
      </c>
      <c r="B69">
        <v>76</v>
      </c>
      <c r="C69" t="s">
        <v>237</v>
      </c>
      <c r="D69">
        <v>0.88888888888888884</v>
      </c>
      <c r="E69">
        <v>19</v>
      </c>
      <c r="F69">
        <v>15</v>
      </c>
      <c r="G69">
        <v>0.75</v>
      </c>
      <c r="H69" s="12">
        <f t="shared" si="5"/>
        <v>0.13888888888888884</v>
      </c>
      <c r="I69">
        <v>3.4633101851851852E-7</v>
      </c>
      <c r="J69" t="s">
        <v>671</v>
      </c>
      <c r="K69" t="s">
        <v>672</v>
      </c>
      <c r="L69">
        <v>19</v>
      </c>
      <c r="M69" t="s">
        <v>138</v>
      </c>
      <c r="N69">
        <v>1</v>
      </c>
      <c r="O69" t="s">
        <v>240</v>
      </c>
      <c r="P69">
        <v>1.1527777777777781E-8</v>
      </c>
      <c r="Q69">
        <v>0.73684210526315785</v>
      </c>
      <c r="R69">
        <v>154</v>
      </c>
      <c r="S69" s="10">
        <v>0.7142857142857143</v>
      </c>
      <c r="T69">
        <v>1.213962962962963E-5</v>
      </c>
      <c r="U69">
        <v>0.72077922077922074</v>
      </c>
      <c r="V69" s="12">
        <f t="shared" si="4"/>
        <v>6.4935064935064402E-3</v>
      </c>
      <c r="W69">
        <v>9.524976851851852E-6</v>
      </c>
      <c r="X69">
        <v>0.62337662337662336</v>
      </c>
      <c r="Y69" s="12">
        <f t="shared" si="6"/>
        <v>-9.0909090909090939E-2</v>
      </c>
      <c r="Z69">
        <v>0.72727272727272729</v>
      </c>
      <c r="AA69" s="12">
        <f t="shared" si="7"/>
        <v>1.2987012987012991E-2</v>
      </c>
      <c r="AB69" s="19" cm="1">
        <f t="array" ref="AB69">_xlfn.IFS(AA69&lt;Y69,0,AA69&lt;V69,0,TRUE,1)</f>
        <v>1</v>
      </c>
      <c r="AC69">
        <v>19</v>
      </c>
      <c r="AD69">
        <v>0</v>
      </c>
      <c r="AE69" t="s">
        <v>138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26</v>
      </c>
      <c r="AS69">
        <v>11</v>
      </c>
      <c r="AT69">
        <v>0.42307692307692307</v>
      </c>
      <c r="AU69">
        <v>0.70129870129870131</v>
      </c>
      <c r="AV69">
        <v>0.72077922077922074</v>
      </c>
      <c r="AW69">
        <v>0.72727272727272729</v>
      </c>
      <c r="AX69" t="s">
        <v>241</v>
      </c>
      <c r="AY69">
        <v>1</v>
      </c>
      <c r="AZ69">
        <v>206</v>
      </c>
      <c r="BA69">
        <v>1</v>
      </c>
      <c r="BB69">
        <v>-0.5</v>
      </c>
      <c r="BC69" t="s">
        <v>59</v>
      </c>
      <c r="BD69">
        <v>1</v>
      </c>
      <c r="BE69" t="b">
        <v>0</v>
      </c>
    </row>
    <row r="70" spans="1:57" x14ac:dyDescent="0.25">
      <c r="A70">
        <v>537</v>
      </c>
      <c r="B70">
        <v>76</v>
      </c>
      <c r="C70" t="s">
        <v>237</v>
      </c>
      <c r="D70">
        <v>0.88888888888888884</v>
      </c>
      <c r="E70">
        <v>19</v>
      </c>
      <c r="F70">
        <v>15</v>
      </c>
      <c r="G70">
        <v>0.72368421052631582</v>
      </c>
      <c r="H70" s="12">
        <f t="shared" si="5"/>
        <v>0.16520467836257302</v>
      </c>
      <c r="I70">
        <v>3.2320601851851853E-7</v>
      </c>
      <c r="J70" t="s">
        <v>673</v>
      </c>
      <c r="K70" t="s">
        <v>674</v>
      </c>
      <c r="L70">
        <v>19</v>
      </c>
      <c r="M70" t="s">
        <v>108</v>
      </c>
      <c r="N70">
        <v>1</v>
      </c>
      <c r="O70" t="s">
        <v>267</v>
      </c>
      <c r="P70">
        <v>1.1539351851851849E-8</v>
      </c>
      <c r="Q70">
        <v>0.72368421052631582</v>
      </c>
      <c r="R70">
        <v>154</v>
      </c>
      <c r="S70" s="10">
        <v>0.72077922077922074</v>
      </c>
      <c r="T70">
        <v>1.0713564814814819E-5</v>
      </c>
      <c r="U70">
        <v>0.7142857142857143</v>
      </c>
      <c r="V70" s="12">
        <f t="shared" si="4"/>
        <v>-6.4935064935064402E-3</v>
      </c>
      <c r="W70">
        <v>1.3094120370370371E-5</v>
      </c>
      <c r="X70">
        <v>0.62337662337662336</v>
      </c>
      <c r="Y70" s="12">
        <f t="shared" si="6"/>
        <v>-9.740259740259738E-2</v>
      </c>
      <c r="Z70">
        <v>0.72077922077922074</v>
      </c>
      <c r="AA70" s="12">
        <f t="shared" si="7"/>
        <v>0</v>
      </c>
      <c r="AB70" s="19" cm="1">
        <f t="array" ref="AB70">_xlfn.IFS(AA70&lt;Y70,0,AA70&lt;V70,0,TRUE,1)</f>
        <v>1</v>
      </c>
      <c r="AC70">
        <v>21</v>
      </c>
      <c r="AD70">
        <v>0</v>
      </c>
      <c r="AE70" t="s">
        <v>138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3</v>
      </c>
      <c r="AO70">
        <v>4</v>
      </c>
      <c r="AP70">
        <v>1</v>
      </c>
      <c r="AQ70">
        <v>0.57021426808658171</v>
      </c>
      <c r="AR70">
        <v>26</v>
      </c>
      <c r="AS70">
        <v>13</v>
      </c>
      <c r="AT70">
        <v>0.5</v>
      </c>
      <c r="AU70">
        <v>0.70129870129870131</v>
      </c>
      <c r="AV70">
        <v>0.72077922077922074</v>
      </c>
      <c r="AW70">
        <v>0.7142857142857143</v>
      </c>
      <c r="AX70" t="s">
        <v>241</v>
      </c>
      <c r="AY70">
        <v>1</v>
      </c>
      <c r="AZ70">
        <v>206</v>
      </c>
      <c r="BA70">
        <v>2</v>
      </c>
      <c r="BB70">
        <v>1</v>
      </c>
      <c r="BC70" t="s">
        <v>59</v>
      </c>
      <c r="BD70">
        <v>1</v>
      </c>
      <c r="BE70" t="b">
        <v>0</v>
      </c>
    </row>
    <row r="71" spans="1:57" x14ac:dyDescent="0.25">
      <c r="A71">
        <v>537</v>
      </c>
      <c r="B71">
        <v>76</v>
      </c>
      <c r="C71" t="s">
        <v>237</v>
      </c>
      <c r="D71">
        <v>0.88888888888888884</v>
      </c>
      <c r="E71">
        <v>19</v>
      </c>
      <c r="F71">
        <v>15</v>
      </c>
      <c r="G71">
        <v>0.72368421052631582</v>
      </c>
      <c r="H71" s="12">
        <f t="shared" si="5"/>
        <v>0.16520467836257302</v>
      </c>
      <c r="I71">
        <v>3.690046296296297E-7</v>
      </c>
      <c r="J71" t="s">
        <v>675</v>
      </c>
      <c r="K71" t="s">
        <v>676</v>
      </c>
      <c r="L71">
        <v>19</v>
      </c>
      <c r="M71" t="s">
        <v>138</v>
      </c>
      <c r="N71">
        <v>1</v>
      </c>
      <c r="O71" t="s">
        <v>240</v>
      </c>
      <c r="P71">
        <v>2.3078703703703709E-8</v>
      </c>
      <c r="Q71">
        <v>0.75</v>
      </c>
      <c r="R71">
        <v>154</v>
      </c>
      <c r="S71" s="10">
        <v>0.69480519480519476</v>
      </c>
      <c r="T71">
        <v>1.2241608796296301E-5</v>
      </c>
      <c r="U71">
        <v>0.70779220779220775</v>
      </c>
      <c r="V71" s="12">
        <f t="shared" si="4"/>
        <v>1.2987012987012991E-2</v>
      </c>
      <c r="W71">
        <v>9.5807986111111112E-6</v>
      </c>
      <c r="X71">
        <v>0.62337662337662336</v>
      </c>
      <c r="Y71" s="12">
        <f t="shared" si="6"/>
        <v>-7.1428571428571397E-2</v>
      </c>
      <c r="Z71">
        <v>0.72077922077922074</v>
      </c>
      <c r="AA71" s="12">
        <f t="shared" si="7"/>
        <v>2.5974025974025983E-2</v>
      </c>
      <c r="AB71" s="19" cm="1">
        <f t="array" ref="AB71">_xlfn.IFS(AA71&lt;Y71,0,AA71&lt;V71,0,TRUE,1)</f>
        <v>1</v>
      </c>
      <c r="AC71">
        <v>21</v>
      </c>
      <c r="AD71">
        <v>0</v>
      </c>
      <c r="AE71" t="s">
        <v>138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26</v>
      </c>
      <c r="AS71">
        <v>13</v>
      </c>
      <c r="AT71">
        <v>0.5</v>
      </c>
      <c r="AU71">
        <v>0.70129870129870131</v>
      </c>
      <c r="AV71">
        <v>0.72077922077922074</v>
      </c>
      <c r="AW71">
        <v>0.72077922077922074</v>
      </c>
      <c r="AX71" t="s">
        <v>241</v>
      </c>
      <c r="AY71">
        <v>1</v>
      </c>
      <c r="AZ71">
        <v>206</v>
      </c>
      <c r="BA71">
        <v>2</v>
      </c>
      <c r="BB71">
        <v>-1</v>
      </c>
      <c r="BC71" t="s">
        <v>59</v>
      </c>
      <c r="BD71">
        <v>1</v>
      </c>
      <c r="BE71" t="b">
        <v>0</v>
      </c>
    </row>
    <row r="72" spans="1:57" x14ac:dyDescent="0.25">
      <c r="A72">
        <v>537</v>
      </c>
      <c r="B72">
        <v>76</v>
      </c>
      <c r="C72" t="s">
        <v>237</v>
      </c>
      <c r="D72">
        <v>0.88888888888888884</v>
      </c>
      <c r="E72">
        <v>19</v>
      </c>
      <c r="F72">
        <v>15</v>
      </c>
      <c r="G72">
        <v>0.72368421052631582</v>
      </c>
      <c r="H72" s="12">
        <f t="shared" si="5"/>
        <v>0.16520467836257302</v>
      </c>
      <c r="I72">
        <v>3.8091435185185192E-7</v>
      </c>
      <c r="J72" t="s">
        <v>673</v>
      </c>
      <c r="K72" t="s">
        <v>674</v>
      </c>
      <c r="L72">
        <v>19</v>
      </c>
      <c r="M72" t="s">
        <v>108</v>
      </c>
      <c r="N72">
        <v>1</v>
      </c>
      <c r="O72" t="s">
        <v>267</v>
      </c>
      <c r="P72">
        <v>2.3090277777777779E-8</v>
      </c>
      <c r="Q72">
        <v>0.72368421052631582</v>
      </c>
      <c r="R72">
        <v>154</v>
      </c>
      <c r="S72" s="10">
        <v>0.72077922077922074</v>
      </c>
      <c r="T72">
        <v>1.249146990740741E-5</v>
      </c>
      <c r="U72">
        <v>0.7142857142857143</v>
      </c>
      <c r="V72" s="12">
        <f t="shared" si="4"/>
        <v>-6.4935064935064402E-3</v>
      </c>
      <c r="W72">
        <v>9.3066782407407397E-6</v>
      </c>
      <c r="X72">
        <v>0.62337662337662336</v>
      </c>
      <c r="Y72" s="12">
        <f t="shared" si="6"/>
        <v>-9.740259740259738E-2</v>
      </c>
      <c r="Z72">
        <v>0.72077922077922074</v>
      </c>
      <c r="AA72" s="12">
        <f t="shared" si="7"/>
        <v>0</v>
      </c>
      <c r="AB72" s="19" cm="1">
        <f t="array" ref="AB72">_xlfn.IFS(AA72&lt;Y72,0,AA72&lt;V72,0,TRUE,1)</f>
        <v>1</v>
      </c>
      <c r="AC72">
        <v>21</v>
      </c>
      <c r="AD72">
        <v>0</v>
      </c>
      <c r="AE72" t="s">
        <v>138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3</v>
      </c>
      <c r="AO72">
        <v>4</v>
      </c>
      <c r="AP72">
        <v>1</v>
      </c>
      <c r="AQ72">
        <v>0.57021426808658171</v>
      </c>
      <c r="AR72">
        <v>26</v>
      </c>
      <c r="AS72">
        <v>13</v>
      </c>
      <c r="AT72">
        <v>0.5</v>
      </c>
      <c r="AU72">
        <v>0.70129870129870131</v>
      </c>
      <c r="AV72">
        <v>0.72077922077922074</v>
      </c>
      <c r="AW72">
        <v>0.72077922077922074</v>
      </c>
      <c r="AX72" t="s">
        <v>241</v>
      </c>
      <c r="AY72">
        <v>1</v>
      </c>
      <c r="AZ72">
        <v>206</v>
      </c>
      <c r="BA72">
        <v>3</v>
      </c>
      <c r="BB72">
        <v>2</v>
      </c>
      <c r="BC72" t="s">
        <v>59</v>
      </c>
      <c r="BD72">
        <v>1</v>
      </c>
      <c r="BE72" t="b">
        <v>0</v>
      </c>
    </row>
    <row r="73" spans="1:57" x14ac:dyDescent="0.25">
      <c r="A73">
        <v>537</v>
      </c>
      <c r="B73">
        <v>76</v>
      </c>
      <c r="C73" t="s">
        <v>237</v>
      </c>
      <c r="D73">
        <v>0.88888888888888884</v>
      </c>
      <c r="E73">
        <v>19</v>
      </c>
      <c r="F73">
        <v>15</v>
      </c>
      <c r="G73">
        <v>0.72368421052631582</v>
      </c>
      <c r="H73" s="12">
        <f t="shared" si="5"/>
        <v>0.16520467836257302</v>
      </c>
      <c r="I73">
        <v>2.193171296296296E-7</v>
      </c>
      <c r="J73" t="s">
        <v>463</v>
      </c>
      <c r="K73" t="s">
        <v>677</v>
      </c>
      <c r="L73">
        <v>19</v>
      </c>
      <c r="M73" t="s">
        <v>108</v>
      </c>
      <c r="N73">
        <v>1</v>
      </c>
      <c r="O73" t="s">
        <v>274</v>
      </c>
      <c r="P73">
        <v>2.3090277777777779E-8</v>
      </c>
      <c r="Q73">
        <v>0.72368421052631582</v>
      </c>
      <c r="R73">
        <v>154</v>
      </c>
      <c r="S73" s="10">
        <v>0.6428571428571429</v>
      </c>
      <c r="T73">
        <v>1.235704861111111E-5</v>
      </c>
      <c r="U73">
        <v>0.70129870129870131</v>
      </c>
      <c r="V73" s="12">
        <f t="shared" si="4"/>
        <v>5.8441558441558406E-2</v>
      </c>
      <c r="W73">
        <v>8.7878703703703694E-6</v>
      </c>
      <c r="X73">
        <v>0.62337662337662336</v>
      </c>
      <c r="Y73" s="12">
        <f t="shared" si="6"/>
        <v>-1.9480519480519543E-2</v>
      </c>
      <c r="Z73">
        <v>0.6428571428571429</v>
      </c>
      <c r="AA73" s="12">
        <f t="shared" si="7"/>
        <v>0</v>
      </c>
      <c r="AB73" s="19" cm="1">
        <f t="array" ref="AB73">_xlfn.IFS(AA73&lt;Y73,0,AA73&lt;V73,0,TRUE,1)</f>
        <v>0</v>
      </c>
      <c r="AC73">
        <v>21</v>
      </c>
      <c r="AD73">
        <v>0</v>
      </c>
      <c r="AE73" t="s">
        <v>138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2</v>
      </c>
      <c r="AO73">
        <v>3</v>
      </c>
      <c r="AP73">
        <v>1</v>
      </c>
      <c r="AQ73">
        <v>0.13249337859514321</v>
      </c>
      <c r="AR73">
        <v>26</v>
      </c>
      <c r="AS73">
        <v>13</v>
      </c>
      <c r="AT73">
        <v>0.5</v>
      </c>
      <c r="AU73">
        <v>0.70129870129870131</v>
      </c>
      <c r="AV73">
        <v>0.72077922077922074</v>
      </c>
      <c r="AW73">
        <v>0.68831168831168832</v>
      </c>
      <c r="AX73" t="s">
        <v>241</v>
      </c>
      <c r="AY73">
        <v>1</v>
      </c>
      <c r="AZ73">
        <v>206</v>
      </c>
      <c r="BA73">
        <v>3</v>
      </c>
      <c r="BB73">
        <v>-2</v>
      </c>
      <c r="BC73" t="s">
        <v>59</v>
      </c>
      <c r="BD73">
        <v>1</v>
      </c>
      <c r="BE73" t="b">
        <v>0</v>
      </c>
    </row>
    <row r="74" spans="1:57" x14ac:dyDescent="0.25">
      <c r="A74">
        <v>537</v>
      </c>
      <c r="B74">
        <v>76</v>
      </c>
      <c r="C74" t="s">
        <v>237</v>
      </c>
      <c r="D74">
        <v>0.88888888888888884</v>
      </c>
      <c r="E74">
        <v>19</v>
      </c>
      <c r="F74">
        <v>15</v>
      </c>
      <c r="G74">
        <v>0.75</v>
      </c>
      <c r="H74" s="12">
        <f t="shared" si="5"/>
        <v>0.13888888888888884</v>
      </c>
      <c r="I74">
        <v>4.5577546296296288E-7</v>
      </c>
      <c r="J74" t="s">
        <v>433</v>
      </c>
      <c r="K74" t="s">
        <v>652</v>
      </c>
      <c r="L74">
        <v>19</v>
      </c>
      <c r="M74" t="s">
        <v>57</v>
      </c>
      <c r="N74">
        <v>1</v>
      </c>
      <c r="O74" t="s">
        <v>240</v>
      </c>
      <c r="P74">
        <v>2.3078703703703709E-8</v>
      </c>
      <c r="Q74">
        <v>0.75</v>
      </c>
      <c r="R74">
        <v>154</v>
      </c>
      <c r="S74" s="10">
        <v>0.70779220779220775</v>
      </c>
      <c r="T74">
        <v>1.505994212962963E-5</v>
      </c>
      <c r="U74">
        <v>0.68831168831168832</v>
      </c>
      <c r="V74" s="12">
        <f t="shared" si="4"/>
        <v>-1.9480519480519431E-2</v>
      </c>
      <c r="W74">
        <v>9.4947569444444456E-6</v>
      </c>
      <c r="X74">
        <v>0.62337662337662336</v>
      </c>
      <c r="Y74" s="12">
        <f t="shared" si="6"/>
        <v>-8.4415584415584388E-2</v>
      </c>
      <c r="Z74">
        <v>0.72077922077922074</v>
      </c>
      <c r="AA74" s="12">
        <f t="shared" si="7"/>
        <v>1.2987012987012991E-2</v>
      </c>
      <c r="AB74" s="19" cm="1">
        <f t="array" ref="AB74">_xlfn.IFS(AA74&lt;Y74,0,AA74&lt;V74,0,TRUE,1)</f>
        <v>1</v>
      </c>
      <c r="AC74">
        <v>19</v>
      </c>
      <c r="AD74">
        <v>0</v>
      </c>
      <c r="AE74" t="s">
        <v>131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7</v>
      </c>
      <c r="AO74">
        <v>8</v>
      </c>
      <c r="AP74">
        <v>1</v>
      </c>
      <c r="AQ74">
        <v>0.9646988445787672</v>
      </c>
      <c r="AR74">
        <v>24</v>
      </c>
      <c r="AS74">
        <v>4</v>
      </c>
      <c r="AT74">
        <v>0.16666666666666671</v>
      </c>
      <c r="AU74">
        <v>0.56493506493506496</v>
      </c>
      <c r="AV74">
        <v>0.70129870129870131</v>
      </c>
      <c r="AW74">
        <v>0.70779220779220775</v>
      </c>
      <c r="AX74" t="s">
        <v>241</v>
      </c>
      <c r="AY74">
        <v>2</v>
      </c>
      <c r="AZ74">
        <v>196</v>
      </c>
      <c r="BA74">
        <v>1</v>
      </c>
      <c r="BB74">
        <v>0.5</v>
      </c>
      <c r="BC74" t="s">
        <v>59</v>
      </c>
      <c r="BD74">
        <v>1</v>
      </c>
      <c r="BE74" t="b">
        <v>1</v>
      </c>
    </row>
    <row r="75" spans="1:57" x14ac:dyDescent="0.25">
      <c r="A75">
        <v>537</v>
      </c>
      <c r="B75">
        <v>76</v>
      </c>
      <c r="C75" t="s">
        <v>237</v>
      </c>
      <c r="D75">
        <v>0.88888888888888884</v>
      </c>
      <c r="E75">
        <v>19</v>
      </c>
      <c r="F75">
        <v>15</v>
      </c>
      <c r="G75">
        <v>0.77631578947368418</v>
      </c>
      <c r="H75" s="12">
        <f t="shared" si="5"/>
        <v>0.11257309941520466</v>
      </c>
      <c r="I75">
        <v>1.3736342592592589E-6</v>
      </c>
      <c r="J75" t="s">
        <v>465</v>
      </c>
      <c r="K75" t="s">
        <v>678</v>
      </c>
      <c r="L75">
        <v>19</v>
      </c>
      <c r="M75" t="s">
        <v>57</v>
      </c>
      <c r="N75">
        <v>1</v>
      </c>
      <c r="O75" t="s">
        <v>277</v>
      </c>
      <c r="P75">
        <v>9.2337962962962969E-8</v>
      </c>
      <c r="Q75">
        <v>0.77631578947368418</v>
      </c>
      <c r="R75">
        <v>154</v>
      </c>
      <c r="S75" s="10">
        <v>0.7142857142857143</v>
      </c>
      <c r="T75">
        <v>1.2849247685185181E-5</v>
      </c>
      <c r="U75">
        <v>0.68831168831168832</v>
      </c>
      <c r="V75" s="12">
        <f t="shared" si="4"/>
        <v>-2.5974025974025983E-2</v>
      </c>
      <c r="W75">
        <v>1.62906712962963E-5</v>
      </c>
      <c r="X75">
        <v>0.62337662337662336</v>
      </c>
      <c r="Y75" s="12">
        <f t="shared" si="6"/>
        <v>-9.0909090909090939E-2</v>
      </c>
      <c r="Z75">
        <v>0.7142857142857143</v>
      </c>
      <c r="AA75" s="12">
        <f t="shared" si="7"/>
        <v>0</v>
      </c>
      <c r="AB75" s="19" cm="1">
        <f t="array" ref="AB75">_xlfn.IFS(AA75&lt;Y75,0,AA75&lt;V75,0,TRUE,1)</f>
        <v>1</v>
      </c>
      <c r="AC75">
        <v>17</v>
      </c>
      <c r="AD75">
        <v>0</v>
      </c>
      <c r="AE75" t="s">
        <v>131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5</v>
      </c>
      <c r="AO75">
        <v>6</v>
      </c>
      <c r="AP75">
        <v>1</v>
      </c>
      <c r="AQ75">
        <v>0.96868182304587291</v>
      </c>
      <c r="AR75">
        <v>34</v>
      </c>
      <c r="AS75">
        <v>6</v>
      </c>
      <c r="AT75">
        <v>0.1764705882352941</v>
      </c>
      <c r="AU75">
        <v>0.53896103896103897</v>
      </c>
      <c r="AV75">
        <v>0.72077922077922074</v>
      </c>
      <c r="AW75">
        <v>0.72077922077922074</v>
      </c>
      <c r="AX75" t="s">
        <v>241</v>
      </c>
      <c r="AY75">
        <v>2</v>
      </c>
      <c r="AZ75">
        <v>196</v>
      </c>
      <c r="BA75">
        <v>1</v>
      </c>
      <c r="BB75">
        <v>-0.5</v>
      </c>
      <c r="BC75" t="s">
        <v>59</v>
      </c>
      <c r="BD75">
        <v>1</v>
      </c>
      <c r="BE75" t="b">
        <v>1</v>
      </c>
    </row>
    <row r="76" spans="1:57" x14ac:dyDescent="0.25">
      <c r="A76">
        <v>537</v>
      </c>
      <c r="B76">
        <v>76</v>
      </c>
      <c r="C76" t="s">
        <v>237</v>
      </c>
      <c r="D76">
        <v>0.88888888888888884</v>
      </c>
      <c r="E76">
        <v>19</v>
      </c>
      <c r="F76">
        <v>15</v>
      </c>
      <c r="G76">
        <v>0.67105263157894735</v>
      </c>
      <c r="H76" s="12">
        <f t="shared" si="5"/>
        <v>0.21783625730994149</v>
      </c>
      <c r="I76">
        <v>9.0037037037037032E-7</v>
      </c>
      <c r="J76" t="s">
        <v>467</v>
      </c>
      <c r="K76" t="s">
        <v>679</v>
      </c>
      <c r="L76">
        <v>19</v>
      </c>
      <c r="M76" t="s">
        <v>57</v>
      </c>
      <c r="N76">
        <v>1</v>
      </c>
      <c r="O76" t="s">
        <v>280</v>
      </c>
      <c r="P76">
        <v>9.2349537037037036E-8</v>
      </c>
      <c r="Q76">
        <v>0.68421052631578949</v>
      </c>
      <c r="R76">
        <v>154</v>
      </c>
      <c r="S76" s="10">
        <v>0.66883116883116878</v>
      </c>
      <c r="T76">
        <v>1.9739351851851849E-5</v>
      </c>
      <c r="U76">
        <v>0.68181818181818177</v>
      </c>
      <c r="V76" s="12">
        <f t="shared" si="4"/>
        <v>1.2987012987012991E-2</v>
      </c>
      <c r="W76">
        <v>1.3658692129629631E-5</v>
      </c>
      <c r="X76">
        <v>0.62337662337662336</v>
      </c>
      <c r="Y76" s="12">
        <f t="shared" si="6"/>
        <v>-4.5454545454545414E-2</v>
      </c>
      <c r="Z76">
        <v>0.7142857142857143</v>
      </c>
      <c r="AA76" s="12">
        <f t="shared" si="7"/>
        <v>4.5454545454545525E-2</v>
      </c>
      <c r="AB76" s="19" cm="1">
        <f t="array" ref="AB76">_xlfn.IFS(AA76&lt;Y76,0,AA76&lt;V76,0,TRUE,1)</f>
        <v>1</v>
      </c>
      <c r="AC76">
        <v>25</v>
      </c>
      <c r="AD76">
        <v>0</v>
      </c>
      <c r="AE76" t="s">
        <v>131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8</v>
      </c>
      <c r="AO76">
        <v>9</v>
      </c>
      <c r="AP76">
        <v>1</v>
      </c>
      <c r="AQ76">
        <v>0.76733391708119947</v>
      </c>
      <c r="AR76">
        <v>11</v>
      </c>
      <c r="AS76">
        <v>1</v>
      </c>
      <c r="AT76">
        <v>9.0909090909090912E-2</v>
      </c>
      <c r="AU76">
        <v>0.59740259740259738</v>
      </c>
      <c r="AV76">
        <v>0.66883116883116878</v>
      </c>
      <c r="AW76">
        <v>0.66883116883116878</v>
      </c>
      <c r="AX76" t="s">
        <v>241</v>
      </c>
      <c r="AY76">
        <v>2</v>
      </c>
      <c r="AZ76">
        <v>196</v>
      </c>
      <c r="BA76">
        <v>2</v>
      </c>
      <c r="BB76">
        <v>1</v>
      </c>
      <c r="BC76" t="s">
        <v>59</v>
      </c>
      <c r="BD76">
        <v>1</v>
      </c>
      <c r="BE76" t="b">
        <v>1</v>
      </c>
    </row>
    <row r="77" spans="1:57" x14ac:dyDescent="0.25">
      <c r="A77">
        <v>537</v>
      </c>
      <c r="B77">
        <v>76</v>
      </c>
      <c r="C77" t="s">
        <v>237</v>
      </c>
      <c r="D77">
        <v>0.88888888888888884</v>
      </c>
      <c r="E77">
        <v>19</v>
      </c>
      <c r="F77">
        <v>15</v>
      </c>
      <c r="G77">
        <v>0.76315789473684215</v>
      </c>
      <c r="H77" s="12">
        <f t="shared" si="5"/>
        <v>0.12573099415204669</v>
      </c>
      <c r="I77">
        <v>4.0401620370370367E-7</v>
      </c>
      <c r="J77" t="s">
        <v>469</v>
      </c>
      <c r="K77" t="s">
        <v>680</v>
      </c>
      <c r="L77">
        <v>19</v>
      </c>
      <c r="M77" t="s">
        <v>57</v>
      </c>
      <c r="N77">
        <v>1</v>
      </c>
      <c r="O77" t="s">
        <v>283</v>
      </c>
      <c r="P77">
        <v>2.3078703703703709E-8</v>
      </c>
      <c r="Q77">
        <v>0.76315789473684215</v>
      </c>
      <c r="R77">
        <v>154</v>
      </c>
      <c r="S77" s="10">
        <v>0.7142857142857143</v>
      </c>
      <c r="T77">
        <v>1.2834976851851851E-5</v>
      </c>
      <c r="U77">
        <v>0.7142857142857143</v>
      </c>
      <c r="V77" s="12">
        <f t="shared" si="4"/>
        <v>0</v>
      </c>
      <c r="W77">
        <v>9.6595601851851857E-6</v>
      </c>
      <c r="X77">
        <v>0.62337662337662336</v>
      </c>
      <c r="Y77" s="12">
        <f t="shared" si="6"/>
        <v>-9.0909090909090939E-2</v>
      </c>
      <c r="Z77">
        <v>0.7142857142857143</v>
      </c>
      <c r="AA77" s="12">
        <f t="shared" si="7"/>
        <v>0</v>
      </c>
      <c r="AB77" s="19" cm="1">
        <f t="array" ref="AB77">_xlfn.IFS(AA77&lt;Y77,0,AA77&lt;V77,0,TRUE,1)</f>
        <v>1</v>
      </c>
      <c r="AC77">
        <v>18</v>
      </c>
      <c r="AD77">
        <v>0</v>
      </c>
      <c r="AE77" t="s">
        <v>131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6</v>
      </c>
      <c r="AO77">
        <v>7</v>
      </c>
      <c r="AP77">
        <v>1</v>
      </c>
      <c r="AQ77">
        <v>0.96856446398434082</v>
      </c>
      <c r="AR77">
        <v>34</v>
      </c>
      <c r="AS77">
        <v>7</v>
      </c>
      <c r="AT77">
        <v>0.20588235294117649</v>
      </c>
      <c r="AU77">
        <v>0.53896103896103897</v>
      </c>
      <c r="AV77">
        <v>0.72077922077922074</v>
      </c>
      <c r="AW77">
        <v>0.72077922077922074</v>
      </c>
      <c r="AX77" t="s">
        <v>241</v>
      </c>
      <c r="AY77">
        <v>2</v>
      </c>
      <c r="AZ77">
        <v>196</v>
      </c>
      <c r="BA77">
        <v>2</v>
      </c>
      <c r="BB77">
        <v>-1</v>
      </c>
      <c r="BC77" t="s">
        <v>59</v>
      </c>
      <c r="BD77">
        <v>1</v>
      </c>
      <c r="BE77" t="b">
        <v>1</v>
      </c>
    </row>
    <row r="78" spans="1:57" x14ac:dyDescent="0.25">
      <c r="A78">
        <v>537</v>
      </c>
      <c r="B78">
        <v>76</v>
      </c>
      <c r="C78" t="s">
        <v>237</v>
      </c>
      <c r="D78">
        <v>0.88888888888888884</v>
      </c>
      <c r="E78">
        <v>19</v>
      </c>
      <c r="F78">
        <v>15</v>
      </c>
      <c r="G78">
        <v>0.60526315789473684</v>
      </c>
      <c r="H78" s="12">
        <f t="shared" si="5"/>
        <v>0.283625730994152</v>
      </c>
      <c r="I78">
        <v>3.4634259259259261E-7</v>
      </c>
      <c r="J78" t="s">
        <v>471</v>
      </c>
      <c r="K78" t="s">
        <v>681</v>
      </c>
      <c r="L78">
        <v>19</v>
      </c>
      <c r="M78" t="s">
        <v>57</v>
      </c>
      <c r="N78">
        <v>1</v>
      </c>
      <c r="O78" t="s">
        <v>280</v>
      </c>
      <c r="P78">
        <v>2.3043981481481481E-8</v>
      </c>
      <c r="Q78">
        <v>0.61842105263157898</v>
      </c>
      <c r="R78">
        <v>154</v>
      </c>
      <c r="S78" s="10">
        <v>0.62987012987012991</v>
      </c>
      <c r="T78">
        <v>1.195324074074074E-5</v>
      </c>
      <c r="U78">
        <v>0.6428571428571429</v>
      </c>
      <c r="V78" s="12">
        <f t="shared" si="4"/>
        <v>1.2987012987012991E-2</v>
      </c>
      <c r="W78">
        <v>9.6498842592592585E-6</v>
      </c>
      <c r="X78">
        <v>0.62337662337662336</v>
      </c>
      <c r="Y78" s="12">
        <f t="shared" si="6"/>
        <v>-6.4935064935065512E-3</v>
      </c>
      <c r="Z78">
        <v>0.62987012987012991</v>
      </c>
      <c r="AA78" s="12">
        <f t="shared" si="7"/>
        <v>0</v>
      </c>
      <c r="AB78" s="19" cm="1">
        <f t="array" ref="AB78">_xlfn.IFS(AA78&lt;Y78,0,AA78&lt;V78,0,TRUE,1)</f>
        <v>0</v>
      </c>
      <c r="AC78">
        <v>30</v>
      </c>
      <c r="AD78">
        <v>0</v>
      </c>
      <c r="AE78" t="s">
        <v>131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7</v>
      </c>
      <c r="AO78">
        <v>8</v>
      </c>
      <c r="AP78">
        <v>1</v>
      </c>
      <c r="AQ78">
        <v>0.96794684704310641</v>
      </c>
      <c r="AR78">
        <v>1</v>
      </c>
      <c r="AS78">
        <v>1</v>
      </c>
      <c r="AT78">
        <v>1</v>
      </c>
      <c r="AU78">
        <v>0.63636363636363635</v>
      </c>
      <c r="AV78">
        <v>0.62987012987012991</v>
      </c>
      <c r="AW78">
        <v>0.62987012987012991</v>
      </c>
      <c r="AX78" t="s">
        <v>241</v>
      </c>
      <c r="AY78">
        <v>2</v>
      </c>
      <c r="AZ78">
        <v>196</v>
      </c>
      <c r="BA78">
        <v>3</v>
      </c>
      <c r="BB78">
        <v>2</v>
      </c>
      <c r="BC78" t="s">
        <v>59</v>
      </c>
      <c r="BD78">
        <v>1</v>
      </c>
      <c r="BE78" t="b">
        <v>1</v>
      </c>
    </row>
    <row r="79" spans="1:57" x14ac:dyDescent="0.25">
      <c r="A79">
        <v>537</v>
      </c>
      <c r="B79">
        <v>76</v>
      </c>
      <c r="C79" t="s">
        <v>237</v>
      </c>
      <c r="D79">
        <v>0.88888888888888884</v>
      </c>
      <c r="E79">
        <v>19</v>
      </c>
      <c r="F79">
        <v>15</v>
      </c>
      <c r="G79">
        <v>0.76315789473684215</v>
      </c>
      <c r="H79" s="12">
        <f t="shared" si="5"/>
        <v>0.12573099415204669</v>
      </c>
      <c r="I79">
        <v>2.6587962962962958E-7</v>
      </c>
      <c r="J79" t="s">
        <v>469</v>
      </c>
      <c r="K79" t="s">
        <v>680</v>
      </c>
      <c r="L79">
        <v>19</v>
      </c>
      <c r="M79" t="s">
        <v>57</v>
      </c>
      <c r="N79">
        <v>1</v>
      </c>
      <c r="O79" t="s">
        <v>283</v>
      </c>
      <c r="P79">
        <v>2.3078703703703709E-8</v>
      </c>
      <c r="Q79">
        <v>0.76315789473684215</v>
      </c>
      <c r="R79">
        <v>154</v>
      </c>
      <c r="S79" s="10">
        <v>0.7142857142857143</v>
      </c>
      <c r="T79">
        <v>1.656528935185185E-5</v>
      </c>
      <c r="U79">
        <v>0.7142857142857143</v>
      </c>
      <c r="V79" s="12">
        <f t="shared" si="4"/>
        <v>0</v>
      </c>
      <c r="W79">
        <v>8.9865162037037038E-6</v>
      </c>
      <c r="X79">
        <v>0.62337662337662336</v>
      </c>
      <c r="Y79" s="12">
        <f t="shared" si="6"/>
        <v>-9.0909090909090939E-2</v>
      </c>
      <c r="Z79">
        <v>0.7142857142857143</v>
      </c>
      <c r="AA79" s="12">
        <f t="shared" si="7"/>
        <v>0</v>
      </c>
      <c r="AB79" s="19" cm="1">
        <f t="array" ref="AB79">_xlfn.IFS(AA79&lt;Y79,0,AA79&lt;V79,0,TRUE,1)</f>
        <v>1</v>
      </c>
      <c r="AC79">
        <v>18</v>
      </c>
      <c r="AD79">
        <v>0</v>
      </c>
      <c r="AE79" t="s">
        <v>131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6</v>
      </c>
      <c r="AO79">
        <v>7</v>
      </c>
      <c r="AP79">
        <v>1</v>
      </c>
      <c r="AQ79">
        <v>0.96856446398434082</v>
      </c>
      <c r="AR79">
        <v>34</v>
      </c>
      <c r="AS79">
        <v>7</v>
      </c>
      <c r="AT79">
        <v>0.20588235294117649</v>
      </c>
      <c r="AU79">
        <v>0.53896103896103897</v>
      </c>
      <c r="AV79">
        <v>0.72077922077922074</v>
      </c>
      <c r="AW79">
        <v>0.70779220779220775</v>
      </c>
      <c r="AX79" t="s">
        <v>241</v>
      </c>
      <c r="AY79">
        <v>2</v>
      </c>
      <c r="AZ79">
        <v>196</v>
      </c>
      <c r="BA79">
        <v>3</v>
      </c>
      <c r="BB79">
        <v>-2</v>
      </c>
      <c r="BC79" t="s">
        <v>59</v>
      </c>
      <c r="BD79">
        <v>1</v>
      </c>
      <c r="BE79" t="b">
        <v>1</v>
      </c>
    </row>
    <row r="80" spans="1:57" x14ac:dyDescent="0.25">
      <c r="A80">
        <v>537</v>
      </c>
      <c r="B80">
        <v>76</v>
      </c>
      <c r="C80" t="s">
        <v>237</v>
      </c>
      <c r="D80">
        <v>0.88888888888888884</v>
      </c>
      <c r="E80">
        <v>19</v>
      </c>
      <c r="F80">
        <v>15</v>
      </c>
      <c r="G80">
        <v>0.78947368421052633</v>
      </c>
      <c r="H80" s="12">
        <f t="shared" si="5"/>
        <v>9.9415204678362512E-2</v>
      </c>
      <c r="I80">
        <v>2.5394675925925923E-7</v>
      </c>
      <c r="J80" t="s">
        <v>682</v>
      </c>
      <c r="K80" t="s">
        <v>683</v>
      </c>
      <c r="L80">
        <v>19</v>
      </c>
      <c r="M80" t="s">
        <v>138</v>
      </c>
      <c r="N80">
        <v>1</v>
      </c>
      <c r="O80" t="s">
        <v>288</v>
      </c>
      <c r="P80">
        <v>2.310185185185185E-8</v>
      </c>
      <c r="Q80">
        <v>0.78947368421052633</v>
      </c>
      <c r="R80">
        <v>154</v>
      </c>
      <c r="S80">
        <v>0.72077922077922074</v>
      </c>
      <c r="T80">
        <v>1.1385162037037039E-5</v>
      </c>
      <c r="U80">
        <v>0.70779220779220775</v>
      </c>
      <c r="V80" s="12">
        <f t="shared" si="4"/>
        <v>-1.2987012987012991E-2</v>
      </c>
      <c r="W80">
        <v>8.406400462962962E-6</v>
      </c>
      <c r="X80">
        <v>0.62337662337662336</v>
      </c>
      <c r="Y80" s="12">
        <f t="shared" si="6"/>
        <v>-9.740259740259738E-2</v>
      </c>
      <c r="Z80">
        <v>0.73376623376623373</v>
      </c>
      <c r="AA80" s="12">
        <f t="shared" si="7"/>
        <v>1.2987012987012991E-2</v>
      </c>
      <c r="AB80" s="19" cm="1">
        <f t="array" ref="AB80">_xlfn.IFS(AA80&lt;Y80,0,AA80&lt;V80,0,TRUE,1)</f>
        <v>1</v>
      </c>
      <c r="AC80">
        <v>16</v>
      </c>
      <c r="AD80">
        <v>0</v>
      </c>
      <c r="AE80" t="s">
        <v>289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8</v>
      </c>
      <c r="AO80">
        <v>9</v>
      </c>
      <c r="AP80">
        <v>1</v>
      </c>
      <c r="AQ80">
        <v>0.51642229274510631</v>
      </c>
      <c r="AR80">
        <v>19</v>
      </c>
      <c r="AS80">
        <v>7</v>
      </c>
      <c r="AT80">
        <v>0.36842105263157893</v>
      </c>
      <c r="AU80">
        <v>0.72077922077922074</v>
      </c>
      <c r="AV80">
        <v>0.7142857142857143</v>
      </c>
      <c r="AW80">
        <v>0.72077922077922074</v>
      </c>
      <c r="AX80" t="s">
        <v>241</v>
      </c>
      <c r="AY80">
        <v>2</v>
      </c>
      <c r="AZ80">
        <v>148</v>
      </c>
      <c r="BA80">
        <v>1</v>
      </c>
      <c r="BB80">
        <v>0.5</v>
      </c>
      <c r="BC80" t="s">
        <v>59</v>
      </c>
      <c r="BD80">
        <v>1</v>
      </c>
      <c r="BE80" t="b">
        <v>0</v>
      </c>
    </row>
    <row r="81" spans="1:57" x14ac:dyDescent="0.25">
      <c r="A81">
        <v>537</v>
      </c>
      <c r="B81">
        <v>76</v>
      </c>
      <c r="C81" t="s">
        <v>237</v>
      </c>
      <c r="D81">
        <v>0.88888888888888884</v>
      </c>
      <c r="E81">
        <v>19</v>
      </c>
      <c r="F81">
        <v>15</v>
      </c>
      <c r="G81">
        <v>0.77631578947368418</v>
      </c>
      <c r="H81" s="12">
        <f t="shared" si="5"/>
        <v>0.11257309941520466</v>
      </c>
      <c r="I81">
        <v>3.5787037037037038E-7</v>
      </c>
      <c r="J81" t="s">
        <v>684</v>
      </c>
      <c r="K81" t="s">
        <v>685</v>
      </c>
      <c r="L81">
        <v>19</v>
      </c>
      <c r="M81" t="s">
        <v>138</v>
      </c>
      <c r="N81">
        <v>1</v>
      </c>
      <c r="O81" t="s">
        <v>240</v>
      </c>
      <c r="P81">
        <v>1.1134259259259259E-8</v>
      </c>
      <c r="Q81">
        <v>0.77631578947368418</v>
      </c>
      <c r="R81">
        <v>154</v>
      </c>
      <c r="S81" s="10">
        <v>0.72727272727272729</v>
      </c>
      <c r="T81">
        <v>1.0510127314814809E-5</v>
      </c>
      <c r="U81">
        <v>0.68831168831168832</v>
      </c>
      <c r="V81" s="12">
        <f t="shared" si="4"/>
        <v>-3.8961038961038974E-2</v>
      </c>
      <c r="W81">
        <v>8.6189467592592603E-6</v>
      </c>
      <c r="X81">
        <v>0.62337662337662336</v>
      </c>
      <c r="Y81" s="12">
        <f t="shared" si="6"/>
        <v>-0.10389610389610393</v>
      </c>
      <c r="Z81">
        <v>0.74025974025974028</v>
      </c>
      <c r="AA81" s="12">
        <f t="shared" si="7"/>
        <v>1.2987012987012991E-2</v>
      </c>
      <c r="AB81" s="19" cm="1">
        <f t="array" ref="AB81">_xlfn.IFS(AA81&lt;Y81,0,AA81&lt;V81,0,TRUE,1)</f>
        <v>1</v>
      </c>
      <c r="AC81">
        <v>17</v>
      </c>
      <c r="AD81">
        <v>0</v>
      </c>
      <c r="AE81" t="s">
        <v>289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8</v>
      </c>
      <c r="AO81">
        <v>9</v>
      </c>
      <c r="AP81">
        <v>1</v>
      </c>
      <c r="AQ81">
        <v>0.51737920946111726</v>
      </c>
      <c r="AR81">
        <v>19</v>
      </c>
      <c r="AS81">
        <v>8</v>
      </c>
      <c r="AT81">
        <v>0.42105263157894729</v>
      </c>
      <c r="AU81">
        <v>0.72077922077922074</v>
      </c>
      <c r="AV81">
        <v>0.7142857142857143</v>
      </c>
      <c r="AW81">
        <v>0.7142857142857143</v>
      </c>
      <c r="AX81" t="s">
        <v>241</v>
      </c>
      <c r="AY81">
        <v>2</v>
      </c>
      <c r="AZ81">
        <v>148</v>
      </c>
      <c r="BA81">
        <v>1</v>
      </c>
      <c r="BB81">
        <v>-0.5</v>
      </c>
      <c r="BC81" t="s">
        <v>59</v>
      </c>
      <c r="BD81">
        <v>1</v>
      </c>
      <c r="BE81" t="b">
        <v>0</v>
      </c>
    </row>
    <row r="82" spans="1:57" x14ac:dyDescent="0.25">
      <c r="A82">
        <v>537</v>
      </c>
      <c r="B82">
        <v>76</v>
      </c>
      <c r="C82" t="s">
        <v>237</v>
      </c>
      <c r="D82">
        <v>0.88888888888888884</v>
      </c>
      <c r="E82">
        <v>19</v>
      </c>
      <c r="F82">
        <v>15</v>
      </c>
      <c r="G82">
        <v>0.78947368421052633</v>
      </c>
      <c r="H82" s="12">
        <f t="shared" si="5"/>
        <v>9.9415204678362512E-2</v>
      </c>
      <c r="I82">
        <v>3.5789351851851851E-7</v>
      </c>
      <c r="J82" t="s">
        <v>682</v>
      </c>
      <c r="K82" t="s">
        <v>683</v>
      </c>
      <c r="L82">
        <v>19</v>
      </c>
      <c r="M82" t="s">
        <v>138</v>
      </c>
      <c r="N82">
        <v>1</v>
      </c>
      <c r="O82" t="s">
        <v>288</v>
      </c>
      <c r="P82">
        <v>2.300925925925926E-8</v>
      </c>
      <c r="Q82">
        <v>0.78947368421052633</v>
      </c>
      <c r="R82">
        <v>154</v>
      </c>
      <c r="S82">
        <v>0.72077922077922074</v>
      </c>
      <c r="T82">
        <v>1.368292824074074E-5</v>
      </c>
      <c r="U82">
        <v>0.70779220779220775</v>
      </c>
      <c r="V82" s="12">
        <f t="shared" si="4"/>
        <v>-1.2987012987012991E-2</v>
      </c>
      <c r="W82">
        <v>8.9214467592592596E-6</v>
      </c>
      <c r="X82">
        <v>0.62337662337662336</v>
      </c>
      <c r="Y82" s="12">
        <f t="shared" si="6"/>
        <v>-9.740259740259738E-2</v>
      </c>
      <c r="Z82">
        <v>0.73376623376623373</v>
      </c>
      <c r="AA82" s="12">
        <f t="shared" si="7"/>
        <v>1.2987012987012991E-2</v>
      </c>
      <c r="AB82" s="19" cm="1">
        <f t="array" ref="AB82">_xlfn.IFS(AA82&lt;Y82,0,AA82&lt;V82,0,TRUE,1)</f>
        <v>1</v>
      </c>
      <c r="AC82">
        <v>16</v>
      </c>
      <c r="AD82">
        <v>0</v>
      </c>
      <c r="AE82" t="s">
        <v>289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8</v>
      </c>
      <c r="AO82">
        <v>9</v>
      </c>
      <c r="AP82">
        <v>1</v>
      </c>
      <c r="AQ82">
        <v>0.51642229274510631</v>
      </c>
      <c r="AR82">
        <v>19</v>
      </c>
      <c r="AS82">
        <v>7</v>
      </c>
      <c r="AT82">
        <v>0.36842105263157893</v>
      </c>
      <c r="AU82">
        <v>0.72077922077922074</v>
      </c>
      <c r="AV82">
        <v>0.7142857142857143</v>
      </c>
      <c r="AW82">
        <v>0.72077922077922074</v>
      </c>
      <c r="AX82" t="s">
        <v>241</v>
      </c>
      <c r="AY82">
        <v>2</v>
      </c>
      <c r="AZ82">
        <v>148</v>
      </c>
      <c r="BA82">
        <v>2</v>
      </c>
      <c r="BB82">
        <v>1</v>
      </c>
      <c r="BC82" t="s">
        <v>59</v>
      </c>
      <c r="BD82">
        <v>1</v>
      </c>
      <c r="BE82" t="b">
        <v>0</v>
      </c>
    </row>
    <row r="83" spans="1:57" x14ac:dyDescent="0.25">
      <c r="A83">
        <v>537</v>
      </c>
      <c r="B83">
        <v>76</v>
      </c>
      <c r="C83" t="s">
        <v>237</v>
      </c>
      <c r="D83">
        <v>0.88888888888888884</v>
      </c>
      <c r="E83">
        <v>19</v>
      </c>
      <c r="F83">
        <v>15</v>
      </c>
      <c r="G83">
        <v>0.77631578947368418</v>
      </c>
      <c r="H83" s="12">
        <f t="shared" si="5"/>
        <v>0.11257309941520466</v>
      </c>
      <c r="I83">
        <v>3.4629629629629629E-7</v>
      </c>
      <c r="J83" t="s">
        <v>684</v>
      </c>
      <c r="K83" t="s">
        <v>685</v>
      </c>
      <c r="L83">
        <v>19</v>
      </c>
      <c r="M83" t="s">
        <v>138</v>
      </c>
      <c r="N83">
        <v>1</v>
      </c>
      <c r="O83" t="s">
        <v>240</v>
      </c>
      <c r="P83">
        <v>2.3078703703703709E-8</v>
      </c>
      <c r="Q83">
        <v>0.77631578947368418</v>
      </c>
      <c r="R83">
        <v>154</v>
      </c>
      <c r="S83" s="10">
        <v>0.70779220779220775</v>
      </c>
      <c r="T83">
        <v>1.096467592592592E-5</v>
      </c>
      <c r="U83">
        <v>0.70129870129870131</v>
      </c>
      <c r="V83" s="12">
        <f t="shared" si="4"/>
        <v>-6.4935064935064402E-3</v>
      </c>
      <c r="W83">
        <v>8.6462384259259259E-6</v>
      </c>
      <c r="X83">
        <v>0.62337662337662336</v>
      </c>
      <c r="Y83" s="12">
        <f t="shared" si="6"/>
        <v>-8.4415584415584388E-2</v>
      </c>
      <c r="Z83">
        <v>0.72077922077922074</v>
      </c>
      <c r="AA83" s="12">
        <f t="shared" si="7"/>
        <v>1.2987012987012991E-2</v>
      </c>
      <c r="AB83" s="19" cm="1">
        <f t="array" ref="AB83">_xlfn.IFS(AA83&lt;Y83,0,AA83&lt;V83,0,TRUE,1)</f>
        <v>1</v>
      </c>
      <c r="AC83">
        <v>17</v>
      </c>
      <c r="AD83">
        <v>0</v>
      </c>
      <c r="AE83" t="s">
        <v>289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8</v>
      </c>
      <c r="AO83">
        <v>9</v>
      </c>
      <c r="AP83">
        <v>1</v>
      </c>
      <c r="AQ83">
        <v>0.51737920946111726</v>
      </c>
      <c r="AR83">
        <v>19</v>
      </c>
      <c r="AS83">
        <v>8</v>
      </c>
      <c r="AT83">
        <v>0.42105263157894729</v>
      </c>
      <c r="AU83">
        <v>0.72077922077922074</v>
      </c>
      <c r="AV83">
        <v>0.7142857142857143</v>
      </c>
      <c r="AW83">
        <v>0.72077922077922074</v>
      </c>
      <c r="AX83" t="s">
        <v>241</v>
      </c>
      <c r="AY83">
        <v>2</v>
      </c>
      <c r="AZ83">
        <v>148</v>
      </c>
      <c r="BA83">
        <v>2</v>
      </c>
      <c r="BB83">
        <v>-1</v>
      </c>
      <c r="BC83" t="s">
        <v>59</v>
      </c>
      <c r="BD83">
        <v>1</v>
      </c>
      <c r="BE83" t="b">
        <v>0</v>
      </c>
    </row>
    <row r="84" spans="1:57" x14ac:dyDescent="0.25">
      <c r="A84">
        <v>537</v>
      </c>
      <c r="B84">
        <v>76</v>
      </c>
      <c r="C84" t="s">
        <v>237</v>
      </c>
      <c r="D84">
        <v>0.88888888888888884</v>
      </c>
      <c r="E84">
        <v>19</v>
      </c>
      <c r="F84">
        <v>15</v>
      </c>
      <c r="G84">
        <v>0.78947368421052633</v>
      </c>
      <c r="H84" s="12">
        <f t="shared" si="5"/>
        <v>9.9415204678362512E-2</v>
      </c>
      <c r="I84">
        <v>3.693865740740741E-7</v>
      </c>
      <c r="J84" t="s">
        <v>682</v>
      </c>
      <c r="K84" t="s">
        <v>683</v>
      </c>
      <c r="L84">
        <v>19</v>
      </c>
      <c r="M84" t="s">
        <v>138</v>
      </c>
      <c r="N84">
        <v>1</v>
      </c>
      <c r="O84" t="s">
        <v>288</v>
      </c>
      <c r="P84">
        <v>2.3090277777777779E-8</v>
      </c>
      <c r="Q84">
        <v>0.78947368421052633</v>
      </c>
      <c r="R84">
        <v>154</v>
      </c>
      <c r="S84">
        <v>0.72077922077922074</v>
      </c>
      <c r="T84">
        <v>1.1222164351851851E-5</v>
      </c>
      <c r="U84">
        <v>0.70779220779220775</v>
      </c>
      <c r="V84" s="12">
        <f t="shared" si="4"/>
        <v>-1.2987012987012991E-2</v>
      </c>
      <c r="W84">
        <v>8.3918287037037034E-6</v>
      </c>
      <c r="X84">
        <v>0.62337662337662336</v>
      </c>
      <c r="Y84" s="12">
        <f t="shared" si="6"/>
        <v>-9.740259740259738E-2</v>
      </c>
      <c r="Z84">
        <v>0.73376623376623373</v>
      </c>
      <c r="AA84" s="12">
        <f t="shared" si="7"/>
        <v>1.2987012987012991E-2</v>
      </c>
      <c r="AB84" s="19" cm="1">
        <f t="array" ref="AB84">_xlfn.IFS(AA84&lt;Y84,0,AA84&lt;V84,0,TRUE,1)</f>
        <v>1</v>
      </c>
      <c r="AC84">
        <v>16</v>
      </c>
      <c r="AD84">
        <v>0</v>
      </c>
      <c r="AE84" t="s">
        <v>289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8</v>
      </c>
      <c r="AO84">
        <v>9</v>
      </c>
      <c r="AP84">
        <v>1</v>
      </c>
      <c r="AQ84">
        <v>0.51642229274510631</v>
      </c>
      <c r="AR84">
        <v>19</v>
      </c>
      <c r="AS84">
        <v>7</v>
      </c>
      <c r="AT84">
        <v>0.36842105263157893</v>
      </c>
      <c r="AU84">
        <v>0.72077922077922074</v>
      </c>
      <c r="AV84">
        <v>0.7142857142857143</v>
      </c>
      <c r="AW84">
        <v>0.72077922077922074</v>
      </c>
      <c r="AX84" t="s">
        <v>241</v>
      </c>
      <c r="AY84">
        <v>2</v>
      </c>
      <c r="AZ84">
        <v>148</v>
      </c>
      <c r="BA84">
        <v>3</v>
      </c>
      <c r="BB84">
        <v>2</v>
      </c>
      <c r="BC84" t="s">
        <v>59</v>
      </c>
      <c r="BD84">
        <v>1</v>
      </c>
      <c r="BE84" t="b">
        <v>0</v>
      </c>
    </row>
    <row r="85" spans="1:57" x14ac:dyDescent="0.25">
      <c r="A85">
        <v>537</v>
      </c>
      <c r="B85">
        <v>76</v>
      </c>
      <c r="C85" t="s">
        <v>237</v>
      </c>
      <c r="D85">
        <v>0.88888888888888884</v>
      </c>
      <c r="E85">
        <v>19</v>
      </c>
      <c r="F85">
        <v>15</v>
      </c>
      <c r="G85">
        <v>0.78947368421052633</v>
      </c>
      <c r="H85" s="12">
        <f t="shared" si="5"/>
        <v>9.9415204678362512E-2</v>
      </c>
      <c r="I85">
        <v>3.459027777777778E-7</v>
      </c>
      <c r="J85" t="s">
        <v>684</v>
      </c>
      <c r="K85" t="s">
        <v>685</v>
      </c>
      <c r="L85">
        <v>19</v>
      </c>
      <c r="M85" t="s">
        <v>138</v>
      </c>
      <c r="N85">
        <v>1</v>
      </c>
      <c r="O85" t="s">
        <v>240</v>
      </c>
      <c r="P85">
        <v>1.1539351851851849E-8</v>
      </c>
      <c r="Q85">
        <v>0.78947368421052633</v>
      </c>
      <c r="R85">
        <v>154</v>
      </c>
      <c r="S85">
        <v>0.68831168831168832</v>
      </c>
      <c r="T85">
        <v>1.0568969907407409E-5</v>
      </c>
      <c r="U85">
        <v>0.70129870129870131</v>
      </c>
      <c r="V85" s="12">
        <f t="shared" si="4"/>
        <v>1.2987012987012991E-2</v>
      </c>
      <c r="W85">
        <v>8.5192245370370374E-6</v>
      </c>
      <c r="X85">
        <v>0.74675324675324672</v>
      </c>
      <c r="Y85" s="12">
        <f t="shared" si="6"/>
        <v>5.8441558441558406E-2</v>
      </c>
      <c r="Z85">
        <v>0.70129870129870131</v>
      </c>
      <c r="AA85" s="12">
        <f t="shared" si="7"/>
        <v>1.2987012987012991E-2</v>
      </c>
      <c r="AB85" s="19" cm="1">
        <f t="array" ref="AB85">_xlfn.IFS(AA85&lt;Y85,0,AA85&lt;V85,0,TRUE,1)</f>
        <v>0</v>
      </c>
      <c r="AC85">
        <v>16</v>
      </c>
      <c r="AD85">
        <v>0</v>
      </c>
      <c r="AE85" t="s">
        <v>289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8</v>
      </c>
      <c r="AO85">
        <v>9</v>
      </c>
      <c r="AP85">
        <v>1</v>
      </c>
      <c r="AQ85">
        <v>0.51737920946111726</v>
      </c>
      <c r="AR85">
        <v>19</v>
      </c>
      <c r="AS85">
        <v>7</v>
      </c>
      <c r="AT85">
        <v>0.36842105263157893</v>
      </c>
      <c r="AU85">
        <v>0.72077922077922074</v>
      </c>
      <c r="AV85">
        <v>0.7142857142857143</v>
      </c>
      <c r="AW85">
        <v>0.7142857142857143</v>
      </c>
      <c r="AX85" t="s">
        <v>241</v>
      </c>
      <c r="AY85">
        <v>2</v>
      </c>
      <c r="AZ85">
        <v>148</v>
      </c>
      <c r="BA85">
        <v>3</v>
      </c>
      <c r="BB85">
        <v>-2</v>
      </c>
      <c r="BC85" t="s">
        <v>59</v>
      </c>
      <c r="BD85">
        <v>1</v>
      </c>
      <c r="BE85" t="b">
        <v>0</v>
      </c>
    </row>
    <row r="86" spans="1:57" x14ac:dyDescent="0.25">
      <c r="A86">
        <v>537</v>
      </c>
      <c r="B86">
        <v>76</v>
      </c>
      <c r="C86" t="s">
        <v>237</v>
      </c>
      <c r="D86">
        <v>0.88888888888888884</v>
      </c>
      <c r="E86">
        <v>19</v>
      </c>
      <c r="F86">
        <v>15</v>
      </c>
      <c r="G86">
        <v>0.76315789473684215</v>
      </c>
      <c r="H86" s="12">
        <f t="shared" si="5"/>
        <v>0.12573099415204669</v>
      </c>
      <c r="I86">
        <v>3.5782407407407411E-7</v>
      </c>
      <c r="J86" t="s">
        <v>671</v>
      </c>
      <c r="K86" t="s">
        <v>672</v>
      </c>
      <c r="L86">
        <v>19</v>
      </c>
      <c r="M86" t="s">
        <v>138</v>
      </c>
      <c r="N86">
        <v>1</v>
      </c>
      <c r="O86" t="s">
        <v>240</v>
      </c>
      <c r="P86">
        <v>1.1539351851851849E-8</v>
      </c>
      <c r="Q86">
        <v>0.76315789473684215</v>
      </c>
      <c r="R86">
        <v>154</v>
      </c>
      <c r="S86" s="10">
        <v>0.7142857142857143</v>
      </c>
      <c r="T86">
        <v>1.1290208333333331E-5</v>
      </c>
      <c r="U86">
        <v>0.68831168831168832</v>
      </c>
      <c r="V86" s="12">
        <f t="shared" si="4"/>
        <v>-2.5974025974025983E-2</v>
      </c>
      <c r="W86">
        <v>8.5810416666666664E-6</v>
      </c>
      <c r="X86">
        <v>0.62337662337662336</v>
      </c>
      <c r="Y86" s="12">
        <f t="shared" si="6"/>
        <v>-9.0909090909090939E-2</v>
      </c>
      <c r="Z86">
        <v>0.72727272727272729</v>
      </c>
      <c r="AA86" s="12">
        <f t="shared" si="7"/>
        <v>1.2987012987012991E-2</v>
      </c>
      <c r="AB86" s="19" cm="1">
        <f t="array" ref="AB86">_xlfn.IFS(AA86&lt;Y86,0,AA86&lt;V86,0,TRUE,1)</f>
        <v>1</v>
      </c>
      <c r="AC86">
        <v>18</v>
      </c>
      <c r="AD86">
        <v>0</v>
      </c>
      <c r="AE86" t="s">
        <v>146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2</v>
      </c>
      <c r="AO86">
        <v>3</v>
      </c>
      <c r="AP86">
        <v>1</v>
      </c>
      <c r="AQ86">
        <v>1.536155295297581E-2</v>
      </c>
      <c r="AR86">
        <v>23</v>
      </c>
      <c r="AS86">
        <v>7</v>
      </c>
      <c r="AT86">
        <v>0.30434782608695649</v>
      </c>
      <c r="AU86">
        <v>0.61038961038961037</v>
      </c>
      <c r="AV86">
        <v>0.72077922077922074</v>
      </c>
      <c r="AW86">
        <v>0.7142857142857143</v>
      </c>
      <c r="AX86" t="s">
        <v>241</v>
      </c>
      <c r="AY86">
        <v>3</v>
      </c>
      <c r="AZ86">
        <v>135</v>
      </c>
      <c r="BA86">
        <v>1</v>
      </c>
      <c r="BB86">
        <v>0.5</v>
      </c>
      <c r="BC86" t="s">
        <v>59</v>
      </c>
      <c r="BD86">
        <v>1</v>
      </c>
      <c r="BE86" t="b">
        <v>0</v>
      </c>
    </row>
    <row r="87" spans="1:57" x14ac:dyDescent="0.25">
      <c r="A87">
        <v>537</v>
      </c>
      <c r="B87">
        <v>76</v>
      </c>
      <c r="C87" t="s">
        <v>237</v>
      </c>
      <c r="D87">
        <v>0.88888888888888884</v>
      </c>
      <c r="E87">
        <v>19</v>
      </c>
      <c r="F87">
        <v>15</v>
      </c>
      <c r="G87">
        <v>0.75</v>
      </c>
      <c r="H87" s="12">
        <f t="shared" si="5"/>
        <v>0.13888888888888884</v>
      </c>
      <c r="I87">
        <v>3.5778935185185178E-7</v>
      </c>
      <c r="J87" t="s">
        <v>671</v>
      </c>
      <c r="K87" t="s">
        <v>672</v>
      </c>
      <c r="L87">
        <v>19</v>
      </c>
      <c r="M87" t="s">
        <v>138</v>
      </c>
      <c r="N87">
        <v>1</v>
      </c>
      <c r="O87" t="s">
        <v>240</v>
      </c>
      <c r="P87">
        <v>1.155092592592593E-8</v>
      </c>
      <c r="Q87">
        <v>0.75</v>
      </c>
      <c r="R87">
        <v>154</v>
      </c>
      <c r="S87" s="10">
        <v>0.7142857142857143</v>
      </c>
      <c r="T87">
        <v>1.058519675925926E-5</v>
      </c>
      <c r="U87">
        <v>0.68831168831168832</v>
      </c>
      <c r="V87" s="12">
        <f t="shared" si="4"/>
        <v>-2.5974025974025983E-2</v>
      </c>
      <c r="W87">
        <v>8.5095254629629628E-6</v>
      </c>
      <c r="X87">
        <v>0.61688311688311692</v>
      </c>
      <c r="Y87" s="12">
        <f t="shared" si="6"/>
        <v>-9.740259740259738E-2</v>
      </c>
      <c r="Z87">
        <v>0.72727272727272729</v>
      </c>
      <c r="AA87" s="12">
        <f t="shared" si="7"/>
        <v>1.2987012987012991E-2</v>
      </c>
      <c r="AB87" s="19" cm="1">
        <f t="array" ref="AB87">_xlfn.IFS(AA87&lt;Y87,0,AA87&lt;V87,0,TRUE,1)</f>
        <v>1</v>
      </c>
      <c r="AC87">
        <v>19</v>
      </c>
      <c r="AD87">
        <v>0</v>
      </c>
      <c r="AE87" t="s">
        <v>146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2</v>
      </c>
      <c r="AO87">
        <v>3</v>
      </c>
      <c r="AP87">
        <v>1</v>
      </c>
      <c r="AQ87">
        <v>1.536155295297581E-2</v>
      </c>
      <c r="AR87">
        <v>23</v>
      </c>
      <c r="AS87">
        <v>8</v>
      </c>
      <c r="AT87">
        <v>0.34782608695652167</v>
      </c>
      <c r="AU87">
        <v>0.61038961038961037</v>
      </c>
      <c r="AV87">
        <v>0.72077922077922074</v>
      </c>
      <c r="AW87">
        <v>0.72077922077922074</v>
      </c>
      <c r="AX87" t="s">
        <v>241</v>
      </c>
      <c r="AY87">
        <v>3</v>
      </c>
      <c r="AZ87">
        <v>135</v>
      </c>
      <c r="BA87">
        <v>1</v>
      </c>
      <c r="BB87">
        <v>-0.5</v>
      </c>
      <c r="BC87" t="s">
        <v>59</v>
      </c>
      <c r="BD87">
        <v>1</v>
      </c>
      <c r="BE87" t="b">
        <v>0</v>
      </c>
    </row>
    <row r="88" spans="1:57" x14ac:dyDescent="0.25">
      <c r="A88">
        <v>537</v>
      </c>
      <c r="B88">
        <v>76</v>
      </c>
      <c r="C88" t="s">
        <v>237</v>
      </c>
      <c r="D88">
        <v>0.88888888888888884</v>
      </c>
      <c r="E88">
        <v>19</v>
      </c>
      <c r="F88">
        <v>15</v>
      </c>
      <c r="G88">
        <v>0.75</v>
      </c>
      <c r="H88" s="12">
        <f t="shared" si="5"/>
        <v>0.13888888888888884</v>
      </c>
      <c r="I88">
        <v>3.4630787037037038E-7</v>
      </c>
      <c r="J88" t="s">
        <v>671</v>
      </c>
      <c r="K88" t="s">
        <v>672</v>
      </c>
      <c r="L88">
        <v>19</v>
      </c>
      <c r="M88" t="s">
        <v>138</v>
      </c>
      <c r="N88">
        <v>1</v>
      </c>
      <c r="O88" t="s">
        <v>240</v>
      </c>
      <c r="P88">
        <v>2.3078703703703709E-8</v>
      </c>
      <c r="Q88">
        <v>0.75</v>
      </c>
      <c r="R88">
        <v>154</v>
      </c>
      <c r="S88" s="10">
        <v>0.69480519480519476</v>
      </c>
      <c r="T88">
        <v>1.116070601851852E-5</v>
      </c>
      <c r="U88">
        <v>0.68831168831168832</v>
      </c>
      <c r="V88" s="12">
        <f t="shared" si="4"/>
        <v>-6.4935064935064402E-3</v>
      </c>
      <c r="W88">
        <v>8.454502314814815E-6</v>
      </c>
      <c r="X88">
        <v>0.62337662337662336</v>
      </c>
      <c r="Y88" s="12">
        <f t="shared" si="6"/>
        <v>-7.1428571428571397E-2</v>
      </c>
      <c r="Z88">
        <v>0.70779220779220775</v>
      </c>
      <c r="AA88" s="12">
        <f t="shared" si="7"/>
        <v>1.2987012987012991E-2</v>
      </c>
      <c r="AB88" s="19" cm="1">
        <f t="array" ref="AB88">_xlfn.IFS(AA88&lt;Y88,0,AA88&lt;V88,0,TRUE,1)</f>
        <v>1</v>
      </c>
      <c r="AC88">
        <v>19</v>
      </c>
      <c r="AD88">
        <v>0</v>
      </c>
      <c r="AE88" t="s">
        <v>146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2</v>
      </c>
      <c r="AO88">
        <v>3</v>
      </c>
      <c r="AP88">
        <v>1</v>
      </c>
      <c r="AQ88">
        <v>1.536155295297581E-2</v>
      </c>
      <c r="AR88">
        <v>23</v>
      </c>
      <c r="AS88">
        <v>8</v>
      </c>
      <c r="AT88">
        <v>0.34782608695652167</v>
      </c>
      <c r="AU88">
        <v>0.61038961038961037</v>
      </c>
      <c r="AV88">
        <v>0.72077922077922074</v>
      </c>
      <c r="AW88">
        <v>0.7142857142857143</v>
      </c>
      <c r="AX88" t="s">
        <v>241</v>
      </c>
      <c r="AY88">
        <v>3</v>
      </c>
      <c r="AZ88">
        <v>135</v>
      </c>
      <c r="BA88">
        <v>2</v>
      </c>
      <c r="BB88">
        <v>1</v>
      </c>
      <c r="BC88" t="s">
        <v>59</v>
      </c>
      <c r="BD88">
        <v>1</v>
      </c>
      <c r="BE88" t="b">
        <v>0</v>
      </c>
    </row>
    <row r="89" spans="1:57" x14ac:dyDescent="0.25">
      <c r="A89">
        <v>537</v>
      </c>
      <c r="B89">
        <v>76</v>
      </c>
      <c r="C89" t="s">
        <v>237</v>
      </c>
      <c r="D89">
        <v>0.88888888888888884</v>
      </c>
      <c r="E89">
        <v>19</v>
      </c>
      <c r="F89">
        <v>15</v>
      </c>
      <c r="G89">
        <v>0.75</v>
      </c>
      <c r="H89" s="12">
        <f t="shared" si="5"/>
        <v>0.13888888888888884</v>
      </c>
      <c r="I89">
        <v>4.036689814814814E-7</v>
      </c>
      <c r="J89" t="s">
        <v>671</v>
      </c>
      <c r="K89" t="s">
        <v>672</v>
      </c>
      <c r="L89">
        <v>19</v>
      </c>
      <c r="M89" t="s">
        <v>138</v>
      </c>
      <c r="N89">
        <v>1</v>
      </c>
      <c r="O89" t="s">
        <v>240</v>
      </c>
      <c r="P89">
        <v>3.4618055555555563E-8</v>
      </c>
      <c r="Q89">
        <v>0.75</v>
      </c>
      <c r="R89">
        <v>154</v>
      </c>
      <c r="S89" s="10">
        <v>0.7142857142857143</v>
      </c>
      <c r="T89">
        <v>1.078040509259259E-5</v>
      </c>
      <c r="U89">
        <v>0.68831168831168832</v>
      </c>
      <c r="V89" s="12">
        <f t="shared" si="4"/>
        <v>-2.5974025974025983E-2</v>
      </c>
      <c r="W89">
        <v>8.8144328703703709E-6</v>
      </c>
      <c r="X89">
        <v>0.63636363636363635</v>
      </c>
      <c r="Y89" s="12">
        <f t="shared" si="6"/>
        <v>-7.7922077922077948E-2</v>
      </c>
      <c r="Z89">
        <v>0.72727272727272729</v>
      </c>
      <c r="AA89" s="12">
        <f t="shared" si="7"/>
        <v>1.2987012987012991E-2</v>
      </c>
      <c r="AB89" s="19" cm="1">
        <f t="array" ref="AB89">_xlfn.IFS(AA89&lt;Y89,0,AA89&lt;V89,0,TRUE,1)</f>
        <v>1</v>
      </c>
      <c r="AC89">
        <v>19</v>
      </c>
      <c r="AD89">
        <v>0</v>
      </c>
      <c r="AE89" t="s">
        <v>146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2</v>
      </c>
      <c r="AO89">
        <v>3</v>
      </c>
      <c r="AP89">
        <v>1</v>
      </c>
      <c r="AQ89">
        <v>1.536155295297581E-2</v>
      </c>
      <c r="AR89">
        <v>23</v>
      </c>
      <c r="AS89">
        <v>8</v>
      </c>
      <c r="AT89">
        <v>0.34782608695652167</v>
      </c>
      <c r="AU89">
        <v>0.61038961038961037</v>
      </c>
      <c r="AV89">
        <v>0.72077922077922074</v>
      </c>
      <c r="AW89">
        <v>0.7142857142857143</v>
      </c>
      <c r="AX89" t="s">
        <v>241</v>
      </c>
      <c r="AY89">
        <v>3</v>
      </c>
      <c r="AZ89">
        <v>135</v>
      </c>
      <c r="BA89">
        <v>2</v>
      </c>
      <c r="BB89">
        <v>-1</v>
      </c>
      <c r="BC89" t="s">
        <v>59</v>
      </c>
      <c r="BD89">
        <v>1</v>
      </c>
      <c r="BE89" t="b">
        <v>0</v>
      </c>
    </row>
    <row r="90" spans="1:57" x14ac:dyDescent="0.25">
      <c r="A90">
        <v>537</v>
      </c>
      <c r="B90">
        <v>76</v>
      </c>
      <c r="C90" t="s">
        <v>237</v>
      </c>
      <c r="D90">
        <v>0.88888888888888884</v>
      </c>
      <c r="E90">
        <v>19</v>
      </c>
      <c r="F90">
        <v>15</v>
      </c>
      <c r="G90">
        <v>0.64473684210526316</v>
      </c>
      <c r="H90" s="12">
        <f t="shared" si="5"/>
        <v>0.24415204678362568</v>
      </c>
      <c r="I90">
        <v>3.4668981481481478E-7</v>
      </c>
      <c r="J90" t="s">
        <v>686</v>
      </c>
      <c r="K90" t="s">
        <v>687</v>
      </c>
      <c r="L90">
        <v>19</v>
      </c>
      <c r="M90" t="s">
        <v>138</v>
      </c>
      <c r="N90">
        <v>1</v>
      </c>
      <c r="O90" t="s">
        <v>280</v>
      </c>
      <c r="P90">
        <v>2.3067129629629628E-8</v>
      </c>
      <c r="Q90">
        <v>0.64473684210526316</v>
      </c>
      <c r="R90">
        <v>154</v>
      </c>
      <c r="S90" s="10">
        <v>0.61038961038961037</v>
      </c>
      <c r="T90">
        <v>1.137751157407407E-5</v>
      </c>
      <c r="U90">
        <v>0.68831168831168832</v>
      </c>
      <c r="V90" s="12">
        <f t="shared" si="4"/>
        <v>7.7922077922077948E-2</v>
      </c>
      <c r="W90">
        <v>8.7036805555555554E-6</v>
      </c>
      <c r="X90">
        <v>0.62337662337662336</v>
      </c>
      <c r="Y90" s="12">
        <f t="shared" si="6"/>
        <v>1.2987012987012991E-2</v>
      </c>
      <c r="Z90">
        <v>0.62337662337662336</v>
      </c>
      <c r="AA90" s="12">
        <f t="shared" si="7"/>
        <v>1.2987012987012991E-2</v>
      </c>
      <c r="AB90" s="19" cm="1">
        <f t="array" ref="AB90">_xlfn.IFS(AA90&lt;Y90,0,AA90&lt;V90,0,TRUE,1)</f>
        <v>0</v>
      </c>
      <c r="AC90">
        <v>27</v>
      </c>
      <c r="AD90">
        <v>0</v>
      </c>
      <c r="AE90" t="s">
        <v>146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2</v>
      </c>
      <c r="AO90">
        <v>3</v>
      </c>
      <c r="AP90">
        <v>1</v>
      </c>
      <c r="AQ90">
        <v>0.20850929160283779</v>
      </c>
      <c r="AR90">
        <v>23</v>
      </c>
      <c r="AS90">
        <v>16</v>
      </c>
      <c r="AT90">
        <v>0.69565217391304346</v>
      </c>
      <c r="AU90">
        <v>0.61038961038961037</v>
      </c>
      <c r="AV90">
        <v>0.72077922077922074</v>
      </c>
      <c r="AW90">
        <v>0.64935064935064934</v>
      </c>
      <c r="AX90" t="s">
        <v>241</v>
      </c>
      <c r="AY90">
        <v>3</v>
      </c>
      <c r="AZ90">
        <v>135</v>
      </c>
      <c r="BA90">
        <v>3</v>
      </c>
      <c r="BB90">
        <v>2</v>
      </c>
      <c r="BC90" t="s">
        <v>59</v>
      </c>
      <c r="BD90">
        <v>1</v>
      </c>
      <c r="BE90" t="b">
        <v>0</v>
      </c>
    </row>
    <row r="91" spans="1:57" x14ac:dyDescent="0.25">
      <c r="A91">
        <v>537</v>
      </c>
      <c r="B91">
        <v>76</v>
      </c>
      <c r="C91" t="s">
        <v>237</v>
      </c>
      <c r="D91">
        <v>0.88888888888888884</v>
      </c>
      <c r="E91">
        <v>19</v>
      </c>
      <c r="F91">
        <v>15</v>
      </c>
      <c r="G91">
        <v>0.76315789473684215</v>
      </c>
      <c r="H91" s="12">
        <f t="shared" si="5"/>
        <v>0.12573099415204669</v>
      </c>
      <c r="I91">
        <v>3.4629629629629629E-7</v>
      </c>
      <c r="J91" t="s">
        <v>688</v>
      </c>
      <c r="K91" t="s">
        <v>689</v>
      </c>
      <c r="L91">
        <v>19</v>
      </c>
      <c r="M91" t="s">
        <v>138</v>
      </c>
      <c r="N91">
        <v>1</v>
      </c>
      <c r="O91" t="s">
        <v>295</v>
      </c>
      <c r="P91">
        <v>2.3078703703703709E-8</v>
      </c>
      <c r="Q91">
        <v>0.76315789473684215</v>
      </c>
      <c r="R91">
        <v>154</v>
      </c>
      <c r="S91" s="10">
        <v>0.7142857142857143</v>
      </c>
      <c r="T91">
        <v>1.0685208333333331E-5</v>
      </c>
      <c r="U91">
        <v>0.68831168831168832</v>
      </c>
      <c r="V91" s="12">
        <f t="shared" si="4"/>
        <v>-2.5974025974025983E-2</v>
      </c>
      <c r="W91">
        <v>8.6179050925925931E-6</v>
      </c>
      <c r="X91">
        <v>0.61038961038961037</v>
      </c>
      <c r="Y91" s="12">
        <f t="shared" si="6"/>
        <v>-0.10389610389610393</v>
      </c>
      <c r="Z91">
        <v>0.72727272727272729</v>
      </c>
      <c r="AA91" s="12">
        <f t="shared" si="7"/>
        <v>1.2987012987012991E-2</v>
      </c>
      <c r="AB91" s="19" cm="1">
        <f t="array" ref="AB91">_xlfn.IFS(AA91&lt;Y91,0,AA91&lt;V91,0,TRUE,1)</f>
        <v>1</v>
      </c>
      <c r="AC91">
        <v>18</v>
      </c>
      <c r="AD91">
        <v>0</v>
      </c>
      <c r="AE91" t="s">
        <v>146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2</v>
      </c>
      <c r="AO91">
        <v>3</v>
      </c>
      <c r="AP91">
        <v>1</v>
      </c>
      <c r="AQ91">
        <v>0.20850929160283779</v>
      </c>
      <c r="AR91">
        <v>23</v>
      </c>
      <c r="AS91">
        <v>7</v>
      </c>
      <c r="AT91">
        <v>0.30434782608695649</v>
      </c>
      <c r="AU91">
        <v>0.61038961038961037</v>
      </c>
      <c r="AV91">
        <v>0.72077922077922074</v>
      </c>
      <c r="AW91">
        <v>0.7142857142857143</v>
      </c>
      <c r="AX91" t="s">
        <v>241</v>
      </c>
      <c r="AY91">
        <v>3</v>
      </c>
      <c r="AZ91">
        <v>135</v>
      </c>
      <c r="BA91">
        <v>3</v>
      </c>
      <c r="BB91">
        <v>-2</v>
      </c>
      <c r="BC91" t="s">
        <v>59</v>
      </c>
      <c r="BD91">
        <v>1</v>
      </c>
      <c r="BE91" t="b">
        <v>0</v>
      </c>
    </row>
    <row r="92" spans="1:57" x14ac:dyDescent="0.25">
      <c r="A92">
        <v>537</v>
      </c>
      <c r="B92">
        <v>76</v>
      </c>
      <c r="C92" t="s">
        <v>237</v>
      </c>
      <c r="D92">
        <v>0.88888888888888884</v>
      </c>
      <c r="E92">
        <v>19</v>
      </c>
      <c r="F92">
        <v>15</v>
      </c>
      <c r="G92">
        <v>0.76315789473684215</v>
      </c>
      <c r="H92" s="12">
        <f t="shared" si="5"/>
        <v>0.12573099415204669</v>
      </c>
      <c r="I92">
        <v>3.6908564814814809E-7</v>
      </c>
      <c r="J92" t="s">
        <v>671</v>
      </c>
      <c r="K92" t="s">
        <v>672</v>
      </c>
      <c r="L92">
        <v>19</v>
      </c>
      <c r="M92" t="s">
        <v>138</v>
      </c>
      <c r="N92">
        <v>1</v>
      </c>
      <c r="O92" t="s">
        <v>240</v>
      </c>
      <c r="P92">
        <v>2.3090277777777779E-8</v>
      </c>
      <c r="Q92">
        <v>0.76315789473684215</v>
      </c>
      <c r="R92">
        <v>154</v>
      </c>
      <c r="S92" s="10">
        <v>0.72077922077922074</v>
      </c>
      <c r="T92">
        <v>1.122278935185185E-5</v>
      </c>
      <c r="U92">
        <v>0.70129870129870131</v>
      </c>
      <c r="V92" s="12">
        <f t="shared" si="4"/>
        <v>-1.9480519480519431E-2</v>
      </c>
      <c r="W92">
        <v>8.6004398148148157E-6</v>
      </c>
      <c r="X92">
        <v>0.61688311688311692</v>
      </c>
      <c r="Y92" s="12">
        <f t="shared" si="6"/>
        <v>-0.10389610389610382</v>
      </c>
      <c r="Z92">
        <v>0.73376623376623373</v>
      </c>
      <c r="AA92" s="12">
        <f t="shared" si="7"/>
        <v>1.2987012987012991E-2</v>
      </c>
      <c r="AB92" s="19" cm="1">
        <f t="array" ref="AB92">_xlfn.IFS(AA92&lt;Y92,0,AA92&lt;V92,0,TRUE,1)</f>
        <v>1</v>
      </c>
      <c r="AC92">
        <v>18</v>
      </c>
      <c r="AD92">
        <v>0</v>
      </c>
      <c r="AE92" t="s">
        <v>120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11</v>
      </c>
      <c r="AO92">
        <v>12</v>
      </c>
      <c r="AP92">
        <v>1</v>
      </c>
      <c r="AQ92">
        <v>0.52314048206733499</v>
      </c>
      <c r="AR92">
        <v>3</v>
      </c>
      <c r="AS92">
        <v>2</v>
      </c>
      <c r="AT92">
        <v>0.66666666666666663</v>
      </c>
      <c r="AU92">
        <v>0.72077922077922074</v>
      </c>
      <c r="AV92">
        <v>0.72077922077922074</v>
      </c>
      <c r="AW92">
        <v>0.72077922077922074</v>
      </c>
      <c r="AX92" t="s">
        <v>241</v>
      </c>
      <c r="AY92">
        <v>3</v>
      </c>
      <c r="AZ92">
        <v>15</v>
      </c>
      <c r="BA92">
        <v>1</v>
      </c>
      <c r="BB92">
        <v>0.5</v>
      </c>
      <c r="BC92" t="s">
        <v>59</v>
      </c>
      <c r="BD92">
        <v>1</v>
      </c>
      <c r="BE92" t="b">
        <v>1</v>
      </c>
    </row>
    <row r="93" spans="1:57" x14ac:dyDescent="0.25">
      <c r="A93">
        <v>537</v>
      </c>
      <c r="B93">
        <v>76</v>
      </c>
      <c r="C93" t="s">
        <v>237</v>
      </c>
      <c r="D93">
        <v>0.88888888888888884</v>
      </c>
      <c r="E93">
        <v>19</v>
      </c>
      <c r="F93">
        <v>15</v>
      </c>
      <c r="G93">
        <v>0.75</v>
      </c>
      <c r="H93" s="12">
        <f t="shared" si="5"/>
        <v>0.13888888888888884</v>
      </c>
      <c r="I93">
        <v>3.4627314814814821E-7</v>
      </c>
      <c r="J93" t="s">
        <v>675</v>
      </c>
      <c r="K93" t="s">
        <v>676</v>
      </c>
      <c r="L93">
        <v>19</v>
      </c>
      <c r="M93" t="s">
        <v>138</v>
      </c>
      <c r="N93">
        <v>1</v>
      </c>
      <c r="O93" t="s">
        <v>240</v>
      </c>
      <c r="P93">
        <v>2.310185185185185E-8</v>
      </c>
      <c r="Q93">
        <v>0.75</v>
      </c>
      <c r="R93">
        <v>154</v>
      </c>
      <c r="S93" s="10">
        <v>0.7142857142857143</v>
      </c>
      <c r="T93">
        <v>1.0845787037037041E-5</v>
      </c>
      <c r="U93">
        <v>0.72727272727272729</v>
      </c>
      <c r="V93" s="12">
        <f t="shared" si="4"/>
        <v>1.2987012987012991E-2</v>
      </c>
      <c r="W93">
        <v>8.5755555555555557E-6</v>
      </c>
      <c r="X93">
        <v>0.59090909090909094</v>
      </c>
      <c r="Y93" s="12">
        <f t="shared" si="6"/>
        <v>-0.12337662337662336</v>
      </c>
      <c r="Z93">
        <v>0.72727272727272729</v>
      </c>
      <c r="AA93" s="12">
        <f t="shared" si="7"/>
        <v>1.2987012987012991E-2</v>
      </c>
      <c r="AB93" s="19" cm="1">
        <f t="array" ref="AB93">_xlfn.IFS(AA93&lt;Y93,0,AA93&lt;V93,0,TRUE,1)</f>
        <v>1</v>
      </c>
      <c r="AC93">
        <v>19</v>
      </c>
      <c r="AD93">
        <v>0</v>
      </c>
      <c r="AE93" t="s">
        <v>120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11</v>
      </c>
      <c r="AO93">
        <v>12</v>
      </c>
      <c r="AP93">
        <v>1</v>
      </c>
      <c r="AQ93">
        <v>0.52316899747487222</v>
      </c>
      <c r="AR93">
        <v>2</v>
      </c>
      <c r="AS93">
        <v>2</v>
      </c>
      <c r="AT93">
        <v>1</v>
      </c>
      <c r="AU93">
        <v>0.7142857142857143</v>
      </c>
      <c r="AV93">
        <v>0.7142857142857143</v>
      </c>
      <c r="AW93">
        <v>0.7142857142857143</v>
      </c>
      <c r="AX93" t="s">
        <v>241</v>
      </c>
      <c r="AY93">
        <v>3</v>
      </c>
      <c r="AZ93">
        <v>15</v>
      </c>
      <c r="BA93">
        <v>1</v>
      </c>
      <c r="BB93">
        <v>-0.5</v>
      </c>
      <c r="BC93" t="s">
        <v>59</v>
      </c>
      <c r="BD93">
        <v>1</v>
      </c>
      <c r="BE93" t="b">
        <v>1</v>
      </c>
    </row>
    <row r="94" spans="1:57" x14ac:dyDescent="0.25">
      <c r="A94">
        <v>537</v>
      </c>
      <c r="B94">
        <v>76</v>
      </c>
      <c r="C94" t="s">
        <v>237</v>
      </c>
      <c r="D94">
        <v>0.88888888888888884</v>
      </c>
      <c r="E94">
        <v>19</v>
      </c>
      <c r="F94">
        <v>15</v>
      </c>
      <c r="G94">
        <v>0.77631578947368418</v>
      </c>
      <c r="H94" s="12">
        <f t="shared" si="5"/>
        <v>0.11257309941520466</v>
      </c>
      <c r="I94">
        <v>3.4633101851851852E-7</v>
      </c>
      <c r="J94" t="s">
        <v>684</v>
      </c>
      <c r="K94" t="s">
        <v>685</v>
      </c>
      <c r="L94">
        <v>19</v>
      </c>
      <c r="M94" t="s">
        <v>138</v>
      </c>
      <c r="N94">
        <v>1</v>
      </c>
      <c r="O94" t="s">
        <v>240</v>
      </c>
      <c r="P94">
        <v>2.3055555555555551E-8</v>
      </c>
      <c r="Q94">
        <v>0.77631578947368418</v>
      </c>
      <c r="R94">
        <v>154</v>
      </c>
      <c r="S94" s="10">
        <v>0.7142857142857143</v>
      </c>
      <c r="T94">
        <v>1.071023148148148E-5</v>
      </c>
      <c r="U94">
        <v>0.72727272727272729</v>
      </c>
      <c r="V94" s="12">
        <f t="shared" si="4"/>
        <v>1.2987012987012991E-2</v>
      </c>
      <c r="W94">
        <v>8.4974884259259267E-6</v>
      </c>
      <c r="X94">
        <v>0.61038961038961037</v>
      </c>
      <c r="Y94" s="12">
        <f t="shared" si="6"/>
        <v>-0.10389610389610393</v>
      </c>
      <c r="Z94">
        <v>0.72727272727272729</v>
      </c>
      <c r="AA94" s="12">
        <f t="shared" si="7"/>
        <v>1.2987012987012991E-2</v>
      </c>
      <c r="AB94" s="19" cm="1">
        <f t="array" ref="AB94">_xlfn.IFS(AA94&lt;Y94,0,AA94&lt;V94,0,TRUE,1)</f>
        <v>1</v>
      </c>
      <c r="AC94">
        <v>17</v>
      </c>
      <c r="AD94">
        <v>0</v>
      </c>
      <c r="AE94" t="s">
        <v>120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12</v>
      </c>
      <c r="AO94">
        <v>13</v>
      </c>
      <c r="AP94">
        <v>1</v>
      </c>
      <c r="AQ94">
        <v>0.52308346057666466</v>
      </c>
      <c r="AR94">
        <v>3</v>
      </c>
      <c r="AS94">
        <v>1</v>
      </c>
      <c r="AT94">
        <v>0.33333333333333331</v>
      </c>
      <c r="AU94">
        <v>0.72077922077922074</v>
      </c>
      <c r="AV94">
        <v>0.72077922077922074</v>
      </c>
      <c r="AW94">
        <v>0.7142857142857143</v>
      </c>
      <c r="AX94" t="s">
        <v>241</v>
      </c>
      <c r="AY94">
        <v>3</v>
      </c>
      <c r="AZ94">
        <v>15</v>
      </c>
      <c r="BA94">
        <v>2</v>
      </c>
      <c r="BB94">
        <v>1</v>
      </c>
      <c r="BC94" t="s">
        <v>59</v>
      </c>
      <c r="BD94">
        <v>1</v>
      </c>
      <c r="BE94" t="b">
        <v>1</v>
      </c>
    </row>
    <row r="95" spans="1:57" x14ac:dyDescent="0.25">
      <c r="A95">
        <v>537</v>
      </c>
      <c r="B95">
        <v>76</v>
      </c>
      <c r="C95" t="s">
        <v>237</v>
      </c>
      <c r="D95">
        <v>0.88888888888888884</v>
      </c>
      <c r="E95">
        <v>19</v>
      </c>
      <c r="F95">
        <v>15</v>
      </c>
      <c r="G95">
        <v>0.75</v>
      </c>
      <c r="H95" s="12">
        <f t="shared" si="5"/>
        <v>0.13888888888888884</v>
      </c>
      <c r="I95">
        <v>3.582175925925925E-7</v>
      </c>
      <c r="J95" t="s">
        <v>675</v>
      </c>
      <c r="K95" t="s">
        <v>676</v>
      </c>
      <c r="L95">
        <v>19</v>
      </c>
      <c r="M95" t="s">
        <v>138</v>
      </c>
      <c r="N95">
        <v>1</v>
      </c>
      <c r="O95" t="s">
        <v>240</v>
      </c>
      <c r="P95">
        <v>1.15162037037037E-8</v>
      </c>
      <c r="Q95">
        <v>0.75</v>
      </c>
      <c r="R95">
        <v>154</v>
      </c>
      <c r="S95" s="10">
        <v>0.70779220779220775</v>
      </c>
      <c r="T95">
        <v>1.0762974537037039E-5</v>
      </c>
      <c r="U95">
        <v>0.72727272727272729</v>
      </c>
      <c r="V95" s="12">
        <f t="shared" si="4"/>
        <v>1.9480519480519543E-2</v>
      </c>
      <c r="W95">
        <v>8.6108449074074069E-6</v>
      </c>
      <c r="X95">
        <v>0.62337662337662336</v>
      </c>
      <c r="Y95" s="12">
        <f t="shared" si="6"/>
        <v>-8.4415584415584388E-2</v>
      </c>
      <c r="Z95">
        <v>0.72077922077922074</v>
      </c>
      <c r="AA95" s="12">
        <f t="shared" si="7"/>
        <v>1.2987012987012991E-2</v>
      </c>
      <c r="AB95" s="19" cm="1">
        <f t="array" ref="AB95">_xlfn.IFS(AA95&lt;Y95,0,AA95&lt;V95,0,TRUE,1)</f>
        <v>0</v>
      </c>
      <c r="AC95">
        <v>19</v>
      </c>
      <c r="AD95">
        <v>0</v>
      </c>
      <c r="AE95" t="s">
        <v>120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11</v>
      </c>
      <c r="AO95">
        <v>12</v>
      </c>
      <c r="AP95">
        <v>1</v>
      </c>
      <c r="AQ95">
        <v>0.52316899747487222</v>
      </c>
      <c r="AR95">
        <v>1</v>
      </c>
      <c r="AS95">
        <v>1</v>
      </c>
      <c r="AT95">
        <v>1</v>
      </c>
      <c r="AU95">
        <v>0.72077922077922074</v>
      </c>
      <c r="AV95">
        <v>0.7142857142857143</v>
      </c>
      <c r="AW95">
        <v>0.7142857142857143</v>
      </c>
      <c r="AX95" t="s">
        <v>241</v>
      </c>
      <c r="AY95">
        <v>3</v>
      </c>
      <c r="AZ95">
        <v>15</v>
      </c>
      <c r="BA95">
        <v>2</v>
      </c>
      <c r="BB95">
        <v>-1</v>
      </c>
      <c r="BC95" t="s">
        <v>59</v>
      </c>
      <c r="BD95">
        <v>1</v>
      </c>
      <c r="BE95" t="b">
        <v>1</v>
      </c>
    </row>
    <row r="96" spans="1:57" x14ac:dyDescent="0.25">
      <c r="A96">
        <v>537</v>
      </c>
      <c r="B96">
        <v>76</v>
      </c>
      <c r="C96" t="s">
        <v>237</v>
      </c>
      <c r="D96">
        <v>0.88888888888888884</v>
      </c>
      <c r="E96">
        <v>19</v>
      </c>
      <c r="F96">
        <v>15</v>
      </c>
      <c r="G96">
        <v>0.78947368421052633</v>
      </c>
      <c r="H96" s="12">
        <f t="shared" si="5"/>
        <v>9.9415204678362512E-2</v>
      </c>
      <c r="I96">
        <v>2.6543981481481482E-7</v>
      </c>
      <c r="J96" t="s">
        <v>690</v>
      </c>
      <c r="K96" t="s">
        <v>691</v>
      </c>
      <c r="L96">
        <v>19</v>
      </c>
      <c r="M96" t="s">
        <v>108</v>
      </c>
      <c r="N96">
        <v>1</v>
      </c>
      <c r="O96" t="s">
        <v>288</v>
      </c>
      <c r="P96">
        <v>2.311342592592593E-8</v>
      </c>
      <c r="Q96">
        <v>0.78947368421052633</v>
      </c>
      <c r="R96">
        <v>154</v>
      </c>
      <c r="S96">
        <v>0.72077922077922074</v>
      </c>
      <c r="T96">
        <v>1.060466435185185E-5</v>
      </c>
      <c r="U96">
        <v>0.72727272727272729</v>
      </c>
      <c r="V96" s="12">
        <f t="shared" si="4"/>
        <v>6.4935064935065512E-3</v>
      </c>
      <c r="W96">
        <v>8.4624537037037041E-6</v>
      </c>
      <c r="X96">
        <v>0.62337662337662336</v>
      </c>
      <c r="Y96" s="12">
        <f t="shared" si="6"/>
        <v>-9.740259740259738E-2</v>
      </c>
      <c r="Z96">
        <v>0.72077922077922074</v>
      </c>
      <c r="AA96" s="12">
        <f t="shared" si="7"/>
        <v>0</v>
      </c>
      <c r="AB96" s="19" cm="1">
        <f t="array" ref="AB96">_xlfn.IFS(AA96&lt;Y96,0,AA96&lt;V96,0,TRUE,1)</f>
        <v>0</v>
      </c>
      <c r="AC96">
        <v>16</v>
      </c>
      <c r="AD96">
        <v>0</v>
      </c>
      <c r="AE96" t="s">
        <v>120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14</v>
      </c>
      <c r="AO96">
        <v>15</v>
      </c>
      <c r="AP96">
        <v>1</v>
      </c>
      <c r="AQ96">
        <v>0.52214800950348095</v>
      </c>
      <c r="AR96">
        <v>3</v>
      </c>
      <c r="AS96">
        <v>0</v>
      </c>
      <c r="AT96">
        <v>0</v>
      </c>
      <c r="AU96">
        <v>0.72077922077922074</v>
      </c>
      <c r="AV96">
        <v>0.72077922077922074</v>
      </c>
      <c r="AW96">
        <v>0.72077922077922074</v>
      </c>
      <c r="AX96" t="s">
        <v>241</v>
      </c>
      <c r="AY96">
        <v>3</v>
      </c>
      <c r="AZ96">
        <v>15</v>
      </c>
      <c r="BA96">
        <v>3</v>
      </c>
      <c r="BB96">
        <v>2</v>
      </c>
      <c r="BC96" t="s">
        <v>59</v>
      </c>
      <c r="BD96">
        <v>1</v>
      </c>
      <c r="BE96" t="b">
        <v>1</v>
      </c>
    </row>
    <row r="97" spans="1:57" x14ac:dyDescent="0.25">
      <c r="A97">
        <v>537</v>
      </c>
      <c r="B97">
        <v>76</v>
      </c>
      <c r="C97" t="s">
        <v>237</v>
      </c>
      <c r="D97">
        <v>0.88888888888888884</v>
      </c>
      <c r="E97">
        <v>19</v>
      </c>
      <c r="F97">
        <v>15</v>
      </c>
      <c r="G97">
        <v>0.75</v>
      </c>
      <c r="H97" s="12">
        <f t="shared" si="5"/>
        <v>0.13888888888888884</v>
      </c>
      <c r="I97">
        <v>2.7703703703703699E-7</v>
      </c>
      <c r="J97" t="s">
        <v>483</v>
      </c>
      <c r="K97" t="s">
        <v>692</v>
      </c>
      <c r="L97">
        <v>19</v>
      </c>
      <c r="M97" t="s">
        <v>57</v>
      </c>
      <c r="N97">
        <v>1</v>
      </c>
      <c r="O97" t="s">
        <v>300</v>
      </c>
      <c r="P97">
        <v>2.3090277777777779E-8</v>
      </c>
      <c r="Q97">
        <v>0.73684210526315785</v>
      </c>
      <c r="R97">
        <v>154</v>
      </c>
      <c r="S97" s="10">
        <v>0.70779220779220775</v>
      </c>
      <c r="T97">
        <v>1.092274305555556E-5</v>
      </c>
      <c r="U97">
        <v>0.7142857142857143</v>
      </c>
      <c r="V97" s="12">
        <f>U97-S97</f>
        <v>6.4935064935065512E-3</v>
      </c>
      <c r="W97">
        <v>8.4349189814814811E-6</v>
      </c>
      <c r="X97">
        <v>0.62337662337662336</v>
      </c>
      <c r="Y97" s="12">
        <f t="shared" si="6"/>
        <v>-8.4415584415584388E-2</v>
      </c>
      <c r="Z97">
        <v>0.69480519480519476</v>
      </c>
      <c r="AA97" s="12">
        <f t="shared" si="7"/>
        <v>-1.2987012987012991E-2</v>
      </c>
      <c r="AB97" s="19" cm="1">
        <f t="array" ref="AB97">_xlfn.IFS(AA97&lt;Y97,0,AA97&lt;V97,0,TRUE,1)</f>
        <v>0</v>
      </c>
      <c r="AC97">
        <v>19</v>
      </c>
      <c r="AD97">
        <v>0</v>
      </c>
      <c r="AE97" t="s">
        <v>120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15</v>
      </c>
      <c r="AO97">
        <v>16</v>
      </c>
      <c r="AP97">
        <v>1</v>
      </c>
      <c r="AQ97">
        <v>0.96891089516123463</v>
      </c>
      <c r="AR97">
        <v>0</v>
      </c>
      <c r="AS97">
        <v>0</v>
      </c>
      <c r="AT97">
        <v>-1</v>
      </c>
      <c r="AU97">
        <v>-1</v>
      </c>
      <c r="AV97">
        <v>0.7142857142857143</v>
      </c>
      <c r="AW97">
        <v>0.70779220779220775</v>
      </c>
      <c r="AX97" t="s">
        <v>241</v>
      </c>
      <c r="AY97">
        <v>3</v>
      </c>
      <c r="AZ97">
        <v>15</v>
      </c>
      <c r="BA97">
        <v>3</v>
      </c>
      <c r="BB97">
        <v>-2</v>
      </c>
      <c r="BC97" t="s">
        <v>59</v>
      </c>
      <c r="BD97">
        <v>1</v>
      </c>
      <c r="BE97" t="b">
        <v>1</v>
      </c>
    </row>
    <row r="100" spans="1:57" x14ac:dyDescent="0.25">
      <c r="V100" s="12">
        <v>0.04</v>
      </c>
      <c r="Y100" s="12">
        <v>-0.01</v>
      </c>
      <c r="AA100" s="12">
        <v>0.01</v>
      </c>
      <c r="AB100" s="12">
        <v>0.52</v>
      </c>
      <c r="AO100">
        <v>6.5</v>
      </c>
    </row>
    <row r="102" spans="1:57" x14ac:dyDescent="0.25">
      <c r="V102" s="12">
        <v>0.03</v>
      </c>
      <c r="Y102" s="12">
        <v>-0.02</v>
      </c>
      <c r="AA102" s="12">
        <v>0.01</v>
      </c>
      <c r="AB102" s="12">
        <v>0.375</v>
      </c>
      <c r="AO102">
        <v>7.3</v>
      </c>
    </row>
  </sheetData>
  <autoFilter ref="A1:BE97" xr:uid="{FE5BDBF2-7571-4971-81EE-0B25F82E4D3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548B-A4D2-46CE-9EE3-7FFFCB71CB28}">
  <dimension ref="A1:BD103"/>
  <sheetViews>
    <sheetView topLeftCell="J1" workbookViewId="0">
      <selection activeCell="AC4" sqref="AC4"/>
    </sheetView>
  </sheetViews>
  <sheetFormatPr defaultRowHeight="13.8" x14ac:dyDescent="0.25"/>
  <cols>
    <col min="19" max="19" width="8.796875" style="10"/>
    <col min="21" max="22" width="8.796875" style="8"/>
    <col min="24" max="25" width="8.796875" style="8"/>
    <col min="26" max="27" width="8.796875" style="1"/>
    <col min="40" max="40" width="8.796875" style="16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0" t="s">
        <v>17</v>
      </c>
      <c r="T1" t="s">
        <v>18</v>
      </c>
      <c r="U1" s="8" t="s">
        <v>19</v>
      </c>
      <c r="V1" s="8" t="s">
        <v>600</v>
      </c>
      <c r="W1" t="s">
        <v>20</v>
      </c>
      <c r="X1" s="8" t="s">
        <v>21</v>
      </c>
      <c r="Y1" s="8" t="s">
        <v>601</v>
      </c>
      <c r="Z1" s="1" t="s">
        <v>22</v>
      </c>
      <c r="AA1" s="1" t="s">
        <v>487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s="16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5">
      <c r="A2">
        <v>960</v>
      </c>
      <c r="B2">
        <v>137</v>
      </c>
      <c r="C2" t="s">
        <v>52</v>
      </c>
      <c r="D2">
        <v>1</v>
      </c>
      <c r="E2">
        <v>19</v>
      </c>
      <c r="F2">
        <v>19</v>
      </c>
      <c r="G2">
        <v>0.86131386861313863</v>
      </c>
      <c r="H2">
        <f>D2-G2</f>
        <v>0.13868613138686137</v>
      </c>
      <c r="I2">
        <v>3.6159722222222221E-7</v>
      </c>
      <c r="J2" t="s">
        <v>312</v>
      </c>
      <c r="K2" t="s">
        <v>490</v>
      </c>
      <c r="L2">
        <v>19</v>
      </c>
      <c r="M2" t="s">
        <v>55</v>
      </c>
      <c r="N2">
        <v>1</v>
      </c>
      <c r="O2" t="s">
        <v>56</v>
      </c>
      <c r="P2">
        <v>0</v>
      </c>
      <c r="Q2">
        <v>0.86131386861313863</v>
      </c>
      <c r="R2">
        <v>274</v>
      </c>
      <c r="S2" s="10">
        <v>0.91605839416058399</v>
      </c>
      <c r="T2">
        <v>1.0804421296296299E-5</v>
      </c>
      <c r="U2" s="8">
        <v>0.96715328467153283</v>
      </c>
      <c r="V2" s="8">
        <f>U2-S2</f>
        <v>5.1094890510948843E-2</v>
      </c>
      <c r="W2">
        <v>8.4850231481481484E-6</v>
      </c>
      <c r="X2" s="8">
        <v>0.89051094890510951</v>
      </c>
      <c r="Y2" s="8">
        <f>X2-S2</f>
        <v>-2.5547445255474477E-2</v>
      </c>
      <c r="Z2" s="1">
        <v>0.91605839416058399</v>
      </c>
      <c r="AA2" s="1">
        <f>Z2-S2</f>
        <v>0</v>
      </c>
      <c r="AB2">
        <v>19</v>
      </c>
      <c r="AC2">
        <v>1</v>
      </c>
      <c r="AD2" t="s">
        <v>57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6</v>
      </c>
      <c r="AN2" s="16">
        <v>7</v>
      </c>
      <c r="AO2">
        <v>1</v>
      </c>
      <c r="AP2">
        <v>0.82753047343006247</v>
      </c>
      <c r="AQ2">
        <v>137</v>
      </c>
      <c r="AR2">
        <v>19</v>
      </c>
      <c r="AS2">
        <v>0.13868613138686131</v>
      </c>
      <c r="AT2">
        <v>0.89051094890510951</v>
      </c>
      <c r="AU2">
        <v>0.94160583941605835</v>
      </c>
      <c r="AV2">
        <v>0.94160583941605835</v>
      </c>
      <c r="AW2" t="s">
        <v>58</v>
      </c>
      <c r="AX2">
        <v>0</v>
      </c>
      <c r="AY2">
        <v>864</v>
      </c>
      <c r="AZ2">
        <v>1</v>
      </c>
      <c r="BA2">
        <v>0.5</v>
      </c>
      <c r="BB2" t="s">
        <v>59</v>
      </c>
      <c r="BC2">
        <v>1</v>
      </c>
      <c r="BD2" t="b">
        <v>0</v>
      </c>
    </row>
    <row r="3" spans="1:56" x14ac:dyDescent="0.25">
      <c r="A3">
        <v>960</v>
      </c>
      <c r="B3">
        <v>137</v>
      </c>
      <c r="C3" t="s">
        <v>52</v>
      </c>
      <c r="D3">
        <v>1</v>
      </c>
      <c r="E3">
        <v>19</v>
      </c>
      <c r="F3">
        <v>19</v>
      </c>
      <c r="G3">
        <v>0.88321167883211682</v>
      </c>
      <c r="H3">
        <f t="shared" ref="H3:H66" si="0">D3-G3</f>
        <v>0.11678832116788318</v>
      </c>
      <c r="I3">
        <v>3.6159722222222221E-7</v>
      </c>
      <c r="J3" t="s">
        <v>491</v>
      </c>
      <c r="K3" t="s">
        <v>492</v>
      </c>
      <c r="L3">
        <v>19</v>
      </c>
      <c r="M3" t="s">
        <v>62</v>
      </c>
      <c r="N3">
        <v>1</v>
      </c>
      <c r="O3" t="s">
        <v>63</v>
      </c>
      <c r="P3">
        <v>0</v>
      </c>
      <c r="Q3">
        <v>0.88321167883211682</v>
      </c>
      <c r="R3">
        <v>274</v>
      </c>
      <c r="S3" s="10">
        <v>0.92700729927007297</v>
      </c>
      <c r="T3">
        <v>1.067619212962963E-5</v>
      </c>
      <c r="U3" s="8">
        <v>0.94525547445255476</v>
      </c>
      <c r="V3" s="8">
        <f t="shared" ref="V3:V7" si="1">U3-S3</f>
        <v>1.8248175182481785E-2</v>
      </c>
      <c r="W3">
        <v>8.07125E-6</v>
      </c>
      <c r="X3" s="8">
        <v>0.89051094890510951</v>
      </c>
      <c r="Y3" s="8">
        <f t="shared" ref="Y3:Y7" si="2">X3-S3</f>
        <v>-3.6496350364963459E-2</v>
      </c>
      <c r="Z3" s="1">
        <v>0.92700729927007297</v>
      </c>
      <c r="AA3" s="1">
        <f t="shared" ref="AA3:AA7" si="3">Z3-S3</f>
        <v>0</v>
      </c>
      <c r="AB3">
        <v>16</v>
      </c>
      <c r="AC3">
        <v>1</v>
      </c>
      <c r="AD3" t="s">
        <v>57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11</v>
      </c>
      <c r="AN3" s="16">
        <v>12</v>
      </c>
      <c r="AO3">
        <v>1</v>
      </c>
      <c r="AP3">
        <v>0.99895969724153433</v>
      </c>
      <c r="AQ3">
        <v>137</v>
      </c>
      <c r="AR3">
        <v>16</v>
      </c>
      <c r="AS3">
        <v>0.11678832116788319</v>
      </c>
      <c r="AT3">
        <v>0.89051094890510951</v>
      </c>
      <c r="AU3">
        <v>0.93795620437956206</v>
      </c>
      <c r="AV3">
        <v>0.93795620437956206</v>
      </c>
      <c r="AW3" t="s">
        <v>58</v>
      </c>
      <c r="AX3">
        <v>0</v>
      </c>
      <c r="AY3">
        <v>864</v>
      </c>
      <c r="AZ3">
        <v>1</v>
      </c>
      <c r="BA3">
        <v>-0.5</v>
      </c>
      <c r="BB3" t="s">
        <v>59</v>
      </c>
      <c r="BC3">
        <v>1</v>
      </c>
      <c r="BD3" t="b">
        <v>0</v>
      </c>
    </row>
    <row r="4" spans="1:56" x14ac:dyDescent="0.25">
      <c r="A4">
        <v>960</v>
      </c>
      <c r="B4">
        <v>137</v>
      </c>
      <c r="C4" t="s">
        <v>52</v>
      </c>
      <c r="D4">
        <v>1</v>
      </c>
      <c r="E4">
        <v>19</v>
      </c>
      <c r="F4">
        <v>19</v>
      </c>
      <c r="G4">
        <v>0.70802919708029199</v>
      </c>
      <c r="H4">
        <f t="shared" si="0"/>
        <v>0.29197080291970801</v>
      </c>
      <c r="I4">
        <v>4.3693287037037041E-7</v>
      </c>
      <c r="J4" t="s">
        <v>493</v>
      </c>
      <c r="K4" t="s">
        <v>494</v>
      </c>
      <c r="L4">
        <v>19</v>
      </c>
      <c r="M4" t="s">
        <v>55</v>
      </c>
      <c r="N4">
        <v>1</v>
      </c>
      <c r="O4" t="s">
        <v>66</v>
      </c>
      <c r="P4">
        <v>0</v>
      </c>
      <c r="Q4">
        <v>0.70802919708029199</v>
      </c>
      <c r="R4">
        <v>274</v>
      </c>
      <c r="S4" s="10">
        <v>0.69343065693430661</v>
      </c>
      <c r="T4">
        <v>1.196636574074074E-5</v>
      </c>
      <c r="U4" s="8">
        <v>0.88321167883211682</v>
      </c>
      <c r="V4" s="8">
        <f t="shared" si="1"/>
        <v>0.18978102189781021</v>
      </c>
      <c r="W4">
        <v>8.3018634259259246E-6</v>
      </c>
      <c r="X4" s="8">
        <v>0.89051094890510951</v>
      </c>
      <c r="Y4" s="8">
        <f t="shared" si="2"/>
        <v>0.1970802919708029</v>
      </c>
      <c r="Z4" s="1">
        <v>0.69343065693430661</v>
      </c>
      <c r="AA4" s="1">
        <f t="shared" si="3"/>
        <v>0</v>
      </c>
      <c r="AB4">
        <v>40</v>
      </c>
      <c r="AC4">
        <v>0.47499999999999998</v>
      </c>
      <c r="AD4" t="s">
        <v>57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8</v>
      </c>
      <c r="AN4" s="16">
        <v>9</v>
      </c>
      <c r="AO4">
        <v>1</v>
      </c>
      <c r="AP4">
        <v>0.90352462966888347</v>
      </c>
      <c r="AQ4">
        <v>137</v>
      </c>
      <c r="AR4">
        <v>40</v>
      </c>
      <c r="AS4">
        <v>0.29197080291970801</v>
      </c>
      <c r="AT4">
        <v>0.89051094890510951</v>
      </c>
      <c r="AU4">
        <v>0.83576642335766427</v>
      </c>
      <c r="AV4">
        <v>0.83576642335766427</v>
      </c>
      <c r="AW4" t="s">
        <v>58</v>
      </c>
      <c r="AX4">
        <v>0</v>
      </c>
      <c r="AY4">
        <v>864</v>
      </c>
      <c r="AZ4">
        <v>2</v>
      </c>
      <c r="BA4">
        <v>1</v>
      </c>
      <c r="BB4" t="s">
        <v>59</v>
      </c>
      <c r="BC4">
        <v>1</v>
      </c>
      <c r="BD4" t="b">
        <v>0</v>
      </c>
    </row>
    <row r="5" spans="1:56" x14ac:dyDescent="0.25">
      <c r="A5">
        <v>960</v>
      </c>
      <c r="B5">
        <v>137</v>
      </c>
      <c r="C5" t="s">
        <v>52</v>
      </c>
      <c r="D5">
        <v>1</v>
      </c>
      <c r="E5">
        <v>19</v>
      </c>
      <c r="F5">
        <v>19</v>
      </c>
      <c r="G5">
        <v>0.75182481751824815</v>
      </c>
      <c r="H5">
        <f t="shared" si="0"/>
        <v>0.24817518248175185</v>
      </c>
      <c r="I5">
        <v>6.189930555555556E-7</v>
      </c>
      <c r="J5" t="s">
        <v>495</v>
      </c>
      <c r="K5" t="s">
        <v>496</v>
      </c>
      <c r="L5">
        <v>19</v>
      </c>
      <c r="M5" t="s">
        <v>120</v>
      </c>
      <c r="N5">
        <v>1</v>
      </c>
      <c r="O5" t="s">
        <v>70</v>
      </c>
      <c r="P5">
        <v>0</v>
      </c>
      <c r="Q5">
        <v>0.8029197080291971</v>
      </c>
      <c r="R5">
        <v>274</v>
      </c>
      <c r="S5" s="10">
        <v>0.81386861313868608</v>
      </c>
      <c r="T5">
        <v>1.178099537037037E-5</v>
      </c>
      <c r="U5" s="8">
        <v>0.89051094890510951</v>
      </c>
      <c r="V5" s="8">
        <f t="shared" si="1"/>
        <v>7.6642335766423431E-2</v>
      </c>
      <c r="W5">
        <v>8.1234027777777781E-6</v>
      </c>
      <c r="X5" s="8">
        <v>0.89051094890510951</v>
      </c>
      <c r="Y5" s="8">
        <f t="shared" si="2"/>
        <v>7.6642335766423431E-2</v>
      </c>
      <c r="Z5" s="1">
        <v>0.85766423357664234</v>
      </c>
      <c r="AA5" s="1">
        <f t="shared" si="3"/>
        <v>4.3795620437956262E-2</v>
      </c>
      <c r="AB5">
        <v>34</v>
      </c>
      <c r="AC5">
        <v>0.79411764705882348</v>
      </c>
      <c r="AD5" t="s">
        <v>57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13</v>
      </c>
      <c r="AN5" s="16">
        <v>14</v>
      </c>
      <c r="AO5">
        <v>1</v>
      </c>
      <c r="AP5">
        <v>0.88829210082563792</v>
      </c>
      <c r="AQ5">
        <v>137</v>
      </c>
      <c r="AR5">
        <v>34</v>
      </c>
      <c r="AS5">
        <v>0.2481751824817518</v>
      </c>
      <c r="AT5">
        <v>0.89051094890510951</v>
      </c>
      <c r="AU5">
        <v>0.88686131386861311</v>
      </c>
      <c r="AV5">
        <v>0.88686131386861311</v>
      </c>
      <c r="AW5" t="s">
        <v>58</v>
      </c>
      <c r="AX5">
        <v>0</v>
      </c>
      <c r="AY5">
        <v>864</v>
      </c>
      <c r="AZ5">
        <v>2</v>
      </c>
      <c r="BA5">
        <v>-1</v>
      </c>
      <c r="BB5" t="s">
        <v>59</v>
      </c>
      <c r="BC5">
        <v>1</v>
      </c>
      <c r="BD5" t="b">
        <v>0</v>
      </c>
    </row>
    <row r="6" spans="1:56" x14ac:dyDescent="0.25">
      <c r="A6">
        <v>960</v>
      </c>
      <c r="B6">
        <v>137</v>
      </c>
      <c r="C6" t="s">
        <v>52</v>
      </c>
      <c r="D6">
        <v>1</v>
      </c>
      <c r="E6">
        <v>19</v>
      </c>
      <c r="F6">
        <v>19</v>
      </c>
      <c r="G6">
        <v>0.55474452554744524</v>
      </c>
      <c r="H6">
        <f t="shared" si="0"/>
        <v>0.44525547445255476</v>
      </c>
      <c r="I6">
        <v>6.17824074074074E-7</v>
      </c>
      <c r="J6" t="s">
        <v>497</v>
      </c>
      <c r="K6" t="s">
        <v>498</v>
      </c>
      <c r="L6">
        <v>19</v>
      </c>
      <c r="M6" t="s">
        <v>120</v>
      </c>
      <c r="N6">
        <v>1</v>
      </c>
      <c r="O6" t="s">
        <v>66</v>
      </c>
      <c r="P6">
        <v>0</v>
      </c>
      <c r="Q6">
        <v>0.58394160583941601</v>
      </c>
      <c r="R6">
        <v>274</v>
      </c>
      <c r="S6" s="10">
        <v>0.52554744525547448</v>
      </c>
      <c r="T6">
        <v>1.6068136574074071E-5</v>
      </c>
      <c r="U6" s="8">
        <v>0.81751824817518248</v>
      </c>
      <c r="V6" s="8">
        <f t="shared" si="1"/>
        <v>0.29197080291970801</v>
      </c>
      <c r="W6">
        <v>7.9499189814814815E-6</v>
      </c>
      <c r="X6" s="8">
        <v>0.89051094890510951</v>
      </c>
      <c r="Y6" s="8">
        <f t="shared" si="2"/>
        <v>0.36496350364963503</v>
      </c>
      <c r="Z6" s="1">
        <v>0.56569343065693434</v>
      </c>
      <c r="AA6" s="1">
        <f t="shared" si="3"/>
        <v>4.014598540145986E-2</v>
      </c>
      <c r="AB6">
        <v>61</v>
      </c>
      <c r="AC6">
        <v>9.8360655737704916E-2</v>
      </c>
      <c r="AD6" t="s">
        <v>57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6</v>
      </c>
      <c r="AN6" s="16">
        <v>7</v>
      </c>
      <c r="AO6">
        <v>1</v>
      </c>
      <c r="AP6">
        <v>0.42592592592592582</v>
      </c>
      <c r="AQ6">
        <v>137</v>
      </c>
      <c r="AR6">
        <v>61</v>
      </c>
      <c r="AS6">
        <v>0.44525547445255481</v>
      </c>
      <c r="AT6">
        <v>0.89051094890510951</v>
      </c>
      <c r="AU6">
        <v>0.77737226277372262</v>
      </c>
      <c r="AV6">
        <v>0.77737226277372262</v>
      </c>
      <c r="AW6" t="s">
        <v>58</v>
      </c>
      <c r="AX6">
        <v>0</v>
      </c>
      <c r="AY6">
        <v>864</v>
      </c>
      <c r="AZ6">
        <v>3</v>
      </c>
      <c r="BA6">
        <v>2</v>
      </c>
      <c r="BB6" t="s">
        <v>59</v>
      </c>
      <c r="BC6">
        <v>1</v>
      </c>
      <c r="BD6" t="b">
        <v>0</v>
      </c>
    </row>
    <row r="7" spans="1:56" x14ac:dyDescent="0.25">
      <c r="A7">
        <v>960</v>
      </c>
      <c r="B7">
        <v>137</v>
      </c>
      <c r="C7" t="s">
        <v>52</v>
      </c>
      <c r="D7">
        <v>1</v>
      </c>
      <c r="E7">
        <v>19</v>
      </c>
      <c r="F7">
        <v>19</v>
      </c>
      <c r="G7">
        <v>0.61313868613138689</v>
      </c>
      <c r="H7">
        <f t="shared" si="0"/>
        <v>0.38686131386861311</v>
      </c>
      <c r="I7">
        <v>4.3701388888888891E-7</v>
      </c>
      <c r="J7" t="s">
        <v>499</v>
      </c>
      <c r="K7" t="s">
        <v>500</v>
      </c>
      <c r="L7">
        <v>19</v>
      </c>
      <c r="M7" t="s">
        <v>76</v>
      </c>
      <c r="N7">
        <v>1</v>
      </c>
      <c r="O7" t="s">
        <v>77</v>
      </c>
      <c r="P7">
        <v>0</v>
      </c>
      <c r="Q7">
        <v>0.61313868613138689</v>
      </c>
      <c r="R7">
        <v>274</v>
      </c>
      <c r="S7" s="10">
        <v>0.58759124087591241</v>
      </c>
      <c r="T7">
        <v>1.196665509259259E-5</v>
      </c>
      <c r="U7" s="8">
        <v>0.83941605839416056</v>
      </c>
      <c r="V7" s="8">
        <f t="shared" si="1"/>
        <v>0.25182481751824815</v>
      </c>
      <c r="W7">
        <v>8.7379976851851851E-6</v>
      </c>
      <c r="X7" s="8">
        <v>0.89051094890510951</v>
      </c>
      <c r="Y7" s="8">
        <f t="shared" si="2"/>
        <v>0.3029197080291971</v>
      </c>
      <c r="Z7" s="1">
        <v>0.58759124087591241</v>
      </c>
      <c r="AA7" s="1">
        <f t="shared" si="3"/>
        <v>0</v>
      </c>
      <c r="AB7">
        <v>53</v>
      </c>
      <c r="AC7">
        <v>0.660377358490566</v>
      </c>
      <c r="AD7" t="s">
        <v>57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10</v>
      </c>
      <c r="AN7" s="16">
        <v>11</v>
      </c>
      <c r="AO7">
        <v>1</v>
      </c>
      <c r="AP7">
        <v>0.99999336284986706</v>
      </c>
      <c r="AQ7">
        <v>137</v>
      </c>
      <c r="AR7">
        <v>53</v>
      </c>
      <c r="AS7">
        <v>0.38686131386861322</v>
      </c>
      <c r="AT7">
        <v>0.89051094890510951</v>
      </c>
      <c r="AU7">
        <v>0.79197080291970801</v>
      </c>
      <c r="AV7">
        <v>0.79197080291970801</v>
      </c>
      <c r="AW7" t="s">
        <v>58</v>
      </c>
      <c r="AX7">
        <v>0</v>
      </c>
      <c r="AY7">
        <v>864</v>
      </c>
      <c r="AZ7">
        <v>3</v>
      </c>
      <c r="BA7">
        <v>-2</v>
      </c>
      <c r="BB7" t="s">
        <v>59</v>
      </c>
      <c r="BC7">
        <v>1</v>
      </c>
      <c r="BD7" t="b">
        <v>0</v>
      </c>
    </row>
    <row r="8" spans="1:56" x14ac:dyDescent="0.25">
      <c r="A8">
        <v>960</v>
      </c>
      <c r="B8">
        <v>137</v>
      </c>
      <c r="C8" t="s">
        <v>52</v>
      </c>
      <c r="D8">
        <v>1</v>
      </c>
      <c r="E8">
        <v>19</v>
      </c>
      <c r="F8">
        <v>19</v>
      </c>
      <c r="G8">
        <v>0.91240875912408759</v>
      </c>
      <c r="H8">
        <f t="shared" si="0"/>
        <v>8.7591240875912413E-2</v>
      </c>
      <c r="I8">
        <v>1.8090277777777779E-7</v>
      </c>
      <c r="J8" t="s">
        <v>324</v>
      </c>
      <c r="K8" t="s">
        <v>501</v>
      </c>
      <c r="L8">
        <v>19</v>
      </c>
      <c r="M8" t="s">
        <v>80</v>
      </c>
      <c r="N8">
        <v>1</v>
      </c>
      <c r="O8" t="s">
        <v>81</v>
      </c>
      <c r="P8">
        <v>0</v>
      </c>
      <c r="Q8">
        <v>0.91240875912408759</v>
      </c>
      <c r="R8">
        <v>274</v>
      </c>
      <c r="S8">
        <v>0.87591240875912413</v>
      </c>
      <c r="T8">
        <v>1.2581469907407409E-5</v>
      </c>
      <c r="U8">
        <v>0.96350364963503654</v>
      </c>
      <c r="V8"/>
      <c r="W8">
        <v>1.0442395833333329E-5</v>
      </c>
      <c r="X8">
        <v>0.89051094890510951</v>
      </c>
      <c r="Y8"/>
      <c r="Z8">
        <v>0.87591240875912413</v>
      </c>
      <c r="AA8"/>
      <c r="AB8">
        <v>12</v>
      </c>
      <c r="AC8">
        <v>0.83333333333333337</v>
      </c>
      <c r="AD8" t="s">
        <v>82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5</v>
      </c>
      <c r="AN8">
        <v>6</v>
      </c>
      <c r="AO8">
        <v>1</v>
      </c>
      <c r="AP8">
        <v>0.98841698841698844</v>
      </c>
      <c r="AQ8">
        <v>85</v>
      </c>
      <c r="AR8">
        <v>10</v>
      </c>
      <c r="AS8">
        <v>0.1176470588235294</v>
      </c>
      <c r="AT8">
        <v>0.52189781021897808</v>
      </c>
      <c r="AU8">
        <v>0.96350364963503654</v>
      </c>
      <c r="AV8">
        <v>0.94525547445255476</v>
      </c>
      <c r="AW8" t="s">
        <v>58</v>
      </c>
      <c r="AX8">
        <v>1</v>
      </c>
      <c r="AY8">
        <v>541</v>
      </c>
      <c r="AZ8">
        <v>1</v>
      </c>
      <c r="BA8">
        <v>0.5</v>
      </c>
      <c r="BB8" t="s">
        <v>59</v>
      </c>
      <c r="BC8">
        <v>1</v>
      </c>
      <c r="BD8" t="b">
        <v>0</v>
      </c>
    </row>
    <row r="9" spans="1:56" x14ac:dyDescent="0.25">
      <c r="A9">
        <v>960</v>
      </c>
      <c r="B9">
        <v>137</v>
      </c>
      <c r="C9" t="s">
        <v>52</v>
      </c>
      <c r="D9">
        <v>1</v>
      </c>
      <c r="E9">
        <v>19</v>
      </c>
      <c r="F9">
        <v>19</v>
      </c>
      <c r="G9">
        <v>0.96350364963503654</v>
      </c>
      <c r="H9">
        <f t="shared" si="0"/>
        <v>3.6496350364963459E-2</v>
      </c>
      <c r="I9">
        <v>1.405902777777778E-7</v>
      </c>
      <c r="J9" t="s">
        <v>326</v>
      </c>
      <c r="K9" t="s">
        <v>502</v>
      </c>
      <c r="L9">
        <v>19</v>
      </c>
      <c r="M9" t="s">
        <v>69</v>
      </c>
      <c r="N9">
        <v>1</v>
      </c>
      <c r="O9" t="s">
        <v>85</v>
      </c>
      <c r="P9">
        <v>0</v>
      </c>
      <c r="Q9">
        <v>0.96350364963503654</v>
      </c>
      <c r="R9">
        <v>274</v>
      </c>
      <c r="S9">
        <v>0.95620437956204385</v>
      </c>
      <c r="T9">
        <v>1.1983425925925929E-5</v>
      </c>
      <c r="U9">
        <v>0.96715328467153283</v>
      </c>
      <c r="V9"/>
      <c r="W9">
        <v>8.122928240740741E-6</v>
      </c>
      <c r="X9">
        <v>0.89051094890510951</v>
      </c>
      <c r="Y9"/>
      <c r="Z9">
        <v>0.95620437956204385</v>
      </c>
      <c r="AA9"/>
      <c r="AB9">
        <v>5</v>
      </c>
      <c r="AC9">
        <v>1</v>
      </c>
      <c r="AD9" t="s">
        <v>82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6</v>
      </c>
      <c r="AN9">
        <v>7</v>
      </c>
      <c r="AO9">
        <v>1</v>
      </c>
      <c r="AP9">
        <v>0.99921935987509769</v>
      </c>
      <c r="AQ9">
        <v>85</v>
      </c>
      <c r="AR9">
        <v>3</v>
      </c>
      <c r="AS9">
        <v>3.5294117647058823E-2</v>
      </c>
      <c r="AT9">
        <v>0.52189781021897808</v>
      </c>
      <c r="AU9">
        <v>0.96715328467153283</v>
      </c>
      <c r="AV9">
        <v>0.97080291970802923</v>
      </c>
      <c r="AW9" t="s">
        <v>58</v>
      </c>
      <c r="AX9">
        <v>1</v>
      </c>
      <c r="AY9">
        <v>541</v>
      </c>
      <c r="AZ9">
        <v>1</v>
      </c>
      <c r="BA9">
        <v>-0.5</v>
      </c>
      <c r="BB9" t="s">
        <v>59</v>
      </c>
      <c r="BC9">
        <v>1</v>
      </c>
      <c r="BD9" t="b">
        <v>0</v>
      </c>
    </row>
    <row r="10" spans="1:56" x14ac:dyDescent="0.25">
      <c r="A10">
        <v>960</v>
      </c>
      <c r="B10">
        <v>137</v>
      </c>
      <c r="C10" t="s">
        <v>52</v>
      </c>
      <c r="D10">
        <v>1</v>
      </c>
      <c r="E10">
        <v>19</v>
      </c>
      <c r="F10">
        <v>19</v>
      </c>
      <c r="G10">
        <v>0.75912408759124084</v>
      </c>
      <c r="H10">
        <f t="shared" si="0"/>
        <v>0.24087591240875916</v>
      </c>
      <c r="I10">
        <v>5.4251157407407403E-7</v>
      </c>
      <c r="J10" t="s">
        <v>503</v>
      </c>
      <c r="K10" t="s">
        <v>504</v>
      </c>
      <c r="L10">
        <v>19</v>
      </c>
      <c r="M10" t="s">
        <v>80</v>
      </c>
      <c r="N10">
        <v>1</v>
      </c>
      <c r="O10" t="s">
        <v>88</v>
      </c>
      <c r="P10">
        <v>0</v>
      </c>
      <c r="Q10">
        <v>0.75912408759124084</v>
      </c>
      <c r="R10">
        <v>274</v>
      </c>
      <c r="S10" s="10">
        <v>0.72992700729927007</v>
      </c>
      <c r="T10">
        <v>1.0621203703703699E-5</v>
      </c>
      <c r="U10" s="8">
        <v>0.86496350364963503</v>
      </c>
      <c r="V10" s="8">
        <f>U10-S10</f>
        <v>0.13503649635036497</v>
      </c>
      <c r="W10">
        <v>7.5810879629629624E-6</v>
      </c>
      <c r="X10" s="8">
        <v>0.89051094890510951</v>
      </c>
      <c r="Y10" s="8">
        <f>X10-S10</f>
        <v>0.16058394160583944</v>
      </c>
      <c r="Z10" s="1">
        <v>0.72992700729927007</v>
      </c>
      <c r="AA10" s="1">
        <f>Z10-S10</f>
        <v>0</v>
      </c>
      <c r="AB10">
        <v>33</v>
      </c>
      <c r="AC10">
        <v>0.78787878787878785</v>
      </c>
      <c r="AD10" t="s">
        <v>82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9</v>
      </c>
      <c r="AN10" s="16">
        <v>10</v>
      </c>
      <c r="AO10">
        <v>1</v>
      </c>
      <c r="AP10">
        <v>0.98841698800275202</v>
      </c>
      <c r="AQ10">
        <v>85</v>
      </c>
      <c r="AR10">
        <v>31</v>
      </c>
      <c r="AS10">
        <v>0.36470588235294121</v>
      </c>
      <c r="AT10">
        <v>0.52189781021897808</v>
      </c>
      <c r="AU10">
        <v>0.93065693430656937</v>
      </c>
      <c r="AV10">
        <v>0.85766423357664234</v>
      </c>
      <c r="AW10" t="s">
        <v>58</v>
      </c>
      <c r="AX10">
        <v>1</v>
      </c>
      <c r="AY10">
        <v>541</v>
      </c>
      <c r="AZ10">
        <v>2</v>
      </c>
      <c r="BA10">
        <v>1</v>
      </c>
      <c r="BB10" t="s">
        <v>59</v>
      </c>
      <c r="BC10">
        <v>1</v>
      </c>
      <c r="BD10" t="b">
        <v>0</v>
      </c>
    </row>
    <row r="11" spans="1:56" x14ac:dyDescent="0.25">
      <c r="A11">
        <v>960</v>
      </c>
      <c r="B11">
        <v>137</v>
      </c>
      <c r="C11" t="s">
        <v>52</v>
      </c>
      <c r="D11">
        <v>1</v>
      </c>
      <c r="E11">
        <v>19</v>
      </c>
      <c r="F11">
        <v>19</v>
      </c>
      <c r="G11">
        <v>0.91970802919708028</v>
      </c>
      <c r="H11">
        <f t="shared" si="0"/>
        <v>8.0291970802919721E-2</v>
      </c>
      <c r="I11">
        <v>3.6164351851851848E-7</v>
      </c>
      <c r="J11" t="s">
        <v>505</v>
      </c>
      <c r="K11" t="s">
        <v>506</v>
      </c>
      <c r="L11">
        <v>19</v>
      </c>
      <c r="M11" t="s">
        <v>69</v>
      </c>
      <c r="N11">
        <v>1</v>
      </c>
      <c r="O11" t="s">
        <v>91</v>
      </c>
      <c r="P11">
        <v>0</v>
      </c>
      <c r="Q11">
        <v>0.91970802919708028</v>
      </c>
      <c r="R11">
        <v>274</v>
      </c>
      <c r="S11">
        <v>0.86861313868613144</v>
      </c>
      <c r="T11">
        <v>1.041612268518519E-5</v>
      </c>
      <c r="U11">
        <v>0.90875912408759119</v>
      </c>
      <c r="V11"/>
      <c r="W11">
        <v>7.2190740740740737E-6</v>
      </c>
      <c r="X11">
        <v>0.89051094890510951</v>
      </c>
      <c r="Y11"/>
      <c r="Z11">
        <v>0.86861313868613144</v>
      </c>
      <c r="AA11"/>
      <c r="AB11">
        <v>11</v>
      </c>
      <c r="AC11">
        <v>0.63636363636363635</v>
      </c>
      <c r="AD11" t="s">
        <v>82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8</v>
      </c>
      <c r="AN11">
        <v>9</v>
      </c>
      <c r="AO11">
        <v>1</v>
      </c>
      <c r="AP11">
        <v>0.99960851032412945</v>
      </c>
      <c r="AQ11">
        <v>85</v>
      </c>
      <c r="AR11">
        <v>9</v>
      </c>
      <c r="AS11">
        <v>0.1058823529411765</v>
      </c>
      <c r="AT11">
        <v>0.52189781021897808</v>
      </c>
      <c r="AU11">
        <v>0.94890510948905105</v>
      </c>
      <c r="AV11">
        <v>0.95255474452554745</v>
      </c>
      <c r="AW11" t="s">
        <v>58</v>
      </c>
      <c r="AX11">
        <v>1</v>
      </c>
      <c r="AY11">
        <v>541</v>
      </c>
      <c r="AZ11">
        <v>2</v>
      </c>
      <c r="BA11">
        <v>-1</v>
      </c>
      <c r="BB11" t="s">
        <v>59</v>
      </c>
      <c r="BC11">
        <v>1</v>
      </c>
      <c r="BD11" t="b">
        <v>0</v>
      </c>
    </row>
    <row r="12" spans="1:56" x14ac:dyDescent="0.25">
      <c r="A12">
        <v>960</v>
      </c>
      <c r="B12">
        <v>137</v>
      </c>
      <c r="C12" t="s">
        <v>52</v>
      </c>
      <c r="D12">
        <v>1</v>
      </c>
      <c r="E12">
        <v>19</v>
      </c>
      <c r="F12">
        <v>19</v>
      </c>
      <c r="G12">
        <v>0.62773722627737227</v>
      </c>
      <c r="H12">
        <f t="shared" si="0"/>
        <v>0.37226277372262773</v>
      </c>
      <c r="I12">
        <v>3.6197916666666671E-7</v>
      </c>
      <c r="J12" t="s">
        <v>507</v>
      </c>
      <c r="K12" t="s">
        <v>508</v>
      </c>
      <c r="L12">
        <v>19</v>
      </c>
      <c r="M12" t="s">
        <v>80</v>
      </c>
      <c r="N12">
        <v>1</v>
      </c>
      <c r="O12" t="s">
        <v>88</v>
      </c>
      <c r="P12">
        <v>0</v>
      </c>
      <c r="Q12">
        <v>0.62773722627737227</v>
      </c>
      <c r="R12">
        <v>274</v>
      </c>
      <c r="S12" s="10">
        <v>0.61313868613138689</v>
      </c>
      <c r="T12">
        <v>1.087961805555556E-5</v>
      </c>
      <c r="U12" s="8">
        <v>0.93430656934306566</v>
      </c>
      <c r="V12" s="8">
        <f t="shared" ref="V12:V13" si="4">U12-S12</f>
        <v>0.32116788321167877</v>
      </c>
      <c r="W12">
        <v>8.1233680555555561E-6</v>
      </c>
      <c r="X12" s="8">
        <v>0.89051094890510951</v>
      </c>
      <c r="Y12" s="8">
        <f t="shared" ref="Y12:Y13" si="5">X12-S12</f>
        <v>0.27737226277372262</v>
      </c>
      <c r="Z12" s="1">
        <v>0.61313868613138689</v>
      </c>
      <c r="AA12" s="1">
        <f t="shared" ref="AA12:AA13" si="6">Z12-S12</f>
        <v>0</v>
      </c>
      <c r="AB12">
        <v>51</v>
      </c>
      <c r="AC12">
        <v>0.78431372549019607</v>
      </c>
      <c r="AD12" t="s">
        <v>82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9</v>
      </c>
      <c r="AN12" s="16">
        <v>10</v>
      </c>
      <c r="AO12">
        <v>1</v>
      </c>
      <c r="AP12">
        <v>0.99573095074112095</v>
      </c>
      <c r="AQ12">
        <v>85</v>
      </c>
      <c r="AR12">
        <v>49</v>
      </c>
      <c r="AS12">
        <v>0.57647058823529407</v>
      </c>
      <c r="AT12">
        <v>0.52189781021897808</v>
      </c>
      <c r="AU12">
        <v>0.88321167883211682</v>
      </c>
      <c r="AV12">
        <v>0.73357664233576647</v>
      </c>
      <c r="AW12" t="s">
        <v>58</v>
      </c>
      <c r="AX12">
        <v>1</v>
      </c>
      <c r="AY12">
        <v>541</v>
      </c>
      <c r="AZ12">
        <v>3</v>
      </c>
      <c r="BA12">
        <v>2</v>
      </c>
      <c r="BB12" t="s">
        <v>59</v>
      </c>
      <c r="BC12">
        <v>1</v>
      </c>
      <c r="BD12" t="b">
        <v>0</v>
      </c>
    </row>
    <row r="13" spans="1:56" x14ac:dyDescent="0.25">
      <c r="A13">
        <v>960</v>
      </c>
      <c r="B13">
        <v>137</v>
      </c>
      <c r="C13" t="s">
        <v>52</v>
      </c>
      <c r="D13">
        <v>1</v>
      </c>
      <c r="E13">
        <v>19</v>
      </c>
      <c r="F13">
        <v>19</v>
      </c>
      <c r="G13">
        <v>0.8978102189781022</v>
      </c>
      <c r="H13">
        <f t="shared" si="0"/>
        <v>0.1021897810218978</v>
      </c>
      <c r="I13">
        <v>3.6123842592592589E-7</v>
      </c>
      <c r="J13" t="s">
        <v>505</v>
      </c>
      <c r="K13" t="s">
        <v>509</v>
      </c>
      <c r="L13">
        <v>19</v>
      </c>
      <c r="M13" t="s">
        <v>69</v>
      </c>
      <c r="N13">
        <v>1</v>
      </c>
      <c r="O13" t="s">
        <v>91</v>
      </c>
      <c r="P13">
        <v>0</v>
      </c>
      <c r="Q13">
        <v>0.8978102189781022</v>
      </c>
      <c r="R13">
        <v>274</v>
      </c>
      <c r="S13" s="10">
        <v>0.85766423357664234</v>
      </c>
      <c r="T13">
        <v>1.160393518518519E-5</v>
      </c>
      <c r="U13" s="8">
        <v>0.8978102189781022</v>
      </c>
      <c r="V13" s="8">
        <f t="shared" si="4"/>
        <v>4.014598540145986E-2</v>
      </c>
      <c r="W13">
        <v>8.3035763888888881E-6</v>
      </c>
      <c r="X13" s="8">
        <v>0.96715328467153283</v>
      </c>
      <c r="Y13" s="8">
        <f t="shared" si="5"/>
        <v>0.10948905109489049</v>
      </c>
      <c r="Z13" s="1">
        <v>0.85766423357664234</v>
      </c>
      <c r="AA13" s="1">
        <f t="shared" si="6"/>
        <v>0</v>
      </c>
      <c r="AB13">
        <v>14</v>
      </c>
      <c r="AC13">
        <v>0.5</v>
      </c>
      <c r="AD13" t="s">
        <v>82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8</v>
      </c>
      <c r="AN13" s="16">
        <v>9</v>
      </c>
      <c r="AO13">
        <v>1</v>
      </c>
      <c r="AP13">
        <v>0.9996069843774672</v>
      </c>
      <c r="AQ13">
        <v>85</v>
      </c>
      <c r="AR13">
        <v>12</v>
      </c>
      <c r="AS13">
        <v>0.14117647058823529</v>
      </c>
      <c r="AT13">
        <v>0.52189781021897808</v>
      </c>
      <c r="AU13">
        <v>0.94890510948905105</v>
      </c>
      <c r="AV13">
        <v>0.90875912408759119</v>
      </c>
      <c r="AW13" t="s">
        <v>58</v>
      </c>
      <c r="AX13">
        <v>1</v>
      </c>
      <c r="AY13">
        <v>541</v>
      </c>
      <c r="AZ13">
        <v>3</v>
      </c>
      <c r="BA13">
        <v>-2</v>
      </c>
      <c r="BB13" t="s">
        <v>59</v>
      </c>
      <c r="BC13">
        <v>1</v>
      </c>
      <c r="BD13" t="b">
        <v>0</v>
      </c>
    </row>
    <row r="14" spans="1:56" x14ac:dyDescent="0.25">
      <c r="A14">
        <v>960</v>
      </c>
      <c r="B14">
        <v>137</v>
      </c>
      <c r="C14" t="s">
        <v>52</v>
      </c>
      <c r="D14">
        <v>1</v>
      </c>
      <c r="E14">
        <v>19</v>
      </c>
      <c r="F14">
        <v>19</v>
      </c>
      <c r="G14">
        <v>0.97080291970802923</v>
      </c>
      <c r="H14">
        <f t="shared" si="0"/>
        <v>2.9197080291970767E-2</v>
      </c>
      <c r="I14">
        <v>5.4232638888888896E-7</v>
      </c>
      <c r="J14" t="s">
        <v>510</v>
      </c>
      <c r="K14" t="s">
        <v>511</v>
      </c>
      <c r="L14">
        <v>19</v>
      </c>
      <c r="M14" t="s">
        <v>69</v>
      </c>
      <c r="N14">
        <v>1</v>
      </c>
      <c r="O14" t="s">
        <v>97</v>
      </c>
      <c r="P14">
        <v>0</v>
      </c>
      <c r="Q14">
        <v>0.97080291970802923</v>
      </c>
      <c r="R14">
        <v>274</v>
      </c>
      <c r="S14">
        <v>0.97080291970802923</v>
      </c>
      <c r="T14">
        <v>1.0881018518518521E-5</v>
      </c>
      <c r="U14">
        <v>0.97080291970802923</v>
      </c>
      <c r="V14"/>
      <c r="W14">
        <v>7.5036805555555551E-6</v>
      </c>
      <c r="X14">
        <v>0.90145985401459849</v>
      </c>
      <c r="Y14"/>
      <c r="Z14">
        <v>0.97080291970802923</v>
      </c>
      <c r="AA14"/>
      <c r="AB14">
        <v>4</v>
      </c>
      <c r="AC14">
        <v>1</v>
      </c>
      <c r="AD14" t="s">
        <v>98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2</v>
      </c>
      <c r="AN14">
        <v>3</v>
      </c>
      <c r="AO14">
        <v>1</v>
      </c>
      <c r="AP14">
        <v>0.27116721032477648</v>
      </c>
      <c r="AQ14">
        <v>52</v>
      </c>
      <c r="AR14">
        <v>2</v>
      </c>
      <c r="AS14">
        <v>3.8461538461538457E-2</v>
      </c>
      <c r="AT14">
        <v>0.97080291970802923</v>
      </c>
      <c r="AU14">
        <v>0.97080291970802923</v>
      </c>
      <c r="AV14">
        <v>0.97080291970802923</v>
      </c>
      <c r="AW14" t="s">
        <v>58</v>
      </c>
      <c r="AX14">
        <v>1</v>
      </c>
      <c r="AY14">
        <v>323</v>
      </c>
      <c r="AZ14">
        <v>1</v>
      </c>
      <c r="BA14">
        <v>0.5</v>
      </c>
      <c r="BB14" t="s">
        <v>59</v>
      </c>
      <c r="BC14">
        <v>1</v>
      </c>
      <c r="BD14" t="b">
        <v>0</v>
      </c>
    </row>
    <row r="15" spans="1:56" x14ac:dyDescent="0.25">
      <c r="A15">
        <v>960</v>
      </c>
      <c r="B15">
        <v>137</v>
      </c>
      <c r="C15" t="s">
        <v>52</v>
      </c>
      <c r="D15">
        <v>1</v>
      </c>
      <c r="E15">
        <v>19</v>
      </c>
      <c r="F15">
        <v>19</v>
      </c>
      <c r="G15">
        <v>0.91240875912408759</v>
      </c>
      <c r="H15">
        <f t="shared" si="0"/>
        <v>8.7591240875912413E-2</v>
      </c>
      <c r="I15">
        <v>3.6164351851851848E-7</v>
      </c>
      <c r="J15" t="s">
        <v>99</v>
      </c>
      <c r="K15" t="s">
        <v>512</v>
      </c>
      <c r="L15">
        <v>19</v>
      </c>
      <c r="M15" t="s">
        <v>101</v>
      </c>
      <c r="N15">
        <v>1</v>
      </c>
      <c r="O15" t="s">
        <v>102</v>
      </c>
      <c r="P15">
        <v>0</v>
      </c>
      <c r="Q15">
        <v>0.91240875912408759</v>
      </c>
      <c r="R15">
        <v>274</v>
      </c>
      <c r="S15">
        <v>0.92700729927007297</v>
      </c>
      <c r="T15">
        <v>1.087944444444445E-5</v>
      </c>
      <c r="U15">
        <v>0.97810218978102192</v>
      </c>
      <c r="V15"/>
      <c r="W15">
        <v>7.5045717592592597E-6</v>
      </c>
      <c r="X15">
        <v>0.92335766423357668</v>
      </c>
      <c r="Y15"/>
      <c r="Z15">
        <v>0.92700729927007297</v>
      </c>
      <c r="AA15"/>
      <c r="AB15">
        <v>12</v>
      </c>
      <c r="AC15">
        <v>0.16666666666666671</v>
      </c>
      <c r="AD15" t="s">
        <v>98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5</v>
      </c>
      <c r="AN15">
        <v>6</v>
      </c>
      <c r="AO15">
        <v>1</v>
      </c>
      <c r="AP15">
        <v>0.99999999999514944</v>
      </c>
      <c r="AQ15">
        <v>52</v>
      </c>
      <c r="AR15">
        <v>10</v>
      </c>
      <c r="AS15">
        <v>0.19230769230769229</v>
      </c>
      <c r="AT15">
        <v>0.97080291970802923</v>
      </c>
      <c r="AU15">
        <v>0.97080291970802923</v>
      </c>
      <c r="AV15">
        <v>0.94890510948905105</v>
      </c>
      <c r="AW15" t="s">
        <v>58</v>
      </c>
      <c r="AX15">
        <v>1</v>
      </c>
      <c r="AY15">
        <v>323</v>
      </c>
      <c r="AZ15">
        <v>1</v>
      </c>
      <c r="BA15">
        <v>-0.5</v>
      </c>
      <c r="BB15" t="s">
        <v>59</v>
      </c>
      <c r="BC15">
        <v>1</v>
      </c>
      <c r="BD15" t="b">
        <v>0</v>
      </c>
    </row>
    <row r="16" spans="1:56" x14ac:dyDescent="0.25">
      <c r="A16">
        <v>960</v>
      </c>
      <c r="B16">
        <v>137</v>
      </c>
      <c r="C16" t="s">
        <v>52</v>
      </c>
      <c r="D16">
        <v>1</v>
      </c>
      <c r="E16">
        <v>19</v>
      </c>
      <c r="F16">
        <v>19</v>
      </c>
      <c r="G16">
        <v>0.97080291970802923</v>
      </c>
      <c r="H16">
        <f t="shared" si="0"/>
        <v>2.9197080291970767E-2</v>
      </c>
      <c r="I16">
        <v>3.6164351851851848E-7</v>
      </c>
      <c r="J16" t="s">
        <v>510</v>
      </c>
      <c r="K16" t="s">
        <v>511</v>
      </c>
      <c r="L16">
        <v>19</v>
      </c>
      <c r="M16" t="s">
        <v>69</v>
      </c>
      <c r="N16">
        <v>1</v>
      </c>
      <c r="O16" t="s">
        <v>97</v>
      </c>
      <c r="P16">
        <v>0</v>
      </c>
      <c r="Q16">
        <v>0.97080291970802923</v>
      </c>
      <c r="R16">
        <v>274</v>
      </c>
      <c r="S16">
        <v>0.97080291970802923</v>
      </c>
      <c r="T16">
        <v>1.062677083333333E-5</v>
      </c>
      <c r="U16">
        <v>0.97080291970802923</v>
      </c>
      <c r="V16"/>
      <c r="W16">
        <v>7.942083333333333E-6</v>
      </c>
      <c r="X16">
        <v>0.8941605839416058</v>
      </c>
      <c r="Y16"/>
      <c r="Z16">
        <v>0.97080291970802923</v>
      </c>
      <c r="AA16"/>
      <c r="AB16">
        <v>4</v>
      </c>
      <c r="AC16">
        <v>1</v>
      </c>
      <c r="AD16" t="s">
        <v>98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2</v>
      </c>
      <c r="AN16">
        <v>3</v>
      </c>
      <c r="AO16">
        <v>1</v>
      </c>
      <c r="AP16">
        <v>0.27116721032477648</v>
      </c>
      <c r="AQ16">
        <v>52</v>
      </c>
      <c r="AR16">
        <v>2</v>
      </c>
      <c r="AS16">
        <v>3.8461538461538457E-2</v>
      </c>
      <c r="AT16">
        <v>0.97080291970802923</v>
      </c>
      <c r="AU16">
        <v>0.97080291970802923</v>
      </c>
      <c r="AV16">
        <v>0.97080291970802923</v>
      </c>
      <c r="AW16" t="s">
        <v>58</v>
      </c>
      <c r="AX16">
        <v>1</v>
      </c>
      <c r="AY16">
        <v>323</v>
      </c>
      <c r="AZ16">
        <v>2</v>
      </c>
      <c r="BA16">
        <v>1</v>
      </c>
      <c r="BB16" t="s">
        <v>59</v>
      </c>
      <c r="BC16">
        <v>1</v>
      </c>
      <c r="BD16" t="b">
        <v>0</v>
      </c>
    </row>
    <row r="17" spans="1:56" x14ac:dyDescent="0.25">
      <c r="A17">
        <v>960</v>
      </c>
      <c r="B17">
        <v>137</v>
      </c>
      <c r="C17" t="s">
        <v>52</v>
      </c>
      <c r="D17">
        <v>1</v>
      </c>
      <c r="E17">
        <v>19</v>
      </c>
      <c r="F17">
        <v>19</v>
      </c>
      <c r="G17">
        <v>0.84671532846715325</v>
      </c>
      <c r="H17">
        <f t="shared" si="0"/>
        <v>0.15328467153284675</v>
      </c>
      <c r="I17">
        <v>1.807638888888889E-7</v>
      </c>
      <c r="J17" t="s">
        <v>99</v>
      </c>
      <c r="K17" t="s">
        <v>513</v>
      </c>
      <c r="L17">
        <v>19</v>
      </c>
      <c r="M17" t="s">
        <v>101</v>
      </c>
      <c r="N17">
        <v>1</v>
      </c>
      <c r="O17" t="s">
        <v>102</v>
      </c>
      <c r="P17">
        <v>1.808449074074074E-7</v>
      </c>
      <c r="Q17">
        <v>0.84671532846715325</v>
      </c>
      <c r="R17">
        <v>274</v>
      </c>
      <c r="S17" s="10">
        <v>0.88321167883211682</v>
      </c>
      <c r="T17">
        <v>1.9411423611111112E-5</v>
      </c>
      <c r="U17" s="8">
        <v>0.95985401459854014</v>
      </c>
      <c r="V17" s="8">
        <f>U17-S17</f>
        <v>7.664233576642332E-2</v>
      </c>
      <c r="W17">
        <v>7.9426620370370378E-6</v>
      </c>
      <c r="X17" s="8">
        <v>0.91605839416058399</v>
      </c>
      <c r="Y17" s="8">
        <f>X17-S17</f>
        <v>3.2846715328467169E-2</v>
      </c>
      <c r="Z17" s="1">
        <v>0.88321167883211682</v>
      </c>
      <c r="AA17" s="1">
        <f>Z17-S17</f>
        <v>0</v>
      </c>
      <c r="AB17">
        <v>21</v>
      </c>
      <c r="AC17">
        <v>9.5238095238095233E-2</v>
      </c>
      <c r="AD17" t="s">
        <v>98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5</v>
      </c>
      <c r="AN17" s="16">
        <v>6</v>
      </c>
      <c r="AO17">
        <v>1</v>
      </c>
      <c r="AP17">
        <v>0.99999999751647295</v>
      </c>
      <c r="AQ17">
        <v>52</v>
      </c>
      <c r="AR17">
        <v>19</v>
      </c>
      <c r="AS17">
        <v>0.36538461538461542</v>
      </c>
      <c r="AT17">
        <v>0.97080291970802923</v>
      </c>
      <c r="AU17">
        <v>0.97080291970802923</v>
      </c>
      <c r="AV17">
        <v>0.91605839416058399</v>
      </c>
      <c r="AW17" t="s">
        <v>58</v>
      </c>
      <c r="AX17">
        <v>1</v>
      </c>
      <c r="AY17">
        <v>323</v>
      </c>
      <c r="AZ17">
        <v>2</v>
      </c>
      <c r="BA17">
        <v>-1</v>
      </c>
      <c r="BB17" t="s">
        <v>59</v>
      </c>
      <c r="BC17">
        <v>1</v>
      </c>
      <c r="BD17" t="b">
        <v>0</v>
      </c>
    </row>
    <row r="18" spans="1:56" x14ac:dyDescent="0.25">
      <c r="A18">
        <v>960</v>
      </c>
      <c r="B18">
        <v>137</v>
      </c>
      <c r="C18" t="s">
        <v>52</v>
      </c>
      <c r="D18">
        <v>1</v>
      </c>
      <c r="E18">
        <v>19</v>
      </c>
      <c r="F18">
        <v>19</v>
      </c>
      <c r="G18">
        <v>0.97080291970802923</v>
      </c>
      <c r="H18">
        <f t="shared" si="0"/>
        <v>2.9197080291970767E-2</v>
      </c>
      <c r="I18">
        <v>3.6196759259259262E-7</v>
      </c>
      <c r="J18" t="s">
        <v>510</v>
      </c>
      <c r="K18" t="s">
        <v>511</v>
      </c>
      <c r="L18">
        <v>19</v>
      </c>
      <c r="M18" t="s">
        <v>69</v>
      </c>
      <c r="N18">
        <v>1</v>
      </c>
      <c r="O18" t="s">
        <v>97</v>
      </c>
      <c r="P18">
        <v>0</v>
      </c>
      <c r="Q18">
        <v>0.97080291970802923</v>
      </c>
      <c r="R18">
        <v>274</v>
      </c>
      <c r="S18">
        <v>0.97080291970802923</v>
      </c>
      <c r="T18">
        <v>1.1059687499999999E-5</v>
      </c>
      <c r="U18">
        <v>0.96715328467153283</v>
      </c>
      <c r="V18"/>
      <c r="W18">
        <v>7.581030092592593E-6</v>
      </c>
      <c r="X18">
        <v>0.8941605839416058</v>
      </c>
      <c r="Y18"/>
      <c r="Z18">
        <v>0.97080291970802923</v>
      </c>
      <c r="AA18"/>
      <c r="AB18">
        <v>4</v>
      </c>
      <c r="AC18">
        <v>1</v>
      </c>
      <c r="AD18" t="s">
        <v>98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2</v>
      </c>
      <c r="AN18">
        <v>3</v>
      </c>
      <c r="AO18">
        <v>1</v>
      </c>
      <c r="AP18">
        <v>0.27116721032477648</v>
      </c>
      <c r="AQ18">
        <v>52</v>
      </c>
      <c r="AR18">
        <v>2</v>
      </c>
      <c r="AS18">
        <v>3.8461538461538457E-2</v>
      </c>
      <c r="AT18">
        <v>0.97080291970802923</v>
      </c>
      <c r="AU18">
        <v>0.97080291970802923</v>
      </c>
      <c r="AV18">
        <v>0.97080291970802923</v>
      </c>
      <c r="AW18" t="s">
        <v>58</v>
      </c>
      <c r="AX18">
        <v>1</v>
      </c>
      <c r="AY18">
        <v>323</v>
      </c>
      <c r="AZ18">
        <v>3</v>
      </c>
      <c r="BA18">
        <v>2</v>
      </c>
      <c r="BB18" t="s">
        <v>59</v>
      </c>
      <c r="BC18">
        <v>1</v>
      </c>
      <c r="BD18" t="b">
        <v>0</v>
      </c>
    </row>
    <row r="19" spans="1:56" x14ac:dyDescent="0.25">
      <c r="A19">
        <v>960</v>
      </c>
      <c r="B19">
        <v>137</v>
      </c>
      <c r="C19" t="s">
        <v>52</v>
      </c>
      <c r="D19">
        <v>1</v>
      </c>
      <c r="E19">
        <v>19</v>
      </c>
      <c r="F19">
        <v>19</v>
      </c>
      <c r="G19">
        <v>0.66423357664233573</v>
      </c>
      <c r="H19">
        <f t="shared" si="0"/>
        <v>0.33576642335766427</v>
      </c>
      <c r="I19">
        <v>4.373379629629629E-7</v>
      </c>
      <c r="J19" t="s">
        <v>104</v>
      </c>
      <c r="K19" t="s">
        <v>514</v>
      </c>
      <c r="L19">
        <v>19</v>
      </c>
      <c r="M19" t="s">
        <v>69</v>
      </c>
      <c r="N19">
        <v>1</v>
      </c>
      <c r="O19" t="s">
        <v>102</v>
      </c>
      <c r="P19">
        <v>0</v>
      </c>
      <c r="Q19">
        <v>0.66423357664233573</v>
      </c>
      <c r="R19">
        <v>274</v>
      </c>
      <c r="S19" s="10">
        <v>0.73722627737226276</v>
      </c>
      <c r="T19">
        <v>1.0443125E-5</v>
      </c>
      <c r="U19" s="8">
        <v>0.97445255474452552</v>
      </c>
      <c r="V19" s="8">
        <f t="shared" ref="V19:V20" si="7">U19-S19</f>
        <v>0.23722627737226276</v>
      </c>
      <c r="W19">
        <v>7.3239699074074066E-6</v>
      </c>
      <c r="X19" s="8">
        <v>0.87956204379562042</v>
      </c>
      <c r="Y19" s="8">
        <f t="shared" ref="Y19:Y20" si="8">X19-S19</f>
        <v>0.14233576642335766</v>
      </c>
      <c r="Z19" s="1">
        <v>0.73722627737226276</v>
      </c>
      <c r="AA19" s="1">
        <f t="shared" ref="AA19:AA20" si="9">Z19-S19</f>
        <v>0</v>
      </c>
      <c r="AB19">
        <v>46</v>
      </c>
      <c r="AC19">
        <v>4.3478260869565223E-2</v>
      </c>
      <c r="AD19" t="s">
        <v>98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 s="16">
        <v>5</v>
      </c>
      <c r="AO19">
        <v>1</v>
      </c>
      <c r="AP19">
        <v>0.95843993759750368</v>
      </c>
      <c r="AQ19">
        <v>52</v>
      </c>
      <c r="AR19">
        <v>44</v>
      </c>
      <c r="AS19">
        <v>0.84615384615384615</v>
      </c>
      <c r="AT19">
        <v>0.97080291970802923</v>
      </c>
      <c r="AU19">
        <v>0.97080291970802923</v>
      </c>
      <c r="AV19">
        <v>0.80656934306569339</v>
      </c>
      <c r="AW19" t="s">
        <v>58</v>
      </c>
      <c r="AX19">
        <v>1</v>
      </c>
      <c r="AY19">
        <v>323</v>
      </c>
      <c r="AZ19">
        <v>3</v>
      </c>
      <c r="BA19">
        <v>-2</v>
      </c>
      <c r="BB19" t="s">
        <v>59</v>
      </c>
      <c r="BC19">
        <v>1</v>
      </c>
      <c r="BD19" t="b">
        <v>0</v>
      </c>
    </row>
    <row r="20" spans="1:56" x14ac:dyDescent="0.25">
      <c r="A20">
        <v>960</v>
      </c>
      <c r="B20">
        <v>137</v>
      </c>
      <c r="C20" t="s">
        <v>52</v>
      </c>
      <c r="D20">
        <v>1</v>
      </c>
      <c r="E20">
        <v>19</v>
      </c>
      <c r="F20">
        <v>19</v>
      </c>
      <c r="G20">
        <v>0.85401459854014594</v>
      </c>
      <c r="H20">
        <f t="shared" si="0"/>
        <v>0.14598540145985406</v>
      </c>
      <c r="I20">
        <v>3.612268518518518E-7</v>
      </c>
      <c r="J20" t="s">
        <v>515</v>
      </c>
      <c r="K20" t="s">
        <v>516</v>
      </c>
      <c r="L20">
        <v>19</v>
      </c>
      <c r="M20" t="s">
        <v>80</v>
      </c>
      <c r="N20">
        <v>1</v>
      </c>
      <c r="O20" t="s">
        <v>66</v>
      </c>
      <c r="P20">
        <v>0</v>
      </c>
      <c r="Q20">
        <v>0.85401459854014594</v>
      </c>
      <c r="R20">
        <v>274</v>
      </c>
      <c r="S20" s="10">
        <v>0.92335766423357668</v>
      </c>
      <c r="T20">
        <v>1.3549502314814809E-5</v>
      </c>
      <c r="U20" s="8">
        <v>0.95985401459854014</v>
      </c>
      <c r="V20" s="8">
        <f t="shared" si="7"/>
        <v>3.6496350364963459E-2</v>
      </c>
      <c r="W20">
        <v>1.019443287037037E-5</v>
      </c>
      <c r="X20" s="8">
        <v>0.89051094890510951</v>
      </c>
      <c r="Y20" s="8">
        <f t="shared" si="8"/>
        <v>-3.2846715328467169E-2</v>
      </c>
      <c r="Z20" s="1">
        <v>0.92335766423357668</v>
      </c>
      <c r="AA20" s="1">
        <f t="shared" si="9"/>
        <v>0</v>
      </c>
      <c r="AB20">
        <v>20</v>
      </c>
      <c r="AC20">
        <v>1</v>
      </c>
      <c r="AD20" t="s">
        <v>108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7</v>
      </c>
      <c r="AN20" s="16">
        <v>8</v>
      </c>
      <c r="AO20">
        <v>1</v>
      </c>
      <c r="AP20">
        <v>0.84210526315346879</v>
      </c>
      <c r="AQ20">
        <v>50</v>
      </c>
      <c r="AR20">
        <v>10</v>
      </c>
      <c r="AS20">
        <v>0.2</v>
      </c>
      <c r="AT20">
        <v>0.56569343065693434</v>
      </c>
      <c r="AU20">
        <v>0.94890510948905105</v>
      </c>
      <c r="AV20">
        <v>0.94525547445255476</v>
      </c>
      <c r="AW20" t="s">
        <v>58</v>
      </c>
      <c r="AX20">
        <v>2</v>
      </c>
      <c r="AY20">
        <v>407</v>
      </c>
      <c r="AZ20">
        <v>1</v>
      </c>
      <c r="BA20">
        <v>0.5</v>
      </c>
      <c r="BB20" t="s">
        <v>59</v>
      </c>
      <c r="BC20">
        <v>1</v>
      </c>
      <c r="BD20" t="b">
        <v>1</v>
      </c>
    </row>
    <row r="21" spans="1:56" x14ac:dyDescent="0.25">
      <c r="A21">
        <v>960</v>
      </c>
      <c r="B21">
        <v>137</v>
      </c>
      <c r="C21" t="s">
        <v>52</v>
      </c>
      <c r="D21">
        <v>1</v>
      </c>
      <c r="E21">
        <v>19</v>
      </c>
      <c r="F21">
        <v>19</v>
      </c>
      <c r="G21">
        <v>0.92700729927007297</v>
      </c>
      <c r="H21">
        <f t="shared" si="0"/>
        <v>7.2992700729927029E-2</v>
      </c>
      <c r="I21">
        <v>5.4247685185185191E-7</v>
      </c>
      <c r="J21" t="s">
        <v>517</v>
      </c>
      <c r="K21" t="s">
        <v>518</v>
      </c>
      <c r="L21">
        <v>19</v>
      </c>
      <c r="M21" t="s">
        <v>62</v>
      </c>
      <c r="N21">
        <v>1</v>
      </c>
      <c r="O21" t="s">
        <v>111</v>
      </c>
      <c r="P21">
        <v>0</v>
      </c>
      <c r="Q21">
        <v>0.92700729927007297</v>
      </c>
      <c r="R21">
        <v>274</v>
      </c>
      <c r="S21">
        <v>0.94525547445255476</v>
      </c>
      <c r="T21">
        <v>1.1601979166666669E-5</v>
      </c>
      <c r="U21">
        <v>0.96350364963503654</v>
      </c>
      <c r="V21"/>
      <c r="W21">
        <v>7.9416550925925926E-6</v>
      </c>
      <c r="X21">
        <v>0.95255474452554745</v>
      </c>
      <c r="Y21"/>
      <c r="Z21">
        <v>0.94525547445255476</v>
      </c>
      <c r="AA21"/>
      <c r="AB21">
        <v>10</v>
      </c>
      <c r="AC21">
        <v>0.4</v>
      </c>
      <c r="AD21" t="s">
        <v>108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8</v>
      </c>
      <c r="AN21">
        <v>9</v>
      </c>
      <c r="AO21">
        <v>1</v>
      </c>
      <c r="AP21">
        <v>0.9984711656521883</v>
      </c>
      <c r="AQ21">
        <v>67</v>
      </c>
      <c r="AR21">
        <v>7</v>
      </c>
      <c r="AS21">
        <v>0.1044776119402985</v>
      </c>
      <c r="AT21">
        <v>0.56204379562043794</v>
      </c>
      <c r="AU21">
        <v>0.97080291970802923</v>
      </c>
      <c r="AV21">
        <v>0.97445255474452552</v>
      </c>
      <c r="AW21" t="s">
        <v>58</v>
      </c>
      <c r="AX21">
        <v>2</v>
      </c>
      <c r="AY21">
        <v>407</v>
      </c>
      <c r="AZ21">
        <v>1</v>
      </c>
      <c r="BA21">
        <v>-0.5</v>
      </c>
      <c r="BB21" t="s">
        <v>59</v>
      </c>
      <c r="BC21">
        <v>1</v>
      </c>
      <c r="BD21" t="b">
        <v>1</v>
      </c>
    </row>
    <row r="22" spans="1:56" x14ac:dyDescent="0.25">
      <c r="A22">
        <v>960</v>
      </c>
      <c r="B22">
        <v>137</v>
      </c>
      <c r="C22" t="s">
        <v>52</v>
      </c>
      <c r="D22">
        <v>1</v>
      </c>
      <c r="E22">
        <v>19</v>
      </c>
      <c r="F22">
        <v>19</v>
      </c>
      <c r="G22">
        <v>0.71532846715328469</v>
      </c>
      <c r="H22">
        <f t="shared" si="0"/>
        <v>0.28467153284671531</v>
      </c>
      <c r="I22">
        <v>5.4239583333333331E-7</v>
      </c>
      <c r="J22" t="s">
        <v>519</v>
      </c>
      <c r="K22" t="s">
        <v>520</v>
      </c>
      <c r="L22">
        <v>19</v>
      </c>
      <c r="M22" t="s">
        <v>55</v>
      </c>
      <c r="N22">
        <v>1</v>
      </c>
      <c r="O22" t="s">
        <v>66</v>
      </c>
      <c r="P22">
        <v>0</v>
      </c>
      <c r="Q22">
        <v>0.71532846715328469</v>
      </c>
      <c r="R22">
        <v>274</v>
      </c>
      <c r="S22" s="10">
        <v>0.72262773722627738</v>
      </c>
      <c r="T22">
        <v>1.088168981481481E-5</v>
      </c>
      <c r="U22" s="8">
        <v>0.90145985401459849</v>
      </c>
      <c r="V22" s="8">
        <f>U22-S22</f>
        <v>0.17883211678832112</v>
      </c>
      <c r="W22">
        <v>7.7002662037037041E-6</v>
      </c>
      <c r="X22" s="8">
        <v>0.90145985401459849</v>
      </c>
      <c r="Y22" s="8">
        <f>X22-S22</f>
        <v>0.17883211678832112</v>
      </c>
      <c r="Z22" s="1">
        <v>0.72262773722627738</v>
      </c>
      <c r="AA22" s="1">
        <f>Z22-S22</f>
        <v>0</v>
      </c>
      <c r="AB22">
        <v>39</v>
      </c>
      <c r="AC22">
        <v>0.46153846153846162</v>
      </c>
      <c r="AD22" t="s">
        <v>108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7</v>
      </c>
      <c r="AN22" s="16">
        <v>8</v>
      </c>
      <c r="AO22">
        <v>1</v>
      </c>
      <c r="AP22">
        <v>0.90352526214592788</v>
      </c>
      <c r="AQ22">
        <v>37</v>
      </c>
      <c r="AR22">
        <v>17</v>
      </c>
      <c r="AS22">
        <v>0.45945945945945948</v>
      </c>
      <c r="AT22">
        <v>0.56569343065693434</v>
      </c>
      <c r="AU22">
        <v>0.81386861313868608</v>
      </c>
      <c r="AV22">
        <v>0.8029197080291971</v>
      </c>
      <c r="AW22" t="s">
        <v>58</v>
      </c>
      <c r="AX22">
        <v>2</v>
      </c>
      <c r="AY22">
        <v>407</v>
      </c>
      <c r="AZ22">
        <v>2</v>
      </c>
      <c r="BA22">
        <v>1</v>
      </c>
      <c r="BB22" t="s">
        <v>59</v>
      </c>
      <c r="BC22">
        <v>1</v>
      </c>
      <c r="BD22" t="b">
        <v>1</v>
      </c>
    </row>
    <row r="23" spans="1:56" x14ac:dyDescent="0.25">
      <c r="A23">
        <v>960</v>
      </c>
      <c r="B23">
        <v>137</v>
      </c>
      <c r="C23" t="s">
        <v>52</v>
      </c>
      <c r="D23">
        <v>1</v>
      </c>
      <c r="E23">
        <v>19</v>
      </c>
      <c r="F23">
        <v>19</v>
      </c>
      <c r="G23">
        <v>0.9051094890510949</v>
      </c>
      <c r="H23">
        <f t="shared" si="0"/>
        <v>9.4890510948905105E-2</v>
      </c>
      <c r="I23">
        <v>5.7502314814814808E-7</v>
      </c>
      <c r="J23" t="s">
        <v>521</v>
      </c>
      <c r="K23" t="s">
        <v>522</v>
      </c>
      <c r="L23">
        <v>19</v>
      </c>
      <c r="M23" t="s">
        <v>62</v>
      </c>
      <c r="N23">
        <v>1</v>
      </c>
      <c r="O23" t="s">
        <v>115</v>
      </c>
      <c r="P23">
        <v>0</v>
      </c>
      <c r="Q23">
        <v>0.9051094890510949</v>
      </c>
      <c r="R23">
        <v>274</v>
      </c>
      <c r="S23">
        <v>0.92700729927007297</v>
      </c>
      <c r="T23">
        <v>1.1647557870370369E-5</v>
      </c>
      <c r="U23">
        <v>0.98540145985401462</v>
      </c>
      <c r="V23"/>
      <c r="W23">
        <v>7.7609722222222218E-6</v>
      </c>
      <c r="X23">
        <v>0.94890510948905105</v>
      </c>
      <c r="Y23"/>
      <c r="Z23">
        <v>0.92700729927007297</v>
      </c>
      <c r="AA23"/>
      <c r="AB23">
        <v>13</v>
      </c>
      <c r="AC23">
        <v>0.23076923076923081</v>
      </c>
      <c r="AD23" t="s">
        <v>108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6</v>
      </c>
      <c r="AN23">
        <v>7</v>
      </c>
      <c r="AO23">
        <v>1</v>
      </c>
      <c r="AP23">
        <v>0.99772365338704527</v>
      </c>
      <c r="AQ23">
        <v>67</v>
      </c>
      <c r="AR23">
        <v>10</v>
      </c>
      <c r="AS23">
        <v>0.1492537313432836</v>
      </c>
      <c r="AT23">
        <v>0.56204379562043794</v>
      </c>
      <c r="AU23">
        <v>0.97080291970802923</v>
      </c>
      <c r="AV23">
        <v>0.94890510948905105</v>
      </c>
      <c r="AW23" t="s">
        <v>58</v>
      </c>
      <c r="AX23">
        <v>2</v>
      </c>
      <c r="AY23">
        <v>407</v>
      </c>
      <c r="AZ23">
        <v>2</v>
      </c>
      <c r="BA23">
        <v>-1</v>
      </c>
      <c r="BB23" t="s">
        <v>59</v>
      </c>
      <c r="BC23">
        <v>1</v>
      </c>
      <c r="BD23" t="b">
        <v>1</v>
      </c>
    </row>
    <row r="24" spans="1:56" x14ac:dyDescent="0.25">
      <c r="A24">
        <v>960</v>
      </c>
      <c r="B24">
        <v>137</v>
      </c>
      <c r="C24" t="s">
        <v>52</v>
      </c>
      <c r="D24">
        <v>1</v>
      </c>
      <c r="E24">
        <v>19</v>
      </c>
      <c r="F24">
        <v>19</v>
      </c>
      <c r="G24">
        <v>0.57664233576642332</v>
      </c>
      <c r="H24">
        <f t="shared" si="0"/>
        <v>0.42335766423357668</v>
      </c>
      <c r="I24">
        <v>4.3699074074074072E-7</v>
      </c>
      <c r="J24" t="s">
        <v>523</v>
      </c>
      <c r="K24" t="s">
        <v>524</v>
      </c>
      <c r="L24">
        <v>19</v>
      </c>
      <c r="M24" t="s">
        <v>80</v>
      </c>
      <c r="N24">
        <v>1</v>
      </c>
      <c r="O24" t="s">
        <v>66</v>
      </c>
      <c r="P24">
        <v>0</v>
      </c>
      <c r="Q24">
        <v>0.57664233576642332</v>
      </c>
      <c r="R24">
        <v>274</v>
      </c>
      <c r="S24" s="10">
        <v>0.56569343065693434</v>
      </c>
      <c r="T24">
        <v>1.0985254629629629E-5</v>
      </c>
      <c r="U24" s="8">
        <v>0.91240875912408759</v>
      </c>
      <c r="V24" s="8">
        <f>U24-S24</f>
        <v>0.34671532846715325</v>
      </c>
      <c r="W24">
        <v>8.3802546296296298E-6</v>
      </c>
      <c r="X24" s="8">
        <v>0.85766423357664234</v>
      </c>
      <c r="Y24" s="8">
        <f>X24-S24</f>
        <v>0.29197080291970801</v>
      </c>
      <c r="Z24" s="1">
        <v>0.56569343065693434</v>
      </c>
      <c r="AA24" s="1">
        <f>Z24-S24</f>
        <v>0</v>
      </c>
      <c r="AB24">
        <v>58</v>
      </c>
      <c r="AC24">
        <v>5.1724137931034482E-2</v>
      </c>
      <c r="AD24" t="s">
        <v>108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6</v>
      </c>
      <c r="AN24" s="16">
        <v>7</v>
      </c>
      <c r="AO24">
        <v>1</v>
      </c>
      <c r="AP24">
        <v>0.63863134657836651</v>
      </c>
      <c r="AQ24">
        <v>3</v>
      </c>
      <c r="AR24">
        <v>2</v>
      </c>
      <c r="AS24">
        <v>0.66666666666666663</v>
      </c>
      <c r="AT24">
        <v>0.56569343065693434</v>
      </c>
      <c r="AU24">
        <v>0.58029197080291972</v>
      </c>
      <c r="AV24">
        <v>0.58029197080291972</v>
      </c>
      <c r="AW24" t="s">
        <v>58</v>
      </c>
      <c r="AX24">
        <v>2</v>
      </c>
      <c r="AY24">
        <v>407</v>
      </c>
      <c r="AZ24">
        <v>3</v>
      </c>
      <c r="BA24">
        <v>2</v>
      </c>
      <c r="BB24" t="s">
        <v>59</v>
      </c>
      <c r="BC24">
        <v>1</v>
      </c>
      <c r="BD24" t="b">
        <v>1</v>
      </c>
    </row>
    <row r="25" spans="1:56" x14ac:dyDescent="0.25">
      <c r="A25">
        <v>960</v>
      </c>
      <c r="B25">
        <v>137</v>
      </c>
      <c r="C25" t="s">
        <v>52</v>
      </c>
      <c r="D25">
        <v>1</v>
      </c>
      <c r="E25">
        <v>19</v>
      </c>
      <c r="F25">
        <v>19</v>
      </c>
      <c r="G25">
        <v>0.9051094890510949</v>
      </c>
      <c r="H25">
        <f t="shared" si="0"/>
        <v>9.4890510948905105E-2</v>
      </c>
      <c r="I25">
        <v>3.6158564814814822E-7</v>
      </c>
      <c r="J25" t="s">
        <v>521</v>
      </c>
      <c r="K25" t="s">
        <v>522</v>
      </c>
      <c r="L25">
        <v>19</v>
      </c>
      <c r="M25" t="s">
        <v>62</v>
      </c>
      <c r="N25">
        <v>1</v>
      </c>
      <c r="O25" t="s">
        <v>115</v>
      </c>
      <c r="P25">
        <v>0</v>
      </c>
      <c r="Q25">
        <v>0.9051094890510949</v>
      </c>
      <c r="R25">
        <v>274</v>
      </c>
      <c r="S25">
        <v>0.92700729927007297</v>
      </c>
      <c r="T25">
        <v>1.569126157407408E-5</v>
      </c>
      <c r="U25">
        <v>0.98540145985401462</v>
      </c>
      <c r="V25"/>
      <c r="W25">
        <v>9.2470949074074078E-6</v>
      </c>
      <c r="X25">
        <v>0.94890510948905105</v>
      </c>
      <c r="Y25"/>
      <c r="Z25">
        <v>0.92700729927007297</v>
      </c>
      <c r="AA25"/>
      <c r="AB25">
        <v>13</v>
      </c>
      <c r="AC25">
        <v>0.23076923076923081</v>
      </c>
      <c r="AD25" t="s">
        <v>108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6</v>
      </c>
      <c r="AN25">
        <v>7</v>
      </c>
      <c r="AO25">
        <v>1</v>
      </c>
      <c r="AP25">
        <v>0.99772365338704527</v>
      </c>
      <c r="AQ25">
        <v>67</v>
      </c>
      <c r="AR25">
        <v>10</v>
      </c>
      <c r="AS25">
        <v>0.1492537313432836</v>
      </c>
      <c r="AT25">
        <v>0.56204379562043794</v>
      </c>
      <c r="AU25">
        <v>0.97080291970802923</v>
      </c>
      <c r="AV25">
        <v>0.92700729927007297</v>
      </c>
      <c r="AW25" t="s">
        <v>58</v>
      </c>
      <c r="AX25">
        <v>2</v>
      </c>
      <c r="AY25">
        <v>407</v>
      </c>
      <c r="AZ25">
        <v>3</v>
      </c>
      <c r="BA25">
        <v>-2</v>
      </c>
      <c r="BB25" t="s">
        <v>59</v>
      </c>
      <c r="BC25">
        <v>1</v>
      </c>
      <c r="BD25" t="b">
        <v>1</v>
      </c>
    </row>
    <row r="26" spans="1:56" x14ac:dyDescent="0.25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0.97810218978102192</v>
      </c>
      <c r="H26">
        <f t="shared" si="0"/>
        <v>2.1897810218978075E-2</v>
      </c>
      <c r="I26">
        <v>1.8125000000000001E-7</v>
      </c>
      <c r="J26" t="s">
        <v>326</v>
      </c>
      <c r="K26" t="s">
        <v>525</v>
      </c>
      <c r="L26">
        <v>19</v>
      </c>
      <c r="M26" t="s">
        <v>69</v>
      </c>
      <c r="N26">
        <v>1</v>
      </c>
      <c r="O26" t="s">
        <v>85</v>
      </c>
      <c r="P26">
        <v>0</v>
      </c>
      <c r="Q26">
        <v>0.97810218978102192</v>
      </c>
      <c r="R26">
        <v>274</v>
      </c>
      <c r="S26">
        <v>0.96350364963503654</v>
      </c>
      <c r="T26">
        <v>1.160376157407407E-5</v>
      </c>
      <c r="U26">
        <v>0.98175182481751821</v>
      </c>
      <c r="V26"/>
      <c r="W26">
        <v>7.9430555555555563E-6</v>
      </c>
      <c r="X26">
        <v>0.94160583941605835</v>
      </c>
      <c r="Y26"/>
      <c r="Z26">
        <v>0.96350364963503654</v>
      </c>
      <c r="AA26"/>
      <c r="AB26">
        <v>3</v>
      </c>
      <c r="AC26">
        <v>1</v>
      </c>
      <c r="AD26" t="s">
        <v>120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16</v>
      </c>
      <c r="AN26">
        <v>17</v>
      </c>
      <c r="AO26">
        <v>1</v>
      </c>
      <c r="AP26">
        <v>0.99843993759750382</v>
      </c>
      <c r="AQ26">
        <v>13</v>
      </c>
      <c r="AR26">
        <v>0</v>
      </c>
      <c r="AS26">
        <v>0</v>
      </c>
      <c r="AT26">
        <v>0.93065693430656937</v>
      </c>
      <c r="AU26">
        <v>0.95985401459854014</v>
      </c>
      <c r="AV26">
        <v>0.96350364963503654</v>
      </c>
      <c r="AW26" t="s">
        <v>58</v>
      </c>
      <c r="AX26">
        <v>2</v>
      </c>
      <c r="AY26">
        <v>134</v>
      </c>
      <c r="AZ26">
        <v>1</v>
      </c>
      <c r="BA26">
        <v>0.5</v>
      </c>
      <c r="BB26" t="s">
        <v>59</v>
      </c>
      <c r="BC26">
        <v>1</v>
      </c>
      <c r="BD26" t="b">
        <v>1</v>
      </c>
    </row>
    <row r="27" spans="1:56" x14ac:dyDescent="0.25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0.94890510948905105</v>
      </c>
      <c r="H27">
        <f t="shared" si="0"/>
        <v>5.1094890510948954E-2</v>
      </c>
      <c r="I27">
        <v>2.5582175925925931E-7</v>
      </c>
      <c r="J27" t="s">
        <v>353</v>
      </c>
      <c r="K27" t="s">
        <v>526</v>
      </c>
      <c r="L27">
        <v>19</v>
      </c>
      <c r="M27" t="s">
        <v>69</v>
      </c>
      <c r="N27">
        <v>1</v>
      </c>
      <c r="O27" t="s">
        <v>123</v>
      </c>
      <c r="P27">
        <v>0</v>
      </c>
      <c r="Q27">
        <v>0.94890510948905105</v>
      </c>
      <c r="R27">
        <v>274</v>
      </c>
      <c r="S27">
        <v>0.95985401459854014</v>
      </c>
      <c r="T27">
        <v>1.08068287037037E-5</v>
      </c>
      <c r="U27">
        <v>0.96715328467153283</v>
      </c>
      <c r="V27"/>
      <c r="W27">
        <v>7.6862152777777774E-6</v>
      </c>
      <c r="X27">
        <v>0.95620437956204385</v>
      </c>
      <c r="Y27"/>
      <c r="Z27">
        <v>0.95985401459854014</v>
      </c>
      <c r="AA27"/>
      <c r="AB27">
        <v>7</v>
      </c>
      <c r="AC27">
        <v>1</v>
      </c>
      <c r="AD27" t="s">
        <v>120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4.3894483052049127E-2</v>
      </c>
      <c r="AQ27">
        <v>18</v>
      </c>
      <c r="AR27">
        <v>4</v>
      </c>
      <c r="AS27">
        <v>0.22222222222222221</v>
      </c>
      <c r="AT27">
        <v>0.93065693430656937</v>
      </c>
      <c r="AU27">
        <v>0.97080291970802923</v>
      </c>
      <c r="AV27">
        <v>0.96715328467153283</v>
      </c>
      <c r="AW27" t="s">
        <v>58</v>
      </c>
      <c r="AX27">
        <v>2</v>
      </c>
      <c r="AY27">
        <v>134</v>
      </c>
      <c r="AZ27">
        <v>1</v>
      </c>
      <c r="BA27">
        <v>-0.5</v>
      </c>
      <c r="BB27" t="s">
        <v>59</v>
      </c>
      <c r="BC27">
        <v>1</v>
      </c>
      <c r="BD27" t="b">
        <v>1</v>
      </c>
    </row>
    <row r="28" spans="1:56" x14ac:dyDescent="0.25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0.96350364963503654</v>
      </c>
      <c r="H28">
        <f t="shared" si="0"/>
        <v>3.6496350364963459E-2</v>
      </c>
      <c r="I28">
        <v>4.3775462962962958E-7</v>
      </c>
      <c r="J28" t="s">
        <v>527</v>
      </c>
      <c r="K28" t="s">
        <v>528</v>
      </c>
      <c r="L28">
        <v>19</v>
      </c>
      <c r="M28" t="s">
        <v>69</v>
      </c>
      <c r="N28">
        <v>1</v>
      </c>
      <c r="O28" t="s">
        <v>97</v>
      </c>
      <c r="P28">
        <v>0</v>
      </c>
      <c r="Q28">
        <v>0.96350364963503654</v>
      </c>
      <c r="R28">
        <v>274</v>
      </c>
      <c r="S28">
        <v>0.94160583941605835</v>
      </c>
      <c r="T28">
        <v>1.0626099537037039E-5</v>
      </c>
      <c r="U28">
        <v>0.98540145985401462</v>
      </c>
      <c r="V28"/>
      <c r="W28">
        <v>7.325648148148149E-6</v>
      </c>
      <c r="X28">
        <v>0.93430656934306566</v>
      </c>
      <c r="Y28"/>
      <c r="Z28">
        <v>0.94160583941605835</v>
      </c>
      <c r="AA28"/>
      <c r="AB28">
        <v>5</v>
      </c>
      <c r="AC28">
        <v>1</v>
      </c>
      <c r="AD28" t="s">
        <v>120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4</v>
      </c>
      <c r="AN28">
        <v>5</v>
      </c>
      <c r="AO28">
        <v>1</v>
      </c>
      <c r="AP28">
        <v>0.56986850902607511</v>
      </c>
      <c r="AQ28">
        <v>11</v>
      </c>
      <c r="AR28">
        <v>2</v>
      </c>
      <c r="AS28">
        <v>0.1818181818181818</v>
      </c>
      <c r="AT28">
        <v>0.93065693430656937</v>
      </c>
      <c r="AU28">
        <v>0.95620437956204385</v>
      </c>
      <c r="AV28">
        <v>0.95255474452554745</v>
      </c>
      <c r="AW28" t="s">
        <v>58</v>
      </c>
      <c r="AX28">
        <v>2</v>
      </c>
      <c r="AY28">
        <v>134</v>
      </c>
      <c r="AZ28">
        <v>2</v>
      </c>
      <c r="BA28">
        <v>1</v>
      </c>
      <c r="BB28" t="s">
        <v>59</v>
      </c>
      <c r="BC28">
        <v>1</v>
      </c>
      <c r="BD28" t="b">
        <v>1</v>
      </c>
    </row>
    <row r="29" spans="1:56" x14ac:dyDescent="0.25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0.91970802919708028</v>
      </c>
      <c r="H29">
        <f t="shared" si="0"/>
        <v>8.0291970802919721E-2</v>
      </c>
      <c r="I29">
        <v>4.3728009259259259E-7</v>
      </c>
      <c r="J29" t="s">
        <v>353</v>
      </c>
      <c r="K29" t="s">
        <v>526</v>
      </c>
      <c r="L29">
        <v>19</v>
      </c>
      <c r="M29" t="s">
        <v>69</v>
      </c>
      <c r="N29">
        <v>1</v>
      </c>
      <c r="O29" t="s">
        <v>123</v>
      </c>
      <c r="P29">
        <v>0</v>
      </c>
      <c r="Q29">
        <v>0.91970802919708028</v>
      </c>
      <c r="R29">
        <v>274</v>
      </c>
      <c r="S29">
        <v>0.92700729927007297</v>
      </c>
      <c r="T29">
        <v>1.0368321759259259E-5</v>
      </c>
      <c r="U29">
        <v>0.96715328467153283</v>
      </c>
      <c r="V29"/>
      <c r="W29">
        <v>7.2196874999999996E-6</v>
      </c>
      <c r="X29">
        <v>0.95620437956204385</v>
      </c>
      <c r="Y29"/>
      <c r="Z29">
        <v>0.92700729927007297</v>
      </c>
      <c r="AA29"/>
      <c r="AB29">
        <v>11</v>
      </c>
      <c r="AC29">
        <v>0.36363636363636359</v>
      </c>
      <c r="AD29" t="s">
        <v>120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1</v>
      </c>
      <c r="AP29">
        <v>4.3894483052049127E-2</v>
      </c>
      <c r="AQ29">
        <v>18</v>
      </c>
      <c r="AR29">
        <v>8</v>
      </c>
      <c r="AS29">
        <v>0.44444444444444442</v>
      </c>
      <c r="AT29">
        <v>0.93065693430656937</v>
      </c>
      <c r="AU29">
        <v>0.97080291970802923</v>
      </c>
      <c r="AV29">
        <v>0.93430656934306566</v>
      </c>
      <c r="AW29" t="s">
        <v>58</v>
      </c>
      <c r="AX29">
        <v>2</v>
      </c>
      <c r="AY29">
        <v>134</v>
      </c>
      <c r="AZ29">
        <v>2</v>
      </c>
      <c r="BA29">
        <v>-1</v>
      </c>
      <c r="BB29" t="s">
        <v>59</v>
      </c>
      <c r="BC29">
        <v>1</v>
      </c>
      <c r="BD29" t="b">
        <v>1</v>
      </c>
    </row>
    <row r="30" spans="1:56" x14ac:dyDescent="0.25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0.94890510948905105</v>
      </c>
      <c r="H30">
        <f t="shared" si="0"/>
        <v>5.1094890510948954E-2</v>
      </c>
      <c r="I30">
        <v>3.6164351851851848E-7</v>
      </c>
      <c r="J30" t="s">
        <v>357</v>
      </c>
      <c r="K30" t="s">
        <v>529</v>
      </c>
      <c r="L30">
        <v>19</v>
      </c>
      <c r="M30" t="s">
        <v>69</v>
      </c>
      <c r="N30">
        <v>1</v>
      </c>
      <c r="O30" t="s">
        <v>97</v>
      </c>
      <c r="P30">
        <v>0</v>
      </c>
      <c r="Q30">
        <v>0.94890510948905105</v>
      </c>
      <c r="R30">
        <v>274</v>
      </c>
      <c r="S30">
        <v>0.93065693430656937</v>
      </c>
      <c r="T30">
        <v>1.026238425925926E-5</v>
      </c>
      <c r="U30">
        <v>0.96715328467153283</v>
      </c>
      <c r="V30"/>
      <c r="W30">
        <v>7.5061458333333326E-6</v>
      </c>
      <c r="X30">
        <v>0.94890510948905105</v>
      </c>
      <c r="Y30"/>
      <c r="Z30">
        <v>0.93065693430656937</v>
      </c>
      <c r="AA30"/>
      <c r="AB30">
        <v>7</v>
      </c>
      <c r="AC30">
        <v>1</v>
      </c>
      <c r="AD30" t="s">
        <v>120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2</v>
      </c>
      <c r="AO30">
        <v>1</v>
      </c>
      <c r="AP30">
        <v>0.24843993759750371</v>
      </c>
      <c r="AQ30">
        <v>4</v>
      </c>
      <c r="AR30">
        <v>4</v>
      </c>
      <c r="AS30">
        <v>1</v>
      </c>
      <c r="AT30">
        <v>0.93065693430656937</v>
      </c>
      <c r="AU30">
        <v>0.93065693430656937</v>
      </c>
      <c r="AV30">
        <v>0.93065693430656937</v>
      </c>
      <c r="AW30" t="s">
        <v>58</v>
      </c>
      <c r="AX30">
        <v>2</v>
      </c>
      <c r="AY30">
        <v>134</v>
      </c>
      <c r="AZ30">
        <v>3</v>
      </c>
      <c r="BA30">
        <v>2</v>
      </c>
      <c r="BB30" t="s">
        <v>59</v>
      </c>
      <c r="BC30">
        <v>1</v>
      </c>
      <c r="BD30" t="b">
        <v>1</v>
      </c>
    </row>
    <row r="31" spans="1:56" x14ac:dyDescent="0.25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0.88321167883211682</v>
      </c>
      <c r="H31">
        <f t="shared" si="0"/>
        <v>0.11678832116788318</v>
      </c>
      <c r="I31">
        <v>5.4283564814814813E-7</v>
      </c>
      <c r="J31" t="s">
        <v>359</v>
      </c>
      <c r="K31" t="s">
        <v>530</v>
      </c>
      <c r="L31">
        <v>19</v>
      </c>
      <c r="M31" t="s">
        <v>69</v>
      </c>
      <c r="N31">
        <v>1</v>
      </c>
      <c r="O31" t="s">
        <v>130</v>
      </c>
      <c r="P31">
        <v>0</v>
      </c>
      <c r="Q31">
        <v>0.88321167883211682</v>
      </c>
      <c r="R31">
        <v>274</v>
      </c>
      <c r="S31" s="10">
        <v>0.83211678832116787</v>
      </c>
      <c r="T31">
        <v>1.0264259259259261E-5</v>
      </c>
      <c r="U31" s="8">
        <v>0.95255474452554745</v>
      </c>
      <c r="V31" s="8">
        <f>U31-S31</f>
        <v>0.12043795620437958</v>
      </c>
      <c r="W31">
        <v>7.9421412037037025E-6</v>
      </c>
      <c r="X31" s="8">
        <v>0.95620437956204385</v>
      </c>
      <c r="Y31" s="8">
        <f>X31-S31</f>
        <v>0.12408759124087598</v>
      </c>
      <c r="Z31" s="1">
        <v>0.83211678832116787</v>
      </c>
      <c r="AA31" s="1">
        <f>Z31-S31</f>
        <v>0</v>
      </c>
      <c r="AB31">
        <v>16</v>
      </c>
      <c r="AC31">
        <v>0.1875</v>
      </c>
      <c r="AD31" t="s">
        <v>120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 s="16">
        <v>2</v>
      </c>
      <c r="AO31">
        <v>1</v>
      </c>
      <c r="AP31">
        <v>0.2484399375975036</v>
      </c>
      <c r="AQ31">
        <v>18</v>
      </c>
      <c r="AR31">
        <v>13</v>
      </c>
      <c r="AS31">
        <v>0.72222222222222221</v>
      </c>
      <c r="AT31">
        <v>0.93065693430656937</v>
      </c>
      <c r="AU31">
        <v>0.97080291970802923</v>
      </c>
      <c r="AV31">
        <v>0.84306569343065696</v>
      </c>
      <c r="AW31" t="s">
        <v>58</v>
      </c>
      <c r="AX31">
        <v>2</v>
      </c>
      <c r="AY31">
        <v>134</v>
      </c>
      <c r="AZ31">
        <v>3</v>
      </c>
      <c r="BA31">
        <v>-2</v>
      </c>
      <c r="BB31" t="s">
        <v>59</v>
      </c>
      <c r="BC31">
        <v>1</v>
      </c>
      <c r="BD31" t="b">
        <v>1</v>
      </c>
    </row>
    <row r="32" spans="1:56" x14ac:dyDescent="0.25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0.97080291970802923</v>
      </c>
      <c r="H32">
        <f t="shared" si="0"/>
        <v>2.9197080291970767E-2</v>
      </c>
      <c r="I32">
        <v>2.5689814814814822E-7</v>
      </c>
      <c r="J32" t="s">
        <v>510</v>
      </c>
      <c r="K32" t="s">
        <v>511</v>
      </c>
      <c r="L32">
        <v>19</v>
      </c>
      <c r="M32" t="s">
        <v>69</v>
      </c>
      <c r="N32">
        <v>1</v>
      </c>
      <c r="O32" t="s">
        <v>97</v>
      </c>
      <c r="P32">
        <v>0</v>
      </c>
      <c r="Q32">
        <v>0.97080291970802923</v>
      </c>
      <c r="R32">
        <v>274</v>
      </c>
      <c r="S32">
        <v>0.97445255474452552</v>
      </c>
      <c r="T32">
        <v>1.080555555555555E-5</v>
      </c>
      <c r="U32">
        <v>0.97445255474452552</v>
      </c>
      <c r="V32"/>
      <c r="W32">
        <v>8.3301967592592591E-6</v>
      </c>
      <c r="X32">
        <v>0.89051094890510951</v>
      </c>
      <c r="Y32"/>
      <c r="Z32">
        <v>0.97445255474452552</v>
      </c>
      <c r="AA32"/>
      <c r="AB32">
        <v>4</v>
      </c>
      <c r="AC32">
        <v>1</v>
      </c>
      <c r="AD32" t="s">
        <v>131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18</v>
      </c>
      <c r="AN32">
        <v>19</v>
      </c>
      <c r="AO32">
        <v>1</v>
      </c>
      <c r="AP32">
        <v>0.99843993759750393</v>
      </c>
      <c r="AQ32">
        <v>43</v>
      </c>
      <c r="AR32">
        <v>0</v>
      </c>
      <c r="AS32">
        <v>0</v>
      </c>
      <c r="AT32">
        <v>0.64233576642335766</v>
      </c>
      <c r="AU32">
        <v>0.96715328467153283</v>
      </c>
      <c r="AV32">
        <v>0.97445255474452552</v>
      </c>
      <c r="AW32" t="s">
        <v>58</v>
      </c>
      <c r="AX32">
        <v>3</v>
      </c>
      <c r="AY32">
        <v>271</v>
      </c>
      <c r="AZ32">
        <v>1</v>
      </c>
      <c r="BA32">
        <v>0.5</v>
      </c>
      <c r="BB32" t="s">
        <v>59</v>
      </c>
      <c r="BC32">
        <v>1</v>
      </c>
      <c r="BD32" t="b">
        <v>0</v>
      </c>
    </row>
    <row r="33" spans="1:56" x14ac:dyDescent="0.25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0.97080291970802923</v>
      </c>
      <c r="H33">
        <f t="shared" si="0"/>
        <v>2.9197080291970767E-2</v>
      </c>
      <c r="I33">
        <v>3.6208333333333329E-7</v>
      </c>
      <c r="J33" t="s">
        <v>510</v>
      </c>
      <c r="K33" t="s">
        <v>511</v>
      </c>
      <c r="L33">
        <v>19</v>
      </c>
      <c r="M33" t="s">
        <v>69</v>
      </c>
      <c r="N33">
        <v>1</v>
      </c>
      <c r="O33" t="s">
        <v>97</v>
      </c>
      <c r="P33">
        <v>0</v>
      </c>
      <c r="Q33">
        <v>0.97080291970802923</v>
      </c>
      <c r="R33">
        <v>274</v>
      </c>
      <c r="S33">
        <v>0.95255474452554745</v>
      </c>
      <c r="T33">
        <v>1.0625312500000001E-5</v>
      </c>
      <c r="U33">
        <v>0.96350364963503654</v>
      </c>
      <c r="V33"/>
      <c r="W33">
        <v>8.7463310185185181E-6</v>
      </c>
      <c r="X33">
        <v>0.89051094890510951</v>
      </c>
      <c r="Y33"/>
      <c r="Z33">
        <v>0.95255474452554745</v>
      </c>
      <c r="AA33"/>
      <c r="AB33">
        <v>4</v>
      </c>
      <c r="AC33">
        <v>1</v>
      </c>
      <c r="AD33" t="s">
        <v>131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18</v>
      </c>
      <c r="AN33">
        <v>19</v>
      </c>
      <c r="AO33">
        <v>1</v>
      </c>
      <c r="AP33">
        <v>0.99843993759750393</v>
      </c>
      <c r="AQ33">
        <v>43</v>
      </c>
      <c r="AR33">
        <v>0</v>
      </c>
      <c r="AS33">
        <v>0</v>
      </c>
      <c r="AT33">
        <v>0.64233576642335766</v>
      </c>
      <c r="AU33">
        <v>0.96715328467153283</v>
      </c>
      <c r="AV33">
        <v>0.95255474452554745</v>
      </c>
      <c r="AW33" t="s">
        <v>58</v>
      </c>
      <c r="AX33">
        <v>3</v>
      </c>
      <c r="AY33">
        <v>271</v>
      </c>
      <c r="AZ33">
        <v>1</v>
      </c>
      <c r="BA33">
        <v>-0.5</v>
      </c>
      <c r="BB33" t="s">
        <v>59</v>
      </c>
      <c r="BC33">
        <v>1</v>
      </c>
      <c r="BD33" t="b">
        <v>0</v>
      </c>
    </row>
    <row r="34" spans="1:56" x14ac:dyDescent="0.25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0.96350364963503654</v>
      </c>
      <c r="H34">
        <f t="shared" si="0"/>
        <v>3.6496350364963459E-2</v>
      </c>
      <c r="I34">
        <v>1.340983796296296E-6</v>
      </c>
      <c r="J34" t="s">
        <v>531</v>
      </c>
      <c r="K34" t="s">
        <v>532</v>
      </c>
      <c r="L34">
        <v>19</v>
      </c>
      <c r="M34" t="s">
        <v>134</v>
      </c>
      <c r="N34">
        <v>1</v>
      </c>
      <c r="O34" t="s">
        <v>135</v>
      </c>
      <c r="P34">
        <v>0</v>
      </c>
      <c r="Q34">
        <v>0.96350364963503654</v>
      </c>
      <c r="R34">
        <v>274</v>
      </c>
      <c r="S34">
        <v>0.94890510948905105</v>
      </c>
      <c r="T34">
        <v>2.264299768518518E-5</v>
      </c>
      <c r="U34">
        <v>0.97080291970802923</v>
      </c>
      <c r="V34"/>
      <c r="W34">
        <v>7.3559722222222223E-6</v>
      </c>
      <c r="X34">
        <v>0.89051094890510951</v>
      </c>
      <c r="Y34"/>
      <c r="Z34">
        <v>0.94890510948905105</v>
      </c>
      <c r="AA34"/>
      <c r="AB34">
        <v>5</v>
      </c>
      <c r="AC34">
        <v>1</v>
      </c>
      <c r="AD34" t="s">
        <v>131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8</v>
      </c>
      <c r="AN34">
        <v>9</v>
      </c>
      <c r="AO34">
        <v>1</v>
      </c>
      <c r="AP34">
        <v>0.99999364221043141</v>
      </c>
      <c r="AQ34">
        <v>43</v>
      </c>
      <c r="AR34">
        <v>1</v>
      </c>
      <c r="AS34">
        <v>2.3255813953488368E-2</v>
      </c>
      <c r="AT34">
        <v>0.64233576642335766</v>
      </c>
      <c r="AU34">
        <v>0.96715328467153283</v>
      </c>
      <c r="AV34">
        <v>0.97445255474452552</v>
      </c>
      <c r="AW34" t="s">
        <v>58</v>
      </c>
      <c r="AX34">
        <v>3</v>
      </c>
      <c r="AY34">
        <v>271</v>
      </c>
      <c r="AZ34">
        <v>2</v>
      </c>
      <c r="BA34">
        <v>1</v>
      </c>
      <c r="BB34" t="s">
        <v>59</v>
      </c>
      <c r="BC34">
        <v>1</v>
      </c>
      <c r="BD34" t="b">
        <v>0</v>
      </c>
    </row>
    <row r="35" spans="1:56" x14ac:dyDescent="0.25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0.97080291970802923</v>
      </c>
      <c r="H35">
        <f t="shared" si="0"/>
        <v>2.9197080291970767E-2</v>
      </c>
      <c r="I35">
        <v>3.6188657407407412E-7</v>
      </c>
      <c r="J35" t="s">
        <v>510</v>
      </c>
      <c r="K35" t="s">
        <v>511</v>
      </c>
      <c r="L35">
        <v>19</v>
      </c>
      <c r="M35" t="s">
        <v>69</v>
      </c>
      <c r="N35">
        <v>1</v>
      </c>
      <c r="O35" t="s">
        <v>97</v>
      </c>
      <c r="P35">
        <v>0</v>
      </c>
      <c r="Q35">
        <v>0.97080291970802923</v>
      </c>
      <c r="R35">
        <v>274</v>
      </c>
      <c r="S35">
        <v>0.95255474452554745</v>
      </c>
      <c r="T35">
        <v>1.087913194444445E-5</v>
      </c>
      <c r="U35">
        <v>0.96350364963503654</v>
      </c>
      <c r="V35"/>
      <c r="W35">
        <v>7.5194212962962961E-6</v>
      </c>
      <c r="X35">
        <v>0.89051094890510951</v>
      </c>
      <c r="Y35"/>
      <c r="Z35">
        <v>0.95255474452554745</v>
      </c>
      <c r="AA35"/>
      <c r="AB35">
        <v>4</v>
      </c>
      <c r="AC35">
        <v>1</v>
      </c>
      <c r="AD35" t="s">
        <v>131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18</v>
      </c>
      <c r="AN35">
        <v>19</v>
      </c>
      <c r="AO35">
        <v>1</v>
      </c>
      <c r="AP35">
        <v>0.99843993759750393</v>
      </c>
      <c r="AQ35">
        <v>43</v>
      </c>
      <c r="AR35">
        <v>0</v>
      </c>
      <c r="AS35">
        <v>0</v>
      </c>
      <c r="AT35">
        <v>0.64233576642335766</v>
      </c>
      <c r="AU35">
        <v>0.96715328467153283</v>
      </c>
      <c r="AV35">
        <v>0.95255474452554745</v>
      </c>
      <c r="AW35" t="s">
        <v>58</v>
      </c>
      <c r="AX35">
        <v>3</v>
      </c>
      <c r="AY35">
        <v>271</v>
      </c>
      <c r="AZ35">
        <v>2</v>
      </c>
      <c r="BA35">
        <v>-1</v>
      </c>
      <c r="BB35" t="s">
        <v>59</v>
      </c>
      <c r="BC35">
        <v>1</v>
      </c>
      <c r="BD35" t="b">
        <v>0</v>
      </c>
    </row>
    <row r="36" spans="1:56" x14ac:dyDescent="0.25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0.81021897810218979</v>
      </c>
      <c r="H36">
        <f t="shared" si="0"/>
        <v>0.18978102189781021</v>
      </c>
      <c r="I36">
        <v>9.0359953703703708E-7</v>
      </c>
      <c r="J36" t="s">
        <v>531</v>
      </c>
      <c r="K36" t="s">
        <v>533</v>
      </c>
      <c r="L36">
        <v>19</v>
      </c>
      <c r="M36" t="s">
        <v>134</v>
      </c>
      <c r="N36">
        <v>1</v>
      </c>
      <c r="O36" t="s">
        <v>135</v>
      </c>
      <c r="P36">
        <v>0</v>
      </c>
      <c r="Q36">
        <v>0.81021897810218979</v>
      </c>
      <c r="R36">
        <v>274</v>
      </c>
      <c r="S36" s="10">
        <v>0.81021897810218979</v>
      </c>
      <c r="T36">
        <v>1.0882905092592589E-5</v>
      </c>
      <c r="U36" s="8">
        <v>0.95620437956204385</v>
      </c>
      <c r="V36" s="8">
        <f>U36-S36</f>
        <v>0.14598540145985406</v>
      </c>
      <c r="W36">
        <v>7.761134259259259E-6</v>
      </c>
      <c r="X36" s="8">
        <v>0.9051094890510949</v>
      </c>
      <c r="Y36" s="8">
        <f>X36-S36</f>
        <v>9.4890510948905105E-2</v>
      </c>
      <c r="Z36" s="1">
        <v>0.81021897810218979</v>
      </c>
      <c r="AA36" s="1">
        <f>Z36-S36</f>
        <v>0</v>
      </c>
      <c r="AB36">
        <v>26</v>
      </c>
      <c r="AC36">
        <v>0.15384615384615391</v>
      </c>
      <c r="AD36" t="s">
        <v>131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8</v>
      </c>
      <c r="AN36" s="16">
        <v>9</v>
      </c>
      <c r="AO36">
        <v>1</v>
      </c>
      <c r="AP36">
        <v>0.9999910950506693</v>
      </c>
      <c r="AQ36">
        <v>43</v>
      </c>
      <c r="AR36">
        <v>22</v>
      </c>
      <c r="AS36">
        <v>0.51162790697674421</v>
      </c>
      <c r="AT36">
        <v>0.64233576642335766</v>
      </c>
      <c r="AU36">
        <v>0.96715328467153283</v>
      </c>
      <c r="AV36">
        <v>0.92335766423357668</v>
      </c>
      <c r="AW36" t="s">
        <v>58</v>
      </c>
      <c r="AX36">
        <v>3</v>
      </c>
      <c r="AY36">
        <v>271</v>
      </c>
      <c r="AZ36">
        <v>3</v>
      </c>
      <c r="BA36">
        <v>2</v>
      </c>
      <c r="BB36" t="s">
        <v>59</v>
      </c>
      <c r="BC36">
        <v>1</v>
      </c>
      <c r="BD36" t="b">
        <v>0</v>
      </c>
    </row>
    <row r="37" spans="1:56" x14ac:dyDescent="0.25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0.97080291970802923</v>
      </c>
      <c r="H37">
        <f t="shared" si="0"/>
        <v>2.9197080291970767E-2</v>
      </c>
      <c r="I37">
        <v>3.6164351851851848E-7</v>
      </c>
      <c r="J37" t="s">
        <v>510</v>
      </c>
      <c r="K37" t="s">
        <v>511</v>
      </c>
      <c r="L37">
        <v>19</v>
      </c>
      <c r="M37" t="s">
        <v>69</v>
      </c>
      <c r="N37">
        <v>1</v>
      </c>
      <c r="O37" t="s">
        <v>97</v>
      </c>
      <c r="P37">
        <v>0</v>
      </c>
      <c r="Q37">
        <v>0.97080291970802923</v>
      </c>
      <c r="R37">
        <v>274</v>
      </c>
      <c r="S37">
        <v>0.95255474452554745</v>
      </c>
      <c r="T37">
        <v>1.0262488425925929E-5</v>
      </c>
      <c r="U37">
        <v>0.95255474452554745</v>
      </c>
      <c r="V37"/>
      <c r="W37">
        <v>7.5801620370370366E-6</v>
      </c>
      <c r="X37">
        <v>0.90145985401459849</v>
      </c>
      <c r="Y37"/>
      <c r="Z37">
        <v>0.95255474452554745</v>
      </c>
      <c r="AA37"/>
      <c r="AB37">
        <v>4</v>
      </c>
      <c r="AC37">
        <v>1</v>
      </c>
      <c r="AD37" t="s">
        <v>131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18</v>
      </c>
      <c r="AN37">
        <v>19</v>
      </c>
      <c r="AO37">
        <v>1</v>
      </c>
      <c r="AP37">
        <v>0.99843993759750393</v>
      </c>
      <c r="AQ37">
        <v>43</v>
      </c>
      <c r="AR37">
        <v>0</v>
      </c>
      <c r="AS37">
        <v>0</v>
      </c>
      <c r="AT37">
        <v>0.64233576642335766</v>
      </c>
      <c r="AU37">
        <v>0.96715328467153283</v>
      </c>
      <c r="AV37">
        <v>0.95255474452554745</v>
      </c>
      <c r="AW37" t="s">
        <v>58</v>
      </c>
      <c r="AX37">
        <v>3</v>
      </c>
      <c r="AY37">
        <v>271</v>
      </c>
      <c r="AZ37">
        <v>3</v>
      </c>
      <c r="BA37">
        <v>-2</v>
      </c>
      <c r="BB37" t="s">
        <v>59</v>
      </c>
      <c r="BC37">
        <v>1</v>
      </c>
      <c r="BD37" t="b">
        <v>0</v>
      </c>
    </row>
    <row r="38" spans="1:56" x14ac:dyDescent="0.25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0.96350364963503654</v>
      </c>
      <c r="H38">
        <f t="shared" si="0"/>
        <v>3.6496350364963459E-2</v>
      </c>
      <c r="I38">
        <v>4.366435185185186E-7</v>
      </c>
      <c r="J38" t="s">
        <v>515</v>
      </c>
      <c r="K38" t="s">
        <v>534</v>
      </c>
      <c r="L38">
        <v>19</v>
      </c>
      <c r="M38" t="s">
        <v>80</v>
      </c>
      <c r="N38">
        <v>1</v>
      </c>
      <c r="O38" t="s">
        <v>66</v>
      </c>
      <c r="P38">
        <v>0</v>
      </c>
      <c r="Q38">
        <v>0.96350364963503654</v>
      </c>
      <c r="R38">
        <v>274</v>
      </c>
      <c r="S38">
        <v>0.95255474452554745</v>
      </c>
      <c r="T38">
        <v>1.1785E-5</v>
      </c>
      <c r="U38">
        <v>0.97445255474452552</v>
      </c>
      <c r="V38"/>
      <c r="W38">
        <v>1.260456018518519E-5</v>
      </c>
      <c r="X38">
        <v>0.87956204379562042</v>
      </c>
      <c r="Y38"/>
      <c r="Z38">
        <v>0.95255474452554745</v>
      </c>
      <c r="AA38"/>
      <c r="AB38">
        <v>5</v>
      </c>
      <c r="AC38">
        <v>1</v>
      </c>
      <c r="AD38" t="s">
        <v>138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6</v>
      </c>
      <c r="AN38">
        <v>7</v>
      </c>
      <c r="AO38">
        <v>1</v>
      </c>
      <c r="AP38">
        <v>0.84102883689309382</v>
      </c>
      <c r="AQ38">
        <v>24</v>
      </c>
      <c r="AR38">
        <v>2</v>
      </c>
      <c r="AS38">
        <v>8.3333333333333329E-2</v>
      </c>
      <c r="AT38">
        <v>0.89051094890510951</v>
      </c>
      <c r="AU38">
        <v>0.97080291970802923</v>
      </c>
      <c r="AV38">
        <v>0.95255474452554745</v>
      </c>
      <c r="AW38" t="s">
        <v>58</v>
      </c>
      <c r="AX38">
        <v>3</v>
      </c>
      <c r="AY38">
        <v>136</v>
      </c>
      <c r="AZ38">
        <v>1</v>
      </c>
      <c r="BA38">
        <v>0.5</v>
      </c>
      <c r="BB38" t="s">
        <v>59</v>
      </c>
      <c r="BC38">
        <v>1</v>
      </c>
      <c r="BD38" t="b">
        <v>0</v>
      </c>
    </row>
    <row r="39" spans="1:56" x14ac:dyDescent="0.25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0.95620437956204385</v>
      </c>
      <c r="H39">
        <f t="shared" si="0"/>
        <v>4.3795620437956151E-2</v>
      </c>
      <c r="I39">
        <v>3.8814814814814818E-7</v>
      </c>
      <c r="J39" t="s">
        <v>510</v>
      </c>
      <c r="K39" t="s">
        <v>535</v>
      </c>
      <c r="L39">
        <v>19</v>
      </c>
      <c r="M39" t="s">
        <v>69</v>
      </c>
      <c r="N39">
        <v>1</v>
      </c>
      <c r="O39" t="s">
        <v>97</v>
      </c>
      <c r="P39">
        <v>0</v>
      </c>
      <c r="Q39">
        <v>0.95620437956204385</v>
      </c>
      <c r="R39">
        <v>274</v>
      </c>
      <c r="S39">
        <v>0.95985401459854014</v>
      </c>
      <c r="T39">
        <v>1.0672037037037041E-5</v>
      </c>
      <c r="U39">
        <v>0.97080291970802923</v>
      </c>
      <c r="V39"/>
      <c r="W39">
        <v>7.3249768518518527E-6</v>
      </c>
      <c r="X39">
        <v>0.90145985401459849</v>
      </c>
      <c r="Y39"/>
      <c r="Z39">
        <v>0.95985401459854014</v>
      </c>
      <c r="AA39"/>
      <c r="AB39">
        <v>6</v>
      </c>
      <c r="AC39">
        <v>1</v>
      </c>
      <c r="AD39" t="s">
        <v>138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5</v>
      </c>
      <c r="AN39">
        <v>6</v>
      </c>
      <c r="AO39">
        <v>1</v>
      </c>
      <c r="AP39">
        <v>0.9753086419753072</v>
      </c>
      <c r="AQ39">
        <v>24</v>
      </c>
      <c r="AR39">
        <v>3</v>
      </c>
      <c r="AS39">
        <v>0.125</v>
      </c>
      <c r="AT39">
        <v>0.89051094890510951</v>
      </c>
      <c r="AU39">
        <v>0.97080291970802923</v>
      </c>
      <c r="AV39">
        <v>0.96350364963503654</v>
      </c>
      <c r="AW39" t="s">
        <v>58</v>
      </c>
      <c r="AX39">
        <v>3</v>
      </c>
      <c r="AY39">
        <v>136</v>
      </c>
      <c r="AZ39">
        <v>1</v>
      </c>
      <c r="BA39">
        <v>-0.5</v>
      </c>
      <c r="BB39" t="s">
        <v>59</v>
      </c>
      <c r="BC39">
        <v>1</v>
      </c>
      <c r="BD39" t="b">
        <v>0</v>
      </c>
    </row>
    <row r="40" spans="1:56" x14ac:dyDescent="0.25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0.95620437956204385</v>
      </c>
      <c r="H40">
        <f t="shared" si="0"/>
        <v>4.3795620437956151E-2</v>
      </c>
      <c r="I40">
        <v>5.4246527777777777E-7</v>
      </c>
      <c r="J40" t="s">
        <v>515</v>
      </c>
      <c r="K40" t="s">
        <v>536</v>
      </c>
      <c r="L40">
        <v>19</v>
      </c>
      <c r="M40" t="s">
        <v>80</v>
      </c>
      <c r="N40">
        <v>1</v>
      </c>
      <c r="O40" t="s">
        <v>66</v>
      </c>
      <c r="P40">
        <v>0</v>
      </c>
      <c r="Q40">
        <v>0.95620437956204385</v>
      </c>
      <c r="R40">
        <v>274</v>
      </c>
      <c r="S40">
        <v>0.90875912408759119</v>
      </c>
      <c r="T40">
        <v>1.106055555555556E-5</v>
      </c>
      <c r="U40">
        <v>0.96715328467153283</v>
      </c>
      <c r="V40"/>
      <c r="W40">
        <v>8.3034143518518526E-6</v>
      </c>
      <c r="X40">
        <v>0.87956204379562042</v>
      </c>
      <c r="Y40"/>
      <c r="Z40">
        <v>0.90875912408759119</v>
      </c>
      <c r="AA40"/>
      <c r="AB40">
        <v>6</v>
      </c>
      <c r="AC40">
        <v>1</v>
      </c>
      <c r="AD40" t="s">
        <v>138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6</v>
      </c>
      <c r="AN40">
        <v>7</v>
      </c>
      <c r="AO40">
        <v>1</v>
      </c>
      <c r="AP40">
        <v>0.83995472552348593</v>
      </c>
      <c r="AQ40">
        <v>24</v>
      </c>
      <c r="AR40">
        <v>3</v>
      </c>
      <c r="AS40">
        <v>0.125</v>
      </c>
      <c r="AT40">
        <v>0.89051094890510951</v>
      </c>
      <c r="AU40">
        <v>0.97080291970802923</v>
      </c>
      <c r="AV40">
        <v>0.93430656934306566</v>
      </c>
      <c r="AW40" t="s">
        <v>58</v>
      </c>
      <c r="AX40">
        <v>3</v>
      </c>
      <c r="AY40">
        <v>136</v>
      </c>
      <c r="AZ40">
        <v>2</v>
      </c>
      <c r="BA40">
        <v>1</v>
      </c>
      <c r="BB40" t="s">
        <v>59</v>
      </c>
      <c r="BC40">
        <v>1</v>
      </c>
      <c r="BD40" t="b">
        <v>0</v>
      </c>
    </row>
    <row r="41" spans="1:56" x14ac:dyDescent="0.25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0.91240875912408759</v>
      </c>
      <c r="H41">
        <f t="shared" si="0"/>
        <v>8.7591240875912413E-2</v>
      </c>
      <c r="I41">
        <v>3.6208333333333329E-7</v>
      </c>
      <c r="J41" t="s">
        <v>537</v>
      </c>
      <c r="K41" t="s">
        <v>538</v>
      </c>
      <c r="L41">
        <v>19</v>
      </c>
      <c r="M41" t="s">
        <v>80</v>
      </c>
      <c r="N41">
        <v>1</v>
      </c>
      <c r="O41" t="s">
        <v>97</v>
      </c>
      <c r="P41">
        <v>0</v>
      </c>
      <c r="Q41">
        <v>0.91240875912408759</v>
      </c>
      <c r="R41">
        <v>274</v>
      </c>
      <c r="S41">
        <v>0.94525547445255476</v>
      </c>
      <c r="T41">
        <v>1.062445601851852E-5</v>
      </c>
      <c r="U41">
        <v>0.95620437956204385</v>
      </c>
      <c r="V41"/>
      <c r="W41">
        <v>7.5792708333333337E-6</v>
      </c>
      <c r="X41">
        <v>0.9051094890510949</v>
      </c>
      <c r="Y41"/>
      <c r="Z41">
        <v>0.94525547445255476</v>
      </c>
      <c r="AA41"/>
      <c r="AB41">
        <v>12</v>
      </c>
      <c r="AC41">
        <v>1</v>
      </c>
      <c r="AD41" t="s">
        <v>138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3</v>
      </c>
      <c r="AN41">
        <v>4</v>
      </c>
      <c r="AO41">
        <v>1</v>
      </c>
      <c r="AP41">
        <v>0.39766081871345871</v>
      </c>
      <c r="AQ41">
        <v>24</v>
      </c>
      <c r="AR41">
        <v>9</v>
      </c>
      <c r="AS41">
        <v>0.375</v>
      </c>
      <c r="AT41">
        <v>0.89051094890510951</v>
      </c>
      <c r="AU41">
        <v>0.97080291970802923</v>
      </c>
      <c r="AV41">
        <v>0.95985401459854014</v>
      </c>
      <c r="AW41" t="s">
        <v>58</v>
      </c>
      <c r="AX41">
        <v>3</v>
      </c>
      <c r="AY41">
        <v>136</v>
      </c>
      <c r="AZ41">
        <v>2</v>
      </c>
      <c r="BA41">
        <v>-1</v>
      </c>
      <c r="BB41" t="s">
        <v>59</v>
      </c>
      <c r="BC41">
        <v>1</v>
      </c>
      <c r="BD41" t="b">
        <v>0</v>
      </c>
    </row>
    <row r="42" spans="1:56" x14ac:dyDescent="0.25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0.91240875912408759</v>
      </c>
      <c r="H42">
        <f t="shared" si="0"/>
        <v>8.7591240875912413E-2</v>
      </c>
      <c r="I42">
        <v>5.4276620370370367E-7</v>
      </c>
      <c r="J42" t="s">
        <v>539</v>
      </c>
      <c r="K42" t="s">
        <v>540</v>
      </c>
      <c r="L42">
        <v>19</v>
      </c>
      <c r="M42" t="s">
        <v>80</v>
      </c>
      <c r="N42">
        <v>1</v>
      </c>
      <c r="O42" t="s">
        <v>66</v>
      </c>
      <c r="P42">
        <v>0</v>
      </c>
      <c r="Q42">
        <v>0.91240875912408759</v>
      </c>
      <c r="R42">
        <v>274</v>
      </c>
      <c r="S42">
        <v>0.89051094890510951</v>
      </c>
      <c r="T42">
        <v>1.062359953703704E-5</v>
      </c>
      <c r="U42">
        <v>0.90875912408759119</v>
      </c>
      <c r="V42"/>
      <c r="W42">
        <v>7.7619212962962959E-6</v>
      </c>
      <c r="X42">
        <v>0.87956204379562042</v>
      </c>
      <c r="Y42"/>
      <c r="Z42">
        <v>0.89051094890510951</v>
      </c>
      <c r="AA42"/>
      <c r="AB42">
        <v>12</v>
      </c>
      <c r="AC42">
        <v>0.83333333333333337</v>
      </c>
      <c r="AD42" t="s">
        <v>138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6</v>
      </c>
      <c r="AN42">
        <v>7</v>
      </c>
      <c r="AO42">
        <v>1</v>
      </c>
      <c r="AP42">
        <v>0.72089314194577059</v>
      </c>
      <c r="AQ42">
        <v>24</v>
      </c>
      <c r="AR42">
        <v>9</v>
      </c>
      <c r="AS42">
        <v>0.375</v>
      </c>
      <c r="AT42">
        <v>0.89051094890510951</v>
      </c>
      <c r="AU42">
        <v>0.97080291970802923</v>
      </c>
      <c r="AV42">
        <v>0.89051094890510951</v>
      </c>
      <c r="AW42" t="s">
        <v>58</v>
      </c>
      <c r="AX42">
        <v>3</v>
      </c>
      <c r="AY42">
        <v>136</v>
      </c>
      <c r="AZ42">
        <v>3</v>
      </c>
      <c r="BA42">
        <v>2</v>
      </c>
      <c r="BB42" t="s">
        <v>59</v>
      </c>
      <c r="BC42">
        <v>1</v>
      </c>
      <c r="BD42" t="b">
        <v>0</v>
      </c>
    </row>
    <row r="43" spans="1:56" x14ac:dyDescent="0.25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0.8978102189781022</v>
      </c>
      <c r="H43">
        <f t="shared" si="0"/>
        <v>0.1021897810218978</v>
      </c>
      <c r="I43">
        <v>2.5627314814814812E-7</v>
      </c>
      <c r="J43" t="s">
        <v>541</v>
      </c>
      <c r="K43" t="s">
        <v>542</v>
      </c>
      <c r="L43">
        <v>19</v>
      </c>
      <c r="M43" t="s">
        <v>80</v>
      </c>
      <c r="N43">
        <v>1</v>
      </c>
      <c r="O43" t="s">
        <v>97</v>
      </c>
      <c r="P43">
        <v>0</v>
      </c>
      <c r="Q43">
        <v>0.8978102189781022</v>
      </c>
      <c r="R43">
        <v>274</v>
      </c>
      <c r="S43" s="10">
        <v>0.92335766423357668</v>
      </c>
      <c r="T43">
        <v>1.0986446759259259E-5</v>
      </c>
      <c r="U43" s="8">
        <v>0.93795620437956206</v>
      </c>
      <c r="V43" s="8">
        <f>U43-S43</f>
        <v>1.4598540145985384E-2</v>
      </c>
      <c r="W43">
        <v>7.7612962962962962E-6</v>
      </c>
      <c r="X43" s="8">
        <v>0.90145985401459849</v>
      </c>
      <c r="Y43" s="8">
        <f>X43-S43</f>
        <v>-2.1897810218978186E-2</v>
      </c>
      <c r="Z43" s="1">
        <v>0.92335766423357668</v>
      </c>
      <c r="AA43" s="1">
        <f>Z43-S43</f>
        <v>0</v>
      </c>
      <c r="AB43">
        <v>14</v>
      </c>
      <c r="AC43">
        <v>1</v>
      </c>
      <c r="AD43" t="s">
        <v>138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 s="16">
        <v>2</v>
      </c>
      <c r="AO43">
        <v>1</v>
      </c>
      <c r="AP43">
        <v>8.0200501253179457E-2</v>
      </c>
      <c r="AQ43">
        <v>24</v>
      </c>
      <c r="AR43">
        <v>11</v>
      </c>
      <c r="AS43">
        <v>0.45833333333333331</v>
      </c>
      <c r="AT43">
        <v>0.89051094890510951</v>
      </c>
      <c r="AU43">
        <v>0.97080291970802923</v>
      </c>
      <c r="AV43">
        <v>0.93065693430656937</v>
      </c>
      <c r="AW43" t="s">
        <v>58</v>
      </c>
      <c r="AX43">
        <v>3</v>
      </c>
      <c r="AY43">
        <v>136</v>
      </c>
      <c r="AZ43">
        <v>3</v>
      </c>
      <c r="BA43">
        <v>-2</v>
      </c>
      <c r="BB43" t="s">
        <v>59</v>
      </c>
      <c r="BC43">
        <v>1</v>
      </c>
      <c r="BD43" t="b">
        <v>0</v>
      </c>
    </row>
    <row r="44" spans="1:56" x14ac:dyDescent="0.25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0.97080291970802923</v>
      </c>
      <c r="H44">
        <f t="shared" si="0"/>
        <v>2.9197080291970767E-2</v>
      </c>
      <c r="I44">
        <v>3.6162037037037039E-7</v>
      </c>
      <c r="J44" t="s">
        <v>510</v>
      </c>
      <c r="K44" t="s">
        <v>511</v>
      </c>
      <c r="L44">
        <v>19</v>
      </c>
      <c r="M44" t="s">
        <v>69</v>
      </c>
      <c r="N44">
        <v>1</v>
      </c>
      <c r="O44" t="s">
        <v>97</v>
      </c>
      <c r="P44">
        <v>0</v>
      </c>
      <c r="Q44">
        <v>0.97080291970802923</v>
      </c>
      <c r="R44">
        <v>274</v>
      </c>
      <c r="S44">
        <v>0.96715328467153283</v>
      </c>
      <c r="T44">
        <v>1.0623055555555559E-5</v>
      </c>
      <c r="U44">
        <v>0.97080291970802923</v>
      </c>
      <c r="V44"/>
      <c r="W44">
        <v>7.5799652777777774E-6</v>
      </c>
      <c r="X44">
        <v>0.89051094890510951</v>
      </c>
      <c r="Y44"/>
      <c r="Z44">
        <v>0.96715328467153283</v>
      </c>
      <c r="AA44"/>
      <c r="AB44">
        <v>4</v>
      </c>
      <c r="AC44">
        <v>1</v>
      </c>
      <c r="AD44" t="s">
        <v>146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10</v>
      </c>
      <c r="AN44">
        <v>11</v>
      </c>
      <c r="AO44">
        <v>1</v>
      </c>
      <c r="AP44">
        <v>0.99843993759750393</v>
      </c>
      <c r="AQ44">
        <v>11</v>
      </c>
      <c r="AR44">
        <v>0</v>
      </c>
      <c r="AS44">
        <v>0</v>
      </c>
      <c r="AT44">
        <v>0.88686131386861311</v>
      </c>
      <c r="AU44">
        <v>0.97080291970802923</v>
      </c>
      <c r="AV44">
        <v>0.96715328467153283</v>
      </c>
      <c r="AW44" t="s">
        <v>58</v>
      </c>
      <c r="AX44">
        <v>4</v>
      </c>
      <c r="AY44">
        <v>80</v>
      </c>
      <c r="AZ44">
        <v>1</v>
      </c>
      <c r="BA44">
        <v>0.5</v>
      </c>
      <c r="BB44" t="s">
        <v>59</v>
      </c>
      <c r="BC44">
        <v>1</v>
      </c>
      <c r="BD44" t="b">
        <v>1</v>
      </c>
    </row>
    <row r="45" spans="1:56" x14ac:dyDescent="0.25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0.97080291970802923</v>
      </c>
      <c r="H45">
        <f t="shared" si="0"/>
        <v>2.9197080291970767E-2</v>
      </c>
      <c r="I45">
        <v>3.619907407407407E-7</v>
      </c>
      <c r="J45" t="s">
        <v>510</v>
      </c>
      <c r="K45" t="s">
        <v>511</v>
      </c>
      <c r="L45">
        <v>19</v>
      </c>
      <c r="M45" t="s">
        <v>69</v>
      </c>
      <c r="N45">
        <v>1</v>
      </c>
      <c r="O45" t="s">
        <v>97</v>
      </c>
      <c r="P45">
        <v>1.807986111111111E-7</v>
      </c>
      <c r="Q45">
        <v>0.97080291970802923</v>
      </c>
      <c r="R45">
        <v>274</v>
      </c>
      <c r="S45">
        <v>0.97080291970802923</v>
      </c>
      <c r="T45">
        <v>1.1241053240740739E-5</v>
      </c>
      <c r="U45">
        <v>0.97080291970802923</v>
      </c>
      <c r="V45"/>
      <c r="W45">
        <v>8.6662731481481494E-6</v>
      </c>
      <c r="X45">
        <v>0.89051094890510951</v>
      </c>
      <c r="Y45"/>
      <c r="Z45">
        <v>0.97080291970802923</v>
      </c>
      <c r="AA45"/>
      <c r="AB45">
        <v>4</v>
      </c>
      <c r="AC45">
        <v>1</v>
      </c>
      <c r="AD45" t="s">
        <v>146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10</v>
      </c>
      <c r="AN45">
        <v>11</v>
      </c>
      <c r="AO45">
        <v>1</v>
      </c>
      <c r="AP45">
        <v>0.99843993759750393</v>
      </c>
      <c r="AQ45">
        <v>11</v>
      </c>
      <c r="AR45">
        <v>0</v>
      </c>
      <c r="AS45">
        <v>0</v>
      </c>
      <c r="AT45">
        <v>0.88686131386861311</v>
      </c>
      <c r="AU45">
        <v>0.97080291970802923</v>
      </c>
      <c r="AV45">
        <v>0.97080291970802923</v>
      </c>
      <c r="AW45" t="s">
        <v>58</v>
      </c>
      <c r="AX45">
        <v>4</v>
      </c>
      <c r="AY45">
        <v>80</v>
      </c>
      <c r="AZ45">
        <v>1</v>
      </c>
      <c r="BA45">
        <v>-0.5</v>
      </c>
      <c r="BB45" t="s">
        <v>59</v>
      </c>
      <c r="BC45">
        <v>1</v>
      </c>
      <c r="BD45" t="b">
        <v>1</v>
      </c>
    </row>
    <row r="46" spans="1:56" x14ac:dyDescent="0.25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0.93430656934306566</v>
      </c>
      <c r="H46">
        <f t="shared" si="0"/>
        <v>6.5693430656934337E-2</v>
      </c>
      <c r="I46">
        <v>8.1118055555555551E-7</v>
      </c>
      <c r="J46" t="s">
        <v>543</v>
      </c>
      <c r="K46" t="s">
        <v>544</v>
      </c>
      <c r="L46">
        <v>19</v>
      </c>
      <c r="M46" t="s">
        <v>69</v>
      </c>
      <c r="N46">
        <v>1</v>
      </c>
      <c r="O46" t="s">
        <v>135</v>
      </c>
      <c r="P46">
        <v>0</v>
      </c>
      <c r="Q46">
        <v>0.93430656934306566</v>
      </c>
      <c r="R46">
        <v>274</v>
      </c>
      <c r="S46">
        <v>0.93430656934306566</v>
      </c>
      <c r="T46">
        <v>1.0986805555555561E-5</v>
      </c>
      <c r="U46">
        <v>0.97810218978102192</v>
      </c>
      <c r="V46"/>
      <c r="W46">
        <v>7.5795486111111124E-6</v>
      </c>
      <c r="X46">
        <v>0.89051094890510951</v>
      </c>
      <c r="Y46"/>
      <c r="Z46">
        <v>0.93430656934306566</v>
      </c>
      <c r="AA46"/>
      <c r="AB46">
        <v>9</v>
      </c>
      <c r="AC46">
        <v>1</v>
      </c>
      <c r="AD46" t="s">
        <v>146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6</v>
      </c>
      <c r="AN46">
        <v>7</v>
      </c>
      <c r="AO46">
        <v>1</v>
      </c>
      <c r="AP46">
        <v>0.94893498710288271</v>
      </c>
      <c r="AQ46">
        <v>11</v>
      </c>
      <c r="AR46">
        <v>5</v>
      </c>
      <c r="AS46">
        <v>0.45454545454545447</v>
      </c>
      <c r="AT46">
        <v>0.88686131386861311</v>
      </c>
      <c r="AU46">
        <v>0.97080291970802923</v>
      </c>
      <c r="AV46">
        <v>0.93795620437956206</v>
      </c>
      <c r="AW46" t="s">
        <v>58</v>
      </c>
      <c r="AX46">
        <v>4</v>
      </c>
      <c r="AY46">
        <v>80</v>
      </c>
      <c r="AZ46">
        <v>2</v>
      </c>
      <c r="BA46">
        <v>1</v>
      </c>
      <c r="BB46" t="s">
        <v>59</v>
      </c>
      <c r="BC46">
        <v>1</v>
      </c>
      <c r="BD46" t="b">
        <v>1</v>
      </c>
    </row>
    <row r="47" spans="1:56" x14ac:dyDescent="0.25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0.97080291970802923</v>
      </c>
      <c r="H47">
        <f t="shared" si="0"/>
        <v>2.9197080291970767E-2</v>
      </c>
      <c r="I47">
        <v>2.5646990740740739E-7</v>
      </c>
      <c r="J47" t="s">
        <v>510</v>
      </c>
      <c r="K47" t="s">
        <v>511</v>
      </c>
      <c r="L47">
        <v>19</v>
      </c>
      <c r="M47" t="s">
        <v>69</v>
      </c>
      <c r="N47">
        <v>1</v>
      </c>
      <c r="O47" t="s">
        <v>97</v>
      </c>
      <c r="P47">
        <v>0</v>
      </c>
      <c r="Q47">
        <v>0.97080291970802923</v>
      </c>
      <c r="R47">
        <v>274</v>
      </c>
      <c r="S47">
        <v>0.95255474452554745</v>
      </c>
      <c r="T47">
        <v>1.161165509259259E-5</v>
      </c>
      <c r="U47">
        <v>0.96350364963503654</v>
      </c>
      <c r="V47"/>
      <c r="W47">
        <v>7.9409953703703709E-6</v>
      </c>
      <c r="X47">
        <v>0.89051094890510951</v>
      </c>
      <c r="Y47"/>
      <c r="Z47">
        <v>0.95255474452554745</v>
      </c>
      <c r="AA47"/>
      <c r="AB47">
        <v>4</v>
      </c>
      <c r="AC47">
        <v>1</v>
      </c>
      <c r="AD47" t="s">
        <v>146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10</v>
      </c>
      <c r="AN47">
        <v>11</v>
      </c>
      <c r="AO47">
        <v>1</v>
      </c>
      <c r="AP47">
        <v>0.99843993759750393</v>
      </c>
      <c r="AQ47">
        <v>11</v>
      </c>
      <c r="AR47">
        <v>0</v>
      </c>
      <c r="AS47">
        <v>0</v>
      </c>
      <c r="AT47">
        <v>0.88686131386861311</v>
      </c>
      <c r="AU47">
        <v>0.97080291970802923</v>
      </c>
      <c r="AV47">
        <v>0.95255474452554745</v>
      </c>
      <c r="AW47" t="s">
        <v>58</v>
      </c>
      <c r="AX47">
        <v>4</v>
      </c>
      <c r="AY47">
        <v>80</v>
      </c>
      <c r="AZ47">
        <v>2</v>
      </c>
      <c r="BA47">
        <v>-1</v>
      </c>
      <c r="BB47" t="s">
        <v>59</v>
      </c>
      <c r="BC47">
        <v>1</v>
      </c>
      <c r="BD47" t="b">
        <v>1</v>
      </c>
    </row>
    <row r="48" spans="1:56" x14ac:dyDescent="0.25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0.9051094890510949</v>
      </c>
      <c r="H48">
        <f t="shared" si="0"/>
        <v>9.4890510948905105E-2</v>
      </c>
      <c r="I48">
        <v>7.2359953703703711E-7</v>
      </c>
      <c r="J48" t="s">
        <v>545</v>
      </c>
      <c r="K48" t="s">
        <v>546</v>
      </c>
      <c r="L48">
        <v>19</v>
      </c>
      <c r="M48" t="s">
        <v>69</v>
      </c>
      <c r="N48">
        <v>1</v>
      </c>
      <c r="O48" t="s">
        <v>135</v>
      </c>
      <c r="P48">
        <v>0</v>
      </c>
      <c r="Q48">
        <v>0.9051094890510949</v>
      </c>
      <c r="R48">
        <v>274</v>
      </c>
      <c r="S48">
        <v>0.8978102189781022</v>
      </c>
      <c r="T48">
        <v>1.5519178240740742E-5</v>
      </c>
      <c r="U48">
        <v>0.95255474452554745</v>
      </c>
      <c r="V48"/>
      <c r="W48">
        <v>1.3922951388888891E-5</v>
      </c>
      <c r="X48">
        <v>0.90875912408759119</v>
      </c>
      <c r="Y48"/>
      <c r="Z48">
        <v>0.8978102189781022</v>
      </c>
      <c r="AA48"/>
      <c r="AB48">
        <v>13</v>
      </c>
      <c r="AC48">
        <v>1</v>
      </c>
      <c r="AD48" t="s">
        <v>146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0.22920916847687239</v>
      </c>
      <c r="AQ48">
        <v>9</v>
      </c>
      <c r="AR48">
        <v>9</v>
      </c>
      <c r="AS48">
        <v>1</v>
      </c>
      <c r="AT48">
        <v>0.8978102189781022</v>
      </c>
      <c r="AU48">
        <v>0.97445255474452552</v>
      </c>
      <c r="AV48">
        <v>0.90145985401459849</v>
      </c>
      <c r="AW48" t="s">
        <v>58</v>
      </c>
      <c r="AX48">
        <v>4</v>
      </c>
      <c r="AY48">
        <v>80</v>
      </c>
      <c r="AZ48">
        <v>3</v>
      </c>
      <c r="BA48">
        <v>2</v>
      </c>
      <c r="BB48" t="s">
        <v>59</v>
      </c>
      <c r="BC48">
        <v>1</v>
      </c>
      <c r="BD48" t="b">
        <v>1</v>
      </c>
    </row>
    <row r="49" spans="1:56" x14ac:dyDescent="0.25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0.97080291970802923</v>
      </c>
      <c r="H49">
        <f t="shared" si="0"/>
        <v>2.9197080291970767E-2</v>
      </c>
      <c r="I49">
        <v>6.7592592592592589E-7</v>
      </c>
      <c r="J49" t="s">
        <v>510</v>
      </c>
      <c r="K49" t="s">
        <v>511</v>
      </c>
      <c r="L49">
        <v>19</v>
      </c>
      <c r="M49" t="s">
        <v>69</v>
      </c>
      <c r="N49">
        <v>1</v>
      </c>
      <c r="O49" t="s">
        <v>97</v>
      </c>
      <c r="P49">
        <v>0</v>
      </c>
      <c r="Q49">
        <v>0.97080291970802923</v>
      </c>
      <c r="R49">
        <v>274</v>
      </c>
      <c r="S49">
        <v>0.95255474452554745</v>
      </c>
      <c r="T49">
        <v>2.1392951388888888E-5</v>
      </c>
      <c r="U49">
        <v>0.96350364963503654</v>
      </c>
      <c r="V49"/>
      <c r="W49">
        <v>1.5340601851851849E-5</v>
      </c>
      <c r="X49">
        <v>0.89051094890510951</v>
      </c>
      <c r="Y49"/>
      <c r="Z49">
        <v>0.95255474452554745</v>
      </c>
      <c r="AA49"/>
      <c r="AB49">
        <v>4</v>
      </c>
      <c r="AC49">
        <v>1</v>
      </c>
      <c r="AD49" t="s">
        <v>146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10</v>
      </c>
      <c r="AN49">
        <v>11</v>
      </c>
      <c r="AO49">
        <v>1</v>
      </c>
      <c r="AP49">
        <v>0.99843993759750393</v>
      </c>
      <c r="AQ49">
        <v>11</v>
      </c>
      <c r="AR49">
        <v>0</v>
      </c>
      <c r="AS49">
        <v>0</v>
      </c>
      <c r="AT49">
        <v>0.88686131386861311</v>
      </c>
      <c r="AU49">
        <v>0.97080291970802923</v>
      </c>
      <c r="AV49">
        <v>0.95255474452554745</v>
      </c>
      <c r="AW49" t="s">
        <v>58</v>
      </c>
      <c r="AX49">
        <v>4</v>
      </c>
      <c r="AY49">
        <v>80</v>
      </c>
      <c r="AZ49">
        <v>3</v>
      </c>
      <c r="BA49">
        <v>-2</v>
      </c>
      <c r="BB49" t="s">
        <v>59</v>
      </c>
      <c r="BC49">
        <v>1</v>
      </c>
      <c r="BD49" t="b">
        <v>1</v>
      </c>
    </row>
    <row r="50" spans="1:56" x14ac:dyDescent="0.25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0.91970802919708028</v>
      </c>
      <c r="H50">
        <f t="shared" si="0"/>
        <v>8.0291970802919721E-2</v>
      </c>
      <c r="I50">
        <v>5.8311342592592599E-7</v>
      </c>
      <c r="J50" t="s">
        <v>547</v>
      </c>
      <c r="K50" t="s">
        <v>548</v>
      </c>
      <c r="L50">
        <v>19</v>
      </c>
      <c r="M50" t="s">
        <v>80</v>
      </c>
      <c r="N50">
        <v>1</v>
      </c>
      <c r="O50" t="s">
        <v>153</v>
      </c>
      <c r="P50">
        <v>0</v>
      </c>
      <c r="Q50">
        <v>0.91970802919708028</v>
      </c>
      <c r="R50">
        <v>274</v>
      </c>
      <c r="S50">
        <v>0.95620437956204385</v>
      </c>
      <c r="T50">
        <v>1.9000937499999999E-5</v>
      </c>
      <c r="U50">
        <v>0.98540145985401462</v>
      </c>
      <c r="V50"/>
      <c r="W50">
        <v>1.924797453703704E-5</v>
      </c>
      <c r="X50">
        <v>0.89051094890510951</v>
      </c>
      <c r="Y50"/>
      <c r="Z50">
        <v>0.95620437956204385</v>
      </c>
      <c r="AA50"/>
      <c r="AB50">
        <v>11</v>
      </c>
      <c r="AC50">
        <v>1</v>
      </c>
      <c r="AD50" t="s">
        <v>154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7</v>
      </c>
      <c r="AN50">
        <v>8</v>
      </c>
      <c r="AO50">
        <v>1</v>
      </c>
      <c r="AP50">
        <v>0.71520170985838905</v>
      </c>
      <c r="AQ50">
        <v>11</v>
      </c>
      <c r="AR50">
        <v>7</v>
      </c>
      <c r="AS50">
        <v>0.63636363636363635</v>
      </c>
      <c r="AT50">
        <v>0.97445255474452552</v>
      </c>
      <c r="AU50">
        <v>0.97810218978102192</v>
      </c>
      <c r="AV50">
        <v>0.95620437956204385</v>
      </c>
      <c r="AW50" t="s">
        <v>58</v>
      </c>
      <c r="AX50">
        <v>4</v>
      </c>
      <c r="AY50">
        <v>61</v>
      </c>
      <c r="AZ50">
        <v>1</v>
      </c>
      <c r="BA50">
        <v>0.5</v>
      </c>
      <c r="BB50" t="s">
        <v>59</v>
      </c>
      <c r="BC50">
        <v>1</v>
      </c>
      <c r="BD50" t="b">
        <v>0</v>
      </c>
    </row>
    <row r="51" spans="1:56" x14ac:dyDescent="0.25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0.96350364963503654</v>
      </c>
      <c r="H51">
        <f t="shared" si="0"/>
        <v>3.6496350364963459E-2</v>
      </c>
      <c r="I51">
        <v>6.8418981481481483E-7</v>
      </c>
      <c r="J51" t="s">
        <v>549</v>
      </c>
      <c r="K51" t="s">
        <v>550</v>
      </c>
      <c r="L51">
        <v>19</v>
      </c>
      <c r="M51" t="s">
        <v>80</v>
      </c>
      <c r="N51">
        <v>1</v>
      </c>
      <c r="O51" t="s">
        <v>157</v>
      </c>
      <c r="P51">
        <v>0</v>
      </c>
      <c r="Q51">
        <v>0.96350364963503654</v>
      </c>
      <c r="R51">
        <v>274</v>
      </c>
      <c r="S51">
        <v>0.97445255474452552</v>
      </c>
      <c r="T51">
        <v>1.168045138888889E-5</v>
      </c>
      <c r="U51">
        <v>0.98540145985401462</v>
      </c>
      <c r="V51"/>
      <c r="W51">
        <v>8.0859143518518517E-6</v>
      </c>
      <c r="X51">
        <v>0.89051094890510951</v>
      </c>
      <c r="Y51"/>
      <c r="Z51">
        <v>0.97445255474452552</v>
      </c>
      <c r="AA51"/>
      <c r="AB51">
        <v>5</v>
      </c>
      <c r="AC51">
        <v>1</v>
      </c>
      <c r="AD51" t="s">
        <v>154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5</v>
      </c>
      <c r="AN51">
        <v>6</v>
      </c>
      <c r="AO51">
        <v>1</v>
      </c>
      <c r="AP51">
        <v>0.66909488253504401</v>
      </c>
      <c r="AQ51">
        <v>11</v>
      </c>
      <c r="AR51">
        <v>1</v>
      </c>
      <c r="AS51">
        <v>9.0909090909090912E-2</v>
      </c>
      <c r="AT51">
        <v>0.97445255474452552</v>
      </c>
      <c r="AU51">
        <v>0.97810218978102192</v>
      </c>
      <c r="AV51">
        <v>0.97445255474452552</v>
      </c>
      <c r="AW51" t="s">
        <v>58</v>
      </c>
      <c r="AX51">
        <v>4</v>
      </c>
      <c r="AY51">
        <v>61</v>
      </c>
      <c r="AZ51">
        <v>1</v>
      </c>
      <c r="BA51">
        <v>-0.5</v>
      </c>
      <c r="BB51" t="s">
        <v>59</v>
      </c>
      <c r="BC51">
        <v>1</v>
      </c>
      <c r="BD51" t="b">
        <v>0</v>
      </c>
    </row>
    <row r="52" spans="1:56" x14ac:dyDescent="0.25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0.8978102189781022</v>
      </c>
      <c r="H52">
        <f t="shared" si="0"/>
        <v>0.1021897810218978</v>
      </c>
      <c r="I52">
        <v>3.6201388888888889E-7</v>
      </c>
      <c r="J52" t="s">
        <v>551</v>
      </c>
      <c r="K52" t="s">
        <v>550</v>
      </c>
      <c r="L52">
        <v>19</v>
      </c>
      <c r="M52" t="s">
        <v>80</v>
      </c>
      <c r="N52">
        <v>1</v>
      </c>
      <c r="O52" t="s">
        <v>153</v>
      </c>
      <c r="P52">
        <v>0</v>
      </c>
      <c r="Q52">
        <v>0.8978102189781022</v>
      </c>
      <c r="R52">
        <v>274</v>
      </c>
      <c r="S52" s="10">
        <v>0.92335766423357668</v>
      </c>
      <c r="T52">
        <v>4.0526504629629632E-5</v>
      </c>
      <c r="U52" s="8">
        <v>0.98540145985401462</v>
      </c>
      <c r="V52" s="8">
        <f>U52-S52</f>
        <v>6.2043795620437936E-2</v>
      </c>
      <c r="W52">
        <v>9.6423958333333335E-6</v>
      </c>
      <c r="X52" s="8">
        <v>0.89051094890510951</v>
      </c>
      <c r="Y52" s="8">
        <f>X52-S52</f>
        <v>-3.2846715328467169E-2</v>
      </c>
      <c r="Z52" s="1">
        <v>0.92335766423357668</v>
      </c>
      <c r="AA52" s="1">
        <f>Z52-S52</f>
        <v>0</v>
      </c>
      <c r="AB52">
        <v>14</v>
      </c>
      <c r="AC52">
        <v>1</v>
      </c>
      <c r="AD52" t="s">
        <v>154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5</v>
      </c>
      <c r="AN52" s="16">
        <v>6</v>
      </c>
      <c r="AO52">
        <v>1</v>
      </c>
      <c r="AP52">
        <v>0.66909488253504401</v>
      </c>
      <c r="AQ52">
        <v>11</v>
      </c>
      <c r="AR52">
        <v>10</v>
      </c>
      <c r="AS52">
        <v>0.90909090909090906</v>
      </c>
      <c r="AT52">
        <v>0.97445255474452552</v>
      </c>
      <c r="AU52">
        <v>0.97810218978102192</v>
      </c>
      <c r="AV52">
        <v>0.92700729927007297</v>
      </c>
      <c r="AW52" t="s">
        <v>58</v>
      </c>
      <c r="AX52">
        <v>4</v>
      </c>
      <c r="AY52">
        <v>61</v>
      </c>
      <c r="AZ52">
        <v>2</v>
      </c>
      <c r="BA52">
        <v>1</v>
      </c>
      <c r="BB52" t="s">
        <v>59</v>
      </c>
      <c r="BC52">
        <v>1</v>
      </c>
      <c r="BD52" t="b">
        <v>0</v>
      </c>
    </row>
    <row r="53" spans="1:56" x14ac:dyDescent="0.25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0.96350364963503654</v>
      </c>
      <c r="H53">
        <f t="shared" si="0"/>
        <v>3.6496350364963459E-2</v>
      </c>
      <c r="I53">
        <v>3.6159722222222221E-7</v>
      </c>
      <c r="J53" t="s">
        <v>549</v>
      </c>
      <c r="K53" t="s">
        <v>550</v>
      </c>
      <c r="L53">
        <v>19</v>
      </c>
      <c r="M53" t="s">
        <v>80</v>
      </c>
      <c r="N53">
        <v>1</v>
      </c>
      <c r="O53" t="s">
        <v>157</v>
      </c>
      <c r="P53">
        <v>0</v>
      </c>
      <c r="Q53">
        <v>0.96350364963503654</v>
      </c>
      <c r="R53">
        <v>274</v>
      </c>
      <c r="S53">
        <v>0.97445255474452552</v>
      </c>
      <c r="T53">
        <v>1.019121527777778E-5</v>
      </c>
      <c r="U53">
        <v>0.98540145985401462</v>
      </c>
      <c r="V53"/>
      <c r="W53">
        <v>7.2167476851851859E-6</v>
      </c>
      <c r="X53">
        <v>0.93065693430656937</v>
      </c>
      <c r="Y53"/>
      <c r="Z53">
        <v>0.97445255474452552</v>
      </c>
      <c r="AA53"/>
      <c r="AB53">
        <v>5</v>
      </c>
      <c r="AC53">
        <v>1</v>
      </c>
      <c r="AD53" t="s">
        <v>154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5</v>
      </c>
      <c r="AN53">
        <v>6</v>
      </c>
      <c r="AO53">
        <v>1</v>
      </c>
      <c r="AP53">
        <v>0.66909488253504401</v>
      </c>
      <c r="AQ53">
        <v>11</v>
      </c>
      <c r="AR53">
        <v>1</v>
      </c>
      <c r="AS53">
        <v>9.0909090909090912E-2</v>
      </c>
      <c r="AT53">
        <v>0.97445255474452552</v>
      </c>
      <c r="AU53">
        <v>0.97810218978102192</v>
      </c>
      <c r="AV53">
        <v>0.97445255474452552</v>
      </c>
      <c r="AW53" t="s">
        <v>58</v>
      </c>
      <c r="AX53">
        <v>4</v>
      </c>
      <c r="AY53">
        <v>61</v>
      </c>
      <c r="AZ53">
        <v>2</v>
      </c>
      <c r="BA53">
        <v>-1</v>
      </c>
      <c r="BB53" t="s">
        <v>59</v>
      </c>
      <c r="BC53">
        <v>1</v>
      </c>
      <c r="BD53" t="b">
        <v>0</v>
      </c>
    </row>
    <row r="54" spans="1:56" x14ac:dyDescent="0.25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0.8978102189781022</v>
      </c>
      <c r="H54">
        <f t="shared" si="0"/>
        <v>0.1021897810218978</v>
      </c>
      <c r="I54">
        <v>3.6204861111111122E-7</v>
      </c>
      <c r="J54" t="s">
        <v>551</v>
      </c>
      <c r="K54" t="s">
        <v>550</v>
      </c>
      <c r="L54">
        <v>19</v>
      </c>
      <c r="M54" t="s">
        <v>80</v>
      </c>
      <c r="N54">
        <v>1</v>
      </c>
      <c r="O54" t="s">
        <v>153</v>
      </c>
      <c r="P54">
        <v>0</v>
      </c>
      <c r="Q54">
        <v>0.8978102189781022</v>
      </c>
      <c r="R54">
        <v>274</v>
      </c>
      <c r="S54" s="10">
        <v>0.92335766423357668</v>
      </c>
      <c r="T54">
        <v>1.255114583333333E-5</v>
      </c>
      <c r="U54" s="8">
        <v>0.98540145985401462</v>
      </c>
      <c r="V54" s="8">
        <f>U54-S54</f>
        <v>6.2043795620437936E-2</v>
      </c>
      <c r="W54">
        <v>1.5237060185185179E-5</v>
      </c>
      <c r="X54" s="8">
        <v>0.89051094890510951</v>
      </c>
      <c r="Y54" s="8">
        <f>X54-S54</f>
        <v>-3.2846715328467169E-2</v>
      </c>
      <c r="Z54" s="1">
        <v>0.92335766423357668</v>
      </c>
      <c r="AA54" s="1">
        <f>Z54-S54</f>
        <v>0</v>
      </c>
      <c r="AB54">
        <v>14</v>
      </c>
      <c r="AC54">
        <v>1</v>
      </c>
      <c r="AD54" t="s">
        <v>154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5</v>
      </c>
      <c r="AN54" s="16">
        <v>6</v>
      </c>
      <c r="AO54">
        <v>1</v>
      </c>
      <c r="AP54">
        <v>0.66909488253504401</v>
      </c>
      <c r="AQ54">
        <v>11</v>
      </c>
      <c r="AR54">
        <v>10</v>
      </c>
      <c r="AS54">
        <v>0.90909090909090906</v>
      </c>
      <c r="AT54">
        <v>0.97445255474452552</v>
      </c>
      <c r="AU54">
        <v>0.97810218978102192</v>
      </c>
      <c r="AV54">
        <v>0.92335766423357668</v>
      </c>
      <c r="AW54" t="s">
        <v>58</v>
      </c>
      <c r="AX54">
        <v>4</v>
      </c>
      <c r="AY54">
        <v>61</v>
      </c>
      <c r="AZ54">
        <v>3</v>
      </c>
      <c r="BA54">
        <v>2</v>
      </c>
      <c r="BB54" t="s">
        <v>59</v>
      </c>
      <c r="BC54">
        <v>1</v>
      </c>
      <c r="BD54" t="b">
        <v>0</v>
      </c>
    </row>
    <row r="55" spans="1:56" x14ac:dyDescent="0.25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0.96350364963503654</v>
      </c>
      <c r="H55">
        <f t="shared" si="0"/>
        <v>3.6496350364963459E-2</v>
      </c>
      <c r="I55">
        <v>4.3709490740740741E-7</v>
      </c>
      <c r="J55" t="s">
        <v>549</v>
      </c>
      <c r="K55" t="s">
        <v>550</v>
      </c>
      <c r="L55">
        <v>19</v>
      </c>
      <c r="M55" t="s">
        <v>80</v>
      </c>
      <c r="N55">
        <v>1</v>
      </c>
      <c r="O55" t="s">
        <v>157</v>
      </c>
      <c r="P55">
        <v>1.8090277777777779E-7</v>
      </c>
      <c r="Q55">
        <v>0.96350364963503654</v>
      </c>
      <c r="R55">
        <v>274</v>
      </c>
      <c r="S55">
        <v>0.97445255474452552</v>
      </c>
      <c r="T55">
        <v>1.079546296296296E-5</v>
      </c>
      <c r="U55">
        <v>0.98540145985401462</v>
      </c>
      <c r="V55"/>
      <c r="W55">
        <v>1.170914351851852E-5</v>
      </c>
      <c r="X55">
        <v>0.89051094890510951</v>
      </c>
      <c r="Y55"/>
      <c r="Z55">
        <v>0.97445255474452552</v>
      </c>
      <c r="AA55"/>
      <c r="AB55">
        <v>5</v>
      </c>
      <c r="AC55">
        <v>1</v>
      </c>
      <c r="AD55" t="s">
        <v>154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5</v>
      </c>
      <c r="AN55">
        <v>6</v>
      </c>
      <c r="AO55">
        <v>1</v>
      </c>
      <c r="AP55">
        <v>0.66909488253504401</v>
      </c>
      <c r="AQ55">
        <v>11</v>
      </c>
      <c r="AR55">
        <v>1</v>
      </c>
      <c r="AS55">
        <v>9.0909090909090912E-2</v>
      </c>
      <c r="AT55">
        <v>0.97445255474452552</v>
      </c>
      <c r="AU55">
        <v>0.97810218978102192</v>
      </c>
      <c r="AV55">
        <v>0.97445255474452552</v>
      </c>
      <c r="AW55" t="s">
        <v>58</v>
      </c>
      <c r="AX55">
        <v>4</v>
      </c>
      <c r="AY55">
        <v>61</v>
      </c>
      <c r="AZ55">
        <v>3</v>
      </c>
      <c r="BA55">
        <v>-2</v>
      </c>
      <c r="BB55" t="s">
        <v>59</v>
      </c>
      <c r="BC55">
        <v>1</v>
      </c>
      <c r="BD55" t="b">
        <v>0</v>
      </c>
    </row>
    <row r="56" spans="1:56" x14ac:dyDescent="0.25">
      <c r="A56">
        <v>537</v>
      </c>
      <c r="B56">
        <v>76</v>
      </c>
      <c r="C56" t="s">
        <v>237</v>
      </c>
      <c r="D56">
        <v>0.88888888888888884</v>
      </c>
      <c r="E56">
        <v>19</v>
      </c>
      <c r="F56">
        <v>15</v>
      </c>
      <c r="G56">
        <v>0.75</v>
      </c>
      <c r="H56">
        <f t="shared" si="0"/>
        <v>0.13888888888888884</v>
      </c>
      <c r="I56">
        <v>3.6127314814814812E-7</v>
      </c>
      <c r="J56" t="s">
        <v>552</v>
      </c>
      <c r="K56" t="s">
        <v>553</v>
      </c>
      <c r="L56">
        <v>19</v>
      </c>
      <c r="M56" t="s">
        <v>138</v>
      </c>
      <c r="N56">
        <v>1</v>
      </c>
      <c r="O56" t="s">
        <v>240</v>
      </c>
      <c r="P56">
        <v>0</v>
      </c>
      <c r="Q56">
        <v>0.75</v>
      </c>
      <c r="R56">
        <v>154</v>
      </c>
      <c r="S56" s="10">
        <v>0.70779220779220775</v>
      </c>
      <c r="T56">
        <v>1.0442141203703701E-5</v>
      </c>
      <c r="U56" s="8">
        <v>0.7142857142857143</v>
      </c>
      <c r="V56" s="8">
        <f t="shared" ref="V56:V79" si="10">U56-S56</f>
        <v>6.4935064935065512E-3</v>
      </c>
      <c r="W56">
        <v>8.5606712962962973E-6</v>
      </c>
      <c r="X56" s="8">
        <v>0.61038961038961037</v>
      </c>
      <c r="Y56" s="8">
        <f t="shared" ref="Y56:Y79" si="11">X56-S56</f>
        <v>-9.740259740259738E-2</v>
      </c>
      <c r="Z56" s="1">
        <v>0.7142857142857143</v>
      </c>
      <c r="AA56" s="1">
        <f t="shared" ref="AA56:AA79" si="12">Z56-S56</f>
        <v>6.4935064935065512E-3</v>
      </c>
      <c r="AB56">
        <v>19</v>
      </c>
      <c r="AC56">
        <v>0.89473684210526316</v>
      </c>
      <c r="AD56" t="s">
        <v>57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3</v>
      </c>
      <c r="AN56" s="16">
        <v>4</v>
      </c>
      <c r="AO56">
        <v>1</v>
      </c>
      <c r="AP56">
        <v>0.32089956085109639</v>
      </c>
      <c r="AQ56">
        <v>76</v>
      </c>
      <c r="AR56">
        <v>19</v>
      </c>
      <c r="AS56">
        <v>0.25</v>
      </c>
      <c r="AT56">
        <v>0.62337662337662336</v>
      </c>
      <c r="AU56">
        <v>0.72077922077922074</v>
      </c>
      <c r="AV56">
        <v>0.72077922077922074</v>
      </c>
      <c r="AW56" t="s">
        <v>241</v>
      </c>
      <c r="AX56">
        <v>0</v>
      </c>
      <c r="AY56">
        <v>483</v>
      </c>
      <c r="AZ56">
        <v>1</v>
      </c>
      <c r="BA56">
        <v>0.5</v>
      </c>
      <c r="BB56" t="s">
        <v>59</v>
      </c>
      <c r="BC56">
        <v>1</v>
      </c>
      <c r="BD56" t="b">
        <v>0</v>
      </c>
    </row>
    <row r="57" spans="1:56" x14ac:dyDescent="0.25">
      <c r="A57">
        <v>537</v>
      </c>
      <c r="B57">
        <v>76</v>
      </c>
      <c r="C57" t="s">
        <v>237</v>
      </c>
      <c r="D57">
        <v>0.88888888888888884</v>
      </c>
      <c r="E57">
        <v>19</v>
      </c>
      <c r="F57">
        <v>15</v>
      </c>
      <c r="G57">
        <v>0.76315789473684215</v>
      </c>
      <c r="H57">
        <f t="shared" si="0"/>
        <v>0.12573099415204669</v>
      </c>
      <c r="I57">
        <v>3.4950231481481481E-7</v>
      </c>
      <c r="J57" t="s">
        <v>554</v>
      </c>
      <c r="K57" t="s">
        <v>555</v>
      </c>
      <c r="L57">
        <v>19</v>
      </c>
      <c r="M57" t="s">
        <v>82</v>
      </c>
      <c r="N57">
        <v>1</v>
      </c>
      <c r="O57" t="s">
        <v>244</v>
      </c>
      <c r="P57">
        <v>0</v>
      </c>
      <c r="Q57">
        <v>0.76315789473684215</v>
      </c>
      <c r="R57">
        <v>154</v>
      </c>
      <c r="S57" s="10">
        <v>0.70129870129870131</v>
      </c>
      <c r="T57">
        <v>1.114819444444444E-5</v>
      </c>
      <c r="U57" s="8">
        <v>0.72077922077922074</v>
      </c>
      <c r="V57" s="8">
        <f t="shared" si="10"/>
        <v>1.9480519480519431E-2</v>
      </c>
      <c r="W57">
        <v>8.3045486111111114E-6</v>
      </c>
      <c r="X57" s="8">
        <v>0.59740259740259738</v>
      </c>
      <c r="Y57" s="8">
        <f t="shared" si="11"/>
        <v>-0.10389610389610393</v>
      </c>
      <c r="Z57" s="1">
        <v>0.69480519480519476</v>
      </c>
      <c r="AA57" s="1">
        <f t="shared" si="12"/>
        <v>-6.4935064935065512E-3</v>
      </c>
      <c r="AB57">
        <v>18</v>
      </c>
      <c r="AC57">
        <v>0.55555555555555558</v>
      </c>
      <c r="AD57" t="s">
        <v>57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6</v>
      </c>
      <c r="AN57" s="16">
        <v>7</v>
      </c>
      <c r="AO57">
        <v>1</v>
      </c>
      <c r="AP57">
        <v>0.68725344708014247</v>
      </c>
      <c r="AQ57">
        <v>76</v>
      </c>
      <c r="AR57">
        <v>18</v>
      </c>
      <c r="AS57">
        <v>0.23684210526315791</v>
      </c>
      <c r="AT57">
        <v>0.62337662337662336</v>
      </c>
      <c r="AU57">
        <v>0.70129870129870131</v>
      </c>
      <c r="AV57">
        <v>0.70129870129870131</v>
      </c>
      <c r="AW57" t="s">
        <v>241</v>
      </c>
      <c r="AX57">
        <v>0</v>
      </c>
      <c r="AY57">
        <v>483</v>
      </c>
      <c r="AZ57">
        <v>1</v>
      </c>
      <c r="BA57">
        <v>-0.5</v>
      </c>
      <c r="BB57" t="s">
        <v>59</v>
      </c>
      <c r="BC57">
        <v>1</v>
      </c>
      <c r="BD57" t="b">
        <v>0</v>
      </c>
    </row>
    <row r="58" spans="1:56" x14ac:dyDescent="0.25">
      <c r="A58">
        <v>537</v>
      </c>
      <c r="B58">
        <v>76</v>
      </c>
      <c r="C58" t="s">
        <v>237</v>
      </c>
      <c r="D58">
        <v>0.88888888888888884</v>
      </c>
      <c r="E58">
        <v>19</v>
      </c>
      <c r="F58">
        <v>15</v>
      </c>
      <c r="G58">
        <v>0.68421052631578949</v>
      </c>
      <c r="H58">
        <f t="shared" si="0"/>
        <v>0.20467836257309935</v>
      </c>
      <c r="I58">
        <v>3.6203703703703707E-7</v>
      </c>
      <c r="J58" t="s">
        <v>556</v>
      </c>
      <c r="K58" t="s">
        <v>557</v>
      </c>
      <c r="L58">
        <v>19</v>
      </c>
      <c r="M58" t="s">
        <v>134</v>
      </c>
      <c r="N58">
        <v>1</v>
      </c>
      <c r="O58" t="s">
        <v>247</v>
      </c>
      <c r="P58">
        <v>0</v>
      </c>
      <c r="Q58">
        <v>0.68421052631578949</v>
      </c>
      <c r="R58">
        <v>154</v>
      </c>
      <c r="S58" s="10">
        <v>0.66233766233766234</v>
      </c>
      <c r="T58">
        <v>1.044427083333333E-5</v>
      </c>
      <c r="U58" s="8">
        <v>0.74025974025974028</v>
      </c>
      <c r="V58" s="8">
        <f t="shared" si="10"/>
        <v>7.7922077922077948E-2</v>
      </c>
      <c r="W58">
        <v>7.9458217592592599E-6</v>
      </c>
      <c r="X58" s="8">
        <v>0.59740259740259738</v>
      </c>
      <c r="Y58" s="8">
        <f t="shared" si="11"/>
        <v>-6.4935064935064957E-2</v>
      </c>
      <c r="Z58" s="1">
        <v>0.66233766233766234</v>
      </c>
      <c r="AA58" s="1">
        <f t="shared" si="12"/>
        <v>0</v>
      </c>
      <c r="AB58">
        <v>24</v>
      </c>
      <c r="AC58">
        <v>0.79166666666666663</v>
      </c>
      <c r="AD58" t="s">
        <v>57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9</v>
      </c>
      <c r="AN58" s="16">
        <v>10</v>
      </c>
      <c r="AO58">
        <v>1</v>
      </c>
      <c r="AP58">
        <v>0.98890984534138049</v>
      </c>
      <c r="AQ58">
        <v>76</v>
      </c>
      <c r="AR58">
        <v>24</v>
      </c>
      <c r="AS58">
        <v>0.31578947368421051</v>
      </c>
      <c r="AT58">
        <v>0.62337662337662336</v>
      </c>
      <c r="AU58">
        <v>0.70779220779220775</v>
      </c>
      <c r="AV58">
        <v>0.70779220779220775</v>
      </c>
      <c r="AW58" t="s">
        <v>241</v>
      </c>
      <c r="AX58">
        <v>0</v>
      </c>
      <c r="AY58">
        <v>483</v>
      </c>
      <c r="AZ58">
        <v>2</v>
      </c>
      <c r="BA58">
        <v>1</v>
      </c>
      <c r="BB58" t="s">
        <v>59</v>
      </c>
      <c r="BC58">
        <v>1</v>
      </c>
      <c r="BD58" t="b">
        <v>0</v>
      </c>
    </row>
    <row r="59" spans="1:56" x14ac:dyDescent="0.25">
      <c r="A59">
        <v>537</v>
      </c>
      <c r="B59">
        <v>76</v>
      </c>
      <c r="C59" t="s">
        <v>237</v>
      </c>
      <c r="D59">
        <v>0.88888888888888884</v>
      </c>
      <c r="E59">
        <v>19</v>
      </c>
      <c r="F59">
        <v>15</v>
      </c>
      <c r="G59">
        <v>0.75</v>
      </c>
      <c r="H59">
        <f t="shared" si="0"/>
        <v>0.13888888888888884</v>
      </c>
      <c r="I59">
        <v>1.8074074074074069E-7</v>
      </c>
      <c r="J59" t="s">
        <v>554</v>
      </c>
      <c r="K59" t="s">
        <v>558</v>
      </c>
      <c r="L59">
        <v>19</v>
      </c>
      <c r="M59" t="s">
        <v>82</v>
      </c>
      <c r="N59">
        <v>1</v>
      </c>
      <c r="O59" t="s">
        <v>244</v>
      </c>
      <c r="P59">
        <v>1.804976851851852E-7</v>
      </c>
      <c r="Q59">
        <v>0.75</v>
      </c>
      <c r="R59">
        <v>154</v>
      </c>
      <c r="S59" s="10">
        <v>0.70129870129870131</v>
      </c>
      <c r="T59">
        <v>9.9045023148148147E-6</v>
      </c>
      <c r="U59" s="8">
        <v>0.68831168831168832</v>
      </c>
      <c r="V59" s="8">
        <f t="shared" si="10"/>
        <v>-1.2987012987012991E-2</v>
      </c>
      <c r="W59">
        <v>9.0119328703703703E-6</v>
      </c>
      <c r="X59" s="8">
        <v>0.62337662337662336</v>
      </c>
      <c r="Y59" s="8">
        <f t="shared" si="11"/>
        <v>-7.7922077922077948E-2</v>
      </c>
      <c r="Z59" s="1">
        <v>0.69480519480519476</v>
      </c>
      <c r="AA59" s="1">
        <f t="shared" si="12"/>
        <v>-6.4935064935065512E-3</v>
      </c>
      <c r="AB59">
        <v>19</v>
      </c>
      <c r="AC59">
        <v>0.68421052631578949</v>
      </c>
      <c r="AD59" t="s">
        <v>57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6</v>
      </c>
      <c r="AN59" s="16">
        <v>7</v>
      </c>
      <c r="AO59">
        <v>1</v>
      </c>
      <c r="AP59">
        <v>0.59044164267835508</v>
      </c>
      <c r="AQ59">
        <v>76</v>
      </c>
      <c r="AR59">
        <v>19</v>
      </c>
      <c r="AS59">
        <v>0.25</v>
      </c>
      <c r="AT59">
        <v>0.59090909090909094</v>
      </c>
      <c r="AU59">
        <v>0.68181818181818177</v>
      </c>
      <c r="AV59">
        <v>0.68181818181818177</v>
      </c>
      <c r="AW59" t="s">
        <v>241</v>
      </c>
      <c r="AX59">
        <v>0</v>
      </c>
      <c r="AY59">
        <v>483</v>
      </c>
      <c r="AZ59">
        <v>2</v>
      </c>
      <c r="BA59">
        <v>-1</v>
      </c>
      <c r="BB59" t="s">
        <v>59</v>
      </c>
      <c r="BC59">
        <v>1</v>
      </c>
      <c r="BD59" t="b">
        <v>0</v>
      </c>
    </row>
    <row r="60" spans="1:56" x14ac:dyDescent="0.25">
      <c r="A60">
        <v>537</v>
      </c>
      <c r="B60">
        <v>76</v>
      </c>
      <c r="C60" t="s">
        <v>237</v>
      </c>
      <c r="D60">
        <v>0.88888888888888884</v>
      </c>
      <c r="E60">
        <v>19</v>
      </c>
      <c r="F60">
        <v>15</v>
      </c>
      <c r="G60">
        <v>0.63157894736842102</v>
      </c>
      <c r="H60">
        <f t="shared" si="0"/>
        <v>0.25730994152046782</v>
      </c>
      <c r="I60">
        <v>2.3405092592592589E-7</v>
      </c>
      <c r="J60" t="s">
        <v>559</v>
      </c>
      <c r="K60" t="s">
        <v>560</v>
      </c>
      <c r="L60">
        <v>19</v>
      </c>
      <c r="M60" t="s">
        <v>69</v>
      </c>
      <c r="N60">
        <v>1</v>
      </c>
      <c r="O60" t="s">
        <v>251</v>
      </c>
      <c r="P60">
        <v>9.3159722222222223E-8</v>
      </c>
      <c r="Q60">
        <v>0.63157894736842102</v>
      </c>
      <c r="R60">
        <v>154</v>
      </c>
      <c r="S60" s="10">
        <v>0.62987012987012991</v>
      </c>
      <c r="T60">
        <v>1.065518518518519E-5</v>
      </c>
      <c r="U60" s="8">
        <v>0.62337662337662336</v>
      </c>
      <c r="V60" s="8">
        <f t="shared" si="10"/>
        <v>-6.4935064935065512E-3</v>
      </c>
      <c r="W60">
        <v>8.4538078703703696E-6</v>
      </c>
      <c r="X60" s="8">
        <v>0.62337662337662336</v>
      </c>
      <c r="Y60" s="8">
        <f t="shared" si="11"/>
        <v>-6.4935064935065512E-3</v>
      </c>
      <c r="Z60" s="1">
        <v>0.62987012987012991</v>
      </c>
      <c r="AA60" s="1">
        <f t="shared" si="12"/>
        <v>0</v>
      </c>
      <c r="AB60">
        <v>28</v>
      </c>
      <c r="AC60">
        <v>0.8571428571428571</v>
      </c>
      <c r="AD60" t="s">
        <v>57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7</v>
      </c>
      <c r="AN60" s="16">
        <v>8</v>
      </c>
      <c r="AO60">
        <v>1</v>
      </c>
      <c r="AP60">
        <v>0.83277054188776356</v>
      </c>
      <c r="AQ60">
        <v>76</v>
      </c>
      <c r="AR60">
        <v>28</v>
      </c>
      <c r="AS60">
        <v>0.36842105263157893</v>
      </c>
      <c r="AT60">
        <v>0.61038961038961037</v>
      </c>
      <c r="AU60">
        <v>0.70779220779220775</v>
      </c>
      <c r="AV60">
        <v>0.70779220779220775</v>
      </c>
      <c r="AW60" t="s">
        <v>241</v>
      </c>
      <c r="AX60">
        <v>0</v>
      </c>
      <c r="AY60">
        <v>483</v>
      </c>
      <c r="AZ60">
        <v>3</v>
      </c>
      <c r="BA60">
        <v>2</v>
      </c>
      <c r="BB60" t="s">
        <v>59</v>
      </c>
      <c r="BC60">
        <v>1</v>
      </c>
      <c r="BD60" t="b">
        <v>0</v>
      </c>
    </row>
    <row r="61" spans="1:56" x14ac:dyDescent="0.25">
      <c r="A61">
        <v>537</v>
      </c>
      <c r="B61">
        <v>76</v>
      </c>
      <c r="C61" t="s">
        <v>237</v>
      </c>
      <c r="D61">
        <v>0.88888888888888884</v>
      </c>
      <c r="E61">
        <v>19</v>
      </c>
      <c r="F61">
        <v>15</v>
      </c>
      <c r="G61">
        <v>0.75</v>
      </c>
      <c r="H61">
        <f t="shared" si="0"/>
        <v>0.13888888888888884</v>
      </c>
      <c r="I61">
        <v>1.807986111111111E-7</v>
      </c>
      <c r="J61" t="s">
        <v>561</v>
      </c>
      <c r="K61" t="s">
        <v>562</v>
      </c>
      <c r="L61">
        <v>19</v>
      </c>
      <c r="M61" t="s">
        <v>82</v>
      </c>
      <c r="N61">
        <v>1</v>
      </c>
      <c r="O61" t="s">
        <v>254</v>
      </c>
      <c r="P61">
        <v>0</v>
      </c>
      <c r="Q61">
        <v>0.75</v>
      </c>
      <c r="R61">
        <v>154</v>
      </c>
      <c r="S61" s="10">
        <v>0.66883116883116878</v>
      </c>
      <c r="T61">
        <v>1.0803229166666669E-5</v>
      </c>
      <c r="U61" s="8">
        <v>0.64935064935064934</v>
      </c>
      <c r="V61" s="8">
        <f t="shared" si="10"/>
        <v>-1.9480519480519431E-2</v>
      </c>
      <c r="W61">
        <v>8.9222337962962964E-6</v>
      </c>
      <c r="X61" s="8">
        <v>0.62337662337662336</v>
      </c>
      <c r="Y61" s="8">
        <f t="shared" si="11"/>
        <v>-4.5454545454545414E-2</v>
      </c>
      <c r="Z61" s="1">
        <v>0.66883116883116878</v>
      </c>
      <c r="AA61" s="1">
        <f t="shared" si="12"/>
        <v>0</v>
      </c>
      <c r="AB61">
        <v>19</v>
      </c>
      <c r="AC61">
        <v>0.78947368421052633</v>
      </c>
      <c r="AD61" t="s">
        <v>57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3</v>
      </c>
      <c r="AN61" s="16">
        <v>4</v>
      </c>
      <c r="AO61">
        <v>1</v>
      </c>
      <c r="AP61">
        <v>0.63396226415094348</v>
      </c>
      <c r="AQ61">
        <v>76</v>
      </c>
      <c r="AR61">
        <v>19</v>
      </c>
      <c r="AS61">
        <v>0.25</v>
      </c>
      <c r="AT61">
        <v>0.62337662337662336</v>
      </c>
      <c r="AU61">
        <v>0.68181818181818177</v>
      </c>
      <c r="AV61">
        <v>0.68181818181818177</v>
      </c>
      <c r="AW61" t="s">
        <v>241</v>
      </c>
      <c r="AX61">
        <v>0</v>
      </c>
      <c r="AY61">
        <v>483</v>
      </c>
      <c r="AZ61">
        <v>3</v>
      </c>
      <c r="BA61">
        <v>-2</v>
      </c>
      <c r="BB61" t="s">
        <v>59</v>
      </c>
      <c r="BC61">
        <v>1</v>
      </c>
      <c r="BD61" t="b">
        <v>0</v>
      </c>
    </row>
    <row r="62" spans="1:56" x14ac:dyDescent="0.25">
      <c r="A62">
        <v>537</v>
      </c>
      <c r="B62">
        <v>76</v>
      </c>
      <c r="C62" t="s">
        <v>237</v>
      </c>
      <c r="D62">
        <v>0.88888888888888884</v>
      </c>
      <c r="E62">
        <v>19</v>
      </c>
      <c r="F62">
        <v>15</v>
      </c>
      <c r="G62">
        <v>0.73684210526315785</v>
      </c>
      <c r="H62">
        <f t="shared" si="0"/>
        <v>0.15204678362573099</v>
      </c>
      <c r="I62">
        <v>3.5144675925925919E-7</v>
      </c>
      <c r="J62" t="s">
        <v>563</v>
      </c>
      <c r="K62" t="s">
        <v>564</v>
      </c>
      <c r="L62">
        <v>19</v>
      </c>
      <c r="M62" t="s">
        <v>146</v>
      </c>
      <c r="N62">
        <v>1</v>
      </c>
      <c r="O62" t="s">
        <v>257</v>
      </c>
      <c r="P62">
        <v>0</v>
      </c>
      <c r="Q62">
        <v>0.73684210526315785</v>
      </c>
      <c r="R62">
        <v>154</v>
      </c>
      <c r="S62" s="10">
        <v>0.7142857142857143</v>
      </c>
      <c r="T62">
        <v>1.073353009259259E-5</v>
      </c>
      <c r="U62" s="8">
        <v>0.68181818181818177</v>
      </c>
      <c r="V62" s="8">
        <f t="shared" si="10"/>
        <v>-3.2467532467532534E-2</v>
      </c>
      <c r="W62">
        <v>8.7406134259259261E-6</v>
      </c>
      <c r="X62" s="8">
        <v>0.66233766233766234</v>
      </c>
      <c r="Y62" s="8">
        <f t="shared" si="11"/>
        <v>-5.1948051948051965E-2</v>
      </c>
      <c r="Z62" s="1">
        <v>0.7142857142857143</v>
      </c>
      <c r="AA62" s="1">
        <f t="shared" si="12"/>
        <v>0</v>
      </c>
      <c r="AB62">
        <v>20</v>
      </c>
      <c r="AC62">
        <v>0.7</v>
      </c>
      <c r="AD62" t="s">
        <v>82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11</v>
      </c>
      <c r="AN62" s="16">
        <v>12</v>
      </c>
      <c r="AO62">
        <v>1</v>
      </c>
      <c r="AP62">
        <v>0.93869200992792801</v>
      </c>
      <c r="AQ62">
        <v>50</v>
      </c>
      <c r="AR62">
        <v>10</v>
      </c>
      <c r="AS62">
        <v>0.2</v>
      </c>
      <c r="AT62">
        <v>0.39610389610389612</v>
      </c>
      <c r="AU62">
        <v>0.72077922077922074</v>
      </c>
      <c r="AV62">
        <v>0.72727272727272729</v>
      </c>
      <c r="AW62" t="s">
        <v>241</v>
      </c>
      <c r="AX62">
        <v>1</v>
      </c>
      <c r="AY62">
        <v>277</v>
      </c>
      <c r="AZ62">
        <v>1</v>
      </c>
      <c r="BA62">
        <v>0.5</v>
      </c>
      <c r="BB62" t="s">
        <v>59</v>
      </c>
      <c r="BC62">
        <v>1</v>
      </c>
      <c r="BD62" t="b">
        <v>0</v>
      </c>
    </row>
    <row r="63" spans="1:56" x14ac:dyDescent="0.25">
      <c r="A63">
        <v>537</v>
      </c>
      <c r="B63">
        <v>76</v>
      </c>
      <c r="C63" t="s">
        <v>237</v>
      </c>
      <c r="D63">
        <v>0.88888888888888884</v>
      </c>
      <c r="E63">
        <v>19</v>
      </c>
      <c r="F63">
        <v>15</v>
      </c>
      <c r="G63">
        <v>0.75</v>
      </c>
      <c r="H63">
        <f t="shared" si="0"/>
        <v>0.13888888888888884</v>
      </c>
      <c r="I63">
        <v>3.6165509259259262E-7</v>
      </c>
      <c r="J63" t="s">
        <v>565</v>
      </c>
      <c r="K63" t="s">
        <v>566</v>
      </c>
      <c r="L63">
        <v>19</v>
      </c>
      <c r="M63" t="s">
        <v>108</v>
      </c>
      <c r="N63">
        <v>1</v>
      </c>
      <c r="O63" t="s">
        <v>240</v>
      </c>
      <c r="P63">
        <v>0</v>
      </c>
      <c r="Q63">
        <v>0.75</v>
      </c>
      <c r="R63">
        <v>154</v>
      </c>
      <c r="S63" s="10">
        <v>0.72727272727272729</v>
      </c>
      <c r="T63">
        <v>1.0440150462962959E-5</v>
      </c>
      <c r="U63" s="8">
        <v>0.68831168831168832</v>
      </c>
      <c r="V63" s="8">
        <f t="shared" si="10"/>
        <v>-3.8961038961038974E-2</v>
      </c>
      <c r="W63">
        <v>8.9233912037037043E-6</v>
      </c>
      <c r="X63" s="8">
        <v>0.62337662337662336</v>
      </c>
      <c r="Y63" s="8">
        <f t="shared" si="11"/>
        <v>-0.10389610389610393</v>
      </c>
      <c r="Z63" s="1">
        <v>0.72727272727272729</v>
      </c>
      <c r="AA63" s="1">
        <f t="shared" si="12"/>
        <v>0</v>
      </c>
      <c r="AB63">
        <v>19</v>
      </c>
      <c r="AC63">
        <v>0.78947368421052633</v>
      </c>
      <c r="AD63" t="s">
        <v>82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11</v>
      </c>
      <c r="AN63" s="16">
        <v>12</v>
      </c>
      <c r="AO63">
        <v>1</v>
      </c>
      <c r="AP63">
        <v>0.95471215383163854</v>
      </c>
      <c r="AQ63">
        <v>50</v>
      </c>
      <c r="AR63">
        <v>9</v>
      </c>
      <c r="AS63">
        <v>0.18</v>
      </c>
      <c r="AT63">
        <v>0.39610389610389612</v>
      </c>
      <c r="AU63">
        <v>0.72077922077922074</v>
      </c>
      <c r="AV63">
        <v>0.72077922077922074</v>
      </c>
      <c r="AW63" t="s">
        <v>241</v>
      </c>
      <c r="AX63">
        <v>1</v>
      </c>
      <c r="AY63">
        <v>277</v>
      </c>
      <c r="AZ63">
        <v>1</v>
      </c>
      <c r="BA63">
        <v>-0.5</v>
      </c>
      <c r="BB63" t="s">
        <v>59</v>
      </c>
      <c r="BC63">
        <v>1</v>
      </c>
      <c r="BD63" t="b">
        <v>0</v>
      </c>
    </row>
    <row r="64" spans="1:56" x14ac:dyDescent="0.25">
      <c r="A64">
        <v>537</v>
      </c>
      <c r="B64">
        <v>76</v>
      </c>
      <c r="C64" t="s">
        <v>237</v>
      </c>
      <c r="D64">
        <v>0.88888888888888884</v>
      </c>
      <c r="E64">
        <v>19</v>
      </c>
      <c r="F64">
        <v>15</v>
      </c>
      <c r="G64">
        <v>0.73684210526315785</v>
      </c>
      <c r="H64">
        <f t="shared" si="0"/>
        <v>0.15204678362573099</v>
      </c>
      <c r="I64">
        <v>3.6156249999999998E-7</v>
      </c>
      <c r="J64" t="s">
        <v>563</v>
      </c>
      <c r="K64" t="s">
        <v>567</v>
      </c>
      <c r="L64">
        <v>19</v>
      </c>
      <c r="M64" t="s">
        <v>146</v>
      </c>
      <c r="N64">
        <v>1</v>
      </c>
      <c r="O64" t="s">
        <v>257</v>
      </c>
      <c r="P64">
        <v>0</v>
      </c>
      <c r="Q64">
        <v>0.73684210526315785</v>
      </c>
      <c r="R64">
        <v>154</v>
      </c>
      <c r="S64" s="10">
        <v>0.70779220779220775</v>
      </c>
      <c r="T64">
        <v>1.124769675925926E-5</v>
      </c>
      <c r="U64" s="8">
        <v>0.67532467532467533</v>
      </c>
      <c r="V64" s="8">
        <f t="shared" si="10"/>
        <v>-3.2467532467532423E-2</v>
      </c>
      <c r="W64">
        <v>8.9136689814814805E-6</v>
      </c>
      <c r="X64" s="8">
        <v>0.62337662337662336</v>
      </c>
      <c r="Y64" s="8">
        <f t="shared" si="11"/>
        <v>-8.4415584415584388E-2</v>
      </c>
      <c r="Z64" s="1">
        <v>0.70779220779220775</v>
      </c>
      <c r="AA64" s="1">
        <f t="shared" si="12"/>
        <v>0</v>
      </c>
      <c r="AB64">
        <v>20</v>
      </c>
      <c r="AC64">
        <v>0.7</v>
      </c>
      <c r="AD64" t="s">
        <v>82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11</v>
      </c>
      <c r="AN64" s="16">
        <v>12</v>
      </c>
      <c r="AO64">
        <v>1</v>
      </c>
      <c r="AP64">
        <v>0.93853860057867344</v>
      </c>
      <c r="AQ64">
        <v>50</v>
      </c>
      <c r="AR64">
        <v>10</v>
      </c>
      <c r="AS64">
        <v>0.2</v>
      </c>
      <c r="AT64">
        <v>0.39610389610389612</v>
      </c>
      <c r="AU64">
        <v>0.72077922077922074</v>
      </c>
      <c r="AV64">
        <v>0.7142857142857143</v>
      </c>
      <c r="AW64" t="s">
        <v>241</v>
      </c>
      <c r="AX64">
        <v>1</v>
      </c>
      <c r="AY64">
        <v>277</v>
      </c>
      <c r="AZ64">
        <v>2</v>
      </c>
      <c r="BA64">
        <v>1</v>
      </c>
      <c r="BB64" t="s">
        <v>59</v>
      </c>
      <c r="BC64">
        <v>1</v>
      </c>
      <c r="BD64" t="b">
        <v>0</v>
      </c>
    </row>
    <row r="65" spans="1:56" x14ac:dyDescent="0.25">
      <c r="A65">
        <v>537</v>
      </c>
      <c r="B65">
        <v>76</v>
      </c>
      <c r="C65" t="s">
        <v>237</v>
      </c>
      <c r="D65">
        <v>0.88888888888888884</v>
      </c>
      <c r="E65">
        <v>19</v>
      </c>
      <c r="F65">
        <v>15</v>
      </c>
      <c r="G65">
        <v>0.75</v>
      </c>
      <c r="H65">
        <f t="shared" si="0"/>
        <v>0.13888888888888884</v>
      </c>
      <c r="I65">
        <v>3.509722222222222E-7</v>
      </c>
      <c r="J65" t="s">
        <v>568</v>
      </c>
      <c r="K65" t="s">
        <v>569</v>
      </c>
      <c r="L65">
        <v>19</v>
      </c>
      <c r="M65" t="s">
        <v>108</v>
      </c>
      <c r="N65">
        <v>1</v>
      </c>
      <c r="O65" t="s">
        <v>240</v>
      </c>
      <c r="P65">
        <v>0</v>
      </c>
      <c r="Q65">
        <v>0.75</v>
      </c>
      <c r="R65">
        <v>154</v>
      </c>
      <c r="S65" s="10">
        <v>0.72077922077922074</v>
      </c>
      <c r="T65">
        <v>1.0273229166666669E-5</v>
      </c>
      <c r="U65" s="8">
        <v>0.67532467532467533</v>
      </c>
      <c r="V65" s="8">
        <f t="shared" si="10"/>
        <v>-4.5454545454545414E-2</v>
      </c>
      <c r="W65">
        <v>8.9214467592592596E-6</v>
      </c>
      <c r="X65" s="8">
        <v>0.62337662337662336</v>
      </c>
      <c r="Y65" s="8">
        <f t="shared" si="11"/>
        <v>-9.740259740259738E-2</v>
      </c>
      <c r="Z65" s="1">
        <v>0.72077922077922074</v>
      </c>
      <c r="AA65" s="1">
        <f t="shared" si="12"/>
        <v>0</v>
      </c>
      <c r="AB65">
        <v>19</v>
      </c>
      <c r="AC65">
        <v>0.89473684210526316</v>
      </c>
      <c r="AD65" t="s">
        <v>82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6</v>
      </c>
      <c r="AN65" s="16">
        <v>7</v>
      </c>
      <c r="AO65">
        <v>1</v>
      </c>
      <c r="AP65">
        <v>0.70696900023784981</v>
      </c>
      <c r="AQ65">
        <v>50</v>
      </c>
      <c r="AR65">
        <v>9</v>
      </c>
      <c r="AS65">
        <v>0.18</v>
      </c>
      <c r="AT65">
        <v>0.39610389610389612</v>
      </c>
      <c r="AU65">
        <v>0.72077922077922074</v>
      </c>
      <c r="AV65">
        <v>0.72727272727272729</v>
      </c>
      <c r="AW65" t="s">
        <v>241</v>
      </c>
      <c r="AX65">
        <v>1</v>
      </c>
      <c r="AY65">
        <v>277</v>
      </c>
      <c r="AZ65">
        <v>2</v>
      </c>
      <c r="BA65">
        <v>-1</v>
      </c>
      <c r="BB65" t="s">
        <v>59</v>
      </c>
      <c r="BC65">
        <v>1</v>
      </c>
      <c r="BD65" t="b">
        <v>0</v>
      </c>
    </row>
    <row r="66" spans="1:56" x14ac:dyDescent="0.25">
      <c r="A66">
        <v>537</v>
      </c>
      <c r="B66">
        <v>76</v>
      </c>
      <c r="C66" t="s">
        <v>237</v>
      </c>
      <c r="D66">
        <v>0.88888888888888884</v>
      </c>
      <c r="E66">
        <v>19</v>
      </c>
      <c r="F66">
        <v>15</v>
      </c>
      <c r="G66">
        <v>0.73684210526315785</v>
      </c>
      <c r="H66">
        <f t="shared" si="0"/>
        <v>0.15204678362573099</v>
      </c>
      <c r="I66">
        <v>3.612268518518518E-7</v>
      </c>
      <c r="J66" t="s">
        <v>563</v>
      </c>
      <c r="K66" t="s">
        <v>570</v>
      </c>
      <c r="L66">
        <v>19</v>
      </c>
      <c r="M66" t="s">
        <v>146</v>
      </c>
      <c r="N66">
        <v>1</v>
      </c>
      <c r="O66" t="s">
        <v>257</v>
      </c>
      <c r="P66">
        <v>0</v>
      </c>
      <c r="Q66">
        <v>0.73684210526315785</v>
      </c>
      <c r="R66">
        <v>154</v>
      </c>
      <c r="S66" s="10">
        <v>0.70779220779220775</v>
      </c>
      <c r="T66">
        <v>1.0620416666666669E-5</v>
      </c>
      <c r="U66" s="8">
        <v>0.66883116883116878</v>
      </c>
      <c r="V66" s="8">
        <f t="shared" si="10"/>
        <v>-3.8961038961038974E-2</v>
      </c>
      <c r="W66">
        <v>1.2313171296296301E-5</v>
      </c>
      <c r="X66" s="8">
        <v>0.62337662337662336</v>
      </c>
      <c r="Y66" s="8">
        <f t="shared" si="11"/>
        <v>-8.4415584415584388E-2</v>
      </c>
      <c r="Z66" s="1">
        <v>0.70779220779220775</v>
      </c>
      <c r="AA66" s="1">
        <f t="shared" si="12"/>
        <v>0</v>
      </c>
      <c r="AB66">
        <v>20</v>
      </c>
      <c r="AC66">
        <v>0.7</v>
      </c>
      <c r="AD66" t="s">
        <v>82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11</v>
      </c>
      <c r="AN66" s="16">
        <v>12</v>
      </c>
      <c r="AO66">
        <v>1</v>
      </c>
      <c r="AP66">
        <v>0.93836331694022612</v>
      </c>
      <c r="AQ66">
        <v>50</v>
      </c>
      <c r="AR66">
        <v>10</v>
      </c>
      <c r="AS66">
        <v>0.2</v>
      </c>
      <c r="AT66">
        <v>0.39610389610389612</v>
      </c>
      <c r="AU66">
        <v>0.72077922077922074</v>
      </c>
      <c r="AV66">
        <v>0.70779220779220775</v>
      </c>
      <c r="AW66" t="s">
        <v>241</v>
      </c>
      <c r="AX66">
        <v>1</v>
      </c>
      <c r="AY66">
        <v>277</v>
      </c>
      <c r="AZ66">
        <v>3</v>
      </c>
      <c r="BA66">
        <v>2</v>
      </c>
      <c r="BB66" t="s">
        <v>59</v>
      </c>
      <c r="BC66">
        <v>1</v>
      </c>
      <c r="BD66" t="b">
        <v>0</v>
      </c>
    </row>
    <row r="67" spans="1:56" x14ac:dyDescent="0.25">
      <c r="A67">
        <v>537</v>
      </c>
      <c r="B67">
        <v>76</v>
      </c>
      <c r="C67" t="s">
        <v>237</v>
      </c>
      <c r="D67">
        <v>0.88888888888888884</v>
      </c>
      <c r="E67">
        <v>19</v>
      </c>
      <c r="F67">
        <v>15</v>
      </c>
      <c r="G67">
        <v>0.75</v>
      </c>
      <c r="H67">
        <f t="shared" ref="H67:H97" si="13">D67-G67</f>
        <v>0.13888888888888884</v>
      </c>
      <c r="I67">
        <v>2.5649305555555558E-7</v>
      </c>
      <c r="J67" t="s">
        <v>571</v>
      </c>
      <c r="K67" t="s">
        <v>572</v>
      </c>
      <c r="L67">
        <v>19</v>
      </c>
      <c r="M67" t="s">
        <v>138</v>
      </c>
      <c r="N67">
        <v>1</v>
      </c>
      <c r="O67" t="s">
        <v>240</v>
      </c>
      <c r="P67">
        <v>0</v>
      </c>
      <c r="Q67">
        <v>0.71052631578947367</v>
      </c>
      <c r="R67">
        <v>154</v>
      </c>
      <c r="S67" s="10">
        <v>0.72727272727272729</v>
      </c>
      <c r="T67">
        <v>1.011431712962963E-5</v>
      </c>
      <c r="U67" s="8">
        <v>0.69480519480519476</v>
      </c>
      <c r="V67" s="8">
        <f t="shared" si="10"/>
        <v>-3.2467532467532534E-2</v>
      </c>
      <c r="W67">
        <v>9.0491898148148154E-6</v>
      </c>
      <c r="X67" s="8">
        <v>0.62337662337662336</v>
      </c>
      <c r="Y67" s="8">
        <f t="shared" si="11"/>
        <v>-0.10389610389610393</v>
      </c>
      <c r="Z67" s="1">
        <v>0.72727272727272729</v>
      </c>
      <c r="AA67" s="1">
        <f t="shared" si="12"/>
        <v>0</v>
      </c>
      <c r="AB67">
        <v>19</v>
      </c>
      <c r="AC67">
        <v>0.94736842105263153</v>
      </c>
      <c r="AD67" t="s">
        <v>82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2</v>
      </c>
      <c r="AN67" s="16">
        <v>3</v>
      </c>
      <c r="AO67">
        <v>1</v>
      </c>
      <c r="AP67">
        <v>0.12704037661362819</v>
      </c>
      <c r="AQ67">
        <v>50</v>
      </c>
      <c r="AR67">
        <v>9</v>
      </c>
      <c r="AS67">
        <v>0.18</v>
      </c>
      <c r="AT67">
        <v>0.39610389610389612</v>
      </c>
      <c r="AU67">
        <v>0.72077922077922074</v>
      </c>
      <c r="AV67">
        <v>0.72727272727272729</v>
      </c>
      <c r="AW67" t="s">
        <v>241</v>
      </c>
      <c r="AX67">
        <v>1</v>
      </c>
      <c r="AY67">
        <v>277</v>
      </c>
      <c r="AZ67">
        <v>3</v>
      </c>
      <c r="BA67">
        <v>-2</v>
      </c>
      <c r="BB67" t="s">
        <v>59</v>
      </c>
      <c r="BC67">
        <v>1</v>
      </c>
      <c r="BD67" t="b">
        <v>0</v>
      </c>
    </row>
    <row r="68" spans="1:56" x14ac:dyDescent="0.25">
      <c r="A68">
        <v>537</v>
      </c>
      <c r="B68">
        <v>76</v>
      </c>
      <c r="C68" t="s">
        <v>237</v>
      </c>
      <c r="D68">
        <v>0.88888888888888884</v>
      </c>
      <c r="E68">
        <v>19</v>
      </c>
      <c r="F68">
        <v>15</v>
      </c>
      <c r="G68">
        <v>0.76315789473684215</v>
      </c>
      <c r="H68">
        <f t="shared" si="13"/>
        <v>0.12573099415204669</v>
      </c>
      <c r="I68">
        <v>3.620717592592592E-7</v>
      </c>
      <c r="J68" t="s">
        <v>573</v>
      </c>
      <c r="K68" t="s">
        <v>574</v>
      </c>
      <c r="L68">
        <v>19</v>
      </c>
      <c r="M68" t="s">
        <v>108</v>
      </c>
      <c r="N68">
        <v>1</v>
      </c>
      <c r="O68" t="s">
        <v>267</v>
      </c>
      <c r="P68">
        <v>0</v>
      </c>
      <c r="Q68">
        <v>0.76315789473684215</v>
      </c>
      <c r="R68">
        <v>154</v>
      </c>
      <c r="S68" s="10">
        <v>0.7142857142857143</v>
      </c>
      <c r="T68">
        <v>1.1184155092592591E-5</v>
      </c>
      <c r="U68" s="8">
        <v>0.69480519480519476</v>
      </c>
      <c r="V68" s="8">
        <f t="shared" si="10"/>
        <v>-1.9480519480519543E-2</v>
      </c>
      <c r="W68">
        <v>7.6682870370370376E-6</v>
      </c>
      <c r="X68" s="8">
        <v>0.62337662337662336</v>
      </c>
      <c r="Y68" s="8">
        <f t="shared" si="11"/>
        <v>-9.0909090909090939E-2</v>
      </c>
      <c r="Z68" s="1">
        <v>0.7142857142857143</v>
      </c>
      <c r="AA68" s="1">
        <f t="shared" si="12"/>
        <v>0</v>
      </c>
      <c r="AB68">
        <v>18</v>
      </c>
      <c r="AC68">
        <v>0.72222222222222221</v>
      </c>
      <c r="AD68" t="s">
        <v>138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8</v>
      </c>
      <c r="AN68" s="16">
        <v>9</v>
      </c>
      <c r="AO68">
        <v>1</v>
      </c>
      <c r="AP68">
        <v>0.98305419145716111</v>
      </c>
      <c r="AQ68">
        <v>26</v>
      </c>
      <c r="AR68">
        <v>10</v>
      </c>
      <c r="AS68">
        <v>0.38461538461538458</v>
      </c>
      <c r="AT68">
        <v>0.70129870129870131</v>
      </c>
      <c r="AU68">
        <v>0.72077922077922074</v>
      </c>
      <c r="AV68">
        <v>0.72077922077922074</v>
      </c>
      <c r="AW68" t="s">
        <v>241</v>
      </c>
      <c r="AX68">
        <v>1</v>
      </c>
      <c r="AY68">
        <v>206</v>
      </c>
      <c r="AZ68">
        <v>1</v>
      </c>
      <c r="BA68">
        <v>0.5</v>
      </c>
      <c r="BB68" t="s">
        <v>59</v>
      </c>
      <c r="BC68">
        <v>1</v>
      </c>
      <c r="BD68" t="b">
        <v>0</v>
      </c>
    </row>
    <row r="69" spans="1:56" x14ac:dyDescent="0.25">
      <c r="A69">
        <v>537</v>
      </c>
      <c r="B69">
        <v>76</v>
      </c>
      <c r="C69" t="s">
        <v>237</v>
      </c>
      <c r="D69">
        <v>0.88888888888888884</v>
      </c>
      <c r="E69">
        <v>19</v>
      </c>
      <c r="F69">
        <v>15</v>
      </c>
      <c r="G69">
        <v>0.75</v>
      </c>
      <c r="H69">
        <f t="shared" si="13"/>
        <v>0.13888888888888884</v>
      </c>
      <c r="I69">
        <v>3.6159722222222221E-7</v>
      </c>
      <c r="J69" t="s">
        <v>565</v>
      </c>
      <c r="K69" t="s">
        <v>575</v>
      </c>
      <c r="L69">
        <v>19</v>
      </c>
      <c r="M69" t="s">
        <v>108</v>
      </c>
      <c r="N69">
        <v>1</v>
      </c>
      <c r="O69" t="s">
        <v>240</v>
      </c>
      <c r="P69">
        <v>0</v>
      </c>
      <c r="Q69">
        <v>0.75</v>
      </c>
      <c r="R69">
        <v>154</v>
      </c>
      <c r="S69" s="10">
        <v>0.7142857142857143</v>
      </c>
      <c r="T69">
        <v>1.254079861111111E-5</v>
      </c>
      <c r="U69" s="8">
        <v>0.70779220779220775</v>
      </c>
      <c r="V69" s="8">
        <f t="shared" si="10"/>
        <v>-6.4935064935065512E-3</v>
      </c>
      <c r="W69">
        <v>8.3332870370370371E-6</v>
      </c>
      <c r="X69" s="8">
        <v>0.66883116883116878</v>
      </c>
      <c r="Y69" s="8">
        <f t="shared" si="11"/>
        <v>-4.5454545454545525E-2</v>
      </c>
      <c r="Z69" s="1">
        <v>0.7142857142857143</v>
      </c>
      <c r="AA69" s="1">
        <f t="shared" si="12"/>
        <v>0</v>
      </c>
      <c r="AB69">
        <v>19</v>
      </c>
      <c r="AC69">
        <v>0.73684210526315785</v>
      </c>
      <c r="AD69" t="s">
        <v>138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2</v>
      </c>
      <c r="AN69" s="16">
        <v>3</v>
      </c>
      <c r="AO69">
        <v>1</v>
      </c>
      <c r="AP69">
        <v>0.20105013007465139</v>
      </c>
      <c r="AQ69">
        <v>26</v>
      </c>
      <c r="AR69">
        <v>11</v>
      </c>
      <c r="AS69">
        <v>0.42307692307692307</v>
      </c>
      <c r="AT69">
        <v>0.70129870129870131</v>
      </c>
      <c r="AU69">
        <v>0.72077922077922074</v>
      </c>
      <c r="AV69">
        <v>0.72727272727272729</v>
      </c>
      <c r="AW69" t="s">
        <v>241</v>
      </c>
      <c r="AX69">
        <v>1</v>
      </c>
      <c r="AY69">
        <v>206</v>
      </c>
      <c r="AZ69">
        <v>1</v>
      </c>
      <c r="BA69">
        <v>-0.5</v>
      </c>
      <c r="BB69" t="s">
        <v>59</v>
      </c>
      <c r="BC69">
        <v>1</v>
      </c>
      <c r="BD69" t="b">
        <v>0</v>
      </c>
    </row>
    <row r="70" spans="1:56" x14ac:dyDescent="0.25">
      <c r="A70">
        <v>537</v>
      </c>
      <c r="B70">
        <v>76</v>
      </c>
      <c r="C70" t="s">
        <v>237</v>
      </c>
      <c r="D70">
        <v>0.88888888888888884</v>
      </c>
      <c r="E70">
        <v>19</v>
      </c>
      <c r="F70">
        <v>15</v>
      </c>
      <c r="G70">
        <v>0.72368421052631582</v>
      </c>
      <c r="H70">
        <f t="shared" si="13"/>
        <v>0.16520467836257302</v>
      </c>
      <c r="I70">
        <v>3.6193287037037039E-7</v>
      </c>
      <c r="J70" t="s">
        <v>576</v>
      </c>
      <c r="K70" t="s">
        <v>577</v>
      </c>
      <c r="L70">
        <v>19</v>
      </c>
      <c r="M70" t="s">
        <v>108</v>
      </c>
      <c r="N70">
        <v>1</v>
      </c>
      <c r="O70" t="s">
        <v>267</v>
      </c>
      <c r="P70">
        <v>0</v>
      </c>
      <c r="Q70">
        <v>0.72368421052631582</v>
      </c>
      <c r="R70">
        <v>154</v>
      </c>
      <c r="S70" s="10">
        <v>0.72077922077922074</v>
      </c>
      <c r="T70">
        <v>1.541298611111111E-5</v>
      </c>
      <c r="U70" s="8">
        <v>0.7142857142857143</v>
      </c>
      <c r="V70" s="8">
        <f t="shared" si="10"/>
        <v>-6.4935064935064402E-3</v>
      </c>
      <c r="W70">
        <v>1.250344907407407E-5</v>
      </c>
      <c r="X70" s="8">
        <v>0.66883116883116878</v>
      </c>
      <c r="Y70" s="8">
        <f t="shared" si="11"/>
        <v>-5.1948051948051965E-2</v>
      </c>
      <c r="Z70" s="1">
        <v>0.72077922077922074</v>
      </c>
      <c r="AA70" s="1">
        <f t="shared" si="12"/>
        <v>0</v>
      </c>
      <c r="AB70">
        <v>21</v>
      </c>
      <c r="AC70">
        <v>0.76190476190476186</v>
      </c>
      <c r="AD70" t="s">
        <v>138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4</v>
      </c>
      <c r="AN70" s="16">
        <v>5</v>
      </c>
      <c r="AO70">
        <v>1</v>
      </c>
      <c r="AP70">
        <v>0.80101644080828105</v>
      </c>
      <c r="AQ70">
        <v>26</v>
      </c>
      <c r="AR70">
        <v>13</v>
      </c>
      <c r="AS70">
        <v>0.5</v>
      </c>
      <c r="AT70">
        <v>0.70129870129870131</v>
      </c>
      <c r="AU70">
        <v>0.72077922077922074</v>
      </c>
      <c r="AV70">
        <v>0.7142857142857143</v>
      </c>
      <c r="AW70" t="s">
        <v>241</v>
      </c>
      <c r="AX70">
        <v>1</v>
      </c>
      <c r="AY70">
        <v>206</v>
      </c>
      <c r="AZ70">
        <v>2</v>
      </c>
      <c r="BA70">
        <v>1</v>
      </c>
      <c r="BB70" t="s">
        <v>59</v>
      </c>
      <c r="BC70">
        <v>1</v>
      </c>
      <c r="BD70" t="b">
        <v>0</v>
      </c>
    </row>
    <row r="71" spans="1:56" x14ac:dyDescent="0.25">
      <c r="A71">
        <v>537</v>
      </c>
      <c r="B71">
        <v>76</v>
      </c>
      <c r="C71" t="s">
        <v>237</v>
      </c>
      <c r="D71">
        <v>0.88888888888888884</v>
      </c>
      <c r="E71">
        <v>19</v>
      </c>
      <c r="F71">
        <v>15</v>
      </c>
      <c r="G71">
        <v>0.72368421052631582</v>
      </c>
      <c r="H71">
        <f t="shared" si="13"/>
        <v>0.16520467836257302</v>
      </c>
      <c r="I71">
        <v>3.6123842592592589E-7</v>
      </c>
      <c r="J71" t="s">
        <v>565</v>
      </c>
      <c r="K71" t="s">
        <v>578</v>
      </c>
      <c r="L71">
        <v>19</v>
      </c>
      <c r="M71" t="s">
        <v>108</v>
      </c>
      <c r="N71">
        <v>1</v>
      </c>
      <c r="O71" t="s">
        <v>240</v>
      </c>
      <c r="P71">
        <v>0</v>
      </c>
      <c r="Q71">
        <v>0.72368421052631582</v>
      </c>
      <c r="R71">
        <v>154</v>
      </c>
      <c r="S71" s="10">
        <v>0.69480519480519476</v>
      </c>
      <c r="T71">
        <v>2.6349004629629631E-5</v>
      </c>
      <c r="U71" s="8">
        <v>0.70779220779220775</v>
      </c>
      <c r="V71" s="8">
        <f t="shared" si="10"/>
        <v>1.2987012987012991E-2</v>
      </c>
      <c r="W71">
        <v>8.125034722222223E-6</v>
      </c>
      <c r="X71" s="8">
        <v>0.62337662337662336</v>
      </c>
      <c r="Y71" s="8">
        <f t="shared" si="11"/>
        <v>-7.1428571428571397E-2</v>
      </c>
      <c r="Z71" s="1">
        <v>0.69480519480519476</v>
      </c>
      <c r="AA71" s="1">
        <f t="shared" si="12"/>
        <v>0</v>
      </c>
      <c r="AB71">
        <v>21</v>
      </c>
      <c r="AC71">
        <v>0.76190476190476186</v>
      </c>
      <c r="AD71" t="s">
        <v>138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2</v>
      </c>
      <c r="AN71" s="16">
        <v>3</v>
      </c>
      <c r="AO71">
        <v>1</v>
      </c>
      <c r="AP71">
        <v>0.19271299437379899</v>
      </c>
      <c r="AQ71">
        <v>26</v>
      </c>
      <c r="AR71">
        <v>13</v>
      </c>
      <c r="AS71">
        <v>0.5</v>
      </c>
      <c r="AT71">
        <v>0.70129870129870131</v>
      </c>
      <c r="AU71">
        <v>0.72077922077922074</v>
      </c>
      <c r="AV71">
        <v>0.72077922077922074</v>
      </c>
      <c r="AW71" t="s">
        <v>241</v>
      </c>
      <c r="AX71">
        <v>1</v>
      </c>
      <c r="AY71">
        <v>206</v>
      </c>
      <c r="AZ71">
        <v>2</v>
      </c>
      <c r="BA71">
        <v>-1</v>
      </c>
      <c r="BB71" t="s">
        <v>59</v>
      </c>
      <c r="BC71">
        <v>1</v>
      </c>
      <c r="BD71" t="b">
        <v>0</v>
      </c>
    </row>
    <row r="72" spans="1:56" x14ac:dyDescent="0.25">
      <c r="A72">
        <v>537</v>
      </c>
      <c r="B72">
        <v>76</v>
      </c>
      <c r="C72" t="s">
        <v>237</v>
      </c>
      <c r="D72">
        <v>0.88888888888888884</v>
      </c>
      <c r="E72">
        <v>19</v>
      </c>
      <c r="F72">
        <v>15</v>
      </c>
      <c r="G72">
        <v>0.72368421052631582</v>
      </c>
      <c r="H72">
        <f t="shared" si="13"/>
        <v>0.16520467836257302</v>
      </c>
      <c r="I72">
        <v>3.6269675925925919E-7</v>
      </c>
      <c r="J72" t="s">
        <v>576</v>
      </c>
      <c r="K72" t="s">
        <v>577</v>
      </c>
      <c r="L72">
        <v>19</v>
      </c>
      <c r="M72" t="s">
        <v>108</v>
      </c>
      <c r="N72">
        <v>1</v>
      </c>
      <c r="O72" t="s">
        <v>267</v>
      </c>
      <c r="P72">
        <v>0</v>
      </c>
      <c r="Q72">
        <v>0.72368421052631582</v>
      </c>
      <c r="R72">
        <v>154</v>
      </c>
      <c r="S72" s="10">
        <v>0.72077922077922074</v>
      </c>
      <c r="T72">
        <v>1.098422453703704E-5</v>
      </c>
      <c r="U72" s="8">
        <v>0.7142857142857143</v>
      </c>
      <c r="V72" s="8">
        <f t="shared" si="10"/>
        <v>-6.4935064935064402E-3</v>
      </c>
      <c r="W72">
        <v>9.0263078703703713E-6</v>
      </c>
      <c r="X72" s="8">
        <v>0.62337662337662336</v>
      </c>
      <c r="Y72" s="8">
        <f t="shared" si="11"/>
        <v>-9.740259740259738E-2</v>
      </c>
      <c r="Z72" s="1">
        <v>0.72077922077922074</v>
      </c>
      <c r="AA72" s="1">
        <f t="shared" si="12"/>
        <v>0</v>
      </c>
      <c r="AB72">
        <v>21</v>
      </c>
      <c r="AC72">
        <v>0.76190476190476186</v>
      </c>
      <c r="AD72" t="s">
        <v>138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4</v>
      </c>
      <c r="AN72" s="16">
        <v>5</v>
      </c>
      <c r="AO72">
        <v>1</v>
      </c>
      <c r="AP72">
        <v>0.80101644080828105</v>
      </c>
      <c r="AQ72">
        <v>26</v>
      </c>
      <c r="AR72">
        <v>13</v>
      </c>
      <c r="AS72">
        <v>0.5</v>
      </c>
      <c r="AT72">
        <v>0.70129870129870131</v>
      </c>
      <c r="AU72">
        <v>0.72077922077922074</v>
      </c>
      <c r="AV72">
        <v>0.72077922077922074</v>
      </c>
      <c r="AW72" t="s">
        <v>241</v>
      </c>
      <c r="AX72">
        <v>1</v>
      </c>
      <c r="AY72">
        <v>206</v>
      </c>
      <c r="AZ72">
        <v>3</v>
      </c>
      <c r="BA72">
        <v>2</v>
      </c>
      <c r="BB72" t="s">
        <v>59</v>
      </c>
      <c r="BC72">
        <v>1</v>
      </c>
      <c r="BD72" t="b">
        <v>0</v>
      </c>
    </row>
    <row r="73" spans="1:56" x14ac:dyDescent="0.25">
      <c r="A73">
        <v>537</v>
      </c>
      <c r="B73">
        <v>76</v>
      </c>
      <c r="C73" t="s">
        <v>237</v>
      </c>
      <c r="D73">
        <v>0.88888888888888884</v>
      </c>
      <c r="E73">
        <v>19</v>
      </c>
      <c r="F73">
        <v>15</v>
      </c>
      <c r="G73">
        <v>0.72368421052631582</v>
      </c>
      <c r="H73">
        <f t="shared" si="13"/>
        <v>0.16520467836257302</v>
      </c>
      <c r="I73">
        <v>1.8430555555555561E-7</v>
      </c>
      <c r="J73" t="s">
        <v>579</v>
      </c>
      <c r="K73" t="s">
        <v>580</v>
      </c>
      <c r="L73">
        <v>19</v>
      </c>
      <c r="M73" t="s">
        <v>108</v>
      </c>
      <c r="N73">
        <v>1</v>
      </c>
      <c r="O73" t="s">
        <v>274</v>
      </c>
      <c r="P73">
        <v>2.310185185185185E-8</v>
      </c>
      <c r="Q73">
        <v>0.72368421052631582</v>
      </c>
      <c r="R73">
        <v>154</v>
      </c>
      <c r="S73" s="10">
        <v>0.6428571428571429</v>
      </c>
      <c r="T73">
        <v>1.108046296296296E-5</v>
      </c>
      <c r="U73" s="8">
        <v>0.70129870129870131</v>
      </c>
      <c r="V73" s="8">
        <f t="shared" si="10"/>
        <v>5.8441558441558406E-2</v>
      </c>
      <c r="W73">
        <v>8.7444675925925936E-6</v>
      </c>
      <c r="X73" s="8">
        <v>0.62337662337662336</v>
      </c>
      <c r="Y73" s="8">
        <f t="shared" si="11"/>
        <v>-1.9480519480519543E-2</v>
      </c>
      <c r="Z73" s="1">
        <v>0.6428571428571429</v>
      </c>
      <c r="AA73" s="1">
        <f t="shared" si="12"/>
        <v>0</v>
      </c>
      <c r="AB73">
        <v>21</v>
      </c>
      <c r="AC73">
        <v>0.76190476190476186</v>
      </c>
      <c r="AD73" t="s">
        <v>138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2</v>
      </c>
      <c r="AN73" s="16">
        <v>3</v>
      </c>
      <c r="AO73">
        <v>1</v>
      </c>
      <c r="AP73">
        <v>0.27035785556427883</v>
      </c>
      <c r="AQ73">
        <v>26</v>
      </c>
      <c r="AR73">
        <v>13</v>
      </c>
      <c r="AS73">
        <v>0.5</v>
      </c>
      <c r="AT73">
        <v>0.70129870129870131</v>
      </c>
      <c r="AU73">
        <v>0.72077922077922074</v>
      </c>
      <c r="AV73">
        <v>0.68831168831168832</v>
      </c>
      <c r="AW73" t="s">
        <v>241</v>
      </c>
      <c r="AX73">
        <v>1</v>
      </c>
      <c r="AY73">
        <v>206</v>
      </c>
      <c r="AZ73">
        <v>3</v>
      </c>
      <c r="BA73">
        <v>-2</v>
      </c>
      <c r="BB73" t="s">
        <v>59</v>
      </c>
      <c r="BC73">
        <v>1</v>
      </c>
      <c r="BD73" t="b">
        <v>0</v>
      </c>
    </row>
    <row r="74" spans="1:56" x14ac:dyDescent="0.25">
      <c r="A74">
        <v>537</v>
      </c>
      <c r="B74">
        <v>76</v>
      </c>
      <c r="C74" t="s">
        <v>237</v>
      </c>
      <c r="D74">
        <v>0.88888888888888884</v>
      </c>
      <c r="E74">
        <v>19</v>
      </c>
      <c r="F74">
        <v>15</v>
      </c>
      <c r="G74">
        <v>0.75</v>
      </c>
      <c r="H74">
        <f t="shared" si="13"/>
        <v>0.13888888888888884</v>
      </c>
      <c r="I74">
        <v>5.423379629629629E-7</v>
      </c>
      <c r="J74" t="s">
        <v>552</v>
      </c>
      <c r="K74" t="s">
        <v>553</v>
      </c>
      <c r="L74">
        <v>19</v>
      </c>
      <c r="M74" t="s">
        <v>138</v>
      </c>
      <c r="N74">
        <v>1</v>
      </c>
      <c r="O74" t="s">
        <v>240</v>
      </c>
      <c r="P74">
        <v>0</v>
      </c>
      <c r="Q74">
        <v>0.75</v>
      </c>
      <c r="R74">
        <v>154</v>
      </c>
      <c r="S74" s="10">
        <v>0.70779220779220775</v>
      </c>
      <c r="T74">
        <v>1.552388888888889E-5</v>
      </c>
      <c r="U74" s="8">
        <v>0.68831168831168832</v>
      </c>
      <c r="V74" s="8">
        <f t="shared" si="10"/>
        <v>-1.9480519480519431E-2</v>
      </c>
      <c r="W74">
        <v>8.4836574074074067E-6</v>
      </c>
      <c r="X74" s="8">
        <v>0.62337662337662336</v>
      </c>
      <c r="Y74" s="8">
        <f t="shared" si="11"/>
        <v>-8.4415584415584388E-2</v>
      </c>
      <c r="Z74" s="1">
        <v>0.7142857142857143</v>
      </c>
      <c r="AA74" s="1">
        <f t="shared" si="12"/>
        <v>6.4935064935065512E-3</v>
      </c>
      <c r="AB74">
        <v>19</v>
      </c>
      <c r="AC74">
        <v>0.89473684210526316</v>
      </c>
      <c r="AD74" t="s">
        <v>131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7</v>
      </c>
      <c r="AN74" s="16">
        <v>8</v>
      </c>
      <c r="AO74">
        <v>1</v>
      </c>
      <c r="AP74">
        <v>0.54416152251057159</v>
      </c>
      <c r="AQ74">
        <v>24</v>
      </c>
      <c r="AR74">
        <v>4</v>
      </c>
      <c r="AS74">
        <v>0.16666666666666671</v>
      </c>
      <c r="AT74">
        <v>0.56493506493506496</v>
      </c>
      <c r="AU74">
        <v>0.70129870129870131</v>
      </c>
      <c r="AV74">
        <v>0.70779220779220775</v>
      </c>
      <c r="AW74" t="s">
        <v>241</v>
      </c>
      <c r="AX74">
        <v>2</v>
      </c>
      <c r="AY74">
        <v>196</v>
      </c>
      <c r="AZ74">
        <v>1</v>
      </c>
      <c r="BA74">
        <v>0.5</v>
      </c>
      <c r="BB74" t="s">
        <v>59</v>
      </c>
      <c r="BC74">
        <v>1</v>
      </c>
      <c r="BD74" t="b">
        <v>1</v>
      </c>
    </row>
    <row r="75" spans="1:56" x14ac:dyDescent="0.25">
      <c r="A75">
        <v>537</v>
      </c>
      <c r="B75">
        <v>76</v>
      </c>
      <c r="C75" t="s">
        <v>237</v>
      </c>
      <c r="D75">
        <v>0.88888888888888884</v>
      </c>
      <c r="E75">
        <v>19</v>
      </c>
      <c r="F75">
        <v>15</v>
      </c>
      <c r="G75">
        <v>0.77631578947368418</v>
      </c>
      <c r="H75">
        <f t="shared" si="13"/>
        <v>0.11257309941520466</v>
      </c>
      <c r="I75">
        <v>3.5063657407407412E-7</v>
      </c>
      <c r="J75" t="s">
        <v>465</v>
      </c>
      <c r="K75" t="s">
        <v>581</v>
      </c>
      <c r="L75">
        <v>19</v>
      </c>
      <c r="M75" t="s">
        <v>57</v>
      </c>
      <c r="N75">
        <v>1</v>
      </c>
      <c r="O75" t="s">
        <v>277</v>
      </c>
      <c r="P75">
        <v>0</v>
      </c>
      <c r="Q75">
        <v>0.77631578947368418</v>
      </c>
      <c r="R75">
        <v>154</v>
      </c>
      <c r="S75" s="10">
        <v>0.7142857142857143</v>
      </c>
      <c r="T75">
        <v>1.074929398148148E-5</v>
      </c>
      <c r="U75" s="8">
        <v>0.69480519480519476</v>
      </c>
      <c r="V75" s="8">
        <f t="shared" si="10"/>
        <v>-1.9480519480519543E-2</v>
      </c>
      <c r="W75">
        <v>7.9999074074074082E-6</v>
      </c>
      <c r="X75" s="8">
        <v>0.62337662337662336</v>
      </c>
      <c r="Y75" s="8">
        <f t="shared" si="11"/>
        <v>-9.0909090909090939E-2</v>
      </c>
      <c r="Z75" s="1">
        <v>0.7142857142857143</v>
      </c>
      <c r="AA75" s="1">
        <f t="shared" si="12"/>
        <v>0</v>
      </c>
      <c r="AB75">
        <v>17</v>
      </c>
      <c r="AC75">
        <v>0.82352941176470584</v>
      </c>
      <c r="AD75" t="s">
        <v>131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5</v>
      </c>
      <c r="AN75" s="16">
        <v>6</v>
      </c>
      <c r="AO75">
        <v>1</v>
      </c>
      <c r="AP75">
        <v>0.41514718805939788</v>
      </c>
      <c r="AQ75">
        <v>34</v>
      </c>
      <c r="AR75">
        <v>6</v>
      </c>
      <c r="AS75">
        <v>0.1764705882352941</v>
      </c>
      <c r="AT75">
        <v>0.53896103896103897</v>
      </c>
      <c r="AU75">
        <v>0.72077922077922074</v>
      </c>
      <c r="AV75">
        <v>0.72077922077922074</v>
      </c>
      <c r="AW75" t="s">
        <v>241</v>
      </c>
      <c r="AX75">
        <v>2</v>
      </c>
      <c r="AY75">
        <v>196</v>
      </c>
      <c r="AZ75">
        <v>1</v>
      </c>
      <c r="BA75">
        <v>-0.5</v>
      </c>
      <c r="BB75" t="s">
        <v>59</v>
      </c>
      <c r="BC75">
        <v>1</v>
      </c>
      <c r="BD75" t="b">
        <v>1</v>
      </c>
    </row>
    <row r="76" spans="1:56" x14ac:dyDescent="0.25">
      <c r="A76">
        <v>537</v>
      </c>
      <c r="B76">
        <v>76</v>
      </c>
      <c r="C76" t="s">
        <v>237</v>
      </c>
      <c r="D76">
        <v>0.88888888888888884</v>
      </c>
      <c r="E76">
        <v>19</v>
      </c>
      <c r="F76">
        <v>15</v>
      </c>
      <c r="G76">
        <v>0.67105263157894735</v>
      </c>
      <c r="H76">
        <f t="shared" si="13"/>
        <v>0.21783625730994149</v>
      </c>
      <c r="I76">
        <v>3.6162037037037039E-7</v>
      </c>
      <c r="J76" t="s">
        <v>582</v>
      </c>
      <c r="K76" t="s">
        <v>583</v>
      </c>
      <c r="L76">
        <v>19</v>
      </c>
      <c r="M76" t="s">
        <v>108</v>
      </c>
      <c r="N76">
        <v>1</v>
      </c>
      <c r="O76" t="s">
        <v>280</v>
      </c>
      <c r="P76">
        <v>0</v>
      </c>
      <c r="Q76">
        <v>0.67105263157894735</v>
      </c>
      <c r="R76">
        <v>154</v>
      </c>
      <c r="S76" s="10">
        <v>0.66883116883116878</v>
      </c>
      <c r="T76">
        <v>1.003332175925926E-5</v>
      </c>
      <c r="U76" s="8">
        <v>0.68181818181818177</v>
      </c>
      <c r="V76" s="8">
        <f t="shared" si="10"/>
        <v>1.2987012987012991E-2</v>
      </c>
      <c r="W76">
        <v>7.9170833333333324E-6</v>
      </c>
      <c r="X76" s="8">
        <v>0.62337662337662336</v>
      </c>
      <c r="Y76" s="8">
        <f t="shared" si="11"/>
        <v>-4.5454545454545414E-2</v>
      </c>
      <c r="Z76" s="1">
        <v>0.66883116883116878</v>
      </c>
      <c r="AA76" s="1">
        <f t="shared" si="12"/>
        <v>0</v>
      </c>
      <c r="AB76">
        <v>25</v>
      </c>
      <c r="AC76">
        <v>0.8</v>
      </c>
      <c r="AD76" t="s">
        <v>131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11</v>
      </c>
      <c r="AN76" s="16">
        <v>12</v>
      </c>
      <c r="AO76">
        <v>1</v>
      </c>
      <c r="AP76">
        <v>0.97125424365212232</v>
      </c>
      <c r="AQ76">
        <v>11</v>
      </c>
      <c r="AR76">
        <v>1</v>
      </c>
      <c r="AS76">
        <v>9.0909090909090912E-2</v>
      </c>
      <c r="AT76">
        <v>0.59740259740259738</v>
      </c>
      <c r="AU76">
        <v>0.66883116883116878</v>
      </c>
      <c r="AV76">
        <v>0.66883116883116878</v>
      </c>
      <c r="AW76" t="s">
        <v>241</v>
      </c>
      <c r="AX76">
        <v>2</v>
      </c>
      <c r="AY76">
        <v>196</v>
      </c>
      <c r="AZ76">
        <v>2</v>
      </c>
      <c r="BA76">
        <v>1</v>
      </c>
      <c r="BB76" t="s">
        <v>59</v>
      </c>
      <c r="BC76">
        <v>1</v>
      </c>
      <c r="BD76" t="b">
        <v>1</v>
      </c>
    </row>
    <row r="77" spans="1:56" x14ac:dyDescent="0.25">
      <c r="A77">
        <v>537</v>
      </c>
      <c r="B77">
        <v>76</v>
      </c>
      <c r="C77" t="s">
        <v>237</v>
      </c>
      <c r="D77">
        <v>0.88888888888888884</v>
      </c>
      <c r="E77">
        <v>19</v>
      </c>
      <c r="F77">
        <v>15</v>
      </c>
      <c r="G77">
        <v>0.76315789473684215</v>
      </c>
      <c r="H77">
        <f t="shared" si="13"/>
        <v>0.12573099415204669</v>
      </c>
      <c r="I77">
        <v>1.807986111111111E-7</v>
      </c>
      <c r="J77" t="s">
        <v>584</v>
      </c>
      <c r="K77" t="s">
        <v>585</v>
      </c>
      <c r="L77">
        <v>19</v>
      </c>
      <c r="M77" t="s">
        <v>57</v>
      </c>
      <c r="N77">
        <v>1</v>
      </c>
      <c r="O77" t="s">
        <v>283</v>
      </c>
      <c r="P77">
        <v>0</v>
      </c>
      <c r="Q77">
        <v>0.76315789473684215</v>
      </c>
      <c r="R77">
        <v>154</v>
      </c>
      <c r="S77" s="10">
        <v>0.7142857142857143</v>
      </c>
      <c r="T77">
        <v>1.026974537037037E-5</v>
      </c>
      <c r="U77" s="8">
        <v>0.7142857142857143</v>
      </c>
      <c r="V77" s="8">
        <f t="shared" si="10"/>
        <v>0</v>
      </c>
      <c r="W77">
        <v>8.2992245370370378E-6</v>
      </c>
      <c r="X77" s="8">
        <v>0.62337662337662336</v>
      </c>
      <c r="Y77" s="8">
        <f t="shared" si="11"/>
        <v>-9.0909090909090939E-2</v>
      </c>
      <c r="Z77" s="1">
        <v>0.7142857142857143</v>
      </c>
      <c r="AA77" s="1">
        <f t="shared" si="12"/>
        <v>0</v>
      </c>
      <c r="AB77">
        <v>18</v>
      </c>
      <c r="AC77">
        <v>1</v>
      </c>
      <c r="AD77" t="s">
        <v>131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5</v>
      </c>
      <c r="AN77" s="16">
        <v>6</v>
      </c>
      <c r="AO77">
        <v>1</v>
      </c>
      <c r="AP77">
        <v>0.41207042851081871</v>
      </c>
      <c r="AQ77">
        <v>34</v>
      </c>
      <c r="AR77">
        <v>7</v>
      </c>
      <c r="AS77">
        <v>0.20588235294117649</v>
      </c>
      <c r="AT77">
        <v>0.53896103896103897</v>
      </c>
      <c r="AU77">
        <v>0.72077922077922074</v>
      </c>
      <c r="AV77">
        <v>0.72077922077922074</v>
      </c>
      <c r="AW77" t="s">
        <v>241</v>
      </c>
      <c r="AX77">
        <v>2</v>
      </c>
      <c r="AY77">
        <v>196</v>
      </c>
      <c r="AZ77">
        <v>2</v>
      </c>
      <c r="BA77">
        <v>-1</v>
      </c>
      <c r="BB77" t="s">
        <v>59</v>
      </c>
      <c r="BC77">
        <v>1</v>
      </c>
      <c r="BD77" t="b">
        <v>1</v>
      </c>
    </row>
    <row r="78" spans="1:56" x14ac:dyDescent="0.25">
      <c r="A78">
        <v>537</v>
      </c>
      <c r="B78">
        <v>76</v>
      </c>
      <c r="C78" t="s">
        <v>237</v>
      </c>
      <c r="D78">
        <v>0.88888888888888884</v>
      </c>
      <c r="E78">
        <v>19</v>
      </c>
      <c r="F78">
        <v>15</v>
      </c>
      <c r="G78">
        <v>0.60526315789473684</v>
      </c>
      <c r="H78">
        <f t="shared" si="13"/>
        <v>0.283625730994152</v>
      </c>
      <c r="I78">
        <v>3.616087962962963E-7</v>
      </c>
      <c r="J78" t="s">
        <v>586</v>
      </c>
      <c r="K78" t="s">
        <v>587</v>
      </c>
      <c r="L78">
        <v>19</v>
      </c>
      <c r="M78" t="s">
        <v>138</v>
      </c>
      <c r="N78">
        <v>1</v>
      </c>
      <c r="O78" t="s">
        <v>280</v>
      </c>
      <c r="P78">
        <v>0</v>
      </c>
      <c r="Q78">
        <v>0.60526315789473684</v>
      </c>
      <c r="R78">
        <v>154</v>
      </c>
      <c r="S78" s="10">
        <v>0.62987012987012991</v>
      </c>
      <c r="T78">
        <v>1.7453344907407411E-5</v>
      </c>
      <c r="U78" s="8">
        <v>0.5714285714285714</v>
      </c>
      <c r="V78" s="8">
        <f t="shared" si="10"/>
        <v>-5.8441558441558517E-2</v>
      </c>
      <c r="W78">
        <v>1.507956018518519E-5</v>
      </c>
      <c r="X78" s="8">
        <v>0.62337662337662336</v>
      </c>
      <c r="Y78" s="8">
        <f t="shared" si="11"/>
        <v>-6.4935064935065512E-3</v>
      </c>
      <c r="Z78" s="1">
        <v>0.6428571428571429</v>
      </c>
      <c r="AA78" s="1">
        <f t="shared" si="12"/>
        <v>1.2987012987012991E-2</v>
      </c>
      <c r="AB78">
        <v>30</v>
      </c>
      <c r="AC78">
        <v>0.8</v>
      </c>
      <c r="AD78" t="s">
        <v>131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7</v>
      </c>
      <c r="AN78" s="16">
        <v>8</v>
      </c>
      <c r="AO78">
        <v>1</v>
      </c>
      <c r="AP78">
        <v>0.37628261857494799</v>
      </c>
      <c r="AQ78">
        <v>1</v>
      </c>
      <c r="AR78">
        <v>1</v>
      </c>
      <c r="AS78">
        <v>1</v>
      </c>
      <c r="AT78">
        <v>0.63636363636363635</v>
      </c>
      <c r="AU78">
        <v>0.62987012987012991</v>
      </c>
      <c r="AV78">
        <v>0.62987012987012991</v>
      </c>
      <c r="AW78" t="s">
        <v>241</v>
      </c>
      <c r="AX78">
        <v>2</v>
      </c>
      <c r="AY78">
        <v>196</v>
      </c>
      <c r="AZ78">
        <v>3</v>
      </c>
      <c r="BA78">
        <v>2</v>
      </c>
      <c r="BB78" t="s">
        <v>59</v>
      </c>
      <c r="BC78">
        <v>1</v>
      </c>
      <c r="BD78" t="b">
        <v>1</v>
      </c>
    </row>
    <row r="79" spans="1:56" x14ac:dyDescent="0.25">
      <c r="A79">
        <v>537</v>
      </c>
      <c r="B79">
        <v>76</v>
      </c>
      <c r="C79" t="s">
        <v>237</v>
      </c>
      <c r="D79">
        <v>0.88888888888888884</v>
      </c>
      <c r="E79">
        <v>19</v>
      </c>
      <c r="F79">
        <v>15</v>
      </c>
      <c r="G79">
        <v>0.76315789473684215</v>
      </c>
      <c r="H79">
        <f t="shared" si="13"/>
        <v>0.12573099415204669</v>
      </c>
      <c r="I79">
        <v>3.6206018518518521E-7</v>
      </c>
      <c r="J79" t="s">
        <v>584</v>
      </c>
      <c r="K79" t="s">
        <v>585</v>
      </c>
      <c r="L79">
        <v>19</v>
      </c>
      <c r="M79" t="s">
        <v>57</v>
      </c>
      <c r="N79">
        <v>1</v>
      </c>
      <c r="O79" t="s">
        <v>283</v>
      </c>
      <c r="P79">
        <v>0</v>
      </c>
      <c r="Q79">
        <v>0.76315789473684215</v>
      </c>
      <c r="R79">
        <v>154</v>
      </c>
      <c r="S79" s="10">
        <v>0.7142857142857143</v>
      </c>
      <c r="T79">
        <v>1.044541666666667E-5</v>
      </c>
      <c r="U79" s="8">
        <v>0.68831168831168832</v>
      </c>
      <c r="V79" s="8">
        <f t="shared" si="10"/>
        <v>-2.5974025974025983E-2</v>
      </c>
      <c r="W79">
        <v>8.4829166666666664E-6</v>
      </c>
      <c r="X79" s="8">
        <v>0.62337662337662336</v>
      </c>
      <c r="Y79" s="8">
        <f t="shared" si="11"/>
        <v>-9.0909090909090939E-2</v>
      </c>
      <c r="Z79" s="1">
        <v>0.7142857142857143</v>
      </c>
      <c r="AA79" s="1">
        <f t="shared" si="12"/>
        <v>0</v>
      </c>
      <c r="AB79">
        <v>18</v>
      </c>
      <c r="AC79">
        <v>1</v>
      </c>
      <c r="AD79" t="s">
        <v>131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5</v>
      </c>
      <c r="AN79" s="16">
        <v>6</v>
      </c>
      <c r="AO79">
        <v>1</v>
      </c>
      <c r="AP79">
        <v>0.41207042851081871</v>
      </c>
      <c r="AQ79">
        <v>34</v>
      </c>
      <c r="AR79">
        <v>7</v>
      </c>
      <c r="AS79">
        <v>0.20588235294117649</v>
      </c>
      <c r="AT79">
        <v>0.53896103896103897</v>
      </c>
      <c r="AU79">
        <v>0.72077922077922074</v>
      </c>
      <c r="AV79">
        <v>0.70779220779220775</v>
      </c>
      <c r="AW79" t="s">
        <v>241</v>
      </c>
      <c r="AX79">
        <v>2</v>
      </c>
      <c r="AY79">
        <v>196</v>
      </c>
      <c r="AZ79">
        <v>3</v>
      </c>
      <c r="BA79">
        <v>-2</v>
      </c>
      <c r="BB79" t="s">
        <v>59</v>
      </c>
      <c r="BC79">
        <v>1</v>
      </c>
      <c r="BD79" t="b">
        <v>1</v>
      </c>
    </row>
    <row r="80" spans="1:56" x14ac:dyDescent="0.25">
      <c r="A80">
        <v>537</v>
      </c>
      <c r="B80">
        <v>76</v>
      </c>
      <c r="C80" t="s">
        <v>237</v>
      </c>
      <c r="D80">
        <v>0.88888888888888884</v>
      </c>
      <c r="E80">
        <v>19</v>
      </c>
      <c r="F80">
        <v>15</v>
      </c>
      <c r="G80">
        <v>0.78947368421052633</v>
      </c>
      <c r="H80">
        <f t="shared" si="13"/>
        <v>9.9415204678362512E-2</v>
      </c>
      <c r="I80">
        <v>2.3405092592592589E-7</v>
      </c>
      <c r="J80" t="s">
        <v>588</v>
      </c>
      <c r="K80" t="s">
        <v>589</v>
      </c>
      <c r="L80">
        <v>19</v>
      </c>
      <c r="M80" t="s">
        <v>108</v>
      </c>
      <c r="N80">
        <v>1</v>
      </c>
      <c r="O80" t="s">
        <v>288</v>
      </c>
      <c r="P80">
        <v>0</v>
      </c>
      <c r="Q80">
        <v>0.78947368421052633</v>
      </c>
      <c r="R80">
        <v>154</v>
      </c>
      <c r="S80">
        <v>0.72077922077922074</v>
      </c>
      <c r="T80">
        <v>1.0789895833333331E-5</v>
      </c>
      <c r="U80">
        <v>0.70779220779220775</v>
      </c>
      <c r="V80"/>
      <c r="W80">
        <v>1.283534722222222E-5</v>
      </c>
      <c r="X80">
        <v>0.62337662337662336</v>
      </c>
      <c r="Y80"/>
      <c r="Z80">
        <v>0.72077922077922074</v>
      </c>
      <c r="AA80"/>
      <c r="AB80">
        <v>16</v>
      </c>
      <c r="AC80">
        <v>0.6875</v>
      </c>
      <c r="AD80" t="s">
        <v>289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4</v>
      </c>
      <c r="AN80">
        <v>5</v>
      </c>
      <c r="AO80">
        <v>1</v>
      </c>
      <c r="AP80">
        <v>0.84631198983667177</v>
      </c>
      <c r="AQ80">
        <v>19</v>
      </c>
      <c r="AR80">
        <v>7</v>
      </c>
      <c r="AS80">
        <v>0.36842105263157893</v>
      </c>
      <c r="AT80">
        <v>0.72077922077922074</v>
      </c>
      <c r="AU80">
        <v>0.7142857142857143</v>
      </c>
      <c r="AV80">
        <v>0.72077922077922074</v>
      </c>
      <c r="AW80" t="s">
        <v>241</v>
      </c>
      <c r="AX80">
        <v>2</v>
      </c>
      <c r="AY80">
        <v>148</v>
      </c>
      <c r="AZ80">
        <v>1</v>
      </c>
      <c r="BA80">
        <v>0.5</v>
      </c>
      <c r="BB80" t="s">
        <v>59</v>
      </c>
      <c r="BC80">
        <v>1</v>
      </c>
      <c r="BD80" t="b">
        <v>0</v>
      </c>
    </row>
    <row r="81" spans="1:56" x14ac:dyDescent="0.25">
      <c r="A81">
        <v>537</v>
      </c>
      <c r="B81">
        <v>76</v>
      </c>
      <c r="C81" t="s">
        <v>237</v>
      </c>
      <c r="D81">
        <v>0.88888888888888884</v>
      </c>
      <c r="E81">
        <v>19</v>
      </c>
      <c r="F81">
        <v>15</v>
      </c>
      <c r="G81">
        <v>0.77631578947368418</v>
      </c>
      <c r="H81">
        <f t="shared" si="13"/>
        <v>0.11257309941520466</v>
      </c>
      <c r="I81">
        <v>3.6163194444444438E-7</v>
      </c>
      <c r="J81" t="s">
        <v>590</v>
      </c>
      <c r="K81" t="s">
        <v>591</v>
      </c>
      <c r="L81">
        <v>19</v>
      </c>
      <c r="M81" t="s">
        <v>108</v>
      </c>
      <c r="N81">
        <v>1</v>
      </c>
      <c r="O81" t="s">
        <v>240</v>
      </c>
      <c r="P81">
        <v>0</v>
      </c>
      <c r="Q81">
        <v>0.77631578947368418</v>
      </c>
      <c r="R81">
        <v>154</v>
      </c>
      <c r="S81" s="10">
        <v>0.72727272727272729</v>
      </c>
      <c r="T81">
        <v>1.026559027777778E-5</v>
      </c>
      <c r="U81" s="8">
        <v>0.68831168831168832</v>
      </c>
      <c r="V81" s="8">
        <f>U81-S81</f>
        <v>-3.8961038961038974E-2</v>
      </c>
      <c r="W81">
        <v>7.9444212962962962E-6</v>
      </c>
      <c r="X81" s="8">
        <v>0.62337662337662336</v>
      </c>
      <c r="Y81" s="8">
        <f>X81-S81</f>
        <v>-0.10389610389610393</v>
      </c>
      <c r="Z81" s="1">
        <v>0.72727272727272729</v>
      </c>
      <c r="AA81" s="1">
        <f>Z81-S81</f>
        <v>0</v>
      </c>
      <c r="AB81">
        <v>17</v>
      </c>
      <c r="AC81">
        <v>0.70588235294117652</v>
      </c>
      <c r="AD81" t="s">
        <v>289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4</v>
      </c>
      <c r="AN81" s="16">
        <v>5</v>
      </c>
      <c r="AO81">
        <v>1</v>
      </c>
      <c r="AP81">
        <v>0.85000793240661821</v>
      </c>
      <c r="AQ81">
        <v>19</v>
      </c>
      <c r="AR81">
        <v>8</v>
      </c>
      <c r="AS81">
        <v>0.42105263157894729</v>
      </c>
      <c r="AT81">
        <v>0.72077922077922074</v>
      </c>
      <c r="AU81">
        <v>0.7142857142857143</v>
      </c>
      <c r="AV81">
        <v>0.7142857142857143</v>
      </c>
      <c r="AW81" t="s">
        <v>241</v>
      </c>
      <c r="AX81">
        <v>2</v>
      </c>
      <c r="AY81">
        <v>148</v>
      </c>
      <c r="AZ81">
        <v>1</v>
      </c>
      <c r="BA81">
        <v>-0.5</v>
      </c>
      <c r="BB81" t="s">
        <v>59</v>
      </c>
      <c r="BC81">
        <v>1</v>
      </c>
      <c r="BD81" t="b">
        <v>0</v>
      </c>
    </row>
    <row r="82" spans="1:56" x14ac:dyDescent="0.25">
      <c r="A82">
        <v>537</v>
      </c>
      <c r="B82">
        <v>76</v>
      </c>
      <c r="C82" t="s">
        <v>237</v>
      </c>
      <c r="D82">
        <v>0.88888888888888884</v>
      </c>
      <c r="E82">
        <v>19</v>
      </c>
      <c r="F82">
        <v>15</v>
      </c>
      <c r="G82">
        <v>0.78947368421052633</v>
      </c>
      <c r="H82">
        <f t="shared" si="13"/>
        <v>9.9415204678362512E-2</v>
      </c>
      <c r="I82">
        <v>3.6153935185185179E-7</v>
      </c>
      <c r="J82" t="s">
        <v>588</v>
      </c>
      <c r="K82" t="s">
        <v>589</v>
      </c>
      <c r="L82">
        <v>19</v>
      </c>
      <c r="M82" t="s">
        <v>108</v>
      </c>
      <c r="N82">
        <v>1</v>
      </c>
      <c r="O82" t="s">
        <v>288</v>
      </c>
      <c r="P82">
        <v>0</v>
      </c>
      <c r="Q82">
        <v>0.78947368421052633</v>
      </c>
      <c r="R82">
        <v>154</v>
      </c>
      <c r="S82">
        <v>0.72077922077922074</v>
      </c>
      <c r="T82">
        <v>1.0089756944444441E-5</v>
      </c>
      <c r="U82">
        <v>0.70779220779220775</v>
      </c>
      <c r="V82"/>
      <c r="W82">
        <v>8.0762152777777771E-6</v>
      </c>
      <c r="X82">
        <v>0.62337662337662336</v>
      </c>
      <c r="Y82"/>
      <c r="Z82">
        <v>0.72077922077922074</v>
      </c>
      <c r="AA82"/>
      <c r="AB82">
        <v>16</v>
      </c>
      <c r="AC82">
        <v>0.6875</v>
      </c>
      <c r="AD82" t="s">
        <v>289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4</v>
      </c>
      <c r="AN82">
        <v>5</v>
      </c>
      <c r="AO82">
        <v>1</v>
      </c>
      <c r="AP82">
        <v>0.84631198983667177</v>
      </c>
      <c r="AQ82">
        <v>19</v>
      </c>
      <c r="AR82">
        <v>7</v>
      </c>
      <c r="AS82">
        <v>0.36842105263157893</v>
      </c>
      <c r="AT82">
        <v>0.72077922077922074</v>
      </c>
      <c r="AU82">
        <v>0.7142857142857143</v>
      </c>
      <c r="AV82">
        <v>0.72077922077922074</v>
      </c>
      <c r="AW82" t="s">
        <v>241</v>
      </c>
      <c r="AX82">
        <v>2</v>
      </c>
      <c r="AY82">
        <v>148</v>
      </c>
      <c r="AZ82">
        <v>2</v>
      </c>
      <c r="BA82">
        <v>1</v>
      </c>
      <c r="BB82" t="s">
        <v>59</v>
      </c>
      <c r="BC82">
        <v>1</v>
      </c>
      <c r="BD82" t="b">
        <v>0</v>
      </c>
    </row>
    <row r="83" spans="1:56" x14ac:dyDescent="0.25">
      <c r="A83">
        <v>537</v>
      </c>
      <c r="B83">
        <v>76</v>
      </c>
      <c r="C83" t="s">
        <v>237</v>
      </c>
      <c r="D83">
        <v>0.88888888888888884</v>
      </c>
      <c r="E83">
        <v>19</v>
      </c>
      <c r="F83">
        <v>15</v>
      </c>
      <c r="G83">
        <v>0.77631578947368418</v>
      </c>
      <c r="H83">
        <f t="shared" si="13"/>
        <v>0.11257309941520466</v>
      </c>
      <c r="I83">
        <v>2.6873842592592587E-7</v>
      </c>
      <c r="J83" t="s">
        <v>590</v>
      </c>
      <c r="K83" t="s">
        <v>591</v>
      </c>
      <c r="L83">
        <v>19</v>
      </c>
      <c r="M83" t="s">
        <v>108</v>
      </c>
      <c r="N83">
        <v>1</v>
      </c>
      <c r="O83" t="s">
        <v>240</v>
      </c>
      <c r="P83">
        <v>0</v>
      </c>
      <c r="Q83">
        <v>0.77631578947368418</v>
      </c>
      <c r="R83">
        <v>154</v>
      </c>
      <c r="S83" s="10">
        <v>0.70779220779220775</v>
      </c>
      <c r="T83">
        <v>1.1219467592592589E-5</v>
      </c>
      <c r="U83" s="8">
        <v>0.70129870129870131</v>
      </c>
      <c r="V83" s="8">
        <f>U83-S83</f>
        <v>-6.4935064935064402E-3</v>
      </c>
      <c r="W83">
        <v>8.1259606481481479E-6</v>
      </c>
      <c r="X83" s="8">
        <v>0.62337662337662336</v>
      </c>
      <c r="Y83" s="8">
        <f>X83-S83</f>
        <v>-8.4415584415584388E-2</v>
      </c>
      <c r="Z83" s="1">
        <v>0.70779220779220775</v>
      </c>
      <c r="AA83" s="1">
        <f>Z83-S83</f>
        <v>0</v>
      </c>
      <c r="AB83">
        <v>17</v>
      </c>
      <c r="AC83">
        <v>0.70588235294117652</v>
      </c>
      <c r="AD83" t="s">
        <v>289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4</v>
      </c>
      <c r="AN83" s="16">
        <v>5</v>
      </c>
      <c r="AO83">
        <v>1</v>
      </c>
      <c r="AP83">
        <v>0.85000793240661821</v>
      </c>
      <c r="AQ83">
        <v>19</v>
      </c>
      <c r="AR83">
        <v>8</v>
      </c>
      <c r="AS83">
        <v>0.42105263157894729</v>
      </c>
      <c r="AT83">
        <v>0.72077922077922074</v>
      </c>
      <c r="AU83">
        <v>0.7142857142857143</v>
      </c>
      <c r="AV83">
        <v>0.72077922077922074</v>
      </c>
      <c r="AW83" t="s">
        <v>241</v>
      </c>
      <c r="AX83">
        <v>2</v>
      </c>
      <c r="AY83">
        <v>148</v>
      </c>
      <c r="AZ83">
        <v>2</v>
      </c>
      <c r="BA83">
        <v>-1</v>
      </c>
      <c r="BB83" t="s">
        <v>59</v>
      </c>
      <c r="BC83">
        <v>1</v>
      </c>
      <c r="BD83" t="b">
        <v>0</v>
      </c>
    </row>
    <row r="84" spans="1:56" x14ac:dyDescent="0.25">
      <c r="A84">
        <v>537</v>
      </c>
      <c r="B84">
        <v>76</v>
      </c>
      <c r="C84" t="s">
        <v>237</v>
      </c>
      <c r="D84">
        <v>0.88888888888888884</v>
      </c>
      <c r="E84">
        <v>19</v>
      </c>
      <c r="F84">
        <v>15</v>
      </c>
      <c r="G84">
        <v>0.78947368421052633</v>
      </c>
      <c r="H84">
        <f t="shared" si="13"/>
        <v>9.9415204678362512E-2</v>
      </c>
      <c r="I84">
        <v>1.8114583333333341E-7</v>
      </c>
      <c r="J84" t="s">
        <v>588</v>
      </c>
      <c r="K84" t="s">
        <v>589</v>
      </c>
      <c r="L84">
        <v>19</v>
      </c>
      <c r="M84" t="s">
        <v>108</v>
      </c>
      <c r="N84">
        <v>1</v>
      </c>
      <c r="O84" t="s">
        <v>288</v>
      </c>
      <c r="P84">
        <v>0</v>
      </c>
      <c r="Q84">
        <v>0.78947368421052633</v>
      </c>
      <c r="R84">
        <v>154</v>
      </c>
      <c r="S84">
        <v>0.72077922077922074</v>
      </c>
      <c r="T84">
        <v>1.1245543981481479E-5</v>
      </c>
      <c r="U84">
        <v>0.70779220779220775</v>
      </c>
      <c r="V84"/>
      <c r="W84">
        <v>7.9431018518518511E-6</v>
      </c>
      <c r="X84">
        <v>0.62337662337662336</v>
      </c>
      <c r="Y84"/>
      <c r="Z84">
        <v>0.72077922077922074</v>
      </c>
      <c r="AA84"/>
      <c r="AB84">
        <v>16</v>
      </c>
      <c r="AC84">
        <v>0.6875</v>
      </c>
      <c r="AD84" t="s">
        <v>289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4</v>
      </c>
      <c r="AN84">
        <v>5</v>
      </c>
      <c r="AO84">
        <v>1</v>
      </c>
      <c r="AP84">
        <v>0.84631198983667177</v>
      </c>
      <c r="AQ84">
        <v>19</v>
      </c>
      <c r="AR84">
        <v>7</v>
      </c>
      <c r="AS84">
        <v>0.36842105263157893</v>
      </c>
      <c r="AT84">
        <v>0.72077922077922074</v>
      </c>
      <c r="AU84">
        <v>0.7142857142857143</v>
      </c>
      <c r="AV84">
        <v>0.72077922077922074</v>
      </c>
      <c r="AW84" t="s">
        <v>241</v>
      </c>
      <c r="AX84">
        <v>2</v>
      </c>
      <c r="AY84">
        <v>148</v>
      </c>
      <c r="AZ84">
        <v>3</v>
      </c>
      <c r="BA84">
        <v>2</v>
      </c>
      <c r="BB84" t="s">
        <v>59</v>
      </c>
      <c r="BC84">
        <v>1</v>
      </c>
      <c r="BD84" t="b">
        <v>0</v>
      </c>
    </row>
    <row r="85" spans="1:56" x14ac:dyDescent="0.25">
      <c r="A85">
        <v>537</v>
      </c>
      <c r="B85">
        <v>76</v>
      </c>
      <c r="C85" t="s">
        <v>237</v>
      </c>
      <c r="D85">
        <v>0.88888888888888884</v>
      </c>
      <c r="E85">
        <v>19</v>
      </c>
      <c r="F85">
        <v>15</v>
      </c>
      <c r="G85">
        <v>0.78947368421052633</v>
      </c>
      <c r="H85">
        <f t="shared" si="13"/>
        <v>9.9415204678362512E-2</v>
      </c>
      <c r="I85">
        <v>3.5940972222222218E-7</v>
      </c>
      <c r="J85" t="s">
        <v>590</v>
      </c>
      <c r="K85" t="s">
        <v>591</v>
      </c>
      <c r="L85">
        <v>19</v>
      </c>
      <c r="M85" t="s">
        <v>108</v>
      </c>
      <c r="N85">
        <v>1</v>
      </c>
      <c r="O85" t="s">
        <v>240</v>
      </c>
      <c r="P85">
        <v>0</v>
      </c>
      <c r="Q85">
        <v>0.78947368421052633</v>
      </c>
      <c r="R85">
        <v>154</v>
      </c>
      <c r="S85">
        <v>0.68831168831168832</v>
      </c>
      <c r="T85">
        <v>1.029836805555555E-5</v>
      </c>
      <c r="U85">
        <v>0.70129870129870131</v>
      </c>
      <c r="V85"/>
      <c r="W85">
        <v>7.7731365740740731E-6</v>
      </c>
      <c r="X85">
        <v>0.74675324675324672</v>
      </c>
      <c r="Y85"/>
      <c r="Z85">
        <v>0.68831168831168832</v>
      </c>
      <c r="AA85"/>
      <c r="AB85">
        <v>16</v>
      </c>
      <c r="AC85">
        <v>0.6875</v>
      </c>
      <c r="AD85" t="s">
        <v>289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4</v>
      </c>
      <c r="AN85">
        <v>5</v>
      </c>
      <c r="AO85">
        <v>1</v>
      </c>
      <c r="AP85">
        <v>0.85000793240661821</v>
      </c>
      <c r="AQ85">
        <v>19</v>
      </c>
      <c r="AR85">
        <v>7</v>
      </c>
      <c r="AS85">
        <v>0.36842105263157893</v>
      </c>
      <c r="AT85">
        <v>0.72077922077922074</v>
      </c>
      <c r="AU85">
        <v>0.7142857142857143</v>
      </c>
      <c r="AV85">
        <v>0.7142857142857143</v>
      </c>
      <c r="AW85" t="s">
        <v>241</v>
      </c>
      <c r="AX85">
        <v>2</v>
      </c>
      <c r="AY85">
        <v>148</v>
      </c>
      <c r="AZ85">
        <v>3</v>
      </c>
      <c r="BA85">
        <v>-2</v>
      </c>
      <c r="BB85" t="s">
        <v>59</v>
      </c>
      <c r="BC85">
        <v>1</v>
      </c>
      <c r="BD85" t="b">
        <v>0</v>
      </c>
    </row>
    <row r="86" spans="1:56" x14ac:dyDescent="0.25">
      <c r="A86">
        <v>537</v>
      </c>
      <c r="B86">
        <v>76</v>
      </c>
      <c r="C86" t="s">
        <v>237</v>
      </c>
      <c r="D86">
        <v>0.88888888888888884</v>
      </c>
      <c r="E86">
        <v>19</v>
      </c>
      <c r="F86">
        <v>15</v>
      </c>
      <c r="G86">
        <v>0.76315789473684215</v>
      </c>
      <c r="H86">
        <f t="shared" si="13"/>
        <v>0.12573099415204669</v>
      </c>
      <c r="I86">
        <v>2.5777777777777779E-7</v>
      </c>
      <c r="J86" t="s">
        <v>565</v>
      </c>
      <c r="K86" t="s">
        <v>575</v>
      </c>
      <c r="L86">
        <v>19</v>
      </c>
      <c r="M86" t="s">
        <v>108</v>
      </c>
      <c r="N86">
        <v>1</v>
      </c>
      <c r="O86" t="s">
        <v>240</v>
      </c>
      <c r="P86">
        <v>9.3437500000000005E-8</v>
      </c>
      <c r="Q86">
        <v>0.76315789473684215</v>
      </c>
      <c r="R86">
        <v>154</v>
      </c>
      <c r="S86" s="10">
        <v>0.7142857142857143</v>
      </c>
      <c r="T86">
        <v>1.050548611111111E-5</v>
      </c>
      <c r="U86" s="8">
        <v>0.68831168831168832</v>
      </c>
      <c r="V86" s="8">
        <f t="shared" ref="V86:V95" si="14">U86-S86</f>
        <v>-2.5974025974025983E-2</v>
      </c>
      <c r="W86">
        <v>9.1050462962962967E-6</v>
      </c>
      <c r="X86" s="8">
        <v>0.61038961038961037</v>
      </c>
      <c r="Y86" s="8">
        <f t="shared" ref="Y86:Y95" si="15">X86-S86</f>
        <v>-0.10389610389610393</v>
      </c>
      <c r="Z86" s="1">
        <v>0.7142857142857143</v>
      </c>
      <c r="AA86" s="1">
        <f t="shared" ref="AA86:AA95" si="16">Z86-S86</f>
        <v>0</v>
      </c>
      <c r="AB86">
        <v>18</v>
      </c>
      <c r="AC86">
        <v>0.88888888888888884</v>
      </c>
      <c r="AD86" t="s">
        <v>146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 s="16">
        <v>2</v>
      </c>
      <c r="AO86">
        <v>1</v>
      </c>
      <c r="AP86">
        <v>6.1201137567260637E-2</v>
      </c>
      <c r="AQ86">
        <v>23</v>
      </c>
      <c r="AR86">
        <v>7</v>
      </c>
      <c r="AS86">
        <v>0.30434782608695649</v>
      </c>
      <c r="AT86">
        <v>0.61038961038961037</v>
      </c>
      <c r="AU86">
        <v>0.72077922077922074</v>
      </c>
      <c r="AV86">
        <v>0.7142857142857143</v>
      </c>
      <c r="AW86" t="s">
        <v>241</v>
      </c>
      <c r="AX86">
        <v>3</v>
      </c>
      <c r="AY86">
        <v>135</v>
      </c>
      <c r="AZ86">
        <v>1</v>
      </c>
      <c r="BA86">
        <v>0.5</v>
      </c>
      <c r="BB86" t="s">
        <v>59</v>
      </c>
      <c r="BC86">
        <v>1</v>
      </c>
      <c r="BD86" t="b">
        <v>0</v>
      </c>
    </row>
    <row r="87" spans="1:56" x14ac:dyDescent="0.25">
      <c r="A87">
        <v>537</v>
      </c>
      <c r="B87">
        <v>76</v>
      </c>
      <c r="C87" t="s">
        <v>237</v>
      </c>
      <c r="D87">
        <v>0.88888888888888884</v>
      </c>
      <c r="E87">
        <v>19</v>
      </c>
      <c r="F87">
        <v>15</v>
      </c>
      <c r="G87">
        <v>0.75</v>
      </c>
      <c r="H87">
        <f t="shared" si="13"/>
        <v>0.13888888888888884</v>
      </c>
      <c r="I87">
        <v>3.619907407407407E-7</v>
      </c>
      <c r="J87" t="s">
        <v>565</v>
      </c>
      <c r="K87" t="s">
        <v>575</v>
      </c>
      <c r="L87">
        <v>19</v>
      </c>
      <c r="M87" t="s">
        <v>108</v>
      </c>
      <c r="N87">
        <v>1</v>
      </c>
      <c r="O87" t="s">
        <v>240</v>
      </c>
      <c r="P87">
        <v>0</v>
      </c>
      <c r="Q87">
        <v>0.75</v>
      </c>
      <c r="R87">
        <v>154</v>
      </c>
      <c r="S87" s="10">
        <v>0.7142857142857143</v>
      </c>
      <c r="T87">
        <v>1.0699999999999999E-5</v>
      </c>
      <c r="U87" s="8">
        <v>0.68831168831168832</v>
      </c>
      <c r="V87" s="8">
        <f t="shared" si="14"/>
        <v>-2.5974025974025983E-2</v>
      </c>
      <c r="W87">
        <v>7.9452893518518517E-6</v>
      </c>
      <c r="X87" s="8">
        <v>0.61688311688311692</v>
      </c>
      <c r="Y87" s="8">
        <f t="shared" si="15"/>
        <v>-9.740259740259738E-2</v>
      </c>
      <c r="Z87" s="1">
        <v>0.7142857142857143</v>
      </c>
      <c r="AA87" s="1">
        <f t="shared" si="16"/>
        <v>0</v>
      </c>
      <c r="AB87">
        <v>19</v>
      </c>
      <c r="AC87">
        <v>0.68421052631578949</v>
      </c>
      <c r="AD87" t="s">
        <v>146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 s="16">
        <v>2</v>
      </c>
      <c r="AO87">
        <v>1</v>
      </c>
      <c r="AP87">
        <v>6.1201137567260637E-2</v>
      </c>
      <c r="AQ87">
        <v>23</v>
      </c>
      <c r="AR87">
        <v>8</v>
      </c>
      <c r="AS87">
        <v>0.34782608695652167</v>
      </c>
      <c r="AT87">
        <v>0.61038961038961037</v>
      </c>
      <c r="AU87">
        <v>0.72077922077922074</v>
      </c>
      <c r="AV87">
        <v>0.72077922077922074</v>
      </c>
      <c r="AW87" t="s">
        <v>241</v>
      </c>
      <c r="AX87">
        <v>3</v>
      </c>
      <c r="AY87">
        <v>135</v>
      </c>
      <c r="AZ87">
        <v>1</v>
      </c>
      <c r="BA87">
        <v>-0.5</v>
      </c>
      <c r="BB87" t="s">
        <v>59</v>
      </c>
      <c r="BC87">
        <v>1</v>
      </c>
      <c r="BD87" t="b">
        <v>0</v>
      </c>
    </row>
    <row r="88" spans="1:56" x14ac:dyDescent="0.25">
      <c r="A88">
        <v>537</v>
      </c>
      <c r="B88">
        <v>76</v>
      </c>
      <c r="C88" t="s">
        <v>237</v>
      </c>
      <c r="D88">
        <v>0.88888888888888884</v>
      </c>
      <c r="E88">
        <v>19</v>
      </c>
      <c r="F88">
        <v>15</v>
      </c>
      <c r="G88">
        <v>0.75</v>
      </c>
      <c r="H88">
        <f t="shared" si="13"/>
        <v>0.13888888888888884</v>
      </c>
      <c r="I88">
        <v>2.5687499999999998E-7</v>
      </c>
      <c r="J88" t="s">
        <v>565</v>
      </c>
      <c r="K88" t="s">
        <v>575</v>
      </c>
      <c r="L88">
        <v>19</v>
      </c>
      <c r="M88" t="s">
        <v>108</v>
      </c>
      <c r="N88">
        <v>1</v>
      </c>
      <c r="O88" t="s">
        <v>240</v>
      </c>
      <c r="P88">
        <v>0</v>
      </c>
      <c r="Q88">
        <v>0.75</v>
      </c>
      <c r="R88">
        <v>154</v>
      </c>
      <c r="S88" s="10">
        <v>0.69480519480519476</v>
      </c>
      <c r="T88">
        <v>9.9714467592592597E-6</v>
      </c>
      <c r="U88" s="8">
        <v>0.68831168831168832</v>
      </c>
      <c r="V88" s="8">
        <f t="shared" si="14"/>
        <v>-6.4935064935064402E-3</v>
      </c>
      <c r="W88">
        <v>7.9441550925925913E-6</v>
      </c>
      <c r="X88" s="8">
        <v>0.62337662337662336</v>
      </c>
      <c r="Y88" s="8">
        <f t="shared" si="15"/>
        <v>-7.1428571428571397E-2</v>
      </c>
      <c r="Z88" s="1">
        <v>0.69480519480519476</v>
      </c>
      <c r="AA88" s="1">
        <f t="shared" si="16"/>
        <v>0</v>
      </c>
      <c r="AB88">
        <v>19</v>
      </c>
      <c r="AC88">
        <v>0.89473684210526316</v>
      </c>
      <c r="AD88" t="s">
        <v>146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 s="16">
        <v>2</v>
      </c>
      <c r="AO88">
        <v>1</v>
      </c>
      <c r="AP88">
        <v>6.1201137567260637E-2</v>
      </c>
      <c r="AQ88">
        <v>23</v>
      </c>
      <c r="AR88">
        <v>8</v>
      </c>
      <c r="AS88">
        <v>0.34782608695652167</v>
      </c>
      <c r="AT88">
        <v>0.61038961038961037</v>
      </c>
      <c r="AU88">
        <v>0.72077922077922074</v>
      </c>
      <c r="AV88">
        <v>0.7142857142857143</v>
      </c>
      <c r="AW88" t="s">
        <v>241</v>
      </c>
      <c r="AX88">
        <v>3</v>
      </c>
      <c r="AY88">
        <v>135</v>
      </c>
      <c r="AZ88">
        <v>2</v>
      </c>
      <c r="BA88">
        <v>1</v>
      </c>
      <c r="BB88" t="s">
        <v>59</v>
      </c>
      <c r="BC88">
        <v>1</v>
      </c>
      <c r="BD88" t="b">
        <v>0</v>
      </c>
    </row>
    <row r="89" spans="1:56" x14ac:dyDescent="0.25">
      <c r="A89">
        <v>537</v>
      </c>
      <c r="B89">
        <v>76</v>
      </c>
      <c r="C89" t="s">
        <v>237</v>
      </c>
      <c r="D89">
        <v>0.88888888888888884</v>
      </c>
      <c r="E89">
        <v>19</v>
      </c>
      <c r="F89">
        <v>15</v>
      </c>
      <c r="G89">
        <v>0.75</v>
      </c>
      <c r="H89">
        <f t="shared" si="13"/>
        <v>0.13888888888888884</v>
      </c>
      <c r="I89">
        <v>2.5788194444444442E-7</v>
      </c>
      <c r="J89" t="s">
        <v>565</v>
      </c>
      <c r="K89" t="s">
        <v>575</v>
      </c>
      <c r="L89">
        <v>19</v>
      </c>
      <c r="M89" t="s">
        <v>108</v>
      </c>
      <c r="N89">
        <v>1</v>
      </c>
      <c r="O89" t="s">
        <v>240</v>
      </c>
      <c r="P89">
        <v>9.2847222222222213E-8</v>
      </c>
      <c r="Q89">
        <v>0.75</v>
      </c>
      <c r="R89">
        <v>154</v>
      </c>
      <c r="S89" s="10">
        <v>0.7142857142857143</v>
      </c>
      <c r="T89">
        <v>1.0193391203703701E-5</v>
      </c>
      <c r="U89" s="8">
        <v>0.68831168831168832</v>
      </c>
      <c r="V89" s="8">
        <f t="shared" si="14"/>
        <v>-2.5974025974025983E-2</v>
      </c>
      <c r="W89">
        <v>8.2003124999999993E-6</v>
      </c>
      <c r="X89" s="8">
        <v>0.60389610389610393</v>
      </c>
      <c r="Y89" s="8">
        <f t="shared" si="15"/>
        <v>-0.11038961038961037</v>
      </c>
      <c r="Z89" s="1">
        <v>0.7142857142857143</v>
      </c>
      <c r="AA89" s="1">
        <f t="shared" si="16"/>
        <v>0</v>
      </c>
      <c r="AB89">
        <v>19</v>
      </c>
      <c r="AC89">
        <v>0.68421052631578949</v>
      </c>
      <c r="AD89" t="s">
        <v>146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 s="16">
        <v>2</v>
      </c>
      <c r="AO89">
        <v>1</v>
      </c>
      <c r="AP89">
        <v>6.1201137567260637E-2</v>
      </c>
      <c r="AQ89">
        <v>23</v>
      </c>
      <c r="AR89">
        <v>8</v>
      </c>
      <c r="AS89">
        <v>0.34782608695652167</v>
      </c>
      <c r="AT89">
        <v>0.61038961038961037</v>
      </c>
      <c r="AU89">
        <v>0.72077922077922074</v>
      </c>
      <c r="AV89">
        <v>0.7142857142857143</v>
      </c>
      <c r="AW89" t="s">
        <v>241</v>
      </c>
      <c r="AX89">
        <v>3</v>
      </c>
      <c r="AY89">
        <v>135</v>
      </c>
      <c r="AZ89">
        <v>2</v>
      </c>
      <c r="BA89">
        <v>-1</v>
      </c>
      <c r="BB89" t="s">
        <v>59</v>
      </c>
      <c r="BC89">
        <v>1</v>
      </c>
      <c r="BD89" t="b">
        <v>0</v>
      </c>
    </row>
    <row r="90" spans="1:56" x14ac:dyDescent="0.25">
      <c r="A90">
        <v>537</v>
      </c>
      <c r="B90">
        <v>76</v>
      </c>
      <c r="C90" t="s">
        <v>237</v>
      </c>
      <c r="D90">
        <v>0.88888888888888884</v>
      </c>
      <c r="E90">
        <v>19</v>
      </c>
      <c r="F90">
        <v>15</v>
      </c>
      <c r="G90">
        <v>0.64473684210526316</v>
      </c>
      <c r="H90">
        <f t="shared" si="13"/>
        <v>0.24415204678362568</v>
      </c>
      <c r="I90">
        <v>1.8082175925925929E-7</v>
      </c>
      <c r="J90" t="s">
        <v>592</v>
      </c>
      <c r="K90" t="s">
        <v>593</v>
      </c>
      <c r="L90">
        <v>19</v>
      </c>
      <c r="M90" t="s">
        <v>108</v>
      </c>
      <c r="N90">
        <v>1</v>
      </c>
      <c r="O90" t="s">
        <v>280</v>
      </c>
      <c r="P90">
        <v>0</v>
      </c>
      <c r="Q90">
        <v>0.64473684210526316</v>
      </c>
      <c r="R90">
        <v>154</v>
      </c>
      <c r="S90" s="10">
        <v>0.61038961038961037</v>
      </c>
      <c r="T90">
        <v>1.0085706018518521E-5</v>
      </c>
      <c r="U90" s="8">
        <v>0.68831168831168832</v>
      </c>
      <c r="V90" s="8">
        <f t="shared" si="14"/>
        <v>7.7922077922077948E-2</v>
      </c>
      <c r="W90">
        <v>7.9408680555555557E-6</v>
      </c>
      <c r="X90" s="8">
        <v>0.62337662337662336</v>
      </c>
      <c r="Y90" s="8">
        <f t="shared" si="15"/>
        <v>1.2987012987012991E-2</v>
      </c>
      <c r="Z90" s="1">
        <v>0.61038961038961037</v>
      </c>
      <c r="AA90" s="1">
        <f t="shared" si="16"/>
        <v>0</v>
      </c>
      <c r="AB90">
        <v>27</v>
      </c>
      <c r="AC90">
        <v>0.62962962962962965</v>
      </c>
      <c r="AD90" t="s">
        <v>146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2</v>
      </c>
      <c r="AN90" s="16">
        <v>3</v>
      </c>
      <c r="AO90">
        <v>1</v>
      </c>
      <c r="AP90">
        <v>0.23753210540301389</v>
      </c>
      <c r="AQ90">
        <v>23</v>
      </c>
      <c r="AR90">
        <v>16</v>
      </c>
      <c r="AS90">
        <v>0.69565217391304346</v>
      </c>
      <c r="AT90">
        <v>0.61038961038961037</v>
      </c>
      <c r="AU90">
        <v>0.72077922077922074</v>
      </c>
      <c r="AV90">
        <v>0.64935064935064934</v>
      </c>
      <c r="AW90" t="s">
        <v>241</v>
      </c>
      <c r="AX90">
        <v>3</v>
      </c>
      <c r="AY90">
        <v>135</v>
      </c>
      <c r="AZ90">
        <v>3</v>
      </c>
      <c r="BA90">
        <v>2</v>
      </c>
      <c r="BB90" t="s">
        <v>59</v>
      </c>
      <c r="BC90">
        <v>1</v>
      </c>
      <c r="BD90" t="b">
        <v>0</v>
      </c>
    </row>
    <row r="91" spans="1:56" x14ac:dyDescent="0.25">
      <c r="A91">
        <v>537</v>
      </c>
      <c r="B91">
        <v>76</v>
      </c>
      <c r="C91" t="s">
        <v>237</v>
      </c>
      <c r="D91">
        <v>0.88888888888888884</v>
      </c>
      <c r="E91">
        <v>19</v>
      </c>
      <c r="F91">
        <v>15</v>
      </c>
      <c r="G91">
        <v>0.76315789473684215</v>
      </c>
      <c r="H91">
        <f t="shared" si="13"/>
        <v>0.12573099415204669</v>
      </c>
      <c r="I91">
        <v>3.6219907407407412E-7</v>
      </c>
      <c r="J91" t="s">
        <v>594</v>
      </c>
      <c r="K91" t="s">
        <v>595</v>
      </c>
      <c r="L91">
        <v>19</v>
      </c>
      <c r="M91" t="s">
        <v>108</v>
      </c>
      <c r="N91">
        <v>1</v>
      </c>
      <c r="O91" t="s">
        <v>295</v>
      </c>
      <c r="P91">
        <v>0</v>
      </c>
      <c r="Q91">
        <v>0.76315789473684215</v>
      </c>
      <c r="R91">
        <v>154</v>
      </c>
      <c r="S91" s="10">
        <v>0.7142857142857143</v>
      </c>
      <c r="T91">
        <v>1.000803240740741E-5</v>
      </c>
      <c r="U91" s="8">
        <v>0.68831168831168832</v>
      </c>
      <c r="V91" s="8">
        <f t="shared" si="14"/>
        <v>-2.5974025974025983E-2</v>
      </c>
      <c r="W91">
        <v>7.9608796296296301E-6</v>
      </c>
      <c r="X91" s="8">
        <v>0.63636363636363635</v>
      </c>
      <c r="Y91" s="8">
        <f t="shared" si="15"/>
        <v>-7.7922077922077948E-2</v>
      </c>
      <c r="Z91" s="1">
        <v>0.7142857142857143</v>
      </c>
      <c r="AA91" s="1">
        <f t="shared" si="16"/>
        <v>0</v>
      </c>
      <c r="AB91">
        <v>18</v>
      </c>
      <c r="AC91">
        <v>0.61111111111111116</v>
      </c>
      <c r="AD91" t="s">
        <v>146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 s="16">
        <v>3</v>
      </c>
      <c r="AO91">
        <v>1</v>
      </c>
      <c r="AP91">
        <v>0.23753210540301389</v>
      </c>
      <c r="AQ91">
        <v>23</v>
      </c>
      <c r="AR91">
        <v>7</v>
      </c>
      <c r="AS91">
        <v>0.30434782608695649</v>
      </c>
      <c r="AT91">
        <v>0.61038961038961037</v>
      </c>
      <c r="AU91">
        <v>0.72077922077922074</v>
      </c>
      <c r="AV91">
        <v>0.7142857142857143</v>
      </c>
      <c r="AW91" t="s">
        <v>241</v>
      </c>
      <c r="AX91">
        <v>3</v>
      </c>
      <c r="AY91">
        <v>135</v>
      </c>
      <c r="AZ91">
        <v>3</v>
      </c>
      <c r="BA91">
        <v>-2</v>
      </c>
      <c r="BB91" t="s">
        <v>59</v>
      </c>
      <c r="BC91">
        <v>1</v>
      </c>
      <c r="BD91" t="b">
        <v>0</v>
      </c>
    </row>
    <row r="92" spans="1:56" x14ac:dyDescent="0.25">
      <c r="A92">
        <v>537</v>
      </c>
      <c r="B92">
        <v>76</v>
      </c>
      <c r="C92" t="s">
        <v>237</v>
      </c>
      <c r="D92">
        <v>0.88888888888888884</v>
      </c>
      <c r="E92">
        <v>19</v>
      </c>
      <c r="F92">
        <v>15</v>
      </c>
      <c r="G92">
        <v>0.76315789473684215</v>
      </c>
      <c r="H92">
        <f t="shared" si="13"/>
        <v>0.12573099415204669</v>
      </c>
      <c r="I92">
        <v>3.6162037037037039E-7</v>
      </c>
      <c r="J92" t="s">
        <v>565</v>
      </c>
      <c r="K92" t="s">
        <v>575</v>
      </c>
      <c r="L92">
        <v>19</v>
      </c>
      <c r="M92" t="s">
        <v>108</v>
      </c>
      <c r="N92">
        <v>1</v>
      </c>
      <c r="O92" t="s">
        <v>240</v>
      </c>
      <c r="P92">
        <v>1.807986111111111E-7</v>
      </c>
      <c r="Q92">
        <v>0.76315789473684215</v>
      </c>
      <c r="R92">
        <v>154</v>
      </c>
      <c r="S92" s="10">
        <v>0.72077922077922074</v>
      </c>
      <c r="T92">
        <v>1.490070601851852E-5</v>
      </c>
      <c r="U92" s="8">
        <v>0.70129870129870131</v>
      </c>
      <c r="V92" s="8">
        <f t="shared" si="14"/>
        <v>-1.9480519480519431E-2</v>
      </c>
      <c r="W92">
        <v>1.9325277777777772E-5</v>
      </c>
      <c r="X92" s="8">
        <v>0.62337662337662336</v>
      </c>
      <c r="Y92" s="8">
        <f t="shared" si="15"/>
        <v>-9.740259740259738E-2</v>
      </c>
      <c r="Z92" s="1">
        <v>0.72077922077922074</v>
      </c>
      <c r="AA92" s="1">
        <f t="shared" si="16"/>
        <v>0</v>
      </c>
      <c r="AB92">
        <v>18</v>
      </c>
      <c r="AC92">
        <v>0.72222222222222221</v>
      </c>
      <c r="AD92" t="s">
        <v>120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8</v>
      </c>
      <c r="AN92" s="16">
        <v>9</v>
      </c>
      <c r="AO92">
        <v>1</v>
      </c>
      <c r="AP92">
        <v>0.9628698147105017</v>
      </c>
      <c r="AQ92">
        <v>3</v>
      </c>
      <c r="AR92">
        <v>2</v>
      </c>
      <c r="AS92">
        <v>0.66666666666666663</v>
      </c>
      <c r="AT92">
        <v>0.72077922077922074</v>
      </c>
      <c r="AU92">
        <v>0.72077922077922074</v>
      </c>
      <c r="AV92">
        <v>0.72077922077922074</v>
      </c>
      <c r="AW92" t="s">
        <v>241</v>
      </c>
      <c r="AX92">
        <v>3</v>
      </c>
      <c r="AY92">
        <v>15</v>
      </c>
      <c r="AZ92">
        <v>1</v>
      </c>
      <c r="BA92">
        <v>0.5</v>
      </c>
      <c r="BB92" t="s">
        <v>59</v>
      </c>
      <c r="BC92">
        <v>1</v>
      </c>
      <c r="BD92" t="b">
        <v>1</v>
      </c>
    </row>
    <row r="93" spans="1:56" x14ac:dyDescent="0.25">
      <c r="A93">
        <v>537</v>
      </c>
      <c r="B93">
        <v>76</v>
      </c>
      <c r="C93" t="s">
        <v>237</v>
      </c>
      <c r="D93">
        <v>0.88888888888888884</v>
      </c>
      <c r="E93">
        <v>19</v>
      </c>
      <c r="F93">
        <v>15</v>
      </c>
      <c r="G93">
        <v>0.75</v>
      </c>
      <c r="H93">
        <f t="shared" si="13"/>
        <v>0.13888888888888884</v>
      </c>
      <c r="I93">
        <v>5.8194444444444439E-7</v>
      </c>
      <c r="J93" t="s">
        <v>565</v>
      </c>
      <c r="K93" t="s">
        <v>578</v>
      </c>
      <c r="L93">
        <v>19</v>
      </c>
      <c r="M93" t="s">
        <v>108</v>
      </c>
      <c r="N93">
        <v>1</v>
      </c>
      <c r="O93" t="s">
        <v>240</v>
      </c>
      <c r="P93">
        <v>0</v>
      </c>
      <c r="Q93">
        <v>0.75</v>
      </c>
      <c r="R93">
        <v>154</v>
      </c>
      <c r="S93" s="10">
        <v>0.7142857142857143</v>
      </c>
      <c r="T93">
        <v>2.344615740740741E-5</v>
      </c>
      <c r="U93" s="8">
        <v>0.72727272727272729</v>
      </c>
      <c r="V93" s="8">
        <f t="shared" si="14"/>
        <v>1.2987012987012991E-2</v>
      </c>
      <c r="W93">
        <v>1.8375405092592591E-5</v>
      </c>
      <c r="X93" s="8">
        <v>0.5714285714285714</v>
      </c>
      <c r="Y93" s="8">
        <f t="shared" si="15"/>
        <v>-0.1428571428571429</v>
      </c>
      <c r="Z93" s="1">
        <v>0.7142857142857143</v>
      </c>
      <c r="AA93" s="1">
        <f t="shared" si="16"/>
        <v>0</v>
      </c>
      <c r="AB93">
        <v>19</v>
      </c>
      <c r="AC93">
        <v>0.68421052631578949</v>
      </c>
      <c r="AD93" t="s">
        <v>120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8</v>
      </c>
      <c r="AN93" s="16">
        <v>9</v>
      </c>
      <c r="AO93">
        <v>1</v>
      </c>
      <c r="AP93">
        <v>0.96250060502572843</v>
      </c>
      <c r="AQ93">
        <v>2</v>
      </c>
      <c r="AR93">
        <v>2</v>
      </c>
      <c r="AS93">
        <v>1</v>
      </c>
      <c r="AT93">
        <v>0.7142857142857143</v>
      </c>
      <c r="AU93">
        <v>0.7142857142857143</v>
      </c>
      <c r="AV93">
        <v>0.7142857142857143</v>
      </c>
      <c r="AW93" t="s">
        <v>241</v>
      </c>
      <c r="AX93">
        <v>3</v>
      </c>
      <c r="AY93">
        <v>15</v>
      </c>
      <c r="AZ93">
        <v>1</v>
      </c>
      <c r="BA93">
        <v>-0.5</v>
      </c>
      <c r="BB93" t="s">
        <v>59</v>
      </c>
      <c r="BC93">
        <v>1</v>
      </c>
      <c r="BD93" t="b">
        <v>1</v>
      </c>
    </row>
    <row r="94" spans="1:56" x14ac:dyDescent="0.25">
      <c r="A94">
        <v>537</v>
      </c>
      <c r="B94">
        <v>76</v>
      </c>
      <c r="C94" t="s">
        <v>237</v>
      </c>
      <c r="D94">
        <v>0.88888888888888884</v>
      </c>
      <c r="E94">
        <v>19</v>
      </c>
      <c r="F94">
        <v>15</v>
      </c>
      <c r="G94">
        <v>0.77631578947368418</v>
      </c>
      <c r="H94">
        <f t="shared" si="13"/>
        <v>0.11257309941520466</v>
      </c>
      <c r="I94">
        <v>5.6581018518518516E-7</v>
      </c>
      <c r="J94" t="s">
        <v>590</v>
      </c>
      <c r="K94" t="s">
        <v>591</v>
      </c>
      <c r="L94">
        <v>19</v>
      </c>
      <c r="M94" t="s">
        <v>108</v>
      </c>
      <c r="N94">
        <v>1</v>
      </c>
      <c r="O94" t="s">
        <v>240</v>
      </c>
      <c r="P94">
        <v>0</v>
      </c>
      <c r="Q94">
        <v>0.77631578947368418</v>
      </c>
      <c r="R94">
        <v>154</v>
      </c>
      <c r="S94" s="10">
        <v>0.7142857142857143</v>
      </c>
      <c r="T94">
        <v>1.5049363425925931E-5</v>
      </c>
      <c r="U94" s="8">
        <v>0.72727272727272729</v>
      </c>
      <c r="V94" s="8">
        <f t="shared" si="14"/>
        <v>1.2987012987012991E-2</v>
      </c>
      <c r="W94">
        <v>1.7302256944444442E-5</v>
      </c>
      <c r="X94" s="8">
        <v>0.62337662337662336</v>
      </c>
      <c r="Y94" s="8">
        <f t="shared" si="15"/>
        <v>-9.0909090909090939E-2</v>
      </c>
      <c r="Z94" s="1">
        <v>0.7142857142857143</v>
      </c>
      <c r="AA94" s="1">
        <f t="shared" si="16"/>
        <v>0</v>
      </c>
      <c r="AB94">
        <v>17</v>
      </c>
      <c r="AC94">
        <v>0.70588235294117652</v>
      </c>
      <c r="AD94" t="s">
        <v>120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9</v>
      </c>
      <c r="AN94" s="16">
        <v>10</v>
      </c>
      <c r="AO94">
        <v>1</v>
      </c>
      <c r="AP94">
        <v>0.96358576941715546</v>
      </c>
      <c r="AQ94">
        <v>3</v>
      </c>
      <c r="AR94">
        <v>1</v>
      </c>
      <c r="AS94">
        <v>0.33333333333333331</v>
      </c>
      <c r="AT94">
        <v>0.72077922077922074</v>
      </c>
      <c r="AU94">
        <v>0.72077922077922074</v>
      </c>
      <c r="AV94">
        <v>0.7142857142857143</v>
      </c>
      <c r="AW94" t="s">
        <v>241</v>
      </c>
      <c r="AX94">
        <v>3</v>
      </c>
      <c r="AY94">
        <v>15</v>
      </c>
      <c r="AZ94">
        <v>2</v>
      </c>
      <c r="BA94">
        <v>1</v>
      </c>
      <c r="BB94" t="s">
        <v>59</v>
      </c>
      <c r="BC94">
        <v>1</v>
      </c>
      <c r="BD94" t="b">
        <v>1</v>
      </c>
    </row>
    <row r="95" spans="1:56" x14ac:dyDescent="0.25">
      <c r="A95">
        <v>537</v>
      </c>
      <c r="B95">
        <v>76</v>
      </c>
      <c r="C95" t="s">
        <v>237</v>
      </c>
      <c r="D95">
        <v>0.88888888888888884</v>
      </c>
      <c r="E95">
        <v>19</v>
      </c>
      <c r="F95">
        <v>15</v>
      </c>
      <c r="G95">
        <v>0.75</v>
      </c>
      <c r="H95">
        <f t="shared" si="13"/>
        <v>0.13888888888888884</v>
      </c>
      <c r="I95">
        <v>3.465046296296296E-7</v>
      </c>
      <c r="J95" t="s">
        <v>565</v>
      </c>
      <c r="K95" t="s">
        <v>578</v>
      </c>
      <c r="L95">
        <v>19</v>
      </c>
      <c r="M95" t="s">
        <v>108</v>
      </c>
      <c r="N95">
        <v>1</v>
      </c>
      <c r="O95" t="s">
        <v>240</v>
      </c>
      <c r="P95">
        <v>0</v>
      </c>
      <c r="Q95">
        <v>0.75</v>
      </c>
      <c r="R95">
        <v>154</v>
      </c>
      <c r="S95" s="10">
        <v>0.70779220779220775</v>
      </c>
      <c r="T95">
        <v>1.5272569444444441E-5</v>
      </c>
      <c r="U95" s="8">
        <v>0.72727272727272729</v>
      </c>
      <c r="V95" s="8">
        <f t="shared" si="14"/>
        <v>1.9480519480519543E-2</v>
      </c>
      <c r="W95">
        <v>1.145729166666667E-5</v>
      </c>
      <c r="X95" s="8">
        <v>0.5714285714285714</v>
      </c>
      <c r="Y95" s="8">
        <f t="shared" si="15"/>
        <v>-0.13636363636363635</v>
      </c>
      <c r="Z95" s="1">
        <v>0.70779220779220775</v>
      </c>
      <c r="AA95" s="1">
        <f t="shared" si="16"/>
        <v>0</v>
      </c>
      <c r="AB95">
        <v>19</v>
      </c>
      <c r="AC95">
        <v>0.63157894736842102</v>
      </c>
      <c r="AD95" t="s">
        <v>120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8</v>
      </c>
      <c r="AN95" s="16">
        <v>9</v>
      </c>
      <c r="AO95">
        <v>1</v>
      </c>
      <c r="AP95">
        <v>0.96250060502572843</v>
      </c>
      <c r="AQ95">
        <v>1</v>
      </c>
      <c r="AR95">
        <v>1</v>
      </c>
      <c r="AS95">
        <v>1</v>
      </c>
      <c r="AT95">
        <v>0.72077922077922074</v>
      </c>
      <c r="AU95">
        <v>0.7142857142857143</v>
      </c>
      <c r="AV95">
        <v>0.7142857142857143</v>
      </c>
      <c r="AW95" t="s">
        <v>241</v>
      </c>
      <c r="AX95">
        <v>3</v>
      </c>
      <c r="AY95">
        <v>15</v>
      </c>
      <c r="AZ95">
        <v>2</v>
      </c>
      <c r="BA95">
        <v>-1</v>
      </c>
      <c r="BB95" t="s">
        <v>59</v>
      </c>
      <c r="BC95">
        <v>1</v>
      </c>
      <c r="BD95" t="b">
        <v>1</v>
      </c>
    </row>
    <row r="96" spans="1:56" x14ac:dyDescent="0.25">
      <c r="A96">
        <v>537</v>
      </c>
      <c r="B96">
        <v>76</v>
      </c>
      <c r="C96" t="s">
        <v>237</v>
      </c>
      <c r="D96">
        <v>0.88888888888888884</v>
      </c>
      <c r="E96">
        <v>19</v>
      </c>
      <c r="F96">
        <v>15</v>
      </c>
      <c r="G96">
        <v>0.78947368421052633</v>
      </c>
      <c r="H96">
        <f t="shared" si="13"/>
        <v>9.9415204678362512E-2</v>
      </c>
      <c r="I96">
        <v>1.8078703703703701E-7</v>
      </c>
      <c r="J96" t="s">
        <v>596</v>
      </c>
      <c r="K96" t="s">
        <v>597</v>
      </c>
      <c r="L96">
        <v>19</v>
      </c>
      <c r="M96" t="s">
        <v>108</v>
      </c>
      <c r="N96">
        <v>1</v>
      </c>
      <c r="O96" t="s">
        <v>288</v>
      </c>
      <c r="P96">
        <v>0</v>
      </c>
      <c r="Q96">
        <v>0.78947368421052633</v>
      </c>
      <c r="R96">
        <v>154</v>
      </c>
      <c r="S96">
        <v>0.72077922077922074</v>
      </c>
      <c r="T96">
        <v>1.018359953703704E-5</v>
      </c>
      <c r="U96">
        <v>0.72727272727272729</v>
      </c>
      <c r="V96"/>
      <c r="W96">
        <v>7.9646990740740739E-6</v>
      </c>
      <c r="X96">
        <v>0.62337662337662336</v>
      </c>
      <c r="Y96"/>
      <c r="Z96">
        <v>0.72077922077922074</v>
      </c>
      <c r="AA96"/>
      <c r="AB96">
        <v>16</v>
      </c>
      <c r="AC96">
        <v>0.6875</v>
      </c>
      <c r="AD96" t="s">
        <v>120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14</v>
      </c>
      <c r="AN96">
        <v>15</v>
      </c>
      <c r="AO96">
        <v>1</v>
      </c>
      <c r="AP96">
        <v>0.99654940566049699</v>
      </c>
      <c r="AQ96">
        <v>3</v>
      </c>
      <c r="AR96">
        <v>0</v>
      </c>
      <c r="AS96">
        <v>0</v>
      </c>
      <c r="AT96">
        <v>0.72077922077922074</v>
      </c>
      <c r="AU96">
        <v>0.72077922077922074</v>
      </c>
      <c r="AV96">
        <v>0.72077922077922074</v>
      </c>
      <c r="AW96" t="s">
        <v>241</v>
      </c>
      <c r="AX96">
        <v>3</v>
      </c>
      <c r="AY96">
        <v>15</v>
      </c>
      <c r="AZ96">
        <v>3</v>
      </c>
      <c r="BA96">
        <v>2</v>
      </c>
      <c r="BB96" t="s">
        <v>59</v>
      </c>
      <c r="BC96">
        <v>1</v>
      </c>
      <c r="BD96" t="b">
        <v>1</v>
      </c>
    </row>
    <row r="97" spans="1:56" x14ac:dyDescent="0.25">
      <c r="A97">
        <v>537</v>
      </c>
      <c r="B97">
        <v>76</v>
      </c>
      <c r="C97" t="s">
        <v>237</v>
      </c>
      <c r="D97">
        <v>0.88888888888888884</v>
      </c>
      <c r="E97">
        <v>19</v>
      </c>
      <c r="F97">
        <v>15</v>
      </c>
      <c r="G97">
        <v>0.75</v>
      </c>
      <c r="H97">
        <f t="shared" si="13"/>
        <v>0.13888888888888884</v>
      </c>
      <c r="I97">
        <v>3.5032407407407407E-7</v>
      </c>
      <c r="J97" t="s">
        <v>483</v>
      </c>
      <c r="K97" t="s">
        <v>598</v>
      </c>
      <c r="L97">
        <v>19</v>
      </c>
      <c r="M97" t="s">
        <v>57</v>
      </c>
      <c r="N97">
        <v>1</v>
      </c>
      <c r="O97" t="s">
        <v>300</v>
      </c>
      <c r="P97">
        <v>0</v>
      </c>
      <c r="Q97">
        <v>0.73684210526315785</v>
      </c>
      <c r="R97">
        <v>154</v>
      </c>
      <c r="S97" s="10">
        <v>0.70779220779220775</v>
      </c>
      <c r="T97">
        <v>1.1214548611111111E-5</v>
      </c>
      <c r="U97" s="8">
        <v>0.7142857142857143</v>
      </c>
      <c r="V97" s="8">
        <f>U97-S97</f>
        <v>6.4935064935065512E-3</v>
      </c>
      <c r="W97">
        <v>8.7506250000000006E-6</v>
      </c>
      <c r="X97" s="8">
        <v>0.62337662337662336</v>
      </c>
      <c r="Y97" s="8">
        <f>X97-S97</f>
        <v>-8.4415584415584388E-2</v>
      </c>
      <c r="Z97" s="1">
        <v>0.69480519480519476</v>
      </c>
      <c r="AA97" s="1">
        <f>Z97-S97</f>
        <v>-1.2987012987012991E-2</v>
      </c>
      <c r="AB97">
        <v>19</v>
      </c>
      <c r="AC97">
        <v>0.68421052631578949</v>
      </c>
      <c r="AD97" t="s">
        <v>120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15</v>
      </c>
      <c r="AN97" s="16">
        <v>16</v>
      </c>
      <c r="AO97">
        <v>1</v>
      </c>
      <c r="AP97">
        <v>0.49344553412873321</v>
      </c>
      <c r="AQ97">
        <v>0</v>
      </c>
      <c r="AR97">
        <v>0</v>
      </c>
      <c r="AS97">
        <v>-1</v>
      </c>
      <c r="AT97">
        <v>-1</v>
      </c>
      <c r="AU97">
        <v>0.7142857142857143</v>
      </c>
      <c r="AV97">
        <v>0.70779220779220775</v>
      </c>
      <c r="AW97" t="s">
        <v>241</v>
      </c>
      <c r="AX97">
        <v>3</v>
      </c>
      <c r="AY97">
        <v>15</v>
      </c>
      <c r="AZ97">
        <v>3</v>
      </c>
      <c r="BA97">
        <v>-2</v>
      </c>
      <c r="BB97" t="s">
        <v>59</v>
      </c>
      <c r="BC97">
        <v>1</v>
      </c>
      <c r="BD97" t="b">
        <v>1</v>
      </c>
    </row>
    <row r="100" spans="1:56" x14ac:dyDescent="0.25">
      <c r="AN100" s="16">
        <v>7.08</v>
      </c>
    </row>
    <row r="103" spans="1:56" x14ac:dyDescent="0.25">
      <c r="AN103" s="16">
        <v>7.4</v>
      </c>
    </row>
  </sheetData>
  <autoFilter ref="A1:BD97" xr:uid="{CE7E548B-A4D2-46CE-9EE3-7FFFCB71CB2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FF18-F9D3-4AE1-AF93-64931F058FAD}">
  <sheetPr filterMode="1"/>
  <dimension ref="A1:BA104"/>
  <sheetViews>
    <sheetView topLeftCell="K78" workbookViewId="0">
      <selection activeCell="Z12" sqref="Z12"/>
    </sheetView>
  </sheetViews>
  <sheetFormatPr defaultRowHeight="13.8" x14ac:dyDescent="0.25"/>
  <cols>
    <col min="8" max="8" width="8.796875" style="12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599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960</v>
      </c>
      <c r="B2">
        <v>137</v>
      </c>
      <c r="C2" t="s">
        <v>52</v>
      </c>
      <c r="D2">
        <v>1</v>
      </c>
      <c r="E2">
        <v>19</v>
      </c>
      <c r="F2">
        <v>19</v>
      </c>
      <c r="G2">
        <v>0.86131386861313863</v>
      </c>
      <c r="H2" s="12">
        <f>D2-G2</f>
        <v>0.13868613138686137</v>
      </c>
      <c r="I2">
        <v>3.697800925925926E-7</v>
      </c>
      <c r="J2" t="s">
        <v>53</v>
      </c>
      <c r="K2" t="s">
        <v>693</v>
      </c>
      <c r="L2">
        <v>19</v>
      </c>
      <c r="M2" t="s">
        <v>55</v>
      </c>
      <c r="N2">
        <v>1</v>
      </c>
      <c r="O2" t="s">
        <v>56</v>
      </c>
      <c r="P2">
        <v>1.1585648148148149E-8</v>
      </c>
      <c r="Q2">
        <v>0.86131386861313863</v>
      </c>
      <c r="R2">
        <v>274</v>
      </c>
      <c r="S2">
        <v>0.91605839416058399</v>
      </c>
      <c r="T2">
        <v>1.6603865740740741E-5</v>
      </c>
      <c r="U2">
        <v>0.95255474452554745</v>
      </c>
      <c r="V2">
        <v>8.8126157407407414E-6</v>
      </c>
      <c r="W2">
        <v>0.89051094890510951</v>
      </c>
      <c r="X2">
        <v>0.91605839416058399</v>
      </c>
      <c r="Y2">
        <v>19</v>
      </c>
      <c r="Z2">
        <v>0</v>
      </c>
      <c r="AA2" t="s">
        <v>57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7</v>
      </c>
      <c r="AK2">
        <v>8</v>
      </c>
      <c r="AL2">
        <v>1</v>
      </c>
      <c r="AM2">
        <v>0.94170390429425754</v>
      </c>
      <c r="AN2">
        <v>137</v>
      </c>
      <c r="AO2">
        <v>19</v>
      </c>
      <c r="AP2">
        <v>0.13868613138686131</v>
      </c>
      <c r="AQ2">
        <v>0.89051094890510951</v>
      </c>
      <c r="AR2">
        <v>0.94160583941605835</v>
      </c>
      <c r="AS2">
        <v>0.94160583941605835</v>
      </c>
      <c r="AT2" t="s">
        <v>58</v>
      </c>
      <c r="AU2">
        <v>0</v>
      </c>
      <c r="AV2">
        <v>864</v>
      </c>
      <c r="AW2">
        <v>1</v>
      </c>
      <c r="AX2">
        <v>0.5</v>
      </c>
      <c r="AY2" t="s">
        <v>59</v>
      </c>
      <c r="AZ2">
        <v>1</v>
      </c>
      <c r="BA2" t="b">
        <v>0</v>
      </c>
    </row>
    <row r="3" spans="1:53" x14ac:dyDescent="0.25">
      <c r="A3">
        <v>960</v>
      </c>
      <c r="B3">
        <v>137</v>
      </c>
      <c r="C3" t="s">
        <v>52</v>
      </c>
      <c r="D3">
        <v>1</v>
      </c>
      <c r="E3">
        <v>19</v>
      </c>
      <c r="F3">
        <v>19</v>
      </c>
      <c r="G3">
        <v>0.88321167883211682</v>
      </c>
      <c r="H3" s="12">
        <f t="shared" ref="H3:H66" si="0">D3-G3</f>
        <v>0.11678832116788318</v>
      </c>
      <c r="I3">
        <v>7.0413194444444444E-7</v>
      </c>
      <c r="J3" t="s">
        <v>60</v>
      </c>
      <c r="K3" t="s">
        <v>694</v>
      </c>
      <c r="L3">
        <v>19</v>
      </c>
      <c r="M3" t="s">
        <v>62</v>
      </c>
      <c r="N3">
        <v>1</v>
      </c>
      <c r="O3" t="s">
        <v>63</v>
      </c>
      <c r="P3">
        <v>2.3287037037037039E-8</v>
      </c>
      <c r="Q3">
        <v>0.88321167883211682</v>
      </c>
      <c r="R3">
        <v>274</v>
      </c>
      <c r="S3">
        <v>0.92700729927007297</v>
      </c>
      <c r="T3">
        <v>1.1886006944444441E-5</v>
      </c>
      <c r="U3">
        <v>0.94525547445255476</v>
      </c>
      <c r="V3">
        <v>8.3612500000000006E-6</v>
      </c>
      <c r="W3">
        <v>0.89051094890510951</v>
      </c>
      <c r="X3">
        <v>0.92700729927007297</v>
      </c>
      <c r="Y3">
        <v>16</v>
      </c>
      <c r="Z3">
        <v>0</v>
      </c>
      <c r="AA3" t="s">
        <v>57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11</v>
      </c>
      <c r="AK3">
        <v>12</v>
      </c>
      <c r="AL3">
        <v>1</v>
      </c>
      <c r="AM3">
        <v>0.99974791818249953</v>
      </c>
      <c r="AN3">
        <v>137</v>
      </c>
      <c r="AO3">
        <v>16</v>
      </c>
      <c r="AP3">
        <v>0.11678832116788319</v>
      </c>
      <c r="AQ3">
        <v>0.89051094890510951</v>
      </c>
      <c r="AR3">
        <v>0.93795620437956206</v>
      </c>
      <c r="AS3">
        <v>0.93795620437956206</v>
      </c>
      <c r="AT3" t="s">
        <v>58</v>
      </c>
      <c r="AU3">
        <v>0</v>
      </c>
      <c r="AV3">
        <v>864</v>
      </c>
      <c r="AW3">
        <v>1</v>
      </c>
      <c r="AX3">
        <v>-0.5</v>
      </c>
      <c r="AY3" t="s">
        <v>59</v>
      </c>
      <c r="AZ3">
        <v>1</v>
      </c>
      <c r="BA3" t="b">
        <v>0</v>
      </c>
    </row>
    <row r="4" spans="1:53" x14ac:dyDescent="0.25">
      <c r="A4">
        <v>960</v>
      </c>
      <c r="B4">
        <v>137</v>
      </c>
      <c r="C4" t="s">
        <v>52</v>
      </c>
      <c r="D4">
        <v>1</v>
      </c>
      <c r="E4">
        <v>19</v>
      </c>
      <c r="F4">
        <v>19</v>
      </c>
      <c r="G4">
        <v>0.70802919708029199</v>
      </c>
      <c r="H4" s="12">
        <f t="shared" si="0"/>
        <v>0.29197080291970801</v>
      </c>
      <c r="I4">
        <v>5.946412037037037E-7</v>
      </c>
      <c r="J4" t="s">
        <v>64</v>
      </c>
      <c r="K4" t="s">
        <v>695</v>
      </c>
      <c r="L4">
        <v>19</v>
      </c>
      <c r="M4" t="s">
        <v>55</v>
      </c>
      <c r="N4">
        <v>1</v>
      </c>
      <c r="O4" t="s">
        <v>66</v>
      </c>
      <c r="P4">
        <v>0</v>
      </c>
      <c r="Q4">
        <v>0.70802919708029199</v>
      </c>
      <c r="R4">
        <v>274</v>
      </c>
      <c r="S4">
        <v>0.69343065693430661</v>
      </c>
      <c r="T4">
        <v>1.6996608796296291E-5</v>
      </c>
      <c r="U4">
        <v>0.88321167883211682</v>
      </c>
      <c r="V4">
        <v>8.6331249999999988E-6</v>
      </c>
      <c r="W4">
        <v>0.89051094890510951</v>
      </c>
      <c r="X4">
        <v>0.69343065693430661</v>
      </c>
      <c r="Y4">
        <v>40</v>
      </c>
      <c r="Z4">
        <v>0</v>
      </c>
      <c r="AA4" t="s">
        <v>57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9</v>
      </c>
      <c r="AK4">
        <v>10</v>
      </c>
      <c r="AL4">
        <v>1</v>
      </c>
      <c r="AM4">
        <v>0.96909000649623178</v>
      </c>
      <c r="AN4">
        <v>137</v>
      </c>
      <c r="AO4">
        <v>40</v>
      </c>
      <c r="AP4">
        <v>0.29197080291970801</v>
      </c>
      <c r="AQ4">
        <v>0.89051094890510951</v>
      </c>
      <c r="AR4">
        <v>0.83576642335766427</v>
      </c>
      <c r="AS4">
        <v>0.83576642335766427</v>
      </c>
      <c r="AT4" t="s">
        <v>58</v>
      </c>
      <c r="AU4">
        <v>0</v>
      </c>
      <c r="AV4">
        <v>864</v>
      </c>
      <c r="AW4">
        <v>2</v>
      </c>
      <c r="AX4">
        <v>1</v>
      </c>
      <c r="AY4" t="s">
        <v>59</v>
      </c>
      <c r="AZ4">
        <v>1</v>
      </c>
      <c r="BA4" t="b">
        <v>0</v>
      </c>
    </row>
    <row r="5" spans="1:53" x14ac:dyDescent="0.25">
      <c r="A5">
        <v>960</v>
      </c>
      <c r="B5">
        <v>137</v>
      </c>
      <c r="C5" t="s">
        <v>52</v>
      </c>
      <c r="D5">
        <v>1</v>
      </c>
      <c r="E5">
        <v>19</v>
      </c>
      <c r="F5">
        <v>19</v>
      </c>
      <c r="G5">
        <v>0.75182481751824815</v>
      </c>
      <c r="H5" s="12">
        <f t="shared" si="0"/>
        <v>0.24817518248175185</v>
      </c>
      <c r="I5">
        <v>7.1603009259259262E-7</v>
      </c>
      <c r="J5" t="s">
        <v>67</v>
      </c>
      <c r="K5" t="s">
        <v>696</v>
      </c>
      <c r="L5">
        <v>19</v>
      </c>
      <c r="M5" t="s">
        <v>69</v>
      </c>
      <c r="N5">
        <v>1</v>
      </c>
      <c r="O5" t="s">
        <v>70</v>
      </c>
      <c r="P5">
        <v>1.1527777777777781E-8</v>
      </c>
      <c r="Q5">
        <v>0.75182481751824815</v>
      </c>
      <c r="R5">
        <v>274</v>
      </c>
      <c r="S5">
        <v>0.81386861313868608</v>
      </c>
      <c r="T5">
        <v>1.267332175925926E-5</v>
      </c>
      <c r="U5">
        <v>0.8941605839416058</v>
      </c>
      <c r="V5">
        <v>1.0585810185185191E-5</v>
      </c>
      <c r="W5">
        <v>0.89051094890510951</v>
      </c>
      <c r="X5">
        <v>0.81386861313868608</v>
      </c>
      <c r="Y5">
        <v>34</v>
      </c>
      <c r="Z5">
        <v>0</v>
      </c>
      <c r="AA5" t="s">
        <v>57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13</v>
      </c>
      <c r="AK5">
        <v>14</v>
      </c>
      <c r="AL5">
        <v>1</v>
      </c>
      <c r="AM5">
        <v>0.99448134244917064</v>
      </c>
      <c r="AN5">
        <v>137</v>
      </c>
      <c r="AO5">
        <v>34</v>
      </c>
      <c r="AP5">
        <v>0.2481751824817518</v>
      </c>
      <c r="AQ5">
        <v>0.89051094890510951</v>
      </c>
      <c r="AR5">
        <v>0.88686131386861311</v>
      </c>
      <c r="AS5">
        <v>0.88686131386861311</v>
      </c>
      <c r="AT5" t="s">
        <v>58</v>
      </c>
      <c r="AU5">
        <v>0</v>
      </c>
      <c r="AV5">
        <v>864</v>
      </c>
      <c r="AW5">
        <v>2</v>
      </c>
      <c r="AX5">
        <v>-1</v>
      </c>
      <c r="AY5" t="s">
        <v>59</v>
      </c>
      <c r="AZ5">
        <v>1</v>
      </c>
      <c r="BA5" t="b">
        <v>0</v>
      </c>
    </row>
    <row r="6" spans="1:53" x14ac:dyDescent="0.25">
      <c r="A6">
        <v>960</v>
      </c>
      <c r="B6">
        <v>137</v>
      </c>
      <c r="C6" t="s">
        <v>52</v>
      </c>
      <c r="D6">
        <v>1</v>
      </c>
      <c r="E6">
        <v>19</v>
      </c>
      <c r="F6">
        <v>19</v>
      </c>
      <c r="G6">
        <v>0.55474452554744524</v>
      </c>
      <c r="H6" s="12">
        <f t="shared" si="0"/>
        <v>0.44525547445255476</v>
      </c>
      <c r="I6">
        <v>5.0788194444444452E-7</v>
      </c>
      <c r="J6" t="s">
        <v>697</v>
      </c>
      <c r="K6" t="s">
        <v>698</v>
      </c>
      <c r="L6">
        <v>19</v>
      </c>
      <c r="M6" t="s">
        <v>73</v>
      </c>
      <c r="N6">
        <v>1</v>
      </c>
      <c r="O6" t="s">
        <v>66</v>
      </c>
      <c r="P6">
        <v>1.1539351851851849E-8</v>
      </c>
      <c r="Q6">
        <v>0.55474452554744524</v>
      </c>
      <c r="R6">
        <v>274</v>
      </c>
      <c r="S6">
        <v>0.52554744525547448</v>
      </c>
      <c r="T6">
        <v>1.281130787037037E-5</v>
      </c>
      <c r="U6">
        <v>0.81751824817518248</v>
      </c>
      <c r="V6">
        <v>8.0053240740740748E-6</v>
      </c>
      <c r="W6">
        <v>0.89051094890510951</v>
      </c>
      <c r="X6">
        <v>0.52554744525547448</v>
      </c>
      <c r="Y6">
        <v>61</v>
      </c>
      <c r="Z6">
        <v>0</v>
      </c>
      <c r="AA6" t="s">
        <v>57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9</v>
      </c>
      <c r="AK6">
        <v>10</v>
      </c>
      <c r="AL6">
        <v>1</v>
      </c>
      <c r="AM6">
        <v>0.602809375604209</v>
      </c>
      <c r="AN6">
        <v>137</v>
      </c>
      <c r="AO6">
        <v>61</v>
      </c>
      <c r="AP6">
        <v>0.44525547445255481</v>
      </c>
      <c r="AQ6">
        <v>0.89051094890510951</v>
      </c>
      <c r="AR6">
        <v>0.77737226277372262</v>
      </c>
      <c r="AS6">
        <v>0.77737226277372262</v>
      </c>
      <c r="AT6" t="s">
        <v>58</v>
      </c>
      <c r="AU6">
        <v>0</v>
      </c>
      <c r="AV6">
        <v>864</v>
      </c>
      <c r="AW6">
        <v>3</v>
      </c>
      <c r="AX6">
        <v>2</v>
      </c>
      <c r="AY6" t="s">
        <v>59</v>
      </c>
      <c r="AZ6">
        <v>1</v>
      </c>
      <c r="BA6" t="b">
        <v>0</v>
      </c>
    </row>
    <row r="7" spans="1:53" x14ac:dyDescent="0.25">
      <c r="A7">
        <v>960</v>
      </c>
      <c r="B7">
        <v>137</v>
      </c>
      <c r="C7" t="s">
        <v>52</v>
      </c>
      <c r="D7">
        <v>1</v>
      </c>
      <c r="E7">
        <v>19</v>
      </c>
      <c r="F7">
        <v>19</v>
      </c>
      <c r="G7">
        <v>0.61313868613138689</v>
      </c>
      <c r="H7" s="12">
        <f t="shared" si="0"/>
        <v>0.38686131386861311</v>
      </c>
      <c r="I7">
        <v>4.5016203703703702E-7</v>
      </c>
      <c r="J7" t="s">
        <v>699</v>
      </c>
      <c r="K7" t="s">
        <v>700</v>
      </c>
      <c r="L7">
        <v>19</v>
      </c>
      <c r="M7" t="s">
        <v>76</v>
      </c>
      <c r="N7">
        <v>1</v>
      </c>
      <c r="O7" t="s">
        <v>77</v>
      </c>
      <c r="P7">
        <v>1.1539351851851849E-8</v>
      </c>
      <c r="Q7">
        <v>0.61313868613138689</v>
      </c>
      <c r="R7">
        <v>274</v>
      </c>
      <c r="S7">
        <v>0.58759124087591241</v>
      </c>
      <c r="T7">
        <v>1.2449872685185181E-5</v>
      </c>
      <c r="U7">
        <v>0.86861313868613144</v>
      </c>
      <c r="V7">
        <v>7.9947569444444447E-6</v>
      </c>
      <c r="W7">
        <v>0.89051094890510951</v>
      </c>
      <c r="X7">
        <v>0.58759124087591241</v>
      </c>
      <c r="Y7">
        <v>53</v>
      </c>
      <c r="Z7">
        <v>0</v>
      </c>
      <c r="AA7" t="s">
        <v>57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10</v>
      </c>
      <c r="AK7">
        <v>11</v>
      </c>
      <c r="AL7">
        <v>1</v>
      </c>
      <c r="AM7">
        <v>0.9999986469085852</v>
      </c>
      <c r="AN7">
        <v>137</v>
      </c>
      <c r="AO7">
        <v>53</v>
      </c>
      <c r="AP7">
        <v>0.38686131386861322</v>
      </c>
      <c r="AQ7">
        <v>0.89051094890510951</v>
      </c>
      <c r="AR7">
        <v>0.79197080291970801</v>
      </c>
      <c r="AS7">
        <v>0.79197080291970801</v>
      </c>
      <c r="AT7" t="s">
        <v>58</v>
      </c>
      <c r="AU7">
        <v>0</v>
      </c>
      <c r="AV7">
        <v>864</v>
      </c>
      <c r="AW7">
        <v>3</v>
      </c>
      <c r="AX7">
        <v>-2</v>
      </c>
      <c r="AY7" t="s">
        <v>59</v>
      </c>
      <c r="AZ7">
        <v>1</v>
      </c>
      <c r="BA7" t="b">
        <v>0</v>
      </c>
    </row>
    <row r="8" spans="1:53" hidden="1" x14ac:dyDescent="0.25">
      <c r="A8">
        <v>960</v>
      </c>
      <c r="B8">
        <v>137</v>
      </c>
      <c r="C8" t="s">
        <v>52</v>
      </c>
      <c r="D8">
        <v>1</v>
      </c>
      <c r="E8">
        <v>19</v>
      </c>
      <c r="F8">
        <v>19</v>
      </c>
      <c r="G8">
        <v>0.91240875912408759</v>
      </c>
      <c r="H8" s="12">
        <f t="shared" si="0"/>
        <v>8.7591240875912413E-2</v>
      </c>
      <c r="I8">
        <v>1.8468750000000001E-7</v>
      </c>
      <c r="J8" t="s">
        <v>701</v>
      </c>
      <c r="K8" t="s">
        <v>702</v>
      </c>
      <c r="L8">
        <v>19</v>
      </c>
      <c r="M8" t="s">
        <v>80</v>
      </c>
      <c r="N8">
        <v>1</v>
      </c>
      <c r="O8" t="s">
        <v>81</v>
      </c>
      <c r="P8">
        <v>1.1539351851851849E-8</v>
      </c>
      <c r="Q8">
        <v>0.91240875912408759</v>
      </c>
      <c r="R8">
        <v>274</v>
      </c>
      <c r="S8">
        <v>0.87591240875912413</v>
      </c>
      <c r="T8">
        <v>1.221042824074074E-5</v>
      </c>
      <c r="U8">
        <v>0.96350364963503654</v>
      </c>
      <c r="V8">
        <v>8.0400231481481484E-6</v>
      </c>
      <c r="W8">
        <v>0.89051094890510951</v>
      </c>
      <c r="X8">
        <v>0.87591240875912413</v>
      </c>
      <c r="Y8">
        <v>12</v>
      </c>
      <c r="Z8">
        <v>0</v>
      </c>
      <c r="AA8" t="s">
        <v>82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4</v>
      </c>
      <c r="AK8">
        <v>5</v>
      </c>
      <c r="AL8">
        <v>1</v>
      </c>
      <c r="AM8">
        <v>0.99590924166277617</v>
      </c>
      <c r="AN8">
        <v>85</v>
      </c>
      <c r="AO8">
        <v>10</v>
      </c>
      <c r="AP8">
        <v>0.1176470588235294</v>
      </c>
      <c r="AQ8">
        <v>0.52189781021897808</v>
      </c>
      <c r="AR8">
        <v>0.96350364963503654</v>
      </c>
      <c r="AS8">
        <v>0.94525547445255476</v>
      </c>
      <c r="AT8" t="s">
        <v>58</v>
      </c>
      <c r="AU8">
        <v>1</v>
      </c>
      <c r="AV8">
        <v>541</v>
      </c>
      <c r="AW8">
        <v>1</v>
      </c>
      <c r="AX8">
        <v>0.5</v>
      </c>
      <c r="AY8" t="s">
        <v>59</v>
      </c>
      <c r="AZ8">
        <v>1</v>
      </c>
      <c r="BA8" t="b">
        <v>0</v>
      </c>
    </row>
    <row r="9" spans="1:53" hidden="1" x14ac:dyDescent="0.25">
      <c r="A9">
        <v>960</v>
      </c>
      <c r="B9">
        <v>137</v>
      </c>
      <c r="C9" t="s">
        <v>52</v>
      </c>
      <c r="D9">
        <v>1</v>
      </c>
      <c r="E9">
        <v>19</v>
      </c>
      <c r="F9">
        <v>19</v>
      </c>
      <c r="G9">
        <v>0.96350364963503654</v>
      </c>
      <c r="H9" s="12">
        <f t="shared" si="0"/>
        <v>3.6496350364963459E-2</v>
      </c>
      <c r="I9">
        <v>2.222569444444445E-7</v>
      </c>
      <c r="J9" t="s">
        <v>83</v>
      </c>
      <c r="K9" t="s">
        <v>703</v>
      </c>
      <c r="L9">
        <v>19</v>
      </c>
      <c r="M9" t="s">
        <v>69</v>
      </c>
      <c r="N9">
        <v>1</v>
      </c>
      <c r="O9" t="s">
        <v>85</v>
      </c>
      <c r="P9">
        <v>1.155092592592593E-8</v>
      </c>
      <c r="Q9">
        <v>0.96350364963503654</v>
      </c>
      <c r="R9">
        <v>274</v>
      </c>
      <c r="S9">
        <v>0.95620437956204385</v>
      </c>
      <c r="T9">
        <v>1.189144675925926E-5</v>
      </c>
      <c r="U9">
        <v>0.97445255474452552</v>
      </c>
      <c r="V9">
        <v>7.8759027777777775E-6</v>
      </c>
      <c r="W9">
        <v>0.89051094890510951</v>
      </c>
      <c r="X9">
        <v>0.95620437956204385</v>
      </c>
      <c r="Y9">
        <v>5</v>
      </c>
      <c r="Z9">
        <v>0</v>
      </c>
      <c r="AA9" t="s">
        <v>82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5</v>
      </c>
      <c r="AK9">
        <v>6</v>
      </c>
      <c r="AL9">
        <v>1</v>
      </c>
      <c r="AM9">
        <v>0.99975096436559086</v>
      </c>
      <c r="AN9">
        <v>85</v>
      </c>
      <c r="AO9">
        <v>3</v>
      </c>
      <c r="AP9">
        <v>3.5294117647058823E-2</v>
      </c>
      <c r="AQ9">
        <v>0.52189781021897808</v>
      </c>
      <c r="AR9">
        <v>0.96715328467153283</v>
      </c>
      <c r="AS9">
        <v>0.97080291970802923</v>
      </c>
      <c r="AT9" t="s">
        <v>58</v>
      </c>
      <c r="AU9">
        <v>1</v>
      </c>
      <c r="AV9">
        <v>541</v>
      </c>
      <c r="AW9">
        <v>1</v>
      </c>
      <c r="AX9">
        <v>-0.5</v>
      </c>
      <c r="AY9" t="s">
        <v>59</v>
      </c>
      <c r="AZ9">
        <v>1</v>
      </c>
      <c r="BA9" t="b">
        <v>0</v>
      </c>
    </row>
    <row r="10" spans="1:53" x14ac:dyDescent="0.25">
      <c r="A10">
        <v>960</v>
      </c>
      <c r="B10">
        <v>137</v>
      </c>
      <c r="C10" t="s">
        <v>52</v>
      </c>
      <c r="D10">
        <v>1</v>
      </c>
      <c r="E10">
        <v>19</v>
      </c>
      <c r="F10">
        <v>19</v>
      </c>
      <c r="G10">
        <v>0.75912408759124084</v>
      </c>
      <c r="H10" s="12">
        <f t="shared" si="0"/>
        <v>0.24087591240875916</v>
      </c>
      <c r="I10">
        <v>5.4251157407407403E-7</v>
      </c>
      <c r="J10" t="s">
        <v>704</v>
      </c>
      <c r="K10" t="s">
        <v>705</v>
      </c>
      <c r="L10">
        <v>19</v>
      </c>
      <c r="M10" t="s">
        <v>80</v>
      </c>
      <c r="N10">
        <v>1</v>
      </c>
      <c r="O10" t="s">
        <v>88</v>
      </c>
      <c r="P10">
        <v>0</v>
      </c>
      <c r="Q10">
        <v>0.75912408759124084</v>
      </c>
      <c r="R10">
        <v>274</v>
      </c>
      <c r="S10">
        <v>0.72992700729927007</v>
      </c>
      <c r="T10">
        <v>1.181561342592593E-5</v>
      </c>
      <c r="U10">
        <v>0.86496350364963503</v>
      </c>
      <c r="V10">
        <v>7.8496064814814809E-6</v>
      </c>
      <c r="W10">
        <v>0.89051094890510951</v>
      </c>
      <c r="X10">
        <v>0.72992700729927007</v>
      </c>
      <c r="Y10">
        <v>33</v>
      </c>
      <c r="Z10">
        <v>0</v>
      </c>
      <c r="AA10" t="s">
        <v>82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8</v>
      </c>
      <c r="AK10">
        <v>9</v>
      </c>
      <c r="AL10">
        <v>1</v>
      </c>
      <c r="AM10">
        <v>0.99590924162519212</v>
      </c>
      <c r="AN10">
        <v>85</v>
      </c>
      <c r="AO10">
        <v>31</v>
      </c>
      <c r="AP10">
        <v>0.36470588235294121</v>
      </c>
      <c r="AQ10">
        <v>0.52189781021897808</v>
      </c>
      <c r="AR10">
        <v>0.93065693430656937</v>
      </c>
      <c r="AS10">
        <v>0.85766423357664234</v>
      </c>
      <c r="AT10" t="s">
        <v>58</v>
      </c>
      <c r="AU10">
        <v>1</v>
      </c>
      <c r="AV10">
        <v>541</v>
      </c>
      <c r="AW10">
        <v>2</v>
      </c>
      <c r="AX10">
        <v>1</v>
      </c>
      <c r="AY10" t="s">
        <v>59</v>
      </c>
      <c r="AZ10">
        <v>1</v>
      </c>
      <c r="BA10" t="b">
        <v>0</v>
      </c>
    </row>
    <row r="11" spans="1:53" hidden="1" x14ac:dyDescent="0.25">
      <c r="A11">
        <v>960</v>
      </c>
      <c r="B11">
        <v>137</v>
      </c>
      <c r="C11" t="s">
        <v>52</v>
      </c>
      <c r="D11">
        <v>1</v>
      </c>
      <c r="E11">
        <v>19</v>
      </c>
      <c r="F11">
        <v>19</v>
      </c>
      <c r="G11">
        <v>0.91970802919708028</v>
      </c>
      <c r="H11" s="12">
        <f t="shared" si="0"/>
        <v>8.0291970802919721E-2</v>
      </c>
      <c r="I11">
        <v>3.693865740740741E-7</v>
      </c>
      <c r="J11" t="s">
        <v>89</v>
      </c>
      <c r="K11" t="s">
        <v>706</v>
      </c>
      <c r="L11">
        <v>19</v>
      </c>
      <c r="M11" t="s">
        <v>69</v>
      </c>
      <c r="N11">
        <v>1</v>
      </c>
      <c r="O11" t="s">
        <v>91</v>
      </c>
      <c r="P11">
        <v>1.15625E-8</v>
      </c>
      <c r="Q11">
        <v>0.91970802919708028</v>
      </c>
      <c r="R11">
        <v>274</v>
      </c>
      <c r="S11">
        <v>0.86861313868613144</v>
      </c>
      <c r="T11">
        <v>1.274439814814815E-5</v>
      </c>
      <c r="U11">
        <v>0.90875912408759119</v>
      </c>
      <c r="V11">
        <v>8.3260416666666663E-6</v>
      </c>
      <c r="W11">
        <v>0.89051094890510951</v>
      </c>
      <c r="X11">
        <v>0.86861313868613144</v>
      </c>
      <c r="Y11">
        <v>11</v>
      </c>
      <c r="Z11">
        <v>0</v>
      </c>
      <c r="AA11" t="s">
        <v>82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7</v>
      </c>
      <c r="AK11">
        <v>8</v>
      </c>
      <c r="AL11">
        <v>1</v>
      </c>
      <c r="AM11">
        <v>0.99987538439049306</v>
      </c>
      <c r="AN11">
        <v>85</v>
      </c>
      <c r="AO11">
        <v>9</v>
      </c>
      <c r="AP11">
        <v>0.1058823529411765</v>
      </c>
      <c r="AQ11">
        <v>0.52189781021897808</v>
      </c>
      <c r="AR11">
        <v>0.94890510948905105</v>
      </c>
      <c r="AS11">
        <v>0.95255474452554745</v>
      </c>
      <c r="AT11" t="s">
        <v>58</v>
      </c>
      <c r="AU11">
        <v>1</v>
      </c>
      <c r="AV11">
        <v>541</v>
      </c>
      <c r="AW11">
        <v>2</v>
      </c>
      <c r="AX11">
        <v>-1</v>
      </c>
      <c r="AY11" t="s">
        <v>59</v>
      </c>
      <c r="AZ11">
        <v>1</v>
      </c>
      <c r="BA11" t="b">
        <v>0</v>
      </c>
    </row>
    <row r="12" spans="1:53" x14ac:dyDescent="0.25">
      <c r="A12">
        <v>960</v>
      </c>
      <c r="B12">
        <v>137</v>
      </c>
      <c r="C12" t="s">
        <v>52</v>
      </c>
      <c r="D12">
        <v>1</v>
      </c>
      <c r="E12">
        <v>19</v>
      </c>
      <c r="F12">
        <v>19</v>
      </c>
      <c r="G12">
        <v>0.62773722627737227</v>
      </c>
      <c r="H12" s="12">
        <f t="shared" si="0"/>
        <v>0.37226277372262773</v>
      </c>
      <c r="I12">
        <v>5.1969907407407409E-7</v>
      </c>
      <c r="J12" t="s">
        <v>707</v>
      </c>
      <c r="K12" t="s">
        <v>708</v>
      </c>
      <c r="L12">
        <v>19</v>
      </c>
      <c r="M12" t="s">
        <v>80</v>
      </c>
      <c r="N12">
        <v>1</v>
      </c>
      <c r="O12" t="s">
        <v>88</v>
      </c>
      <c r="P12">
        <v>2.1782407407407409E-8</v>
      </c>
      <c r="Q12">
        <v>0.62773722627737227</v>
      </c>
      <c r="R12">
        <v>274</v>
      </c>
      <c r="S12">
        <v>0.61313868613138689</v>
      </c>
      <c r="T12">
        <v>1.303851851851852E-5</v>
      </c>
      <c r="U12">
        <v>0.93430656934306566</v>
      </c>
      <c r="V12">
        <v>8.2699884259259259E-6</v>
      </c>
      <c r="W12">
        <v>0.89051094890510951</v>
      </c>
      <c r="X12">
        <v>0.61313868613138689</v>
      </c>
      <c r="Y12">
        <v>51</v>
      </c>
      <c r="Z12">
        <v>0</v>
      </c>
      <c r="AA12" t="s">
        <v>82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8</v>
      </c>
      <c r="AK12">
        <v>9</v>
      </c>
      <c r="AL12">
        <v>1</v>
      </c>
      <c r="AM12">
        <v>0.99871448514521843</v>
      </c>
      <c r="AN12">
        <v>85</v>
      </c>
      <c r="AO12">
        <v>49</v>
      </c>
      <c r="AP12">
        <v>0.57647058823529407</v>
      </c>
      <c r="AQ12">
        <v>0.52189781021897808</v>
      </c>
      <c r="AR12">
        <v>0.88321167883211682</v>
      </c>
      <c r="AS12">
        <v>0.73357664233576647</v>
      </c>
      <c r="AT12" t="s">
        <v>58</v>
      </c>
      <c r="AU12">
        <v>1</v>
      </c>
      <c r="AV12">
        <v>541</v>
      </c>
      <c r="AW12">
        <v>3</v>
      </c>
      <c r="AX12">
        <v>2</v>
      </c>
      <c r="AY12" t="s">
        <v>59</v>
      </c>
      <c r="AZ12">
        <v>1</v>
      </c>
      <c r="BA12" t="b">
        <v>0</v>
      </c>
    </row>
    <row r="13" spans="1:53" x14ac:dyDescent="0.25">
      <c r="A13">
        <v>960</v>
      </c>
      <c r="B13">
        <v>137</v>
      </c>
      <c r="C13" t="s">
        <v>52</v>
      </c>
      <c r="D13">
        <v>1</v>
      </c>
      <c r="E13">
        <v>19</v>
      </c>
      <c r="F13">
        <v>19</v>
      </c>
      <c r="G13">
        <v>0.8978102189781022</v>
      </c>
      <c r="H13" s="12">
        <f t="shared" si="0"/>
        <v>0.1021897810218978</v>
      </c>
      <c r="I13">
        <v>3.6943287037037043E-7</v>
      </c>
      <c r="J13" t="s">
        <v>89</v>
      </c>
      <c r="K13" t="s">
        <v>709</v>
      </c>
      <c r="L13">
        <v>19</v>
      </c>
      <c r="M13" t="s">
        <v>69</v>
      </c>
      <c r="N13">
        <v>1</v>
      </c>
      <c r="O13" t="s">
        <v>91</v>
      </c>
      <c r="P13">
        <v>1.146990740740741E-8</v>
      </c>
      <c r="Q13">
        <v>0.8978102189781022</v>
      </c>
      <c r="R13">
        <v>274</v>
      </c>
      <c r="S13">
        <v>0.85766423357664234</v>
      </c>
      <c r="T13">
        <v>1.2538796296296301E-5</v>
      </c>
      <c r="U13">
        <v>0.9051094890510949</v>
      </c>
      <c r="V13">
        <v>8.2791550925925923E-6</v>
      </c>
      <c r="W13">
        <v>0.96715328467153283</v>
      </c>
      <c r="X13">
        <v>0.85766423357664234</v>
      </c>
      <c r="Y13">
        <v>14</v>
      </c>
      <c r="Z13">
        <v>0</v>
      </c>
      <c r="AA13" t="s">
        <v>82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7</v>
      </c>
      <c r="AK13">
        <v>8</v>
      </c>
      <c r="AL13">
        <v>1</v>
      </c>
      <c r="AM13">
        <v>0.99987524679789408</v>
      </c>
      <c r="AN13">
        <v>85</v>
      </c>
      <c r="AO13">
        <v>12</v>
      </c>
      <c r="AP13">
        <v>0.14117647058823529</v>
      </c>
      <c r="AQ13">
        <v>0.52189781021897808</v>
      </c>
      <c r="AR13">
        <v>0.94890510948905105</v>
      </c>
      <c r="AS13">
        <v>0.90875912408759119</v>
      </c>
      <c r="AT13" t="s">
        <v>58</v>
      </c>
      <c r="AU13">
        <v>1</v>
      </c>
      <c r="AV13">
        <v>541</v>
      </c>
      <c r="AW13">
        <v>3</v>
      </c>
      <c r="AX13">
        <v>-2</v>
      </c>
      <c r="AY13" t="s">
        <v>59</v>
      </c>
      <c r="AZ13">
        <v>1</v>
      </c>
      <c r="BA13" t="b">
        <v>0</v>
      </c>
    </row>
    <row r="14" spans="1:53" hidden="1" x14ac:dyDescent="0.25">
      <c r="A14">
        <v>960</v>
      </c>
      <c r="B14">
        <v>137</v>
      </c>
      <c r="C14" t="s">
        <v>52</v>
      </c>
      <c r="D14">
        <v>1</v>
      </c>
      <c r="E14">
        <v>19</v>
      </c>
      <c r="F14">
        <v>19</v>
      </c>
      <c r="G14">
        <v>0.97080291970802923</v>
      </c>
      <c r="H14" s="12">
        <f t="shared" si="0"/>
        <v>2.9197080291970767E-2</v>
      </c>
      <c r="I14">
        <v>4.0402777777777782E-7</v>
      </c>
      <c r="J14" t="s">
        <v>95</v>
      </c>
      <c r="K14" t="s">
        <v>710</v>
      </c>
      <c r="L14">
        <v>19</v>
      </c>
      <c r="M14" t="s">
        <v>69</v>
      </c>
      <c r="N14">
        <v>1</v>
      </c>
      <c r="O14" t="s">
        <v>97</v>
      </c>
      <c r="P14">
        <v>1.1539351851851849E-8</v>
      </c>
      <c r="Q14">
        <v>0.97080291970802923</v>
      </c>
      <c r="R14">
        <v>274</v>
      </c>
      <c r="S14">
        <v>0.97080291970802923</v>
      </c>
      <c r="T14">
        <v>1.163552083333333E-5</v>
      </c>
      <c r="U14">
        <v>0.97080291970802923</v>
      </c>
      <c r="V14">
        <v>8.2685416666666673E-6</v>
      </c>
      <c r="W14">
        <v>0.90145985401459849</v>
      </c>
      <c r="X14">
        <v>0.97080291970802923</v>
      </c>
      <c r="Y14">
        <v>4</v>
      </c>
      <c r="Z14">
        <v>0</v>
      </c>
      <c r="AA14" t="s">
        <v>98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2</v>
      </c>
      <c r="AK14">
        <v>3</v>
      </c>
      <c r="AL14">
        <v>1</v>
      </c>
      <c r="AM14">
        <v>0.47941220258869061</v>
      </c>
      <c r="AN14">
        <v>52</v>
      </c>
      <c r="AO14">
        <v>2</v>
      </c>
      <c r="AP14">
        <v>3.8461538461538457E-2</v>
      </c>
      <c r="AQ14">
        <v>0.97080291970802923</v>
      </c>
      <c r="AR14">
        <v>0.97080291970802923</v>
      </c>
      <c r="AS14">
        <v>0.97080291970802923</v>
      </c>
      <c r="AT14" t="s">
        <v>58</v>
      </c>
      <c r="AU14">
        <v>1</v>
      </c>
      <c r="AV14">
        <v>323</v>
      </c>
      <c r="AW14">
        <v>1</v>
      </c>
      <c r="AX14">
        <v>0.5</v>
      </c>
      <c r="AY14" t="s">
        <v>59</v>
      </c>
      <c r="AZ14">
        <v>1</v>
      </c>
      <c r="BA14" t="b">
        <v>0</v>
      </c>
    </row>
    <row r="15" spans="1:53" hidden="1" x14ac:dyDescent="0.25">
      <c r="A15">
        <v>960</v>
      </c>
      <c r="B15">
        <v>137</v>
      </c>
      <c r="C15" t="s">
        <v>52</v>
      </c>
      <c r="D15">
        <v>1</v>
      </c>
      <c r="E15">
        <v>19</v>
      </c>
      <c r="F15">
        <v>19</v>
      </c>
      <c r="G15">
        <v>0.91240875912408759</v>
      </c>
      <c r="H15" s="12">
        <f t="shared" si="0"/>
        <v>8.7591240875912413E-2</v>
      </c>
      <c r="I15">
        <v>3.5782407407407411E-7</v>
      </c>
      <c r="J15" t="s">
        <v>99</v>
      </c>
      <c r="K15" t="s">
        <v>711</v>
      </c>
      <c r="L15">
        <v>19</v>
      </c>
      <c r="M15" t="s">
        <v>101</v>
      </c>
      <c r="N15">
        <v>1</v>
      </c>
      <c r="O15" t="s">
        <v>102</v>
      </c>
      <c r="P15">
        <v>0</v>
      </c>
      <c r="Q15">
        <v>0.91240875912408759</v>
      </c>
      <c r="R15">
        <v>274</v>
      </c>
      <c r="S15">
        <v>0.92700729927007297</v>
      </c>
      <c r="T15">
        <v>1.1652986111111111E-5</v>
      </c>
      <c r="U15">
        <v>0.97080291970802923</v>
      </c>
      <c r="V15">
        <v>8.0063310185185184E-6</v>
      </c>
      <c r="W15">
        <v>0.92335766423357668</v>
      </c>
      <c r="X15">
        <v>0.92700729927007297</v>
      </c>
      <c r="Y15">
        <v>12</v>
      </c>
      <c r="Z15">
        <v>0</v>
      </c>
      <c r="AA15" t="s">
        <v>98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5</v>
      </c>
      <c r="AK15">
        <v>6</v>
      </c>
      <c r="AL15">
        <v>1</v>
      </c>
      <c r="AM15">
        <v>0.9999999999980288</v>
      </c>
      <c r="AN15">
        <v>52</v>
      </c>
      <c r="AO15">
        <v>10</v>
      </c>
      <c r="AP15">
        <v>0.19230769230769229</v>
      </c>
      <c r="AQ15">
        <v>0.97080291970802923</v>
      </c>
      <c r="AR15">
        <v>0.97080291970802923</v>
      </c>
      <c r="AS15">
        <v>0.94890510948905105</v>
      </c>
      <c r="AT15" t="s">
        <v>58</v>
      </c>
      <c r="AU15">
        <v>1</v>
      </c>
      <c r="AV15">
        <v>323</v>
      </c>
      <c r="AW15">
        <v>1</v>
      </c>
      <c r="AX15">
        <v>-0.5</v>
      </c>
      <c r="AY15" t="s">
        <v>59</v>
      </c>
      <c r="AZ15">
        <v>1</v>
      </c>
      <c r="BA15" t="b">
        <v>0</v>
      </c>
    </row>
    <row r="16" spans="1:53" hidden="1" x14ac:dyDescent="0.25">
      <c r="A16">
        <v>960</v>
      </c>
      <c r="B16">
        <v>137</v>
      </c>
      <c r="C16" t="s">
        <v>52</v>
      </c>
      <c r="D16">
        <v>1</v>
      </c>
      <c r="E16">
        <v>19</v>
      </c>
      <c r="F16">
        <v>19</v>
      </c>
      <c r="G16">
        <v>0.97080291970802923</v>
      </c>
      <c r="H16" s="12">
        <f t="shared" si="0"/>
        <v>2.9197080291970767E-2</v>
      </c>
      <c r="I16">
        <v>3.5819444444444452E-7</v>
      </c>
      <c r="J16" t="s">
        <v>95</v>
      </c>
      <c r="K16" t="s">
        <v>710</v>
      </c>
      <c r="L16">
        <v>19</v>
      </c>
      <c r="M16" t="s">
        <v>69</v>
      </c>
      <c r="N16">
        <v>1</v>
      </c>
      <c r="O16" t="s">
        <v>97</v>
      </c>
      <c r="P16">
        <v>1.15625E-8</v>
      </c>
      <c r="Q16">
        <v>0.97080291970802923</v>
      </c>
      <c r="R16">
        <v>274</v>
      </c>
      <c r="S16">
        <v>0.97080291970802923</v>
      </c>
      <c r="T16">
        <v>1.131305555555556E-5</v>
      </c>
      <c r="U16">
        <v>0.98175182481751821</v>
      </c>
      <c r="V16">
        <v>7.8413310185185174E-6</v>
      </c>
      <c r="W16">
        <v>0.8941605839416058</v>
      </c>
      <c r="X16">
        <v>0.97080291970802923</v>
      </c>
      <c r="Y16">
        <v>4</v>
      </c>
      <c r="Z16">
        <v>0</v>
      </c>
      <c r="AA16" t="s">
        <v>98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3</v>
      </c>
      <c r="AL16">
        <v>1</v>
      </c>
      <c r="AM16">
        <v>0.47941220258869061</v>
      </c>
      <c r="AN16">
        <v>52</v>
      </c>
      <c r="AO16">
        <v>2</v>
      </c>
      <c r="AP16">
        <v>3.8461538461538457E-2</v>
      </c>
      <c r="AQ16">
        <v>0.97080291970802923</v>
      </c>
      <c r="AR16">
        <v>0.97080291970802923</v>
      </c>
      <c r="AS16">
        <v>0.97080291970802923</v>
      </c>
      <c r="AT16" t="s">
        <v>58</v>
      </c>
      <c r="AU16">
        <v>1</v>
      </c>
      <c r="AV16">
        <v>323</v>
      </c>
      <c r="AW16">
        <v>2</v>
      </c>
      <c r="AX16">
        <v>1</v>
      </c>
      <c r="AY16" t="s">
        <v>59</v>
      </c>
      <c r="AZ16">
        <v>1</v>
      </c>
      <c r="BA16" t="b">
        <v>0</v>
      </c>
    </row>
    <row r="17" spans="1:53" x14ac:dyDescent="0.25">
      <c r="A17">
        <v>960</v>
      </c>
      <c r="B17">
        <v>137</v>
      </c>
      <c r="C17" t="s">
        <v>52</v>
      </c>
      <c r="D17">
        <v>1</v>
      </c>
      <c r="E17">
        <v>19</v>
      </c>
      <c r="F17">
        <v>19</v>
      </c>
      <c r="G17">
        <v>0.84671532846715325</v>
      </c>
      <c r="H17" s="12">
        <f t="shared" si="0"/>
        <v>0.15328467153284675</v>
      </c>
      <c r="I17">
        <v>4.1517361111111108E-7</v>
      </c>
      <c r="J17" t="s">
        <v>99</v>
      </c>
      <c r="K17" t="s">
        <v>712</v>
      </c>
      <c r="L17">
        <v>19</v>
      </c>
      <c r="M17" t="s">
        <v>101</v>
      </c>
      <c r="N17">
        <v>1</v>
      </c>
      <c r="O17" t="s">
        <v>102</v>
      </c>
      <c r="P17">
        <v>1.155092592592593E-8</v>
      </c>
      <c r="Q17">
        <v>0.84671532846715325</v>
      </c>
      <c r="R17">
        <v>274</v>
      </c>
      <c r="S17">
        <v>0.88321167883211682</v>
      </c>
      <c r="T17">
        <v>1.1577569444444439E-5</v>
      </c>
      <c r="U17">
        <v>0.95985401459854014</v>
      </c>
      <c r="V17">
        <v>8.2942824074074065E-6</v>
      </c>
      <c r="W17">
        <v>0.91605839416058399</v>
      </c>
      <c r="X17">
        <v>0.88321167883211682</v>
      </c>
      <c r="Y17">
        <v>21</v>
      </c>
      <c r="Z17">
        <v>0</v>
      </c>
      <c r="AA17" t="s">
        <v>98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5</v>
      </c>
      <c r="AK17">
        <v>6</v>
      </c>
      <c r="AL17">
        <v>1</v>
      </c>
      <c r="AM17">
        <v>0.99999999899070391</v>
      </c>
      <c r="AN17">
        <v>52</v>
      </c>
      <c r="AO17">
        <v>19</v>
      </c>
      <c r="AP17">
        <v>0.36538461538461542</v>
      </c>
      <c r="AQ17">
        <v>0.97080291970802923</v>
      </c>
      <c r="AR17">
        <v>0.97080291970802923</v>
      </c>
      <c r="AS17">
        <v>0.91605839416058399</v>
      </c>
      <c r="AT17" t="s">
        <v>58</v>
      </c>
      <c r="AU17">
        <v>1</v>
      </c>
      <c r="AV17">
        <v>323</v>
      </c>
      <c r="AW17">
        <v>2</v>
      </c>
      <c r="AX17">
        <v>-1</v>
      </c>
      <c r="AY17" t="s">
        <v>59</v>
      </c>
      <c r="AZ17">
        <v>1</v>
      </c>
      <c r="BA17" t="b">
        <v>0</v>
      </c>
    </row>
    <row r="18" spans="1:53" hidden="1" x14ac:dyDescent="0.25">
      <c r="A18">
        <v>960</v>
      </c>
      <c r="B18">
        <v>137</v>
      </c>
      <c r="C18" t="s">
        <v>52</v>
      </c>
      <c r="D18">
        <v>1</v>
      </c>
      <c r="E18">
        <v>19</v>
      </c>
      <c r="F18">
        <v>19</v>
      </c>
      <c r="G18">
        <v>0.97080291970802923</v>
      </c>
      <c r="H18" s="12">
        <f t="shared" si="0"/>
        <v>2.9197080291970767E-2</v>
      </c>
      <c r="I18">
        <v>3.6451388888888892E-7</v>
      </c>
      <c r="J18" t="s">
        <v>95</v>
      </c>
      <c r="K18" t="s">
        <v>710</v>
      </c>
      <c r="L18">
        <v>19</v>
      </c>
      <c r="M18" t="s">
        <v>69</v>
      </c>
      <c r="N18">
        <v>1</v>
      </c>
      <c r="O18" t="s">
        <v>97</v>
      </c>
      <c r="P18">
        <v>1.119212962962963E-8</v>
      </c>
      <c r="Q18">
        <v>0.97080291970802923</v>
      </c>
      <c r="R18">
        <v>274</v>
      </c>
      <c r="S18">
        <v>0.97080291970802923</v>
      </c>
      <c r="T18">
        <v>1.122927083333333E-5</v>
      </c>
      <c r="U18">
        <v>0.96715328467153283</v>
      </c>
      <c r="V18">
        <v>8.14087962962963E-6</v>
      </c>
      <c r="W18">
        <v>0.8941605839416058</v>
      </c>
      <c r="X18">
        <v>0.97080291970802923</v>
      </c>
      <c r="Y18">
        <v>4</v>
      </c>
      <c r="Z18">
        <v>0</v>
      </c>
      <c r="AA18" t="s">
        <v>98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3</v>
      </c>
      <c r="AL18">
        <v>1</v>
      </c>
      <c r="AM18">
        <v>0.47941220258869061</v>
      </c>
      <c r="AN18">
        <v>52</v>
      </c>
      <c r="AO18">
        <v>2</v>
      </c>
      <c r="AP18">
        <v>3.8461538461538457E-2</v>
      </c>
      <c r="AQ18">
        <v>0.97080291970802923</v>
      </c>
      <c r="AR18">
        <v>0.97080291970802923</v>
      </c>
      <c r="AS18">
        <v>0.97080291970802923</v>
      </c>
      <c r="AT18" t="s">
        <v>58</v>
      </c>
      <c r="AU18">
        <v>1</v>
      </c>
      <c r="AV18">
        <v>323</v>
      </c>
      <c r="AW18">
        <v>3</v>
      </c>
      <c r="AX18">
        <v>2</v>
      </c>
      <c r="AY18" t="s">
        <v>59</v>
      </c>
      <c r="AZ18">
        <v>1</v>
      </c>
      <c r="BA18" t="b">
        <v>0</v>
      </c>
    </row>
    <row r="19" spans="1:53" x14ac:dyDescent="0.25">
      <c r="A19">
        <v>960</v>
      </c>
      <c r="B19">
        <v>137</v>
      </c>
      <c r="C19" t="s">
        <v>52</v>
      </c>
      <c r="D19">
        <v>1</v>
      </c>
      <c r="E19">
        <v>19</v>
      </c>
      <c r="F19">
        <v>19</v>
      </c>
      <c r="G19">
        <v>0.66423357664233573</v>
      </c>
      <c r="H19" s="12">
        <f t="shared" si="0"/>
        <v>0.33576642335766427</v>
      </c>
      <c r="I19">
        <v>4.1517361111111108E-7</v>
      </c>
      <c r="J19" t="s">
        <v>104</v>
      </c>
      <c r="K19" t="s">
        <v>713</v>
      </c>
      <c r="L19">
        <v>19</v>
      </c>
      <c r="M19" t="s">
        <v>69</v>
      </c>
      <c r="N19">
        <v>1</v>
      </c>
      <c r="O19" t="s">
        <v>102</v>
      </c>
      <c r="P19">
        <v>1.1539351851851849E-8</v>
      </c>
      <c r="Q19">
        <v>0.66423357664233573</v>
      </c>
      <c r="R19">
        <v>274</v>
      </c>
      <c r="S19">
        <v>0.73722627737226276</v>
      </c>
      <c r="T19">
        <v>1.094378472222222E-5</v>
      </c>
      <c r="U19">
        <v>0.97445255474452552</v>
      </c>
      <c r="V19">
        <v>7.808460648148148E-6</v>
      </c>
      <c r="W19">
        <v>0.87956204379562042</v>
      </c>
      <c r="X19">
        <v>0.73722627737226276</v>
      </c>
      <c r="Y19">
        <v>46</v>
      </c>
      <c r="Z19">
        <v>0</v>
      </c>
      <c r="AA19" t="s">
        <v>98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4</v>
      </c>
      <c r="AK19">
        <v>5</v>
      </c>
      <c r="AL19">
        <v>1</v>
      </c>
      <c r="AM19">
        <v>0.98285083297570841</v>
      </c>
      <c r="AN19">
        <v>52</v>
      </c>
      <c r="AO19">
        <v>44</v>
      </c>
      <c r="AP19">
        <v>0.84615384615384615</v>
      </c>
      <c r="AQ19">
        <v>0.97080291970802923</v>
      </c>
      <c r="AR19">
        <v>0.97080291970802923</v>
      </c>
      <c r="AS19">
        <v>0.80656934306569339</v>
      </c>
      <c r="AT19" t="s">
        <v>58</v>
      </c>
      <c r="AU19">
        <v>1</v>
      </c>
      <c r="AV19">
        <v>323</v>
      </c>
      <c r="AW19">
        <v>3</v>
      </c>
      <c r="AX19">
        <v>-2</v>
      </c>
      <c r="AY19" t="s">
        <v>59</v>
      </c>
      <c r="AZ19">
        <v>1</v>
      </c>
      <c r="BA19" t="b">
        <v>0</v>
      </c>
    </row>
    <row r="20" spans="1:53" x14ac:dyDescent="0.25">
      <c r="A20">
        <v>960</v>
      </c>
      <c r="B20">
        <v>137</v>
      </c>
      <c r="C20" t="s">
        <v>52</v>
      </c>
      <c r="D20">
        <v>1</v>
      </c>
      <c r="E20">
        <v>19</v>
      </c>
      <c r="F20">
        <v>19</v>
      </c>
      <c r="G20">
        <v>0.85401459854014594</v>
      </c>
      <c r="H20" s="12">
        <f t="shared" si="0"/>
        <v>0.14598540145985406</v>
      </c>
      <c r="I20">
        <v>4.8475694444444442E-7</v>
      </c>
      <c r="J20" t="s">
        <v>714</v>
      </c>
      <c r="K20" t="s">
        <v>715</v>
      </c>
      <c r="L20">
        <v>19</v>
      </c>
      <c r="M20" t="s">
        <v>55</v>
      </c>
      <c r="N20">
        <v>1</v>
      </c>
      <c r="O20" t="s">
        <v>66</v>
      </c>
      <c r="P20">
        <v>1.1527777777777781E-8</v>
      </c>
      <c r="Q20">
        <v>0.85401459854014594</v>
      </c>
      <c r="R20">
        <v>274</v>
      </c>
      <c r="S20">
        <v>0.92335766423357668</v>
      </c>
      <c r="T20">
        <v>1.159606481481481E-5</v>
      </c>
      <c r="U20">
        <v>0.95985401459854014</v>
      </c>
      <c r="V20">
        <v>8.038333333333334E-6</v>
      </c>
      <c r="W20">
        <v>0.85766423357664234</v>
      </c>
      <c r="X20">
        <v>0.92335766423357668</v>
      </c>
      <c r="Y20">
        <v>20</v>
      </c>
      <c r="Z20">
        <v>0</v>
      </c>
      <c r="AA20" t="s">
        <v>108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7</v>
      </c>
      <c r="AK20">
        <v>8</v>
      </c>
      <c r="AL20">
        <v>1</v>
      </c>
      <c r="AM20">
        <v>0.94170390429244466</v>
      </c>
      <c r="AN20">
        <v>50</v>
      </c>
      <c r="AO20">
        <v>10</v>
      </c>
      <c r="AP20">
        <v>0.2</v>
      </c>
      <c r="AQ20">
        <v>0.56569343065693434</v>
      </c>
      <c r="AR20">
        <v>0.94890510948905105</v>
      </c>
      <c r="AS20">
        <v>0.94525547445255476</v>
      </c>
      <c r="AT20" t="s">
        <v>58</v>
      </c>
      <c r="AU20">
        <v>2</v>
      </c>
      <c r="AV20">
        <v>407</v>
      </c>
      <c r="AW20">
        <v>1</v>
      </c>
      <c r="AX20">
        <v>0.5</v>
      </c>
      <c r="AY20" t="s">
        <v>59</v>
      </c>
      <c r="AZ20">
        <v>1</v>
      </c>
      <c r="BA20" t="b">
        <v>1</v>
      </c>
    </row>
    <row r="21" spans="1:53" hidden="1" x14ac:dyDescent="0.25">
      <c r="A21">
        <v>960</v>
      </c>
      <c r="B21">
        <v>137</v>
      </c>
      <c r="C21" t="s">
        <v>52</v>
      </c>
      <c r="D21">
        <v>1</v>
      </c>
      <c r="E21">
        <v>19</v>
      </c>
      <c r="F21">
        <v>19</v>
      </c>
      <c r="G21">
        <v>0.92700729927007297</v>
      </c>
      <c r="H21" s="12">
        <f t="shared" si="0"/>
        <v>7.2992700729927029E-2</v>
      </c>
      <c r="I21">
        <v>6.180671296296296E-7</v>
      </c>
      <c r="J21" t="s">
        <v>109</v>
      </c>
      <c r="K21" t="s">
        <v>716</v>
      </c>
      <c r="L21">
        <v>19</v>
      </c>
      <c r="M21" t="s">
        <v>62</v>
      </c>
      <c r="N21">
        <v>1</v>
      </c>
      <c r="O21" t="s">
        <v>111</v>
      </c>
      <c r="P21">
        <v>1.155092592592593E-8</v>
      </c>
      <c r="Q21">
        <v>0.92700729927007297</v>
      </c>
      <c r="R21">
        <v>274</v>
      </c>
      <c r="S21">
        <v>0.94525547445255476</v>
      </c>
      <c r="T21">
        <v>1.122553240740741E-5</v>
      </c>
      <c r="U21">
        <v>0.96350364963503654</v>
      </c>
      <c r="V21">
        <v>7.8610069444444445E-6</v>
      </c>
      <c r="W21">
        <v>0.94890510948905105</v>
      </c>
      <c r="X21">
        <v>0.94525547445255476</v>
      </c>
      <c r="Y21">
        <v>10</v>
      </c>
      <c r="Z21">
        <v>0</v>
      </c>
      <c r="AA21" t="s">
        <v>108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8</v>
      </c>
      <c r="AK21">
        <v>9</v>
      </c>
      <c r="AL21">
        <v>1</v>
      </c>
      <c r="AM21">
        <v>0.99969131721097571</v>
      </c>
      <c r="AN21">
        <v>67</v>
      </c>
      <c r="AO21">
        <v>7</v>
      </c>
      <c r="AP21">
        <v>0.1044776119402985</v>
      </c>
      <c r="AQ21">
        <v>0.56204379562043794</v>
      </c>
      <c r="AR21">
        <v>0.97080291970802923</v>
      </c>
      <c r="AS21">
        <v>0.97445255474452552</v>
      </c>
      <c r="AT21" t="s">
        <v>58</v>
      </c>
      <c r="AU21">
        <v>2</v>
      </c>
      <c r="AV21">
        <v>407</v>
      </c>
      <c r="AW21">
        <v>1</v>
      </c>
      <c r="AX21">
        <v>-0.5</v>
      </c>
      <c r="AY21" t="s">
        <v>59</v>
      </c>
      <c r="AZ21">
        <v>1</v>
      </c>
      <c r="BA21" t="b">
        <v>1</v>
      </c>
    </row>
    <row r="22" spans="1:53" x14ac:dyDescent="0.25">
      <c r="A22">
        <v>960</v>
      </c>
      <c r="B22">
        <v>137</v>
      </c>
      <c r="C22" t="s">
        <v>52</v>
      </c>
      <c r="D22">
        <v>1</v>
      </c>
      <c r="E22">
        <v>19</v>
      </c>
      <c r="F22">
        <v>19</v>
      </c>
      <c r="G22">
        <v>0.71532846715328469</v>
      </c>
      <c r="H22" s="12">
        <f t="shared" si="0"/>
        <v>0.28467153284671531</v>
      </c>
      <c r="I22">
        <v>5.1981481481481482E-7</v>
      </c>
      <c r="J22" t="s">
        <v>714</v>
      </c>
      <c r="K22" t="s">
        <v>717</v>
      </c>
      <c r="L22">
        <v>19</v>
      </c>
      <c r="M22" t="s">
        <v>55</v>
      </c>
      <c r="N22">
        <v>1</v>
      </c>
      <c r="O22" t="s">
        <v>66</v>
      </c>
      <c r="P22">
        <v>1.1539351851851849E-8</v>
      </c>
      <c r="Q22">
        <v>0.71532846715328469</v>
      </c>
      <c r="R22">
        <v>274</v>
      </c>
      <c r="S22">
        <v>0.72262773722627738</v>
      </c>
      <c r="T22">
        <v>1.108358796296296E-5</v>
      </c>
      <c r="U22">
        <v>0.90145985401459849</v>
      </c>
      <c r="V22">
        <v>7.9762847222222221E-6</v>
      </c>
      <c r="W22">
        <v>0.90145985401459849</v>
      </c>
      <c r="X22">
        <v>0.72262773722627738</v>
      </c>
      <c r="Y22">
        <v>39</v>
      </c>
      <c r="Z22">
        <v>0</v>
      </c>
      <c r="AA22" t="s">
        <v>108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7</v>
      </c>
      <c r="AK22">
        <v>8</v>
      </c>
      <c r="AL22">
        <v>1</v>
      </c>
      <c r="AM22">
        <v>0.96908934616477782</v>
      </c>
      <c r="AN22">
        <v>37</v>
      </c>
      <c r="AO22">
        <v>17</v>
      </c>
      <c r="AP22">
        <v>0.45945945945945948</v>
      </c>
      <c r="AQ22">
        <v>0.56569343065693434</v>
      </c>
      <c r="AR22">
        <v>0.81386861313868608</v>
      </c>
      <c r="AS22">
        <v>0.8029197080291971</v>
      </c>
      <c r="AT22" t="s">
        <v>58</v>
      </c>
      <c r="AU22">
        <v>2</v>
      </c>
      <c r="AV22">
        <v>407</v>
      </c>
      <c r="AW22">
        <v>2</v>
      </c>
      <c r="AX22">
        <v>1</v>
      </c>
      <c r="AY22" t="s">
        <v>59</v>
      </c>
      <c r="AZ22">
        <v>1</v>
      </c>
      <c r="BA22" t="b">
        <v>1</v>
      </c>
    </row>
    <row r="23" spans="1:53" hidden="1" x14ac:dyDescent="0.25">
      <c r="A23">
        <v>960</v>
      </c>
      <c r="B23">
        <v>137</v>
      </c>
      <c r="C23" t="s">
        <v>52</v>
      </c>
      <c r="D23">
        <v>1</v>
      </c>
      <c r="E23">
        <v>19</v>
      </c>
      <c r="F23">
        <v>19</v>
      </c>
      <c r="G23">
        <v>0.9051094890510949</v>
      </c>
      <c r="H23" s="12">
        <f t="shared" si="0"/>
        <v>9.4890510948905105E-2</v>
      </c>
      <c r="I23">
        <v>3.9284722222222223E-7</v>
      </c>
      <c r="J23" t="s">
        <v>718</v>
      </c>
      <c r="K23" t="s">
        <v>719</v>
      </c>
      <c r="L23">
        <v>19</v>
      </c>
      <c r="M23" t="s">
        <v>62</v>
      </c>
      <c r="N23">
        <v>1</v>
      </c>
      <c r="O23" t="s">
        <v>115</v>
      </c>
      <c r="P23">
        <v>1.1527777777777781E-8</v>
      </c>
      <c r="Q23">
        <v>0.9051094890510949</v>
      </c>
      <c r="R23">
        <v>274</v>
      </c>
      <c r="S23">
        <v>0.92700729927007297</v>
      </c>
      <c r="T23">
        <v>1.128318287037037E-5</v>
      </c>
      <c r="U23">
        <v>0.98540145985401462</v>
      </c>
      <c r="V23">
        <v>7.8743171296296292E-6</v>
      </c>
      <c r="W23">
        <v>0.94890510948905105</v>
      </c>
      <c r="X23">
        <v>0.92700729927007297</v>
      </c>
      <c r="Y23">
        <v>13</v>
      </c>
      <c r="Z23">
        <v>0</v>
      </c>
      <c r="AA23" t="s">
        <v>108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6</v>
      </c>
      <c r="AK23">
        <v>7</v>
      </c>
      <c r="AL23">
        <v>1</v>
      </c>
      <c r="AM23">
        <v>0.99923425321722459</v>
      </c>
      <c r="AN23">
        <v>67</v>
      </c>
      <c r="AO23">
        <v>10</v>
      </c>
      <c r="AP23">
        <v>0.1492537313432836</v>
      </c>
      <c r="AQ23">
        <v>0.56204379562043794</v>
      </c>
      <c r="AR23">
        <v>0.97080291970802923</v>
      </c>
      <c r="AS23">
        <v>0.94890510948905105</v>
      </c>
      <c r="AT23" t="s">
        <v>58</v>
      </c>
      <c r="AU23">
        <v>2</v>
      </c>
      <c r="AV23">
        <v>407</v>
      </c>
      <c r="AW23">
        <v>2</v>
      </c>
      <c r="AX23">
        <v>-1</v>
      </c>
      <c r="AY23" t="s">
        <v>59</v>
      </c>
      <c r="AZ23">
        <v>1</v>
      </c>
      <c r="BA23" t="b">
        <v>1</v>
      </c>
    </row>
    <row r="24" spans="1:53" x14ac:dyDescent="0.25">
      <c r="A24">
        <v>960</v>
      </c>
      <c r="B24">
        <v>137</v>
      </c>
      <c r="C24" t="s">
        <v>52</v>
      </c>
      <c r="D24">
        <v>1</v>
      </c>
      <c r="E24">
        <v>19</v>
      </c>
      <c r="F24">
        <v>19</v>
      </c>
      <c r="G24">
        <v>0.57664233576642332</v>
      </c>
      <c r="H24" s="12">
        <f t="shared" si="0"/>
        <v>0.42335766423357668</v>
      </c>
      <c r="I24">
        <v>5.1906249999999995E-7</v>
      </c>
      <c r="J24" t="s">
        <v>720</v>
      </c>
      <c r="K24" t="s">
        <v>721</v>
      </c>
      <c r="L24">
        <v>19</v>
      </c>
      <c r="M24" t="s">
        <v>80</v>
      </c>
      <c r="N24">
        <v>1</v>
      </c>
      <c r="O24" t="s">
        <v>66</v>
      </c>
      <c r="P24">
        <v>1.1539351851851849E-8</v>
      </c>
      <c r="Q24">
        <v>0.57664233576642332</v>
      </c>
      <c r="R24">
        <v>274</v>
      </c>
      <c r="S24">
        <v>0.56569343065693434</v>
      </c>
      <c r="T24">
        <v>1.2852245370370371E-5</v>
      </c>
      <c r="U24">
        <v>0.85036496350364965</v>
      </c>
      <c r="V24">
        <v>8.0118287037037037E-6</v>
      </c>
      <c r="W24">
        <v>0.85766423357664234</v>
      </c>
      <c r="X24">
        <v>0.56569343065693434</v>
      </c>
      <c r="Y24">
        <v>58</v>
      </c>
      <c r="Z24">
        <v>0</v>
      </c>
      <c r="AA24" t="s">
        <v>108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6</v>
      </c>
      <c r="AK24">
        <v>7</v>
      </c>
      <c r="AL24">
        <v>1</v>
      </c>
      <c r="AM24">
        <v>0.76265777801093271</v>
      </c>
      <c r="AN24">
        <v>3</v>
      </c>
      <c r="AO24">
        <v>2</v>
      </c>
      <c r="AP24">
        <v>0.66666666666666663</v>
      </c>
      <c r="AQ24">
        <v>0.56569343065693434</v>
      </c>
      <c r="AR24">
        <v>0.58029197080291972</v>
      </c>
      <c r="AS24">
        <v>0.58029197080291972</v>
      </c>
      <c r="AT24" t="s">
        <v>58</v>
      </c>
      <c r="AU24">
        <v>2</v>
      </c>
      <c r="AV24">
        <v>407</v>
      </c>
      <c r="AW24">
        <v>3</v>
      </c>
      <c r="AX24">
        <v>2</v>
      </c>
      <c r="AY24" t="s">
        <v>59</v>
      </c>
      <c r="AZ24">
        <v>1</v>
      </c>
      <c r="BA24" t="b">
        <v>1</v>
      </c>
    </row>
    <row r="25" spans="1:53" hidden="1" x14ac:dyDescent="0.25">
      <c r="A25">
        <v>960</v>
      </c>
      <c r="B25">
        <v>137</v>
      </c>
      <c r="C25" t="s">
        <v>52</v>
      </c>
      <c r="D25">
        <v>1</v>
      </c>
      <c r="E25">
        <v>19</v>
      </c>
      <c r="F25">
        <v>19</v>
      </c>
      <c r="G25">
        <v>0.9051094890510949</v>
      </c>
      <c r="H25" s="12">
        <f t="shared" si="0"/>
        <v>9.4890510948905105E-2</v>
      </c>
      <c r="I25">
        <v>3.9201388888888892E-7</v>
      </c>
      <c r="J25" t="s">
        <v>718</v>
      </c>
      <c r="K25" t="s">
        <v>719</v>
      </c>
      <c r="L25">
        <v>19</v>
      </c>
      <c r="M25" t="s">
        <v>62</v>
      </c>
      <c r="N25">
        <v>1</v>
      </c>
      <c r="O25" t="s">
        <v>115</v>
      </c>
      <c r="P25">
        <v>1.1932870370370371E-8</v>
      </c>
      <c r="Q25">
        <v>0.9051094890510949</v>
      </c>
      <c r="R25">
        <v>274</v>
      </c>
      <c r="S25">
        <v>0.92700729927007297</v>
      </c>
      <c r="T25">
        <v>1.124487268518518E-5</v>
      </c>
      <c r="U25">
        <v>0.98540145985401462</v>
      </c>
      <c r="V25">
        <v>8.0204282407407416E-6</v>
      </c>
      <c r="W25">
        <v>0.94890510948905105</v>
      </c>
      <c r="X25">
        <v>0.92700729927007297</v>
      </c>
      <c r="Y25">
        <v>13</v>
      </c>
      <c r="Z25">
        <v>0</v>
      </c>
      <c r="AA25" t="s">
        <v>108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6</v>
      </c>
      <c r="AK25">
        <v>7</v>
      </c>
      <c r="AL25">
        <v>1</v>
      </c>
      <c r="AM25">
        <v>0.99923425321722459</v>
      </c>
      <c r="AN25">
        <v>67</v>
      </c>
      <c r="AO25">
        <v>10</v>
      </c>
      <c r="AP25">
        <v>0.1492537313432836</v>
      </c>
      <c r="AQ25">
        <v>0.56204379562043794</v>
      </c>
      <c r="AR25">
        <v>0.97080291970802923</v>
      </c>
      <c r="AS25">
        <v>0.92700729927007297</v>
      </c>
      <c r="AT25" t="s">
        <v>58</v>
      </c>
      <c r="AU25">
        <v>2</v>
      </c>
      <c r="AV25">
        <v>407</v>
      </c>
      <c r="AW25">
        <v>3</v>
      </c>
      <c r="AX25">
        <v>-2</v>
      </c>
      <c r="AY25" t="s">
        <v>59</v>
      </c>
      <c r="AZ25">
        <v>1</v>
      </c>
      <c r="BA25" t="b">
        <v>1</v>
      </c>
    </row>
    <row r="26" spans="1:53" hidden="1" x14ac:dyDescent="0.25">
      <c r="A26">
        <v>960</v>
      </c>
      <c r="B26">
        <v>137</v>
      </c>
      <c r="C26" t="s">
        <v>52</v>
      </c>
      <c r="D26">
        <v>1</v>
      </c>
      <c r="E26">
        <v>19</v>
      </c>
      <c r="F26">
        <v>19</v>
      </c>
      <c r="G26">
        <v>0.97810218978102192</v>
      </c>
      <c r="H26" s="12">
        <f t="shared" si="0"/>
        <v>2.1897810218978075E-2</v>
      </c>
      <c r="I26">
        <v>2.189004629629629E-7</v>
      </c>
      <c r="J26" t="s">
        <v>118</v>
      </c>
      <c r="K26" t="s">
        <v>722</v>
      </c>
      <c r="L26">
        <v>19</v>
      </c>
      <c r="M26" t="s">
        <v>69</v>
      </c>
      <c r="N26">
        <v>1</v>
      </c>
      <c r="O26" t="s">
        <v>85</v>
      </c>
      <c r="P26">
        <v>1.1539351851851849E-8</v>
      </c>
      <c r="Q26">
        <v>0.97810218978102192</v>
      </c>
      <c r="R26">
        <v>274</v>
      </c>
      <c r="S26">
        <v>0.96350364963503654</v>
      </c>
      <c r="T26">
        <v>1.0911805555555561E-5</v>
      </c>
      <c r="U26">
        <v>0.98175182481751821</v>
      </c>
      <c r="V26">
        <v>7.9364583333333343E-6</v>
      </c>
      <c r="W26">
        <v>0.94160583941605835</v>
      </c>
      <c r="X26">
        <v>0.96350364963503654</v>
      </c>
      <c r="Y26">
        <v>3</v>
      </c>
      <c r="Z26">
        <v>0</v>
      </c>
      <c r="AA26" t="s">
        <v>120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13</v>
      </c>
      <c r="AK26">
        <v>14</v>
      </c>
      <c r="AL26">
        <v>1</v>
      </c>
      <c r="AM26">
        <v>0.99950205273779369</v>
      </c>
      <c r="AN26">
        <v>13</v>
      </c>
      <c r="AO26">
        <v>0</v>
      </c>
      <c r="AP26">
        <v>0</v>
      </c>
      <c r="AQ26">
        <v>0.93065693430656937</v>
      </c>
      <c r="AR26">
        <v>0.95985401459854014</v>
      </c>
      <c r="AS26">
        <v>0.96350364963503654</v>
      </c>
      <c r="AT26" t="s">
        <v>58</v>
      </c>
      <c r="AU26">
        <v>2</v>
      </c>
      <c r="AV26">
        <v>134</v>
      </c>
      <c r="AW26">
        <v>1</v>
      </c>
      <c r="AX26">
        <v>0.5</v>
      </c>
      <c r="AY26" t="s">
        <v>59</v>
      </c>
      <c r="AZ26">
        <v>1</v>
      </c>
      <c r="BA26" t="b">
        <v>1</v>
      </c>
    </row>
    <row r="27" spans="1:53" hidden="1" x14ac:dyDescent="0.25">
      <c r="A27">
        <v>960</v>
      </c>
      <c r="B27">
        <v>137</v>
      </c>
      <c r="C27" t="s">
        <v>52</v>
      </c>
      <c r="D27">
        <v>1</v>
      </c>
      <c r="E27">
        <v>19</v>
      </c>
      <c r="F27">
        <v>19</v>
      </c>
      <c r="G27">
        <v>0.94890510948905105</v>
      </c>
      <c r="H27" s="12">
        <f t="shared" si="0"/>
        <v>5.1094890510948954E-2</v>
      </c>
      <c r="I27">
        <v>3.9246527777777783E-7</v>
      </c>
      <c r="J27" t="s">
        <v>121</v>
      </c>
      <c r="K27" t="s">
        <v>723</v>
      </c>
      <c r="L27">
        <v>19</v>
      </c>
      <c r="M27" t="s">
        <v>69</v>
      </c>
      <c r="N27">
        <v>1</v>
      </c>
      <c r="O27" t="s">
        <v>123</v>
      </c>
      <c r="P27">
        <v>1.189814814814815E-8</v>
      </c>
      <c r="Q27">
        <v>0.94890510948905105</v>
      </c>
      <c r="R27">
        <v>274</v>
      </c>
      <c r="S27">
        <v>0.95985401459854014</v>
      </c>
      <c r="T27">
        <v>1.102625E-5</v>
      </c>
      <c r="U27">
        <v>0.96715328467153283</v>
      </c>
      <c r="V27">
        <v>7.8667824074074076E-6</v>
      </c>
      <c r="W27">
        <v>0.95620437956204385</v>
      </c>
      <c r="X27">
        <v>0.95985401459854014</v>
      </c>
      <c r="Y27">
        <v>7</v>
      </c>
      <c r="Z27">
        <v>0</v>
      </c>
      <c r="AA27" t="s">
        <v>120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2</v>
      </c>
      <c r="AL27">
        <v>1</v>
      </c>
      <c r="AM27">
        <v>0.46688484752392179</v>
      </c>
      <c r="AN27">
        <v>18</v>
      </c>
      <c r="AO27">
        <v>4</v>
      </c>
      <c r="AP27">
        <v>0.22222222222222221</v>
      </c>
      <c r="AQ27">
        <v>0.93065693430656937</v>
      </c>
      <c r="AR27">
        <v>0.97080291970802923</v>
      </c>
      <c r="AS27">
        <v>0.96715328467153283</v>
      </c>
      <c r="AT27" t="s">
        <v>58</v>
      </c>
      <c r="AU27">
        <v>2</v>
      </c>
      <c r="AV27">
        <v>134</v>
      </c>
      <c r="AW27">
        <v>1</v>
      </c>
      <c r="AX27">
        <v>-0.5</v>
      </c>
      <c r="AY27" t="s">
        <v>59</v>
      </c>
      <c r="AZ27">
        <v>1</v>
      </c>
      <c r="BA27" t="b">
        <v>1</v>
      </c>
    </row>
    <row r="28" spans="1:53" hidden="1" x14ac:dyDescent="0.25">
      <c r="A28">
        <v>960</v>
      </c>
      <c r="B28">
        <v>137</v>
      </c>
      <c r="C28" t="s">
        <v>52</v>
      </c>
      <c r="D28">
        <v>1</v>
      </c>
      <c r="E28">
        <v>19</v>
      </c>
      <c r="F28">
        <v>19</v>
      </c>
      <c r="G28">
        <v>0.96350364963503654</v>
      </c>
      <c r="H28" s="12">
        <f t="shared" si="0"/>
        <v>3.6496350364963459E-2</v>
      </c>
      <c r="I28">
        <v>3.6937500000000001E-7</v>
      </c>
      <c r="J28" t="s">
        <v>124</v>
      </c>
      <c r="K28" t="s">
        <v>724</v>
      </c>
      <c r="L28">
        <v>19</v>
      </c>
      <c r="M28" t="s">
        <v>69</v>
      </c>
      <c r="N28">
        <v>1</v>
      </c>
      <c r="O28" t="s">
        <v>97</v>
      </c>
      <c r="P28">
        <v>2.3090277777777779E-8</v>
      </c>
      <c r="Q28">
        <v>0.96350364963503654</v>
      </c>
      <c r="R28">
        <v>274</v>
      </c>
      <c r="S28">
        <v>0.94160583941605835</v>
      </c>
      <c r="T28">
        <v>1.150559027777778E-5</v>
      </c>
      <c r="U28">
        <v>0.98540145985401462</v>
      </c>
      <c r="V28">
        <v>7.7710648148148148E-6</v>
      </c>
      <c r="W28">
        <v>0.93430656934306566</v>
      </c>
      <c r="X28">
        <v>0.94160583941605835</v>
      </c>
      <c r="Y28">
        <v>5</v>
      </c>
      <c r="Z28">
        <v>0</v>
      </c>
      <c r="AA28" t="s">
        <v>120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4</v>
      </c>
      <c r="AK28">
        <v>5</v>
      </c>
      <c r="AL28">
        <v>1</v>
      </c>
      <c r="AM28">
        <v>0.79134046137338876</v>
      </c>
      <c r="AN28">
        <v>11</v>
      </c>
      <c r="AO28">
        <v>2</v>
      </c>
      <c r="AP28">
        <v>0.1818181818181818</v>
      </c>
      <c r="AQ28">
        <v>0.93065693430656937</v>
      </c>
      <c r="AR28">
        <v>0.95620437956204385</v>
      </c>
      <c r="AS28">
        <v>0.95255474452554745</v>
      </c>
      <c r="AT28" t="s">
        <v>58</v>
      </c>
      <c r="AU28">
        <v>2</v>
      </c>
      <c r="AV28">
        <v>134</v>
      </c>
      <c r="AW28">
        <v>2</v>
      </c>
      <c r="AX28">
        <v>1</v>
      </c>
      <c r="AY28" t="s">
        <v>59</v>
      </c>
      <c r="AZ28">
        <v>1</v>
      </c>
      <c r="BA28" t="b">
        <v>1</v>
      </c>
    </row>
    <row r="29" spans="1:53" hidden="1" x14ac:dyDescent="0.25">
      <c r="A29">
        <v>960</v>
      </c>
      <c r="B29">
        <v>137</v>
      </c>
      <c r="C29" t="s">
        <v>52</v>
      </c>
      <c r="D29">
        <v>1</v>
      </c>
      <c r="E29">
        <v>19</v>
      </c>
      <c r="F29">
        <v>19</v>
      </c>
      <c r="G29">
        <v>0.91970802919708028</v>
      </c>
      <c r="H29" s="12">
        <f t="shared" si="0"/>
        <v>8.0291970802919721E-2</v>
      </c>
      <c r="I29">
        <v>3.813310185185185E-7</v>
      </c>
      <c r="J29" t="s">
        <v>121</v>
      </c>
      <c r="K29" t="s">
        <v>723</v>
      </c>
      <c r="L29">
        <v>19</v>
      </c>
      <c r="M29" t="s">
        <v>69</v>
      </c>
      <c r="N29">
        <v>1</v>
      </c>
      <c r="O29" t="s">
        <v>123</v>
      </c>
      <c r="P29">
        <v>1.150462962962963E-8</v>
      </c>
      <c r="Q29">
        <v>0.91970802919708028</v>
      </c>
      <c r="R29">
        <v>274</v>
      </c>
      <c r="S29">
        <v>0.92700729927007297</v>
      </c>
      <c r="T29">
        <v>1.1082013888888889E-5</v>
      </c>
      <c r="U29">
        <v>0.97810218978102192</v>
      </c>
      <c r="V29">
        <v>7.9420949074074076E-6</v>
      </c>
      <c r="W29">
        <v>0.95620437956204385</v>
      </c>
      <c r="X29">
        <v>0.92700729927007297</v>
      </c>
      <c r="Y29">
        <v>11</v>
      </c>
      <c r="Z29">
        <v>0</v>
      </c>
      <c r="AA29" t="s">
        <v>120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</v>
      </c>
      <c r="AL29">
        <v>1</v>
      </c>
      <c r="AM29">
        <v>0.46688484752392179</v>
      </c>
      <c r="AN29">
        <v>18</v>
      </c>
      <c r="AO29">
        <v>8</v>
      </c>
      <c r="AP29">
        <v>0.44444444444444442</v>
      </c>
      <c r="AQ29">
        <v>0.93065693430656937</v>
      </c>
      <c r="AR29">
        <v>0.97080291970802923</v>
      </c>
      <c r="AS29">
        <v>0.93430656934306566</v>
      </c>
      <c r="AT29" t="s">
        <v>58</v>
      </c>
      <c r="AU29">
        <v>2</v>
      </c>
      <c r="AV29">
        <v>134</v>
      </c>
      <c r="AW29">
        <v>2</v>
      </c>
      <c r="AX29">
        <v>-1</v>
      </c>
      <c r="AY29" t="s">
        <v>59</v>
      </c>
      <c r="AZ29">
        <v>1</v>
      </c>
      <c r="BA29" t="b">
        <v>1</v>
      </c>
    </row>
    <row r="30" spans="1:53" hidden="1" x14ac:dyDescent="0.25">
      <c r="A30">
        <v>960</v>
      </c>
      <c r="B30">
        <v>137</v>
      </c>
      <c r="C30" t="s">
        <v>52</v>
      </c>
      <c r="D30">
        <v>1</v>
      </c>
      <c r="E30">
        <v>19</v>
      </c>
      <c r="F30">
        <v>19</v>
      </c>
      <c r="G30">
        <v>0.94890510948905105</v>
      </c>
      <c r="H30" s="12">
        <f t="shared" si="0"/>
        <v>5.1094890510948954E-2</v>
      </c>
      <c r="I30">
        <v>3.7104166666666668E-7</v>
      </c>
      <c r="J30" t="s">
        <v>725</v>
      </c>
      <c r="K30" t="s">
        <v>726</v>
      </c>
      <c r="L30">
        <v>19</v>
      </c>
      <c r="M30" t="s">
        <v>69</v>
      </c>
      <c r="N30">
        <v>1</v>
      </c>
      <c r="O30" t="s">
        <v>97</v>
      </c>
      <c r="P30">
        <v>1.159722222222222E-8</v>
      </c>
      <c r="Q30">
        <v>0.94890510948905105</v>
      </c>
      <c r="R30">
        <v>274</v>
      </c>
      <c r="S30">
        <v>0.93065693430656937</v>
      </c>
      <c r="T30">
        <v>1.1236168981481481E-5</v>
      </c>
      <c r="U30">
        <v>0.96715328467153283</v>
      </c>
      <c r="V30">
        <v>8.113784722222222E-6</v>
      </c>
      <c r="W30">
        <v>0.94890510948905105</v>
      </c>
      <c r="X30">
        <v>0.93065693430656937</v>
      </c>
      <c r="Y30">
        <v>7</v>
      </c>
      <c r="Z30">
        <v>0</v>
      </c>
      <c r="AA30" t="s">
        <v>120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2</v>
      </c>
      <c r="AK30">
        <v>3</v>
      </c>
      <c r="AL30">
        <v>1</v>
      </c>
      <c r="AM30">
        <v>0.486941775943324</v>
      </c>
      <c r="AN30">
        <v>4</v>
      </c>
      <c r="AO30">
        <v>4</v>
      </c>
      <c r="AP30">
        <v>1</v>
      </c>
      <c r="AQ30">
        <v>0.93065693430656937</v>
      </c>
      <c r="AR30">
        <v>0.93065693430656937</v>
      </c>
      <c r="AS30">
        <v>0.93065693430656937</v>
      </c>
      <c r="AT30" t="s">
        <v>58</v>
      </c>
      <c r="AU30">
        <v>2</v>
      </c>
      <c r="AV30">
        <v>134</v>
      </c>
      <c r="AW30">
        <v>3</v>
      </c>
      <c r="AX30">
        <v>2</v>
      </c>
      <c r="AY30" t="s">
        <v>59</v>
      </c>
      <c r="AZ30">
        <v>1</v>
      </c>
      <c r="BA30" t="b">
        <v>1</v>
      </c>
    </row>
    <row r="31" spans="1:53" x14ac:dyDescent="0.25">
      <c r="A31">
        <v>960</v>
      </c>
      <c r="B31">
        <v>137</v>
      </c>
      <c r="C31" t="s">
        <v>52</v>
      </c>
      <c r="D31">
        <v>1</v>
      </c>
      <c r="E31">
        <v>19</v>
      </c>
      <c r="F31">
        <v>19</v>
      </c>
      <c r="G31">
        <v>0.88321167883211682</v>
      </c>
      <c r="H31" s="12">
        <f t="shared" si="0"/>
        <v>0.11678832116788318</v>
      </c>
      <c r="I31">
        <v>3.9207175925925928E-7</v>
      </c>
      <c r="J31" t="s">
        <v>727</v>
      </c>
      <c r="K31" t="s">
        <v>728</v>
      </c>
      <c r="L31">
        <v>19</v>
      </c>
      <c r="M31" t="s">
        <v>69</v>
      </c>
      <c r="N31">
        <v>1</v>
      </c>
      <c r="O31" t="s">
        <v>130</v>
      </c>
      <c r="P31">
        <v>1.196759259259259E-8</v>
      </c>
      <c r="Q31">
        <v>0.88321167883211682</v>
      </c>
      <c r="R31">
        <v>274</v>
      </c>
      <c r="S31">
        <v>0.83211678832116787</v>
      </c>
      <c r="T31">
        <v>1.272646990740741E-5</v>
      </c>
      <c r="U31">
        <v>0.92335766423357668</v>
      </c>
      <c r="V31">
        <v>9.6986342592592586E-6</v>
      </c>
      <c r="W31">
        <v>0.95620437956204385</v>
      </c>
      <c r="X31">
        <v>0.83211678832116787</v>
      </c>
      <c r="Y31">
        <v>16</v>
      </c>
      <c r="Z31">
        <v>0</v>
      </c>
      <c r="AA31" t="s">
        <v>120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2</v>
      </c>
      <c r="AK31">
        <v>3</v>
      </c>
      <c r="AL31">
        <v>1</v>
      </c>
      <c r="AM31">
        <v>0.486941775943324</v>
      </c>
      <c r="AN31">
        <v>18</v>
      </c>
      <c r="AO31">
        <v>13</v>
      </c>
      <c r="AP31">
        <v>0.72222222222222221</v>
      </c>
      <c r="AQ31">
        <v>0.93065693430656937</v>
      </c>
      <c r="AR31">
        <v>0.97080291970802923</v>
      </c>
      <c r="AS31">
        <v>0.84306569343065696</v>
      </c>
      <c r="AT31" t="s">
        <v>58</v>
      </c>
      <c r="AU31">
        <v>2</v>
      </c>
      <c r="AV31">
        <v>134</v>
      </c>
      <c r="AW31">
        <v>3</v>
      </c>
      <c r="AX31">
        <v>-2</v>
      </c>
      <c r="AY31" t="s">
        <v>59</v>
      </c>
      <c r="AZ31">
        <v>1</v>
      </c>
      <c r="BA31" t="b">
        <v>1</v>
      </c>
    </row>
    <row r="32" spans="1:53" hidden="1" x14ac:dyDescent="0.25">
      <c r="A32">
        <v>960</v>
      </c>
      <c r="B32">
        <v>137</v>
      </c>
      <c r="C32" t="s">
        <v>52</v>
      </c>
      <c r="D32">
        <v>1</v>
      </c>
      <c r="E32">
        <v>19</v>
      </c>
      <c r="F32">
        <v>19</v>
      </c>
      <c r="G32">
        <v>0.97080291970802923</v>
      </c>
      <c r="H32" s="12">
        <f t="shared" si="0"/>
        <v>2.9197080291970767E-2</v>
      </c>
      <c r="I32">
        <v>4.0440972222222222E-7</v>
      </c>
      <c r="J32" t="s">
        <v>95</v>
      </c>
      <c r="K32" t="s">
        <v>710</v>
      </c>
      <c r="L32">
        <v>19</v>
      </c>
      <c r="M32" t="s">
        <v>69</v>
      </c>
      <c r="N32">
        <v>1</v>
      </c>
      <c r="O32" t="s">
        <v>97</v>
      </c>
      <c r="P32">
        <v>1.1180555555555549E-8</v>
      </c>
      <c r="Q32">
        <v>0.97080291970802923</v>
      </c>
      <c r="R32">
        <v>274</v>
      </c>
      <c r="S32">
        <v>0.97445255474452552</v>
      </c>
      <c r="T32">
        <v>1.269018518518519E-5</v>
      </c>
      <c r="U32">
        <v>0.98540145985401462</v>
      </c>
      <c r="V32">
        <v>8.0803356481481479E-6</v>
      </c>
      <c r="W32">
        <v>0.89051094890510951</v>
      </c>
      <c r="X32">
        <v>0.97445255474452552</v>
      </c>
      <c r="Y32">
        <v>4</v>
      </c>
      <c r="Z32">
        <v>0</v>
      </c>
      <c r="AA32" t="s">
        <v>131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18</v>
      </c>
      <c r="AK32">
        <v>19</v>
      </c>
      <c r="AL32">
        <v>1</v>
      </c>
      <c r="AM32">
        <v>0.99950205273779358</v>
      </c>
      <c r="AN32">
        <v>43</v>
      </c>
      <c r="AO32">
        <v>0</v>
      </c>
      <c r="AP32">
        <v>0</v>
      </c>
      <c r="AQ32">
        <v>0.64233576642335766</v>
      </c>
      <c r="AR32">
        <v>0.96715328467153283</v>
      </c>
      <c r="AS32">
        <v>0.97445255474452552</v>
      </c>
      <c r="AT32" t="s">
        <v>58</v>
      </c>
      <c r="AU32">
        <v>3</v>
      </c>
      <c r="AV32">
        <v>271</v>
      </c>
      <c r="AW32">
        <v>1</v>
      </c>
      <c r="AX32">
        <v>0.5</v>
      </c>
      <c r="AY32" t="s">
        <v>59</v>
      </c>
      <c r="AZ32">
        <v>1</v>
      </c>
      <c r="BA32" t="b">
        <v>0</v>
      </c>
    </row>
    <row r="33" spans="1:53" hidden="1" x14ac:dyDescent="0.25">
      <c r="A33">
        <v>960</v>
      </c>
      <c r="B33">
        <v>137</v>
      </c>
      <c r="C33" t="s">
        <v>52</v>
      </c>
      <c r="D33">
        <v>1</v>
      </c>
      <c r="E33">
        <v>19</v>
      </c>
      <c r="F33">
        <v>19</v>
      </c>
      <c r="G33">
        <v>0.97080291970802923</v>
      </c>
      <c r="H33" s="12">
        <f t="shared" si="0"/>
        <v>2.9197080291970767E-2</v>
      </c>
      <c r="I33">
        <v>3.6936342592592592E-7</v>
      </c>
      <c r="J33" t="s">
        <v>95</v>
      </c>
      <c r="K33" t="s">
        <v>710</v>
      </c>
      <c r="L33">
        <v>19</v>
      </c>
      <c r="M33" t="s">
        <v>69</v>
      </c>
      <c r="N33">
        <v>1</v>
      </c>
      <c r="O33" t="s">
        <v>97</v>
      </c>
      <c r="P33">
        <v>1.155092592592593E-8</v>
      </c>
      <c r="Q33">
        <v>0.97080291970802923</v>
      </c>
      <c r="R33">
        <v>274</v>
      </c>
      <c r="S33">
        <v>0.95255474452554745</v>
      </c>
      <c r="T33">
        <v>1.1103645833333331E-5</v>
      </c>
      <c r="U33">
        <v>0.95255474452554745</v>
      </c>
      <c r="V33">
        <v>7.8378703703703701E-6</v>
      </c>
      <c r="W33">
        <v>0.89051094890510951</v>
      </c>
      <c r="X33">
        <v>0.95255474452554745</v>
      </c>
      <c r="Y33">
        <v>4</v>
      </c>
      <c r="Z33">
        <v>0</v>
      </c>
      <c r="AA33" t="s">
        <v>131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18</v>
      </c>
      <c r="AK33">
        <v>19</v>
      </c>
      <c r="AL33">
        <v>1</v>
      </c>
      <c r="AM33">
        <v>0.99950205273779358</v>
      </c>
      <c r="AN33">
        <v>43</v>
      </c>
      <c r="AO33">
        <v>0</v>
      </c>
      <c r="AP33">
        <v>0</v>
      </c>
      <c r="AQ33">
        <v>0.64233576642335766</v>
      </c>
      <c r="AR33">
        <v>0.96715328467153283</v>
      </c>
      <c r="AS33">
        <v>0.95255474452554745</v>
      </c>
      <c r="AT33" t="s">
        <v>58</v>
      </c>
      <c r="AU33">
        <v>3</v>
      </c>
      <c r="AV33">
        <v>271</v>
      </c>
      <c r="AW33">
        <v>1</v>
      </c>
      <c r="AX33">
        <v>-0.5</v>
      </c>
      <c r="AY33" t="s">
        <v>59</v>
      </c>
      <c r="AZ33">
        <v>1</v>
      </c>
      <c r="BA33" t="b">
        <v>0</v>
      </c>
    </row>
    <row r="34" spans="1:53" hidden="1" x14ac:dyDescent="0.25">
      <c r="A34">
        <v>960</v>
      </c>
      <c r="B34">
        <v>137</v>
      </c>
      <c r="C34" t="s">
        <v>52</v>
      </c>
      <c r="D34">
        <v>1</v>
      </c>
      <c r="E34">
        <v>19</v>
      </c>
      <c r="F34">
        <v>19</v>
      </c>
      <c r="G34">
        <v>0.96350364963503654</v>
      </c>
      <c r="H34" s="12">
        <f t="shared" si="0"/>
        <v>3.6496350364963459E-2</v>
      </c>
      <c r="I34">
        <v>8.5453703703703696E-7</v>
      </c>
      <c r="J34" t="s">
        <v>132</v>
      </c>
      <c r="K34" t="s">
        <v>729</v>
      </c>
      <c r="L34">
        <v>19</v>
      </c>
      <c r="M34" t="s">
        <v>134</v>
      </c>
      <c r="N34">
        <v>1</v>
      </c>
      <c r="O34" t="s">
        <v>135</v>
      </c>
      <c r="P34">
        <v>1.1585648148148149E-8</v>
      </c>
      <c r="Q34">
        <v>0.96350364963503654</v>
      </c>
      <c r="R34">
        <v>274</v>
      </c>
      <c r="S34">
        <v>0.94890510948905105</v>
      </c>
      <c r="T34">
        <v>1.3695914351851851E-5</v>
      </c>
      <c r="U34">
        <v>0.97080291970802923</v>
      </c>
      <c r="V34">
        <v>1.0333344907407409E-5</v>
      </c>
      <c r="W34">
        <v>0.89051094890510951</v>
      </c>
      <c r="X34">
        <v>0.94890510948905105</v>
      </c>
      <c r="Y34">
        <v>5</v>
      </c>
      <c r="Z34">
        <v>0</v>
      </c>
      <c r="AA34" t="s">
        <v>131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8</v>
      </c>
      <c r="AK34">
        <v>9</v>
      </c>
      <c r="AL34">
        <v>1</v>
      </c>
      <c r="AM34">
        <v>0.99999811172797337</v>
      </c>
      <c r="AN34">
        <v>43</v>
      </c>
      <c r="AO34">
        <v>1</v>
      </c>
      <c r="AP34">
        <v>2.3255813953488368E-2</v>
      </c>
      <c r="AQ34">
        <v>0.64233576642335766</v>
      </c>
      <c r="AR34">
        <v>0.96715328467153283</v>
      </c>
      <c r="AS34">
        <v>0.97445255474452552</v>
      </c>
      <c r="AT34" t="s">
        <v>58</v>
      </c>
      <c r="AU34">
        <v>3</v>
      </c>
      <c r="AV34">
        <v>271</v>
      </c>
      <c r="AW34">
        <v>2</v>
      </c>
      <c r="AX34">
        <v>1</v>
      </c>
      <c r="AY34" t="s">
        <v>59</v>
      </c>
      <c r="AZ34">
        <v>1</v>
      </c>
      <c r="BA34" t="b">
        <v>0</v>
      </c>
    </row>
    <row r="35" spans="1:53" hidden="1" x14ac:dyDescent="0.25">
      <c r="A35">
        <v>960</v>
      </c>
      <c r="B35">
        <v>137</v>
      </c>
      <c r="C35" t="s">
        <v>52</v>
      </c>
      <c r="D35">
        <v>1</v>
      </c>
      <c r="E35">
        <v>19</v>
      </c>
      <c r="F35">
        <v>19</v>
      </c>
      <c r="G35">
        <v>0.97080291970802923</v>
      </c>
      <c r="H35" s="12">
        <f t="shared" si="0"/>
        <v>2.9197080291970767E-2</v>
      </c>
      <c r="I35">
        <v>4.3866898148148138E-7</v>
      </c>
      <c r="J35" t="s">
        <v>95</v>
      </c>
      <c r="K35" t="s">
        <v>710</v>
      </c>
      <c r="L35">
        <v>19</v>
      </c>
      <c r="M35" t="s">
        <v>69</v>
      </c>
      <c r="N35">
        <v>1</v>
      </c>
      <c r="O35" t="s">
        <v>97</v>
      </c>
      <c r="P35">
        <v>1.1539351851851849E-8</v>
      </c>
      <c r="Q35">
        <v>0.97080291970802923</v>
      </c>
      <c r="R35">
        <v>274</v>
      </c>
      <c r="S35">
        <v>0.95255474452554745</v>
      </c>
      <c r="T35">
        <v>1.3836886574074079E-5</v>
      </c>
      <c r="U35">
        <v>0.95255474452554745</v>
      </c>
      <c r="V35">
        <v>1.371071759259259E-5</v>
      </c>
      <c r="W35">
        <v>0.89051094890510951</v>
      </c>
      <c r="X35">
        <v>0.95255474452554745</v>
      </c>
      <c r="Y35">
        <v>4</v>
      </c>
      <c r="Z35">
        <v>0</v>
      </c>
      <c r="AA35" t="s">
        <v>131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18</v>
      </c>
      <c r="AK35">
        <v>19</v>
      </c>
      <c r="AL35">
        <v>1</v>
      </c>
      <c r="AM35">
        <v>0.99950205273779358</v>
      </c>
      <c r="AN35">
        <v>43</v>
      </c>
      <c r="AO35">
        <v>0</v>
      </c>
      <c r="AP35">
        <v>0</v>
      </c>
      <c r="AQ35">
        <v>0.64233576642335766</v>
      </c>
      <c r="AR35">
        <v>0.96715328467153283</v>
      </c>
      <c r="AS35">
        <v>0.95255474452554745</v>
      </c>
      <c r="AT35" t="s">
        <v>58</v>
      </c>
      <c r="AU35">
        <v>3</v>
      </c>
      <c r="AV35">
        <v>271</v>
      </c>
      <c r="AW35">
        <v>2</v>
      </c>
      <c r="AX35">
        <v>-1</v>
      </c>
      <c r="AY35" t="s">
        <v>59</v>
      </c>
      <c r="AZ35">
        <v>1</v>
      </c>
      <c r="BA35" t="b">
        <v>0</v>
      </c>
    </row>
    <row r="36" spans="1:53" x14ac:dyDescent="0.25">
      <c r="A36">
        <v>960</v>
      </c>
      <c r="B36">
        <v>137</v>
      </c>
      <c r="C36" t="s">
        <v>52</v>
      </c>
      <c r="D36">
        <v>1</v>
      </c>
      <c r="E36">
        <v>19</v>
      </c>
      <c r="F36">
        <v>19</v>
      </c>
      <c r="G36">
        <v>0.81021897810218979</v>
      </c>
      <c r="H36" s="12">
        <f t="shared" si="0"/>
        <v>0.18978102189781021</v>
      </c>
      <c r="I36">
        <v>8.6576388888888878E-7</v>
      </c>
      <c r="J36" t="s">
        <v>132</v>
      </c>
      <c r="K36" t="s">
        <v>730</v>
      </c>
      <c r="L36">
        <v>19</v>
      </c>
      <c r="M36" t="s">
        <v>134</v>
      </c>
      <c r="N36">
        <v>1</v>
      </c>
      <c r="O36" t="s">
        <v>135</v>
      </c>
      <c r="P36">
        <v>1.1539351851851849E-8</v>
      </c>
      <c r="Q36">
        <v>0.81021897810218979</v>
      </c>
      <c r="R36">
        <v>274</v>
      </c>
      <c r="S36">
        <v>0.81021897810218979</v>
      </c>
      <c r="T36">
        <v>1.3456053240740739E-5</v>
      </c>
      <c r="U36">
        <v>0.95620437956204385</v>
      </c>
      <c r="V36">
        <v>1.0723738425925929E-5</v>
      </c>
      <c r="W36">
        <v>0.9051094890510949</v>
      </c>
      <c r="X36">
        <v>0.81021897810218979</v>
      </c>
      <c r="Y36">
        <v>26</v>
      </c>
      <c r="Z36">
        <v>0</v>
      </c>
      <c r="AA36" t="s">
        <v>131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8</v>
      </c>
      <c r="AK36">
        <v>9</v>
      </c>
      <c r="AL36">
        <v>1</v>
      </c>
      <c r="AM36">
        <v>0.99999717677752353</v>
      </c>
      <c r="AN36">
        <v>43</v>
      </c>
      <c r="AO36">
        <v>22</v>
      </c>
      <c r="AP36">
        <v>0.51162790697674421</v>
      </c>
      <c r="AQ36">
        <v>0.64233576642335766</v>
      </c>
      <c r="AR36">
        <v>0.96715328467153283</v>
      </c>
      <c r="AS36">
        <v>0.92335766423357668</v>
      </c>
      <c r="AT36" t="s">
        <v>58</v>
      </c>
      <c r="AU36">
        <v>3</v>
      </c>
      <c r="AV36">
        <v>271</v>
      </c>
      <c r="AW36">
        <v>3</v>
      </c>
      <c r="AX36">
        <v>2</v>
      </c>
      <c r="AY36" t="s">
        <v>59</v>
      </c>
      <c r="AZ36">
        <v>1</v>
      </c>
      <c r="BA36" t="b">
        <v>0</v>
      </c>
    </row>
    <row r="37" spans="1:53" hidden="1" x14ac:dyDescent="0.25">
      <c r="A37">
        <v>960</v>
      </c>
      <c r="B37">
        <v>137</v>
      </c>
      <c r="C37" t="s">
        <v>52</v>
      </c>
      <c r="D37">
        <v>1</v>
      </c>
      <c r="E37">
        <v>19</v>
      </c>
      <c r="F37">
        <v>19</v>
      </c>
      <c r="G37">
        <v>0.97080291970802923</v>
      </c>
      <c r="H37" s="12">
        <f t="shared" si="0"/>
        <v>2.9197080291970767E-2</v>
      </c>
      <c r="I37">
        <v>3.693865740740741E-7</v>
      </c>
      <c r="J37" t="s">
        <v>95</v>
      </c>
      <c r="K37" t="s">
        <v>710</v>
      </c>
      <c r="L37">
        <v>19</v>
      </c>
      <c r="M37" t="s">
        <v>69</v>
      </c>
      <c r="N37">
        <v>1</v>
      </c>
      <c r="O37" t="s">
        <v>97</v>
      </c>
      <c r="P37">
        <v>1.1539351851851849E-8</v>
      </c>
      <c r="Q37">
        <v>0.97080291970802923</v>
      </c>
      <c r="R37">
        <v>274</v>
      </c>
      <c r="S37">
        <v>0.95255474452554745</v>
      </c>
      <c r="T37">
        <v>1.098428240740741E-5</v>
      </c>
      <c r="U37">
        <v>0.96350364963503654</v>
      </c>
      <c r="V37">
        <v>8.2785069444444435E-6</v>
      </c>
      <c r="W37">
        <v>0.90145985401459849</v>
      </c>
      <c r="X37">
        <v>0.95255474452554745</v>
      </c>
      <c r="Y37">
        <v>4</v>
      </c>
      <c r="Z37">
        <v>0</v>
      </c>
      <c r="AA37" t="s">
        <v>131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18</v>
      </c>
      <c r="AK37">
        <v>19</v>
      </c>
      <c r="AL37">
        <v>1</v>
      </c>
      <c r="AM37">
        <v>0.99950205273779358</v>
      </c>
      <c r="AN37">
        <v>43</v>
      </c>
      <c r="AO37">
        <v>0</v>
      </c>
      <c r="AP37">
        <v>0</v>
      </c>
      <c r="AQ37">
        <v>0.64233576642335766</v>
      </c>
      <c r="AR37">
        <v>0.96715328467153283</v>
      </c>
      <c r="AS37">
        <v>0.95255474452554745</v>
      </c>
      <c r="AT37" t="s">
        <v>58</v>
      </c>
      <c r="AU37">
        <v>3</v>
      </c>
      <c r="AV37">
        <v>271</v>
      </c>
      <c r="AW37">
        <v>3</v>
      </c>
      <c r="AX37">
        <v>-2</v>
      </c>
      <c r="AY37" t="s">
        <v>59</v>
      </c>
      <c r="AZ37">
        <v>1</v>
      </c>
      <c r="BA37" t="b">
        <v>0</v>
      </c>
    </row>
    <row r="38" spans="1:53" hidden="1" x14ac:dyDescent="0.25">
      <c r="A38">
        <v>960</v>
      </c>
      <c r="B38">
        <v>137</v>
      </c>
      <c r="C38" t="s">
        <v>52</v>
      </c>
      <c r="D38">
        <v>1</v>
      </c>
      <c r="E38">
        <v>19</v>
      </c>
      <c r="F38">
        <v>19</v>
      </c>
      <c r="G38">
        <v>0.96350364963503654</v>
      </c>
      <c r="H38" s="12">
        <f t="shared" si="0"/>
        <v>3.6496350364963459E-2</v>
      </c>
      <c r="I38">
        <v>4.6208333333333329E-7</v>
      </c>
      <c r="J38" t="s">
        <v>714</v>
      </c>
      <c r="K38" t="s">
        <v>731</v>
      </c>
      <c r="L38">
        <v>19</v>
      </c>
      <c r="M38" t="s">
        <v>55</v>
      </c>
      <c r="N38">
        <v>1</v>
      </c>
      <c r="O38" t="s">
        <v>66</v>
      </c>
      <c r="P38">
        <v>1.1574074074074071E-8</v>
      </c>
      <c r="Q38">
        <v>0.96350364963503654</v>
      </c>
      <c r="R38">
        <v>274</v>
      </c>
      <c r="S38">
        <v>0.95255474452554745</v>
      </c>
      <c r="T38">
        <v>1.08493287037037E-5</v>
      </c>
      <c r="U38">
        <v>0.95255474452554745</v>
      </c>
      <c r="V38">
        <v>7.8848379629629627E-6</v>
      </c>
      <c r="W38">
        <v>0.87956204379562042</v>
      </c>
      <c r="X38">
        <v>0.95255474452554745</v>
      </c>
      <c r="Y38">
        <v>5</v>
      </c>
      <c r="Z38">
        <v>0</v>
      </c>
      <c r="AA38" t="s">
        <v>138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6</v>
      </c>
      <c r="AK38">
        <v>7</v>
      </c>
      <c r="AL38">
        <v>1</v>
      </c>
      <c r="AM38">
        <v>0.94085572731278544</v>
      </c>
      <c r="AN38">
        <v>24</v>
      </c>
      <c r="AO38">
        <v>2</v>
      </c>
      <c r="AP38">
        <v>8.3333333333333329E-2</v>
      </c>
      <c r="AQ38">
        <v>0.89051094890510951</v>
      </c>
      <c r="AR38">
        <v>0.97080291970802923</v>
      </c>
      <c r="AS38">
        <v>0.95255474452554745</v>
      </c>
      <c r="AT38" t="s">
        <v>58</v>
      </c>
      <c r="AU38">
        <v>3</v>
      </c>
      <c r="AV38">
        <v>136</v>
      </c>
      <c r="AW38">
        <v>1</v>
      </c>
      <c r="AX38">
        <v>0.5</v>
      </c>
      <c r="AY38" t="s">
        <v>59</v>
      </c>
      <c r="AZ38">
        <v>1</v>
      </c>
      <c r="BA38" t="b">
        <v>0</v>
      </c>
    </row>
    <row r="39" spans="1:53" hidden="1" x14ac:dyDescent="0.25">
      <c r="A39">
        <v>960</v>
      </c>
      <c r="B39">
        <v>137</v>
      </c>
      <c r="C39" t="s">
        <v>52</v>
      </c>
      <c r="D39">
        <v>1</v>
      </c>
      <c r="E39">
        <v>19</v>
      </c>
      <c r="F39">
        <v>19</v>
      </c>
      <c r="G39">
        <v>0.95620437956204385</v>
      </c>
      <c r="H39" s="12">
        <f t="shared" si="0"/>
        <v>4.3795620437956151E-2</v>
      </c>
      <c r="I39">
        <v>3.697685185185185E-7</v>
      </c>
      <c r="J39" t="s">
        <v>95</v>
      </c>
      <c r="K39" t="s">
        <v>732</v>
      </c>
      <c r="L39">
        <v>19</v>
      </c>
      <c r="M39" t="s">
        <v>69</v>
      </c>
      <c r="N39">
        <v>1</v>
      </c>
      <c r="O39" t="s">
        <v>97</v>
      </c>
      <c r="P39">
        <v>1.155092592592593E-8</v>
      </c>
      <c r="Q39">
        <v>0.95620437956204385</v>
      </c>
      <c r="R39">
        <v>274</v>
      </c>
      <c r="S39">
        <v>0.95985401459854014</v>
      </c>
      <c r="T39">
        <v>1.097924768518519E-5</v>
      </c>
      <c r="U39">
        <v>0.97080291970802923</v>
      </c>
      <c r="V39">
        <v>7.8262731481481473E-6</v>
      </c>
      <c r="W39">
        <v>0.90145985401459849</v>
      </c>
      <c r="X39">
        <v>0.95985401459854014</v>
      </c>
      <c r="Y39">
        <v>6</v>
      </c>
      <c r="Z39">
        <v>0</v>
      </c>
      <c r="AA39" t="s">
        <v>138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5</v>
      </c>
      <c r="AK39">
        <v>6</v>
      </c>
      <c r="AL39">
        <v>1</v>
      </c>
      <c r="AM39">
        <v>0.99206051790829519</v>
      </c>
      <c r="AN39">
        <v>24</v>
      </c>
      <c r="AO39">
        <v>3</v>
      </c>
      <c r="AP39">
        <v>0.125</v>
      </c>
      <c r="AQ39">
        <v>0.89051094890510951</v>
      </c>
      <c r="AR39">
        <v>0.97080291970802923</v>
      </c>
      <c r="AS39">
        <v>0.96350364963503654</v>
      </c>
      <c r="AT39" t="s">
        <v>58</v>
      </c>
      <c r="AU39">
        <v>3</v>
      </c>
      <c r="AV39">
        <v>136</v>
      </c>
      <c r="AW39">
        <v>1</v>
      </c>
      <c r="AX39">
        <v>-0.5</v>
      </c>
      <c r="AY39" t="s">
        <v>59</v>
      </c>
      <c r="AZ39">
        <v>1</v>
      </c>
      <c r="BA39" t="b">
        <v>0</v>
      </c>
    </row>
    <row r="40" spans="1:53" hidden="1" x14ac:dyDescent="0.25">
      <c r="A40">
        <v>960</v>
      </c>
      <c r="B40">
        <v>137</v>
      </c>
      <c r="C40" t="s">
        <v>52</v>
      </c>
      <c r="D40">
        <v>1</v>
      </c>
      <c r="E40">
        <v>19</v>
      </c>
      <c r="F40">
        <v>19</v>
      </c>
      <c r="G40">
        <v>0.95620437956204385</v>
      </c>
      <c r="H40" s="12">
        <f t="shared" si="0"/>
        <v>4.3795620437956151E-2</v>
      </c>
      <c r="I40">
        <v>4.7335648148148152E-7</v>
      </c>
      <c r="J40" t="s">
        <v>714</v>
      </c>
      <c r="K40" t="s">
        <v>733</v>
      </c>
      <c r="L40">
        <v>19</v>
      </c>
      <c r="M40" t="s">
        <v>55</v>
      </c>
      <c r="N40">
        <v>1</v>
      </c>
      <c r="O40" t="s">
        <v>66</v>
      </c>
      <c r="P40">
        <v>1.155092592592593E-8</v>
      </c>
      <c r="Q40">
        <v>0.95620437956204385</v>
      </c>
      <c r="R40">
        <v>274</v>
      </c>
      <c r="S40">
        <v>0.90875912408759119</v>
      </c>
      <c r="T40">
        <v>1.134528935185185E-5</v>
      </c>
      <c r="U40">
        <v>0.96715328467153283</v>
      </c>
      <c r="V40">
        <v>7.9077777777777779E-6</v>
      </c>
      <c r="W40">
        <v>0.8941605839416058</v>
      </c>
      <c r="X40">
        <v>0.90875912408759119</v>
      </c>
      <c r="Y40">
        <v>6</v>
      </c>
      <c r="Z40">
        <v>0</v>
      </c>
      <c r="AA40" t="s">
        <v>138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6</v>
      </c>
      <c r="AK40">
        <v>7</v>
      </c>
      <c r="AL40">
        <v>1</v>
      </c>
      <c r="AM40">
        <v>0.93998181267050607</v>
      </c>
      <c r="AN40">
        <v>24</v>
      </c>
      <c r="AO40">
        <v>3</v>
      </c>
      <c r="AP40">
        <v>0.125</v>
      </c>
      <c r="AQ40">
        <v>0.89051094890510951</v>
      </c>
      <c r="AR40">
        <v>0.97080291970802923</v>
      </c>
      <c r="AS40">
        <v>0.93430656934306566</v>
      </c>
      <c r="AT40" t="s">
        <v>58</v>
      </c>
      <c r="AU40">
        <v>3</v>
      </c>
      <c r="AV40">
        <v>136</v>
      </c>
      <c r="AW40">
        <v>2</v>
      </c>
      <c r="AX40">
        <v>1</v>
      </c>
      <c r="AY40" t="s">
        <v>59</v>
      </c>
      <c r="AZ40">
        <v>1</v>
      </c>
      <c r="BA40" t="b">
        <v>0</v>
      </c>
    </row>
    <row r="41" spans="1:53" hidden="1" x14ac:dyDescent="0.25">
      <c r="A41">
        <v>960</v>
      </c>
      <c r="B41">
        <v>137</v>
      </c>
      <c r="C41" t="s">
        <v>52</v>
      </c>
      <c r="D41">
        <v>1</v>
      </c>
      <c r="E41">
        <v>19</v>
      </c>
      <c r="F41">
        <v>19</v>
      </c>
      <c r="G41">
        <v>0.91240875912408759</v>
      </c>
      <c r="H41" s="12">
        <f t="shared" si="0"/>
        <v>8.7591240875912413E-2</v>
      </c>
      <c r="I41">
        <v>3.8096064814814809E-7</v>
      </c>
      <c r="J41" t="s">
        <v>141</v>
      </c>
      <c r="K41" t="s">
        <v>734</v>
      </c>
      <c r="L41">
        <v>19</v>
      </c>
      <c r="M41" t="s">
        <v>80</v>
      </c>
      <c r="N41">
        <v>1</v>
      </c>
      <c r="O41" t="s">
        <v>97</v>
      </c>
      <c r="P41">
        <v>1.155092592592593E-8</v>
      </c>
      <c r="Q41">
        <v>0.91240875912408759</v>
      </c>
      <c r="R41">
        <v>274</v>
      </c>
      <c r="S41">
        <v>0.94525547445255476</v>
      </c>
      <c r="T41">
        <v>1.0967951388888889E-5</v>
      </c>
      <c r="U41">
        <v>0.95255474452554745</v>
      </c>
      <c r="V41">
        <v>8.0745949074074068E-6</v>
      </c>
      <c r="W41">
        <v>0.9051094890510949</v>
      </c>
      <c r="X41">
        <v>0.94525547445255476</v>
      </c>
      <c r="Y41">
        <v>12</v>
      </c>
      <c r="Z41">
        <v>0</v>
      </c>
      <c r="AA41" t="s">
        <v>138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4</v>
      </c>
      <c r="AK41">
        <v>5</v>
      </c>
      <c r="AL41">
        <v>1</v>
      </c>
      <c r="AM41">
        <v>0.73509639636156965</v>
      </c>
      <c r="AN41">
        <v>24</v>
      </c>
      <c r="AO41">
        <v>9</v>
      </c>
      <c r="AP41">
        <v>0.375</v>
      </c>
      <c r="AQ41">
        <v>0.89051094890510951</v>
      </c>
      <c r="AR41">
        <v>0.97080291970802923</v>
      </c>
      <c r="AS41">
        <v>0.95985401459854014</v>
      </c>
      <c r="AT41" t="s">
        <v>58</v>
      </c>
      <c r="AU41">
        <v>3</v>
      </c>
      <c r="AV41">
        <v>136</v>
      </c>
      <c r="AW41">
        <v>2</v>
      </c>
      <c r="AX41">
        <v>-1</v>
      </c>
      <c r="AY41" t="s">
        <v>59</v>
      </c>
      <c r="AZ41">
        <v>1</v>
      </c>
      <c r="BA41" t="b">
        <v>0</v>
      </c>
    </row>
    <row r="42" spans="1:53" hidden="1" x14ac:dyDescent="0.25">
      <c r="A42">
        <v>960</v>
      </c>
      <c r="B42">
        <v>137</v>
      </c>
      <c r="C42" t="s">
        <v>52</v>
      </c>
      <c r="D42">
        <v>1</v>
      </c>
      <c r="E42">
        <v>19</v>
      </c>
      <c r="F42">
        <v>19</v>
      </c>
      <c r="G42">
        <v>0.91240875912408759</v>
      </c>
      <c r="H42" s="12">
        <f t="shared" si="0"/>
        <v>8.7591240875912413E-2</v>
      </c>
      <c r="I42">
        <v>4.7289351851851852E-7</v>
      </c>
      <c r="J42" t="s">
        <v>735</v>
      </c>
      <c r="K42" t="s">
        <v>736</v>
      </c>
      <c r="L42">
        <v>19</v>
      </c>
      <c r="M42" t="s">
        <v>80</v>
      </c>
      <c r="N42">
        <v>1</v>
      </c>
      <c r="O42" t="s">
        <v>66</v>
      </c>
      <c r="P42">
        <v>1.1539351851851849E-8</v>
      </c>
      <c r="Q42">
        <v>0.91240875912408759</v>
      </c>
      <c r="R42">
        <v>274</v>
      </c>
      <c r="S42">
        <v>0.89051094890510951</v>
      </c>
      <c r="T42">
        <v>1.0912546296296299E-5</v>
      </c>
      <c r="U42">
        <v>0.90875912408759119</v>
      </c>
      <c r="V42">
        <v>8.0512500000000002E-6</v>
      </c>
      <c r="W42">
        <v>0.87956204379562042</v>
      </c>
      <c r="X42">
        <v>0.89051094890510951</v>
      </c>
      <c r="Y42">
        <v>12</v>
      </c>
      <c r="Z42">
        <v>0</v>
      </c>
      <c r="AA42" t="s">
        <v>138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6</v>
      </c>
      <c r="AK42">
        <v>7</v>
      </c>
      <c r="AL42">
        <v>1</v>
      </c>
      <c r="AM42">
        <v>0.88379130767641956</v>
      </c>
      <c r="AN42">
        <v>24</v>
      </c>
      <c r="AO42">
        <v>9</v>
      </c>
      <c r="AP42">
        <v>0.375</v>
      </c>
      <c r="AQ42">
        <v>0.89051094890510951</v>
      </c>
      <c r="AR42">
        <v>0.97080291970802923</v>
      </c>
      <c r="AS42">
        <v>0.89051094890510951</v>
      </c>
      <c r="AT42" t="s">
        <v>58</v>
      </c>
      <c r="AU42">
        <v>3</v>
      </c>
      <c r="AV42">
        <v>136</v>
      </c>
      <c r="AW42">
        <v>3</v>
      </c>
      <c r="AX42">
        <v>2</v>
      </c>
      <c r="AY42" t="s">
        <v>59</v>
      </c>
      <c r="AZ42">
        <v>1</v>
      </c>
      <c r="BA42" t="b">
        <v>0</v>
      </c>
    </row>
    <row r="43" spans="1:53" x14ac:dyDescent="0.25">
      <c r="A43">
        <v>960</v>
      </c>
      <c r="B43">
        <v>137</v>
      </c>
      <c r="C43" t="s">
        <v>52</v>
      </c>
      <c r="D43">
        <v>1</v>
      </c>
      <c r="E43">
        <v>19</v>
      </c>
      <c r="F43">
        <v>19</v>
      </c>
      <c r="G43">
        <v>0.8978102189781022</v>
      </c>
      <c r="H43" s="12">
        <f t="shared" si="0"/>
        <v>0.1021897810218978</v>
      </c>
      <c r="I43">
        <v>3.813310185185185E-7</v>
      </c>
      <c r="J43" t="s">
        <v>737</v>
      </c>
      <c r="K43" t="s">
        <v>738</v>
      </c>
      <c r="L43">
        <v>19</v>
      </c>
      <c r="M43" t="s">
        <v>80</v>
      </c>
      <c r="N43">
        <v>1</v>
      </c>
      <c r="O43" t="s">
        <v>97</v>
      </c>
      <c r="P43">
        <v>1.1527777777777781E-8</v>
      </c>
      <c r="Q43">
        <v>0.8978102189781022</v>
      </c>
      <c r="R43">
        <v>274</v>
      </c>
      <c r="S43">
        <v>0.92335766423357668</v>
      </c>
      <c r="T43">
        <v>1.1240925925925931E-5</v>
      </c>
      <c r="U43">
        <v>0.93065693430656937</v>
      </c>
      <c r="V43">
        <v>7.9343749999999997E-6</v>
      </c>
      <c r="W43">
        <v>0.90145985401459849</v>
      </c>
      <c r="X43">
        <v>0.92335766423357668</v>
      </c>
      <c r="Y43">
        <v>14</v>
      </c>
      <c r="Z43">
        <v>0</v>
      </c>
      <c r="AA43" t="s">
        <v>138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2</v>
      </c>
      <c r="AK43">
        <v>3</v>
      </c>
      <c r="AL43">
        <v>1</v>
      </c>
      <c r="AM43">
        <v>0.43330690693234181</v>
      </c>
      <c r="AN43">
        <v>24</v>
      </c>
      <c r="AO43">
        <v>11</v>
      </c>
      <c r="AP43">
        <v>0.45833333333333331</v>
      </c>
      <c r="AQ43">
        <v>0.89051094890510951</v>
      </c>
      <c r="AR43">
        <v>0.97080291970802923</v>
      </c>
      <c r="AS43">
        <v>0.93065693430656937</v>
      </c>
      <c r="AT43" t="s">
        <v>58</v>
      </c>
      <c r="AU43">
        <v>3</v>
      </c>
      <c r="AV43">
        <v>136</v>
      </c>
      <c r="AW43">
        <v>3</v>
      </c>
      <c r="AX43">
        <v>-2</v>
      </c>
      <c r="AY43" t="s">
        <v>59</v>
      </c>
      <c r="AZ43">
        <v>1</v>
      </c>
      <c r="BA43" t="b">
        <v>0</v>
      </c>
    </row>
    <row r="44" spans="1:53" hidden="1" x14ac:dyDescent="0.25">
      <c r="A44">
        <v>960</v>
      </c>
      <c r="B44">
        <v>137</v>
      </c>
      <c r="C44" t="s">
        <v>52</v>
      </c>
      <c r="D44">
        <v>1</v>
      </c>
      <c r="E44">
        <v>19</v>
      </c>
      <c r="F44">
        <v>19</v>
      </c>
      <c r="G44">
        <v>0.97080291970802923</v>
      </c>
      <c r="H44" s="12">
        <f t="shared" si="0"/>
        <v>2.9197080291970767E-2</v>
      </c>
      <c r="I44">
        <v>4.7437500000000001E-7</v>
      </c>
      <c r="J44" t="s">
        <v>95</v>
      </c>
      <c r="K44" t="s">
        <v>710</v>
      </c>
      <c r="L44">
        <v>19</v>
      </c>
      <c r="M44" t="s">
        <v>69</v>
      </c>
      <c r="N44">
        <v>1</v>
      </c>
      <c r="O44" t="s">
        <v>97</v>
      </c>
      <c r="P44">
        <v>1.15625E-8</v>
      </c>
      <c r="Q44">
        <v>0.97080291970802923</v>
      </c>
      <c r="R44">
        <v>274</v>
      </c>
      <c r="S44">
        <v>0.96715328467153283</v>
      </c>
      <c r="T44">
        <v>1.094920138888889E-5</v>
      </c>
      <c r="U44">
        <v>0.97080291970802923</v>
      </c>
      <c r="V44">
        <v>7.9425810185185192E-6</v>
      </c>
      <c r="W44">
        <v>0.89051094890510951</v>
      </c>
      <c r="X44">
        <v>0.96715328467153283</v>
      </c>
      <c r="Y44">
        <v>4</v>
      </c>
      <c r="Z44">
        <v>0</v>
      </c>
      <c r="AA44" t="s">
        <v>146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10</v>
      </c>
      <c r="AK44">
        <v>11</v>
      </c>
      <c r="AL44">
        <v>1</v>
      </c>
      <c r="AM44">
        <v>0.99950205273779358</v>
      </c>
      <c r="AN44">
        <v>11</v>
      </c>
      <c r="AO44">
        <v>0</v>
      </c>
      <c r="AP44">
        <v>0</v>
      </c>
      <c r="AQ44">
        <v>0.88686131386861311</v>
      </c>
      <c r="AR44">
        <v>0.97080291970802923</v>
      </c>
      <c r="AS44">
        <v>0.96715328467153283</v>
      </c>
      <c r="AT44" t="s">
        <v>58</v>
      </c>
      <c r="AU44">
        <v>4</v>
      </c>
      <c r="AV44">
        <v>80</v>
      </c>
      <c r="AW44">
        <v>1</v>
      </c>
      <c r="AX44">
        <v>0.5</v>
      </c>
      <c r="AY44" t="s">
        <v>59</v>
      </c>
      <c r="AZ44">
        <v>1</v>
      </c>
      <c r="BA44" t="b">
        <v>1</v>
      </c>
    </row>
    <row r="45" spans="1:53" hidden="1" x14ac:dyDescent="0.25">
      <c r="A45">
        <v>960</v>
      </c>
      <c r="B45">
        <v>137</v>
      </c>
      <c r="C45" t="s">
        <v>52</v>
      </c>
      <c r="D45">
        <v>1</v>
      </c>
      <c r="E45">
        <v>19</v>
      </c>
      <c r="F45">
        <v>19</v>
      </c>
      <c r="G45">
        <v>0.97080291970802923</v>
      </c>
      <c r="H45" s="12">
        <f t="shared" si="0"/>
        <v>2.9197080291970767E-2</v>
      </c>
      <c r="I45">
        <v>3.8130787037037042E-7</v>
      </c>
      <c r="J45" t="s">
        <v>95</v>
      </c>
      <c r="K45" t="s">
        <v>710</v>
      </c>
      <c r="L45">
        <v>19</v>
      </c>
      <c r="M45" t="s">
        <v>69</v>
      </c>
      <c r="N45">
        <v>1</v>
      </c>
      <c r="O45" t="s">
        <v>97</v>
      </c>
      <c r="P45">
        <v>1.150462962962963E-8</v>
      </c>
      <c r="Q45">
        <v>0.97080291970802923</v>
      </c>
      <c r="R45">
        <v>274</v>
      </c>
      <c r="S45">
        <v>0.97080291970802923</v>
      </c>
      <c r="T45">
        <v>1.0928182870370371E-5</v>
      </c>
      <c r="U45">
        <v>0.97080291970802923</v>
      </c>
      <c r="V45">
        <v>7.8902777777777785E-6</v>
      </c>
      <c r="W45">
        <v>0.89051094890510951</v>
      </c>
      <c r="X45">
        <v>0.97080291970802923</v>
      </c>
      <c r="Y45">
        <v>4</v>
      </c>
      <c r="Z45">
        <v>0</v>
      </c>
      <c r="AA45" t="s">
        <v>146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10</v>
      </c>
      <c r="AK45">
        <v>11</v>
      </c>
      <c r="AL45">
        <v>1</v>
      </c>
      <c r="AM45">
        <v>0.99950205273779358</v>
      </c>
      <c r="AN45">
        <v>11</v>
      </c>
      <c r="AO45">
        <v>0</v>
      </c>
      <c r="AP45">
        <v>0</v>
      </c>
      <c r="AQ45">
        <v>0.88686131386861311</v>
      </c>
      <c r="AR45">
        <v>0.97080291970802923</v>
      </c>
      <c r="AS45">
        <v>0.97080291970802923</v>
      </c>
      <c r="AT45" t="s">
        <v>58</v>
      </c>
      <c r="AU45">
        <v>4</v>
      </c>
      <c r="AV45">
        <v>80</v>
      </c>
      <c r="AW45">
        <v>1</v>
      </c>
      <c r="AX45">
        <v>-0.5</v>
      </c>
      <c r="AY45" t="s">
        <v>59</v>
      </c>
      <c r="AZ45">
        <v>1</v>
      </c>
      <c r="BA45" t="b">
        <v>1</v>
      </c>
    </row>
    <row r="46" spans="1:53" hidden="1" x14ac:dyDescent="0.25">
      <c r="A46">
        <v>960</v>
      </c>
      <c r="B46">
        <v>137</v>
      </c>
      <c r="C46" t="s">
        <v>52</v>
      </c>
      <c r="D46">
        <v>1</v>
      </c>
      <c r="E46">
        <v>19</v>
      </c>
      <c r="F46">
        <v>19</v>
      </c>
      <c r="G46">
        <v>0.93430656934306566</v>
      </c>
      <c r="H46" s="12">
        <f t="shared" si="0"/>
        <v>6.5693430656934337E-2</v>
      </c>
      <c r="I46">
        <v>7.9646990740740741E-7</v>
      </c>
      <c r="J46" t="s">
        <v>147</v>
      </c>
      <c r="K46" t="s">
        <v>739</v>
      </c>
      <c r="L46">
        <v>19</v>
      </c>
      <c r="M46" t="s">
        <v>69</v>
      </c>
      <c r="N46">
        <v>1</v>
      </c>
      <c r="O46" t="s">
        <v>135</v>
      </c>
      <c r="P46">
        <v>1.1574074074074071E-8</v>
      </c>
      <c r="Q46">
        <v>0.93430656934306566</v>
      </c>
      <c r="R46">
        <v>274</v>
      </c>
      <c r="S46">
        <v>0.93430656934306566</v>
      </c>
      <c r="T46">
        <v>1.101394675925926E-5</v>
      </c>
      <c r="U46">
        <v>0.97810218978102192</v>
      </c>
      <c r="V46">
        <v>7.8030324074074068E-6</v>
      </c>
      <c r="W46">
        <v>0.89051094890510951</v>
      </c>
      <c r="X46">
        <v>0.93430656934306566</v>
      </c>
      <c r="Y46">
        <v>9</v>
      </c>
      <c r="Z46">
        <v>0</v>
      </c>
      <c r="AA46" t="s">
        <v>146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6</v>
      </c>
      <c r="AK46">
        <v>7</v>
      </c>
      <c r="AL46">
        <v>1</v>
      </c>
      <c r="AM46">
        <v>0.98426893995126286</v>
      </c>
      <c r="AN46">
        <v>11</v>
      </c>
      <c r="AO46">
        <v>5</v>
      </c>
      <c r="AP46">
        <v>0.45454545454545447</v>
      </c>
      <c r="AQ46">
        <v>0.88686131386861311</v>
      </c>
      <c r="AR46">
        <v>0.97080291970802923</v>
      </c>
      <c r="AS46">
        <v>0.93795620437956206</v>
      </c>
      <c r="AT46" t="s">
        <v>58</v>
      </c>
      <c r="AU46">
        <v>4</v>
      </c>
      <c r="AV46">
        <v>80</v>
      </c>
      <c r="AW46">
        <v>2</v>
      </c>
      <c r="AX46">
        <v>1</v>
      </c>
      <c r="AY46" t="s">
        <v>59</v>
      </c>
      <c r="AZ46">
        <v>1</v>
      </c>
      <c r="BA46" t="b">
        <v>1</v>
      </c>
    </row>
    <row r="47" spans="1:53" hidden="1" x14ac:dyDescent="0.25">
      <c r="A47">
        <v>960</v>
      </c>
      <c r="B47">
        <v>137</v>
      </c>
      <c r="C47" t="s">
        <v>52</v>
      </c>
      <c r="D47">
        <v>1</v>
      </c>
      <c r="E47">
        <v>19</v>
      </c>
      <c r="F47">
        <v>19</v>
      </c>
      <c r="G47">
        <v>0.97080291970802923</v>
      </c>
      <c r="H47" s="12">
        <f t="shared" si="0"/>
        <v>2.9197080291970767E-2</v>
      </c>
      <c r="I47">
        <v>3.5782407407407411E-7</v>
      </c>
      <c r="J47" t="s">
        <v>95</v>
      </c>
      <c r="K47" t="s">
        <v>710</v>
      </c>
      <c r="L47">
        <v>19</v>
      </c>
      <c r="M47" t="s">
        <v>69</v>
      </c>
      <c r="N47">
        <v>1</v>
      </c>
      <c r="O47" t="s">
        <v>97</v>
      </c>
      <c r="P47">
        <v>1.1539351851851849E-8</v>
      </c>
      <c r="Q47">
        <v>0.97080291970802923</v>
      </c>
      <c r="R47">
        <v>274</v>
      </c>
      <c r="S47">
        <v>0.95255474452554745</v>
      </c>
      <c r="T47">
        <v>1.090618055555556E-5</v>
      </c>
      <c r="U47">
        <v>0.96350364963503654</v>
      </c>
      <c r="V47">
        <v>7.8605324074074075E-6</v>
      </c>
      <c r="W47">
        <v>0.89051094890510951</v>
      </c>
      <c r="X47">
        <v>0.95255474452554745</v>
      </c>
      <c r="Y47">
        <v>4</v>
      </c>
      <c r="Z47">
        <v>0</v>
      </c>
      <c r="AA47" t="s">
        <v>146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10</v>
      </c>
      <c r="AK47">
        <v>11</v>
      </c>
      <c r="AL47">
        <v>1</v>
      </c>
      <c r="AM47">
        <v>0.99950205273779358</v>
      </c>
      <c r="AN47">
        <v>11</v>
      </c>
      <c r="AO47">
        <v>0</v>
      </c>
      <c r="AP47">
        <v>0</v>
      </c>
      <c r="AQ47">
        <v>0.88686131386861311</v>
      </c>
      <c r="AR47">
        <v>0.97080291970802923</v>
      </c>
      <c r="AS47">
        <v>0.95255474452554745</v>
      </c>
      <c r="AT47" t="s">
        <v>58</v>
      </c>
      <c r="AU47">
        <v>4</v>
      </c>
      <c r="AV47">
        <v>80</v>
      </c>
      <c r="AW47">
        <v>2</v>
      </c>
      <c r="AX47">
        <v>-1</v>
      </c>
      <c r="AY47" t="s">
        <v>59</v>
      </c>
      <c r="AZ47">
        <v>1</v>
      </c>
      <c r="BA47" t="b">
        <v>1</v>
      </c>
    </row>
    <row r="48" spans="1:53" hidden="1" x14ac:dyDescent="0.25">
      <c r="A48">
        <v>960</v>
      </c>
      <c r="B48">
        <v>137</v>
      </c>
      <c r="C48" t="s">
        <v>52</v>
      </c>
      <c r="D48">
        <v>1</v>
      </c>
      <c r="E48">
        <v>19</v>
      </c>
      <c r="F48">
        <v>19</v>
      </c>
      <c r="G48">
        <v>0.9051094890510949</v>
      </c>
      <c r="H48" s="12">
        <f t="shared" si="0"/>
        <v>9.4890510948905105E-2</v>
      </c>
      <c r="I48">
        <v>8.3074074074074082E-7</v>
      </c>
      <c r="J48" t="s">
        <v>740</v>
      </c>
      <c r="K48" t="s">
        <v>741</v>
      </c>
      <c r="L48">
        <v>19</v>
      </c>
      <c r="M48" t="s">
        <v>69</v>
      </c>
      <c r="N48">
        <v>1</v>
      </c>
      <c r="O48" t="s">
        <v>135</v>
      </c>
      <c r="P48">
        <v>1.195601851851852E-8</v>
      </c>
      <c r="Q48">
        <v>0.9051094890510949</v>
      </c>
      <c r="R48">
        <v>274</v>
      </c>
      <c r="S48">
        <v>0.8978102189781022</v>
      </c>
      <c r="T48">
        <v>1.1278981481481481E-5</v>
      </c>
      <c r="U48">
        <v>0.95255474452554745</v>
      </c>
      <c r="V48">
        <v>7.8401967592592587E-6</v>
      </c>
      <c r="W48">
        <v>0.90875912408759119</v>
      </c>
      <c r="X48">
        <v>0.8978102189781022</v>
      </c>
      <c r="Y48">
        <v>13</v>
      </c>
      <c r="Z48">
        <v>0</v>
      </c>
      <c r="AA48" t="s">
        <v>146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4</v>
      </c>
      <c r="AK48">
        <v>5</v>
      </c>
      <c r="AL48">
        <v>1</v>
      </c>
      <c r="AM48">
        <v>0.50201461560888205</v>
      </c>
      <c r="AN48">
        <v>9</v>
      </c>
      <c r="AO48">
        <v>9</v>
      </c>
      <c r="AP48">
        <v>1</v>
      </c>
      <c r="AQ48">
        <v>0.8978102189781022</v>
      </c>
      <c r="AR48">
        <v>0.97445255474452552</v>
      </c>
      <c r="AS48">
        <v>0.90145985401459849</v>
      </c>
      <c r="AT48" t="s">
        <v>58</v>
      </c>
      <c r="AU48">
        <v>4</v>
      </c>
      <c r="AV48">
        <v>80</v>
      </c>
      <c r="AW48">
        <v>3</v>
      </c>
      <c r="AX48">
        <v>2</v>
      </c>
      <c r="AY48" t="s">
        <v>59</v>
      </c>
      <c r="AZ48">
        <v>1</v>
      </c>
      <c r="BA48" t="b">
        <v>1</v>
      </c>
    </row>
    <row r="49" spans="1:53" hidden="1" x14ac:dyDescent="0.25">
      <c r="A49">
        <v>960</v>
      </c>
      <c r="B49">
        <v>137</v>
      </c>
      <c r="C49" t="s">
        <v>52</v>
      </c>
      <c r="D49">
        <v>1</v>
      </c>
      <c r="E49">
        <v>19</v>
      </c>
      <c r="F49">
        <v>19</v>
      </c>
      <c r="G49">
        <v>0.97080291970802923</v>
      </c>
      <c r="H49" s="12">
        <f t="shared" si="0"/>
        <v>2.9197080291970767E-2</v>
      </c>
      <c r="I49">
        <v>3.6939814814814809E-7</v>
      </c>
      <c r="J49" t="s">
        <v>95</v>
      </c>
      <c r="K49" t="s">
        <v>710</v>
      </c>
      <c r="L49">
        <v>19</v>
      </c>
      <c r="M49" t="s">
        <v>69</v>
      </c>
      <c r="N49">
        <v>1</v>
      </c>
      <c r="O49" t="s">
        <v>97</v>
      </c>
      <c r="P49">
        <v>1.155092592592593E-8</v>
      </c>
      <c r="Q49">
        <v>0.97080291970802923</v>
      </c>
      <c r="R49">
        <v>274</v>
      </c>
      <c r="S49">
        <v>0.95255474452554745</v>
      </c>
      <c r="T49">
        <v>1.0878506944444451E-5</v>
      </c>
      <c r="U49">
        <v>0.95255474452554745</v>
      </c>
      <c r="V49">
        <v>7.8613194444444444E-6</v>
      </c>
      <c r="W49">
        <v>0.89051094890510951</v>
      </c>
      <c r="X49">
        <v>0.95255474452554745</v>
      </c>
      <c r="Y49">
        <v>4</v>
      </c>
      <c r="Z49">
        <v>0</v>
      </c>
      <c r="AA49" t="s">
        <v>146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10</v>
      </c>
      <c r="AK49">
        <v>11</v>
      </c>
      <c r="AL49">
        <v>1</v>
      </c>
      <c r="AM49">
        <v>0.99950205273779358</v>
      </c>
      <c r="AN49">
        <v>11</v>
      </c>
      <c r="AO49">
        <v>0</v>
      </c>
      <c r="AP49">
        <v>0</v>
      </c>
      <c r="AQ49">
        <v>0.88686131386861311</v>
      </c>
      <c r="AR49">
        <v>0.97080291970802923</v>
      </c>
      <c r="AS49">
        <v>0.95255474452554745</v>
      </c>
      <c r="AT49" t="s">
        <v>58</v>
      </c>
      <c r="AU49">
        <v>4</v>
      </c>
      <c r="AV49">
        <v>80</v>
      </c>
      <c r="AW49">
        <v>3</v>
      </c>
      <c r="AX49">
        <v>-2</v>
      </c>
      <c r="AY49" t="s">
        <v>59</v>
      </c>
      <c r="AZ49">
        <v>1</v>
      </c>
      <c r="BA49" t="b">
        <v>1</v>
      </c>
    </row>
    <row r="50" spans="1:53" hidden="1" x14ac:dyDescent="0.25">
      <c r="A50">
        <v>960</v>
      </c>
      <c r="B50">
        <v>137</v>
      </c>
      <c r="C50" t="s">
        <v>52</v>
      </c>
      <c r="D50">
        <v>1</v>
      </c>
      <c r="E50">
        <v>19</v>
      </c>
      <c r="F50">
        <v>19</v>
      </c>
      <c r="G50">
        <v>0.91970802919708028</v>
      </c>
      <c r="H50" s="12">
        <f t="shared" si="0"/>
        <v>8.0291970802919721E-2</v>
      </c>
      <c r="I50">
        <v>4.8590277777777773E-7</v>
      </c>
      <c r="J50" t="s">
        <v>151</v>
      </c>
      <c r="K50" t="s">
        <v>742</v>
      </c>
      <c r="L50">
        <v>19</v>
      </c>
      <c r="M50" t="s">
        <v>80</v>
      </c>
      <c r="N50">
        <v>1</v>
      </c>
      <c r="O50" t="s">
        <v>153</v>
      </c>
      <c r="P50">
        <v>0</v>
      </c>
      <c r="Q50">
        <v>0.91970802919708028</v>
      </c>
      <c r="R50">
        <v>274</v>
      </c>
      <c r="S50">
        <v>0.95620437956204385</v>
      </c>
      <c r="T50">
        <v>1.109390046296296E-5</v>
      </c>
      <c r="U50">
        <v>0.98540145985401462</v>
      </c>
      <c r="V50">
        <v>7.7852199074074075E-6</v>
      </c>
      <c r="W50">
        <v>0.89051094890510951</v>
      </c>
      <c r="X50">
        <v>0.95620437956204385</v>
      </c>
      <c r="Y50">
        <v>11</v>
      </c>
      <c r="Z50">
        <v>0</v>
      </c>
      <c r="AA50" t="s">
        <v>154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6</v>
      </c>
      <c r="AK50">
        <v>7</v>
      </c>
      <c r="AL50">
        <v>1</v>
      </c>
      <c r="AM50">
        <v>0.83943381076723522</v>
      </c>
      <c r="AN50">
        <v>11</v>
      </c>
      <c r="AO50">
        <v>7</v>
      </c>
      <c r="AP50">
        <v>0.63636363636363635</v>
      </c>
      <c r="AQ50">
        <v>0.97445255474452552</v>
      </c>
      <c r="AR50">
        <v>0.97810218978102192</v>
      </c>
      <c r="AS50">
        <v>0.95620437956204385</v>
      </c>
      <c r="AT50" t="s">
        <v>58</v>
      </c>
      <c r="AU50">
        <v>4</v>
      </c>
      <c r="AV50">
        <v>61</v>
      </c>
      <c r="AW50">
        <v>1</v>
      </c>
      <c r="AX50">
        <v>0.5</v>
      </c>
      <c r="AY50" t="s">
        <v>59</v>
      </c>
      <c r="AZ50">
        <v>1</v>
      </c>
      <c r="BA50" t="b">
        <v>0</v>
      </c>
    </row>
    <row r="51" spans="1:53" hidden="1" x14ac:dyDescent="0.25">
      <c r="A51">
        <v>960</v>
      </c>
      <c r="B51">
        <v>137</v>
      </c>
      <c r="C51" t="s">
        <v>52</v>
      </c>
      <c r="D51">
        <v>1</v>
      </c>
      <c r="E51">
        <v>19</v>
      </c>
      <c r="F51">
        <v>19</v>
      </c>
      <c r="G51">
        <v>0.96350364963503654</v>
      </c>
      <c r="H51" s="12">
        <f t="shared" si="0"/>
        <v>3.6496350364963459E-2</v>
      </c>
      <c r="I51">
        <v>4.7289351851851852E-7</v>
      </c>
      <c r="J51" t="s">
        <v>743</v>
      </c>
      <c r="K51" t="s">
        <v>744</v>
      </c>
      <c r="L51">
        <v>19</v>
      </c>
      <c r="M51" t="s">
        <v>80</v>
      </c>
      <c r="N51">
        <v>1</v>
      </c>
      <c r="O51" t="s">
        <v>157</v>
      </c>
      <c r="P51">
        <v>1.1539351851851849E-8</v>
      </c>
      <c r="Q51">
        <v>0.96350364963503654</v>
      </c>
      <c r="R51">
        <v>274</v>
      </c>
      <c r="S51">
        <v>0.97445255474452552</v>
      </c>
      <c r="T51">
        <v>1.078664351851852E-5</v>
      </c>
      <c r="U51">
        <v>0.98540145985401462</v>
      </c>
      <c r="V51">
        <v>7.8605324074074075E-6</v>
      </c>
      <c r="W51">
        <v>0.89051094890510951</v>
      </c>
      <c r="X51">
        <v>0.97445255474452552</v>
      </c>
      <c r="Y51">
        <v>5</v>
      </c>
      <c r="Z51">
        <v>0</v>
      </c>
      <c r="AA51" t="s">
        <v>154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6</v>
      </c>
      <c r="AK51">
        <v>7</v>
      </c>
      <c r="AL51">
        <v>1</v>
      </c>
      <c r="AM51">
        <v>0.60946147153526153</v>
      </c>
      <c r="AN51">
        <v>11</v>
      </c>
      <c r="AO51">
        <v>1</v>
      </c>
      <c r="AP51">
        <v>9.0909090909090912E-2</v>
      </c>
      <c r="AQ51">
        <v>0.97445255474452552</v>
      </c>
      <c r="AR51">
        <v>0.97810218978102192</v>
      </c>
      <c r="AS51">
        <v>0.97445255474452552</v>
      </c>
      <c r="AT51" t="s">
        <v>58</v>
      </c>
      <c r="AU51">
        <v>4</v>
      </c>
      <c r="AV51">
        <v>61</v>
      </c>
      <c r="AW51">
        <v>1</v>
      </c>
      <c r="AX51">
        <v>-0.5</v>
      </c>
      <c r="AY51" t="s">
        <v>59</v>
      </c>
      <c r="AZ51">
        <v>1</v>
      </c>
      <c r="BA51" t="b">
        <v>0</v>
      </c>
    </row>
    <row r="52" spans="1:53" x14ac:dyDescent="0.25">
      <c r="A52">
        <v>960</v>
      </c>
      <c r="B52">
        <v>137</v>
      </c>
      <c r="C52" t="s">
        <v>52</v>
      </c>
      <c r="D52">
        <v>1</v>
      </c>
      <c r="E52">
        <v>19</v>
      </c>
      <c r="F52">
        <v>19</v>
      </c>
      <c r="G52">
        <v>0.8978102189781022</v>
      </c>
      <c r="H52" s="12">
        <f t="shared" si="0"/>
        <v>0.1021897810218978</v>
      </c>
      <c r="I52">
        <v>5.4258101851851849E-7</v>
      </c>
      <c r="J52" t="s">
        <v>745</v>
      </c>
      <c r="K52" t="s">
        <v>744</v>
      </c>
      <c r="L52">
        <v>19</v>
      </c>
      <c r="M52" t="s">
        <v>80</v>
      </c>
      <c r="N52">
        <v>1</v>
      </c>
      <c r="O52" t="s">
        <v>153</v>
      </c>
      <c r="P52">
        <v>1.155092592592593E-8</v>
      </c>
      <c r="Q52">
        <v>0.8978102189781022</v>
      </c>
      <c r="R52">
        <v>274</v>
      </c>
      <c r="S52">
        <v>0.92335766423357668</v>
      </c>
      <c r="T52">
        <v>1.1031631944444439E-5</v>
      </c>
      <c r="U52">
        <v>0.98540145985401462</v>
      </c>
      <c r="V52">
        <v>7.9195601851851854E-6</v>
      </c>
      <c r="W52">
        <v>0.89051094890510951</v>
      </c>
      <c r="X52">
        <v>0.92335766423357668</v>
      </c>
      <c r="Y52">
        <v>14</v>
      </c>
      <c r="Z52">
        <v>0</v>
      </c>
      <c r="AA52" t="s">
        <v>154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6</v>
      </c>
      <c r="AK52">
        <v>7</v>
      </c>
      <c r="AL52">
        <v>1</v>
      </c>
      <c r="AM52">
        <v>0.60946147153526153</v>
      </c>
      <c r="AN52">
        <v>11</v>
      </c>
      <c r="AO52">
        <v>10</v>
      </c>
      <c r="AP52">
        <v>0.90909090909090906</v>
      </c>
      <c r="AQ52">
        <v>0.97445255474452552</v>
      </c>
      <c r="AR52">
        <v>0.97810218978102192</v>
      </c>
      <c r="AS52">
        <v>0.92700729927007297</v>
      </c>
      <c r="AT52" t="s">
        <v>58</v>
      </c>
      <c r="AU52">
        <v>4</v>
      </c>
      <c r="AV52">
        <v>61</v>
      </c>
      <c r="AW52">
        <v>2</v>
      </c>
      <c r="AX52">
        <v>1</v>
      </c>
      <c r="AY52" t="s">
        <v>59</v>
      </c>
      <c r="AZ52">
        <v>1</v>
      </c>
      <c r="BA52" t="b">
        <v>0</v>
      </c>
    </row>
    <row r="53" spans="1:53" hidden="1" x14ac:dyDescent="0.25">
      <c r="A53">
        <v>960</v>
      </c>
      <c r="B53">
        <v>137</v>
      </c>
      <c r="C53" t="s">
        <v>52</v>
      </c>
      <c r="D53">
        <v>1</v>
      </c>
      <c r="E53">
        <v>19</v>
      </c>
      <c r="F53">
        <v>19</v>
      </c>
      <c r="G53">
        <v>0.96350364963503654</v>
      </c>
      <c r="H53" s="12">
        <f t="shared" si="0"/>
        <v>3.6496350364963459E-2</v>
      </c>
      <c r="I53">
        <v>5.5440972222222221E-7</v>
      </c>
      <c r="J53" t="s">
        <v>743</v>
      </c>
      <c r="K53" t="s">
        <v>744</v>
      </c>
      <c r="L53">
        <v>19</v>
      </c>
      <c r="M53" t="s">
        <v>80</v>
      </c>
      <c r="N53">
        <v>1</v>
      </c>
      <c r="O53" t="s">
        <v>157</v>
      </c>
      <c r="P53">
        <v>1.1180555555555549E-8</v>
      </c>
      <c r="Q53">
        <v>0.96350364963503654</v>
      </c>
      <c r="R53">
        <v>274</v>
      </c>
      <c r="S53">
        <v>0.97445255474452552</v>
      </c>
      <c r="T53">
        <v>1.0875162037037041E-5</v>
      </c>
      <c r="U53">
        <v>0.98540145985401462</v>
      </c>
      <c r="V53">
        <v>1.266837962962963E-5</v>
      </c>
      <c r="W53">
        <v>0.93065693430656937</v>
      </c>
      <c r="X53">
        <v>0.97445255474452552</v>
      </c>
      <c r="Y53">
        <v>5</v>
      </c>
      <c r="Z53">
        <v>0</v>
      </c>
      <c r="AA53" t="s">
        <v>154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6</v>
      </c>
      <c r="AK53">
        <v>7</v>
      </c>
      <c r="AL53">
        <v>1</v>
      </c>
      <c r="AM53">
        <v>0.60946147153526153</v>
      </c>
      <c r="AN53">
        <v>11</v>
      </c>
      <c r="AO53">
        <v>1</v>
      </c>
      <c r="AP53">
        <v>9.0909090909090912E-2</v>
      </c>
      <c r="AQ53">
        <v>0.97445255474452552</v>
      </c>
      <c r="AR53">
        <v>0.97810218978102192</v>
      </c>
      <c r="AS53">
        <v>0.97445255474452552</v>
      </c>
      <c r="AT53" t="s">
        <v>58</v>
      </c>
      <c r="AU53">
        <v>4</v>
      </c>
      <c r="AV53">
        <v>61</v>
      </c>
      <c r="AW53">
        <v>2</v>
      </c>
      <c r="AX53">
        <v>-1</v>
      </c>
      <c r="AY53" t="s">
        <v>59</v>
      </c>
      <c r="AZ53">
        <v>1</v>
      </c>
      <c r="BA53" t="b">
        <v>0</v>
      </c>
    </row>
    <row r="54" spans="1:53" x14ac:dyDescent="0.25">
      <c r="A54">
        <v>960</v>
      </c>
      <c r="B54">
        <v>137</v>
      </c>
      <c r="C54" t="s">
        <v>52</v>
      </c>
      <c r="D54">
        <v>1</v>
      </c>
      <c r="E54">
        <v>19</v>
      </c>
      <c r="F54">
        <v>19</v>
      </c>
      <c r="G54">
        <v>0.8978102189781022</v>
      </c>
      <c r="H54" s="12">
        <f t="shared" si="0"/>
        <v>0.1021897810218978</v>
      </c>
      <c r="I54">
        <v>5.8870370370370371E-7</v>
      </c>
      <c r="J54" t="s">
        <v>745</v>
      </c>
      <c r="K54" t="s">
        <v>744</v>
      </c>
      <c r="L54">
        <v>19</v>
      </c>
      <c r="M54" t="s">
        <v>80</v>
      </c>
      <c r="N54">
        <v>1</v>
      </c>
      <c r="O54" t="s">
        <v>153</v>
      </c>
      <c r="P54">
        <v>1.1539351851851849E-8</v>
      </c>
      <c r="Q54">
        <v>0.8978102189781022</v>
      </c>
      <c r="R54">
        <v>274</v>
      </c>
      <c r="S54">
        <v>0.92335766423357668</v>
      </c>
      <c r="T54">
        <v>1.1210752314814819E-5</v>
      </c>
      <c r="U54">
        <v>0.98540145985401462</v>
      </c>
      <c r="V54">
        <v>8.0266550925925926E-6</v>
      </c>
      <c r="W54">
        <v>0.89051094890510951</v>
      </c>
      <c r="X54">
        <v>0.92335766423357668</v>
      </c>
      <c r="Y54">
        <v>14</v>
      </c>
      <c r="Z54">
        <v>0</v>
      </c>
      <c r="AA54" t="s">
        <v>154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6</v>
      </c>
      <c r="AK54">
        <v>7</v>
      </c>
      <c r="AL54">
        <v>1</v>
      </c>
      <c r="AM54">
        <v>0.60946147153526153</v>
      </c>
      <c r="AN54">
        <v>11</v>
      </c>
      <c r="AO54">
        <v>10</v>
      </c>
      <c r="AP54">
        <v>0.90909090909090906</v>
      </c>
      <c r="AQ54">
        <v>0.97445255474452552</v>
      </c>
      <c r="AR54">
        <v>0.97810218978102192</v>
      </c>
      <c r="AS54">
        <v>0.92335766423357668</v>
      </c>
      <c r="AT54" t="s">
        <v>58</v>
      </c>
      <c r="AU54">
        <v>4</v>
      </c>
      <c r="AV54">
        <v>61</v>
      </c>
      <c r="AW54">
        <v>3</v>
      </c>
      <c r="AX54">
        <v>2</v>
      </c>
      <c r="AY54" t="s">
        <v>59</v>
      </c>
      <c r="AZ54">
        <v>1</v>
      </c>
      <c r="BA54" t="b">
        <v>0</v>
      </c>
    </row>
    <row r="55" spans="1:53" hidden="1" x14ac:dyDescent="0.25">
      <c r="A55">
        <v>960</v>
      </c>
      <c r="B55">
        <v>137</v>
      </c>
      <c r="C55" t="s">
        <v>52</v>
      </c>
      <c r="D55">
        <v>1</v>
      </c>
      <c r="E55">
        <v>19</v>
      </c>
      <c r="F55">
        <v>19</v>
      </c>
      <c r="G55">
        <v>0.96350364963503654</v>
      </c>
      <c r="H55" s="12">
        <f t="shared" si="0"/>
        <v>3.6496350364963459E-2</v>
      </c>
      <c r="I55">
        <v>5.8870370370370371E-7</v>
      </c>
      <c r="J55" t="s">
        <v>743</v>
      </c>
      <c r="K55" t="s">
        <v>744</v>
      </c>
      <c r="L55">
        <v>19</v>
      </c>
      <c r="M55" t="s">
        <v>80</v>
      </c>
      <c r="N55">
        <v>1</v>
      </c>
      <c r="O55" t="s">
        <v>157</v>
      </c>
      <c r="P55">
        <v>1.162037037037037E-8</v>
      </c>
      <c r="Q55">
        <v>0.96350364963503654</v>
      </c>
      <c r="R55">
        <v>274</v>
      </c>
      <c r="S55">
        <v>0.97445255474452552</v>
      </c>
      <c r="T55">
        <v>1.082259259259259E-5</v>
      </c>
      <c r="U55">
        <v>0.98540145985401462</v>
      </c>
      <c r="V55">
        <v>7.8959027777777773E-6</v>
      </c>
      <c r="W55">
        <v>0.89051094890510951</v>
      </c>
      <c r="X55">
        <v>0.97445255474452552</v>
      </c>
      <c r="Y55">
        <v>5</v>
      </c>
      <c r="Z55">
        <v>0</v>
      </c>
      <c r="AA55" t="s">
        <v>154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6</v>
      </c>
      <c r="AK55">
        <v>7</v>
      </c>
      <c r="AL55">
        <v>1</v>
      </c>
      <c r="AM55">
        <v>0.60946147153526153</v>
      </c>
      <c r="AN55">
        <v>11</v>
      </c>
      <c r="AO55">
        <v>1</v>
      </c>
      <c r="AP55">
        <v>9.0909090909090912E-2</v>
      </c>
      <c r="AQ55">
        <v>0.97445255474452552</v>
      </c>
      <c r="AR55">
        <v>0.97810218978102192</v>
      </c>
      <c r="AS55">
        <v>0.97445255474452552</v>
      </c>
      <c r="AT55" t="s">
        <v>58</v>
      </c>
      <c r="AU55">
        <v>4</v>
      </c>
      <c r="AV55">
        <v>61</v>
      </c>
      <c r="AW55">
        <v>3</v>
      </c>
      <c r="AX55">
        <v>-2</v>
      </c>
      <c r="AY55" t="s">
        <v>59</v>
      </c>
      <c r="AZ55">
        <v>1</v>
      </c>
      <c r="BA55" t="b">
        <v>0</v>
      </c>
    </row>
    <row r="56" spans="1:53" x14ac:dyDescent="0.25">
      <c r="A56">
        <v>537</v>
      </c>
      <c r="B56">
        <v>76</v>
      </c>
      <c r="C56" t="s">
        <v>237</v>
      </c>
      <c r="D56">
        <v>0.88888888888888884</v>
      </c>
      <c r="E56">
        <v>19</v>
      </c>
      <c r="F56">
        <v>15</v>
      </c>
      <c r="G56">
        <v>0.75</v>
      </c>
      <c r="H56" s="12">
        <f t="shared" si="0"/>
        <v>0.13888888888888884</v>
      </c>
      <c r="I56">
        <v>3.9281249999999989E-7</v>
      </c>
      <c r="J56" t="s">
        <v>746</v>
      </c>
      <c r="K56" t="s">
        <v>747</v>
      </c>
      <c r="L56">
        <v>19</v>
      </c>
      <c r="M56" t="s">
        <v>108</v>
      </c>
      <c r="N56">
        <v>1</v>
      </c>
      <c r="O56" t="s">
        <v>240</v>
      </c>
      <c r="P56">
        <v>1.1585648148148149E-8</v>
      </c>
      <c r="Q56">
        <v>0.75</v>
      </c>
      <c r="R56">
        <v>154</v>
      </c>
      <c r="S56">
        <v>0.70779220779220775</v>
      </c>
      <c r="T56">
        <v>1.086488425925926E-5</v>
      </c>
      <c r="U56">
        <v>0.7142857142857143</v>
      </c>
      <c r="V56">
        <v>8.6804629629629624E-6</v>
      </c>
      <c r="W56">
        <v>0.62337662337662336</v>
      </c>
      <c r="X56">
        <v>0.70779220779220775</v>
      </c>
      <c r="Y56">
        <v>19</v>
      </c>
      <c r="Z56">
        <v>0</v>
      </c>
      <c r="AA56" t="s">
        <v>57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12</v>
      </c>
      <c r="AK56">
        <v>13</v>
      </c>
      <c r="AL56">
        <v>1</v>
      </c>
      <c r="AM56">
        <v>0.91685825149638511</v>
      </c>
      <c r="AN56">
        <v>76</v>
      </c>
      <c r="AO56">
        <v>19</v>
      </c>
      <c r="AP56">
        <v>0.25</v>
      </c>
      <c r="AQ56">
        <v>0.62337662337662336</v>
      </c>
      <c r="AR56">
        <v>0.72077922077922074</v>
      </c>
      <c r="AS56">
        <v>0.72077922077922074</v>
      </c>
      <c r="AT56" t="s">
        <v>241</v>
      </c>
      <c r="AU56">
        <v>0</v>
      </c>
      <c r="AV56">
        <v>483</v>
      </c>
      <c r="AW56">
        <v>1</v>
      </c>
      <c r="AX56">
        <v>0.5</v>
      </c>
      <c r="AY56" t="s">
        <v>59</v>
      </c>
      <c r="AZ56">
        <v>1</v>
      </c>
      <c r="BA56" t="b">
        <v>0</v>
      </c>
    </row>
    <row r="57" spans="1:53" x14ac:dyDescent="0.25">
      <c r="A57">
        <v>537</v>
      </c>
      <c r="B57">
        <v>76</v>
      </c>
      <c r="C57" t="s">
        <v>237</v>
      </c>
      <c r="D57">
        <v>0.88888888888888884</v>
      </c>
      <c r="E57">
        <v>19</v>
      </c>
      <c r="F57">
        <v>15</v>
      </c>
      <c r="G57">
        <v>0.76315789473684215</v>
      </c>
      <c r="H57" s="12">
        <f t="shared" si="0"/>
        <v>0.12573099415204669</v>
      </c>
      <c r="I57">
        <v>3.2361111111111111E-7</v>
      </c>
      <c r="J57" t="s">
        <v>748</v>
      </c>
      <c r="K57" t="s">
        <v>749</v>
      </c>
      <c r="L57">
        <v>19</v>
      </c>
      <c r="M57" t="s">
        <v>108</v>
      </c>
      <c r="N57">
        <v>1</v>
      </c>
      <c r="O57" t="s">
        <v>244</v>
      </c>
      <c r="P57">
        <v>2.3090277777777779E-8</v>
      </c>
      <c r="Q57">
        <v>0.76315789473684215</v>
      </c>
      <c r="R57">
        <v>154</v>
      </c>
      <c r="S57">
        <v>0.70129870129870131</v>
      </c>
      <c r="T57">
        <v>1.079334490740741E-5</v>
      </c>
      <c r="U57">
        <v>0.72077922077922074</v>
      </c>
      <c r="V57">
        <v>8.6826273148148155E-6</v>
      </c>
      <c r="W57">
        <v>0.62337662337662336</v>
      </c>
      <c r="X57">
        <v>0.70129870129870131</v>
      </c>
      <c r="Y57">
        <v>18</v>
      </c>
      <c r="Z57">
        <v>0</v>
      </c>
      <c r="AA57" t="s">
        <v>57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12</v>
      </c>
      <c r="AK57">
        <v>13</v>
      </c>
      <c r="AL57">
        <v>1</v>
      </c>
      <c r="AM57">
        <v>0.71455178322169777</v>
      </c>
      <c r="AN57">
        <v>76</v>
      </c>
      <c r="AO57">
        <v>18</v>
      </c>
      <c r="AP57">
        <v>0.23684210526315791</v>
      </c>
      <c r="AQ57">
        <v>0.62337662337662336</v>
      </c>
      <c r="AR57">
        <v>0.70129870129870131</v>
      </c>
      <c r="AS57">
        <v>0.70129870129870131</v>
      </c>
      <c r="AT57" t="s">
        <v>241</v>
      </c>
      <c r="AU57">
        <v>0</v>
      </c>
      <c r="AV57">
        <v>483</v>
      </c>
      <c r="AW57">
        <v>1</v>
      </c>
      <c r="AX57">
        <v>-0.5</v>
      </c>
      <c r="AY57" t="s">
        <v>59</v>
      </c>
      <c r="AZ57">
        <v>1</v>
      </c>
      <c r="BA57" t="b">
        <v>0</v>
      </c>
    </row>
    <row r="58" spans="1:53" x14ac:dyDescent="0.25">
      <c r="A58">
        <v>537</v>
      </c>
      <c r="B58">
        <v>76</v>
      </c>
      <c r="C58" t="s">
        <v>237</v>
      </c>
      <c r="D58">
        <v>0.88888888888888884</v>
      </c>
      <c r="E58">
        <v>19</v>
      </c>
      <c r="F58">
        <v>15</v>
      </c>
      <c r="G58">
        <v>0.68421052631578949</v>
      </c>
      <c r="H58" s="12">
        <f t="shared" si="0"/>
        <v>0.20467836257309935</v>
      </c>
      <c r="I58">
        <v>3.1203703703703708E-7</v>
      </c>
      <c r="J58" t="s">
        <v>245</v>
      </c>
      <c r="K58" t="s">
        <v>750</v>
      </c>
      <c r="L58">
        <v>19</v>
      </c>
      <c r="M58" t="s">
        <v>134</v>
      </c>
      <c r="N58">
        <v>1</v>
      </c>
      <c r="O58" t="s">
        <v>247</v>
      </c>
      <c r="P58">
        <v>1.15162037037037E-8</v>
      </c>
      <c r="Q58">
        <v>0.68421052631578949</v>
      </c>
      <c r="R58">
        <v>154</v>
      </c>
      <c r="S58">
        <v>0.66233766233766234</v>
      </c>
      <c r="T58">
        <v>1.0590729166666669E-5</v>
      </c>
      <c r="U58">
        <v>0.74025974025974028</v>
      </c>
      <c r="V58">
        <v>8.8542824074074062E-6</v>
      </c>
      <c r="W58">
        <v>0.62337662337662336</v>
      </c>
      <c r="X58">
        <v>0.66233766233766234</v>
      </c>
      <c r="Y58">
        <v>24</v>
      </c>
      <c r="Z58">
        <v>0</v>
      </c>
      <c r="AA58" t="s">
        <v>57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10</v>
      </c>
      <c r="AK58">
        <v>11</v>
      </c>
      <c r="AL58">
        <v>1</v>
      </c>
      <c r="AM58">
        <v>0.99649858452131324</v>
      </c>
      <c r="AN58">
        <v>76</v>
      </c>
      <c r="AO58">
        <v>24</v>
      </c>
      <c r="AP58">
        <v>0.31578947368421051</v>
      </c>
      <c r="AQ58">
        <v>0.59090909090909094</v>
      </c>
      <c r="AR58">
        <v>0.70779220779220775</v>
      </c>
      <c r="AS58">
        <v>0.70779220779220775</v>
      </c>
      <c r="AT58" t="s">
        <v>241</v>
      </c>
      <c r="AU58">
        <v>0</v>
      </c>
      <c r="AV58">
        <v>483</v>
      </c>
      <c r="AW58">
        <v>2</v>
      </c>
      <c r="AX58">
        <v>1</v>
      </c>
      <c r="AY58" t="s">
        <v>59</v>
      </c>
      <c r="AZ58">
        <v>1</v>
      </c>
      <c r="BA58" t="b">
        <v>0</v>
      </c>
    </row>
    <row r="59" spans="1:53" x14ac:dyDescent="0.25">
      <c r="A59">
        <v>537</v>
      </c>
      <c r="B59">
        <v>76</v>
      </c>
      <c r="C59" t="s">
        <v>237</v>
      </c>
      <c r="D59">
        <v>0.88888888888888884</v>
      </c>
      <c r="E59">
        <v>19</v>
      </c>
      <c r="F59">
        <v>15</v>
      </c>
      <c r="G59">
        <v>0.75</v>
      </c>
      <c r="H59" s="12">
        <f t="shared" si="0"/>
        <v>0.13888888888888884</v>
      </c>
      <c r="I59">
        <v>3.5751157407407411E-7</v>
      </c>
      <c r="J59" t="s">
        <v>748</v>
      </c>
      <c r="K59" t="s">
        <v>751</v>
      </c>
      <c r="L59">
        <v>19</v>
      </c>
      <c r="M59" t="s">
        <v>108</v>
      </c>
      <c r="N59">
        <v>1</v>
      </c>
      <c r="O59" t="s">
        <v>244</v>
      </c>
      <c r="P59">
        <v>2.310185185185185E-8</v>
      </c>
      <c r="Q59">
        <v>0.75</v>
      </c>
      <c r="R59">
        <v>154</v>
      </c>
      <c r="S59">
        <v>0.70129870129870131</v>
      </c>
      <c r="T59">
        <v>1.075868055555556E-5</v>
      </c>
      <c r="U59">
        <v>0.68831168831168832</v>
      </c>
      <c r="V59">
        <v>8.6072222222222224E-6</v>
      </c>
      <c r="W59">
        <v>0.5714285714285714</v>
      </c>
      <c r="X59">
        <v>0.70129870129870131</v>
      </c>
      <c r="Y59">
        <v>19</v>
      </c>
      <c r="Z59">
        <v>0</v>
      </c>
      <c r="AA59" t="s">
        <v>57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12</v>
      </c>
      <c r="AK59">
        <v>13</v>
      </c>
      <c r="AL59">
        <v>1</v>
      </c>
      <c r="AM59">
        <v>0.697583456455243</v>
      </c>
      <c r="AN59">
        <v>76</v>
      </c>
      <c r="AO59">
        <v>19</v>
      </c>
      <c r="AP59">
        <v>0.25</v>
      </c>
      <c r="AQ59">
        <v>0.62337662337662336</v>
      </c>
      <c r="AR59">
        <v>0.68181818181818177</v>
      </c>
      <c r="AS59">
        <v>0.68181818181818177</v>
      </c>
      <c r="AT59" t="s">
        <v>241</v>
      </c>
      <c r="AU59">
        <v>0</v>
      </c>
      <c r="AV59">
        <v>483</v>
      </c>
      <c r="AW59">
        <v>2</v>
      </c>
      <c r="AX59">
        <v>-1</v>
      </c>
      <c r="AY59" t="s">
        <v>59</v>
      </c>
      <c r="AZ59">
        <v>1</v>
      </c>
      <c r="BA59" t="b">
        <v>0</v>
      </c>
    </row>
    <row r="60" spans="1:53" x14ac:dyDescent="0.25">
      <c r="A60">
        <v>537</v>
      </c>
      <c r="B60">
        <v>76</v>
      </c>
      <c r="C60" t="s">
        <v>237</v>
      </c>
      <c r="D60">
        <v>0.88888888888888884</v>
      </c>
      <c r="E60">
        <v>19</v>
      </c>
      <c r="F60">
        <v>15</v>
      </c>
      <c r="G60">
        <v>0.63157894736842102</v>
      </c>
      <c r="H60" s="12">
        <f t="shared" si="0"/>
        <v>0.25730994152046782</v>
      </c>
      <c r="I60">
        <v>3.9248842592592591E-7</v>
      </c>
      <c r="J60" t="s">
        <v>752</v>
      </c>
      <c r="K60" t="s">
        <v>753</v>
      </c>
      <c r="L60">
        <v>19</v>
      </c>
      <c r="M60" t="s">
        <v>69</v>
      </c>
      <c r="N60">
        <v>1</v>
      </c>
      <c r="O60" t="s">
        <v>251</v>
      </c>
      <c r="P60">
        <v>3.4618055555555563E-8</v>
      </c>
      <c r="Q60">
        <v>0.63157894736842102</v>
      </c>
      <c r="R60">
        <v>154</v>
      </c>
      <c r="S60">
        <v>0.62987012987012991</v>
      </c>
      <c r="T60">
        <v>1.187408564814815E-5</v>
      </c>
      <c r="U60">
        <v>0.62337662337662336</v>
      </c>
      <c r="V60">
        <v>8.5494907407407404E-6</v>
      </c>
      <c r="W60">
        <v>0.62337662337662336</v>
      </c>
      <c r="X60">
        <v>0.62987012987012991</v>
      </c>
      <c r="Y60">
        <v>28</v>
      </c>
      <c r="Z60">
        <v>0</v>
      </c>
      <c r="AA60" t="s">
        <v>57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8</v>
      </c>
      <c r="AK60">
        <v>9</v>
      </c>
      <c r="AL60">
        <v>1</v>
      </c>
      <c r="AM60">
        <v>0.98738608994737298</v>
      </c>
      <c r="AN60">
        <v>76</v>
      </c>
      <c r="AO60">
        <v>28</v>
      </c>
      <c r="AP60">
        <v>0.36842105263157893</v>
      </c>
      <c r="AQ60">
        <v>0.62337662337662336</v>
      </c>
      <c r="AR60">
        <v>0.70779220779220775</v>
      </c>
      <c r="AS60">
        <v>0.70779220779220775</v>
      </c>
      <c r="AT60" t="s">
        <v>241</v>
      </c>
      <c r="AU60">
        <v>0</v>
      </c>
      <c r="AV60">
        <v>483</v>
      </c>
      <c r="AW60">
        <v>3</v>
      </c>
      <c r="AX60">
        <v>2</v>
      </c>
      <c r="AY60" t="s">
        <v>59</v>
      </c>
      <c r="AZ60">
        <v>1</v>
      </c>
      <c r="BA60" t="b">
        <v>0</v>
      </c>
    </row>
    <row r="61" spans="1:53" x14ac:dyDescent="0.25">
      <c r="A61">
        <v>537</v>
      </c>
      <c r="B61">
        <v>76</v>
      </c>
      <c r="C61" t="s">
        <v>237</v>
      </c>
      <c r="D61">
        <v>0.88888888888888884</v>
      </c>
      <c r="E61">
        <v>19</v>
      </c>
      <c r="F61">
        <v>15</v>
      </c>
      <c r="G61">
        <v>0.75</v>
      </c>
      <c r="H61" s="12">
        <f t="shared" si="0"/>
        <v>0.13888888888888884</v>
      </c>
      <c r="I61">
        <v>1.15462962962963E-7</v>
      </c>
      <c r="J61" t="s">
        <v>252</v>
      </c>
      <c r="K61" t="s">
        <v>754</v>
      </c>
      <c r="L61">
        <v>19</v>
      </c>
      <c r="M61" t="s">
        <v>108</v>
      </c>
      <c r="N61">
        <v>1</v>
      </c>
      <c r="O61" t="s">
        <v>254</v>
      </c>
      <c r="P61">
        <v>1.190972222222222E-8</v>
      </c>
      <c r="Q61">
        <v>0.75</v>
      </c>
      <c r="R61">
        <v>154</v>
      </c>
      <c r="S61">
        <v>0.66883116883116878</v>
      </c>
      <c r="T61">
        <v>1.080452546296296E-5</v>
      </c>
      <c r="U61">
        <v>0.64935064935064934</v>
      </c>
      <c r="V61">
        <v>8.6362847222222226E-6</v>
      </c>
      <c r="W61">
        <v>0.57792207792207795</v>
      </c>
      <c r="X61">
        <v>0.66883116883116878</v>
      </c>
      <c r="Y61">
        <v>19</v>
      </c>
      <c r="Z61">
        <v>0</v>
      </c>
      <c r="AA61" t="s">
        <v>57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6</v>
      </c>
      <c r="AK61">
        <v>7</v>
      </c>
      <c r="AL61">
        <v>1</v>
      </c>
      <c r="AM61">
        <v>0.69558022713216727</v>
      </c>
      <c r="AN61">
        <v>76</v>
      </c>
      <c r="AO61">
        <v>19</v>
      </c>
      <c r="AP61">
        <v>0.25</v>
      </c>
      <c r="AQ61">
        <v>0.61038961038961037</v>
      </c>
      <c r="AR61">
        <v>0.68181818181818177</v>
      </c>
      <c r="AS61">
        <v>0.68181818181818177</v>
      </c>
      <c r="AT61" t="s">
        <v>241</v>
      </c>
      <c r="AU61">
        <v>0</v>
      </c>
      <c r="AV61">
        <v>483</v>
      </c>
      <c r="AW61">
        <v>3</v>
      </c>
      <c r="AX61">
        <v>-2</v>
      </c>
      <c r="AY61" t="s">
        <v>59</v>
      </c>
      <c r="AZ61">
        <v>1</v>
      </c>
      <c r="BA61" t="b">
        <v>0</v>
      </c>
    </row>
    <row r="62" spans="1:53" x14ac:dyDescent="0.25">
      <c r="A62">
        <v>537</v>
      </c>
      <c r="B62">
        <v>76</v>
      </c>
      <c r="C62" t="s">
        <v>237</v>
      </c>
      <c r="D62">
        <v>0.88888888888888884</v>
      </c>
      <c r="E62">
        <v>19</v>
      </c>
      <c r="F62">
        <v>15</v>
      </c>
      <c r="G62">
        <v>0.73684210526315785</v>
      </c>
      <c r="H62" s="12">
        <f t="shared" si="0"/>
        <v>0.15204678362573099</v>
      </c>
      <c r="I62">
        <v>3.1204861111111112E-7</v>
      </c>
      <c r="J62" t="s">
        <v>755</v>
      </c>
      <c r="K62" t="s">
        <v>756</v>
      </c>
      <c r="L62">
        <v>19</v>
      </c>
      <c r="M62" t="s">
        <v>69</v>
      </c>
      <c r="N62">
        <v>1</v>
      </c>
      <c r="O62" t="s">
        <v>257</v>
      </c>
      <c r="P62">
        <v>1.15625E-8</v>
      </c>
      <c r="Q62">
        <v>0.73684210526315785</v>
      </c>
      <c r="R62">
        <v>154</v>
      </c>
      <c r="S62">
        <v>0.7142857142857143</v>
      </c>
      <c r="T62">
        <v>1.0681851851851849E-5</v>
      </c>
      <c r="U62">
        <v>0.68181818181818177</v>
      </c>
      <c r="V62">
        <v>8.8305439814814829E-6</v>
      </c>
      <c r="W62">
        <v>0.62337662337662336</v>
      </c>
      <c r="X62">
        <v>0.7142857142857143</v>
      </c>
      <c r="Y62">
        <v>20</v>
      </c>
      <c r="Z62">
        <v>0</v>
      </c>
      <c r="AA62" t="s">
        <v>82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10</v>
      </c>
      <c r="AK62">
        <v>11</v>
      </c>
      <c r="AL62">
        <v>1</v>
      </c>
      <c r="AM62">
        <v>0.78555922979456472</v>
      </c>
      <c r="AN62">
        <v>50</v>
      </c>
      <c r="AO62">
        <v>10</v>
      </c>
      <c r="AP62">
        <v>0.2</v>
      </c>
      <c r="AQ62">
        <v>0.39610389610389612</v>
      </c>
      <c r="AR62">
        <v>0.72077922077922074</v>
      </c>
      <c r="AS62">
        <v>0.72727272727272729</v>
      </c>
      <c r="AT62" t="s">
        <v>241</v>
      </c>
      <c r="AU62">
        <v>1</v>
      </c>
      <c r="AV62">
        <v>277</v>
      </c>
      <c r="AW62">
        <v>1</v>
      </c>
      <c r="AX62">
        <v>0.5</v>
      </c>
      <c r="AY62" t="s">
        <v>59</v>
      </c>
      <c r="AZ62">
        <v>1</v>
      </c>
      <c r="BA62" t="b">
        <v>0</v>
      </c>
    </row>
    <row r="63" spans="1:53" x14ac:dyDescent="0.25">
      <c r="A63">
        <v>537</v>
      </c>
      <c r="B63">
        <v>76</v>
      </c>
      <c r="C63" t="s">
        <v>237</v>
      </c>
      <c r="D63">
        <v>0.88888888888888884</v>
      </c>
      <c r="E63">
        <v>19</v>
      </c>
      <c r="F63">
        <v>15</v>
      </c>
      <c r="G63">
        <v>0.75</v>
      </c>
      <c r="H63" s="12">
        <f t="shared" si="0"/>
        <v>0.13888888888888884</v>
      </c>
      <c r="I63">
        <v>3.3475694444444437E-7</v>
      </c>
      <c r="J63" t="s">
        <v>746</v>
      </c>
      <c r="K63" t="s">
        <v>757</v>
      </c>
      <c r="L63">
        <v>19</v>
      </c>
      <c r="M63" t="s">
        <v>108</v>
      </c>
      <c r="N63">
        <v>1</v>
      </c>
      <c r="O63" t="s">
        <v>240</v>
      </c>
      <c r="P63">
        <v>2.3078703703703709E-8</v>
      </c>
      <c r="Q63">
        <v>0.75</v>
      </c>
      <c r="R63">
        <v>154</v>
      </c>
      <c r="S63">
        <v>0.72727272727272729</v>
      </c>
      <c r="T63">
        <v>1.21666087962963E-5</v>
      </c>
      <c r="U63">
        <v>0.69480519480519476</v>
      </c>
      <c r="V63">
        <v>8.7222569444444441E-6</v>
      </c>
      <c r="W63">
        <v>0.62337662337662336</v>
      </c>
      <c r="X63">
        <v>0.72727272727272729</v>
      </c>
      <c r="Y63">
        <v>19</v>
      </c>
      <c r="Z63">
        <v>0</v>
      </c>
      <c r="AA63" t="s">
        <v>82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10</v>
      </c>
      <c r="AK63">
        <v>11</v>
      </c>
      <c r="AL63">
        <v>1</v>
      </c>
      <c r="AM63">
        <v>0.99544044387861708</v>
      </c>
      <c r="AN63">
        <v>50</v>
      </c>
      <c r="AO63">
        <v>9</v>
      </c>
      <c r="AP63">
        <v>0.18</v>
      </c>
      <c r="AQ63">
        <v>0.39610389610389612</v>
      </c>
      <c r="AR63">
        <v>0.72077922077922074</v>
      </c>
      <c r="AS63">
        <v>0.72077922077922074</v>
      </c>
      <c r="AT63" t="s">
        <v>241</v>
      </c>
      <c r="AU63">
        <v>1</v>
      </c>
      <c r="AV63">
        <v>277</v>
      </c>
      <c r="AW63">
        <v>1</v>
      </c>
      <c r="AX63">
        <v>-0.5</v>
      </c>
      <c r="AY63" t="s">
        <v>59</v>
      </c>
      <c r="AZ63">
        <v>1</v>
      </c>
      <c r="BA63" t="b">
        <v>0</v>
      </c>
    </row>
    <row r="64" spans="1:53" x14ac:dyDescent="0.25">
      <c r="A64">
        <v>537</v>
      </c>
      <c r="B64">
        <v>76</v>
      </c>
      <c r="C64" t="s">
        <v>237</v>
      </c>
      <c r="D64">
        <v>0.88888888888888884</v>
      </c>
      <c r="E64">
        <v>19</v>
      </c>
      <c r="F64">
        <v>15</v>
      </c>
      <c r="G64">
        <v>0.73684210526315785</v>
      </c>
      <c r="H64" s="12">
        <f t="shared" si="0"/>
        <v>0.15204678362573099</v>
      </c>
      <c r="I64">
        <v>3.3515046296296297E-7</v>
      </c>
      <c r="J64" t="s">
        <v>755</v>
      </c>
      <c r="K64" t="s">
        <v>758</v>
      </c>
      <c r="L64">
        <v>19</v>
      </c>
      <c r="M64" t="s">
        <v>69</v>
      </c>
      <c r="N64">
        <v>1</v>
      </c>
      <c r="O64" t="s">
        <v>257</v>
      </c>
      <c r="P64">
        <v>2.3067129629629628E-8</v>
      </c>
      <c r="Q64">
        <v>0.73684210526315785</v>
      </c>
      <c r="R64">
        <v>154</v>
      </c>
      <c r="S64">
        <v>0.70779220779220775</v>
      </c>
      <c r="T64">
        <v>1.075881944444444E-5</v>
      </c>
      <c r="U64">
        <v>0.67532467532467533</v>
      </c>
      <c r="V64">
        <v>8.5997222222222228E-6</v>
      </c>
      <c r="W64">
        <v>0.57792207792207795</v>
      </c>
      <c r="X64">
        <v>0.70779220779220775</v>
      </c>
      <c r="Y64">
        <v>20</v>
      </c>
      <c r="Z64">
        <v>0</v>
      </c>
      <c r="AA64" t="s">
        <v>82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11</v>
      </c>
      <c r="AL64">
        <v>1</v>
      </c>
      <c r="AM64">
        <v>0.78549821111051588</v>
      </c>
      <c r="AN64">
        <v>50</v>
      </c>
      <c r="AO64">
        <v>10</v>
      </c>
      <c r="AP64">
        <v>0.2</v>
      </c>
      <c r="AQ64">
        <v>0.39610389610389612</v>
      </c>
      <c r="AR64">
        <v>0.72077922077922074</v>
      </c>
      <c r="AS64">
        <v>0.7142857142857143</v>
      </c>
      <c r="AT64" t="s">
        <v>241</v>
      </c>
      <c r="AU64">
        <v>1</v>
      </c>
      <c r="AV64">
        <v>277</v>
      </c>
      <c r="AW64">
        <v>2</v>
      </c>
      <c r="AX64">
        <v>1</v>
      </c>
      <c r="AY64" t="s">
        <v>59</v>
      </c>
      <c r="AZ64">
        <v>1</v>
      </c>
      <c r="BA64" t="b">
        <v>0</v>
      </c>
    </row>
    <row r="65" spans="1:53" x14ac:dyDescent="0.25">
      <c r="A65">
        <v>537</v>
      </c>
      <c r="B65">
        <v>76</v>
      </c>
      <c r="C65" t="s">
        <v>237</v>
      </c>
      <c r="D65">
        <v>0.88888888888888884</v>
      </c>
      <c r="E65">
        <v>19</v>
      </c>
      <c r="F65">
        <v>15</v>
      </c>
      <c r="G65">
        <v>0.75</v>
      </c>
      <c r="H65" s="12">
        <f t="shared" si="0"/>
        <v>0.13888888888888884</v>
      </c>
      <c r="I65">
        <v>3.3510416666666671E-7</v>
      </c>
      <c r="J65" t="s">
        <v>746</v>
      </c>
      <c r="K65" t="s">
        <v>759</v>
      </c>
      <c r="L65">
        <v>19</v>
      </c>
      <c r="M65" t="s">
        <v>108</v>
      </c>
      <c r="N65">
        <v>1</v>
      </c>
      <c r="O65" t="s">
        <v>240</v>
      </c>
      <c r="P65">
        <v>2.310185185185185E-8</v>
      </c>
      <c r="Q65">
        <v>0.75</v>
      </c>
      <c r="R65">
        <v>154</v>
      </c>
      <c r="S65">
        <v>0.72077922077922074</v>
      </c>
      <c r="T65">
        <v>1.1722256944444441E-5</v>
      </c>
      <c r="U65">
        <v>0.69480519480519476</v>
      </c>
      <c r="V65">
        <v>8.5221990740740749E-6</v>
      </c>
      <c r="W65">
        <v>0.62337662337662336</v>
      </c>
      <c r="X65">
        <v>0.72077922077922074</v>
      </c>
      <c r="Y65">
        <v>19</v>
      </c>
      <c r="Z65">
        <v>0</v>
      </c>
      <c r="AA65" t="s">
        <v>82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10</v>
      </c>
      <c r="AK65">
        <v>11</v>
      </c>
      <c r="AL65">
        <v>1</v>
      </c>
      <c r="AM65">
        <v>0.96461825044902305</v>
      </c>
      <c r="AN65">
        <v>50</v>
      </c>
      <c r="AO65">
        <v>9</v>
      </c>
      <c r="AP65">
        <v>0.18</v>
      </c>
      <c r="AQ65">
        <v>0.39610389610389612</v>
      </c>
      <c r="AR65">
        <v>0.72077922077922074</v>
      </c>
      <c r="AS65">
        <v>0.72727272727272729</v>
      </c>
      <c r="AT65" t="s">
        <v>241</v>
      </c>
      <c r="AU65">
        <v>1</v>
      </c>
      <c r="AV65">
        <v>277</v>
      </c>
      <c r="AW65">
        <v>2</v>
      </c>
      <c r="AX65">
        <v>-1</v>
      </c>
      <c r="AY65" t="s">
        <v>59</v>
      </c>
      <c r="AZ65">
        <v>1</v>
      </c>
      <c r="BA65" t="b">
        <v>0</v>
      </c>
    </row>
    <row r="66" spans="1:53" x14ac:dyDescent="0.25">
      <c r="A66">
        <v>537</v>
      </c>
      <c r="B66">
        <v>76</v>
      </c>
      <c r="C66" t="s">
        <v>237</v>
      </c>
      <c r="D66">
        <v>0.88888888888888884</v>
      </c>
      <c r="E66">
        <v>19</v>
      </c>
      <c r="F66">
        <v>15</v>
      </c>
      <c r="G66">
        <v>0.73684210526315785</v>
      </c>
      <c r="H66" s="12">
        <f t="shared" si="0"/>
        <v>0.15204678362573099</v>
      </c>
      <c r="I66">
        <v>3.1203703703703708E-7</v>
      </c>
      <c r="J66" t="s">
        <v>755</v>
      </c>
      <c r="K66" t="s">
        <v>760</v>
      </c>
      <c r="L66">
        <v>19</v>
      </c>
      <c r="M66" t="s">
        <v>69</v>
      </c>
      <c r="N66">
        <v>1</v>
      </c>
      <c r="O66" t="s">
        <v>257</v>
      </c>
      <c r="P66">
        <v>2.3125E-8</v>
      </c>
      <c r="Q66">
        <v>0.73684210526315785</v>
      </c>
      <c r="R66">
        <v>154</v>
      </c>
      <c r="S66">
        <v>0.70779220779220775</v>
      </c>
      <c r="T66">
        <v>1.0795960648148149E-5</v>
      </c>
      <c r="U66">
        <v>0.66883116883116878</v>
      </c>
      <c r="V66">
        <v>8.6373842592592593E-6</v>
      </c>
      <c r="W66">
        <v>0.62337662337662336</v>
      </c>
      <c r="X66">
        <v>0.70779220779220775</v>
      </c>
      <c r="Y66">
        <v>20</v>
      </c>
      <c r="Z66">
        <v>0</v>
      </c>
      <c r="AA66" t="s">
        <v>82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10</v>
      </c>
      <c r="AK66">
        <v>11</v>
      </c>
      <c r="AL66">
        <v>1</v>
      </c>
      <c r="AM66">
        <v>0.78542848495427708</v>
      </c>
      <c r="AN66">
        <v>50</v>
      </c>
      <c r="AO66">
        <v>10</v>
      </c>
      <c r="AP66">
        <v>0.2</v>
      </c>
      <c r="AQ66">
        <v>0.39610389610389612</v>
      </c>
      <c r="AR66">
        <v>0.72077922077922074</v>
      </c>
      <c r="AS66">
        <v>0.70779220779220775</v>
      </c>
      <c r="AT66" t="s">
        <v>241</v>
      </c>
      <c r="AU66">
        <v>1</v>
      </c>
      <c r="AV66">
        <v>277</v>
      </c>
      <c r="AW66">
        <v>3</v>
      </c>
      <c r="AX66">
        <v>2</v>
      </c>
      <c r="AY66" t="s">
        <v>59</v>
      </c>
      <c r="AZ66">
        <v>1</v>
      </c>
      <c r="BA66" t="b">
        <v>0</v>
      </c>
    </row>
    <row r="67" spans="1:53" x14ac:dyDescent="0.25">
      <c r="A67">
        <v>537</v>
      </c>
      <c r="B67">
        <v>76</v>
      </c>
      <c r="C67" t="s">
        <v>237</v>
      </c>
      <c r="D67">
        <v>0.88888888888888884</v>
      </c>
      <c r="E67">
        <v>19</v>
      </c>
      <c r="F67">
        <v>15</v>
      </c>
      <c r="G67">
        <v>0.75</v>
      </c>
      <c r="H67" s="12">
        <f t="shared" ref="H67:H97" si="1">D67-G67</f>
        <v>0.13888888888888884</v>
      </c>
      <c r="I67">
        <v>3.3513888888888888E-7</v>
      </c>
      <c r="J67" t="s">
        <v>761</v>
      </c>
      <c r="K67" t="s">
        <v>762</v>
      </c>
      <c r="L67">
        <v>19</v>
      </c>
      <c r="M67" t="s">
        <v>108</v>
      </c>
      <c r="N67">
        <v>1</v>
      </c>
      <c r="O67" t="s">
        <v>240</v>
      </c>
      <c r="P67">
        <v>2.3078703703703709E-8</v>
      </c>
      <c r="Q67">
        <v>0.75</v>
      </c>
      <c r="R67">
        <v>154</v>
      </c>
      <c r="S67">
        <v>0.72727272727272729</v>
      </c>
      <c r="T67">
        <v>1.11899537037037E-5</v>
      </c>
      <c r="U67">
        <v>0.69480519480519476</v>
      </c>
      <c r="V67">
        <v>8.5520023148148154E-6</v>
      </c>
      <c r="W67">
        <v>0.62337662337662336</v>
      </c>
      <c r="X67">
        <v>0.72727272727272729</v>
      </c>
      <c r="Y67">
        <v>19</v>
      </c>
      <c r="Z67">
        <v>0</v>
      </c>
      <c r="AA67" t="s">
        <v>82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10</v>
      </c>
      <c r="AK67">
        <v>11</v>
      </c>
      <c r="AL67">
        <v>1</v>
      </c>
      <c r="AM67">
        <v>0.62620219390421472</v>
      </c>
      <c r="AN67">
        <v>50</v>
      </c>
      <c r="AO67">
        <v>9</v>
      </c>
      <c r="AP67">
        <v>0.18</v>
      </c>
      <c r="AQ67">
        <v>0.39610389610389612</v>
      </c>
      <c r="AR67">
        <v>0.72077922077922074</v>
      </c>
      <c r="AS67">
        <v>0.72727272727272729</v>
      </c>
      <c r="AT67" t="s">
        <v>241</v>
      </c>
      <c r="AU67">
        <v>1</v>
      </c>
      <c r="AV67">
        <v>277</v>
      </c>
      <c r="AW67">
        <v>3</v>
      </c>
      <c r="AX67">
        <v>-2</v>
      </c>
      <c r="AY67" t="s">
        <v>59</v>
      </c>
      <c r="AZ67">
        <v>1</v>
      </c>
      <c r="BA67" t="b">
        <v>0</v>
      </c>
    </row>
    <row r="68" spans="1:53" x14ac:dyDescent="0.25">
      <c r="A68">
        <v>537</v>
      </c>
      <c r="B68">
        <v>76</v>
      </c>
      <c r="C68" t="s">
        <v>237</v>
      </c>
      <c r="D68">
        <v>0.88888888888888884</v>
      </c>
      <c r="E68">
        <v>19</v>
      </c>
      <c r="F68">
        <v>15</v>
      </c>
      <c r="G68">
        <v>0.76315789473684215</v>
      </c>
      <c r="H68" s="12">
        <f t="shared" si="1"/>
        <v>0.12573099415204669</v>
      </c>
      <c r="I68">
        <v>3.2281249999999998E-7</v>
      </c>
      <c r="J68" t="s">
        <v>763</v>
      </c>
      <c r="K68" t="s">
        <v>764</v>
      </c>
      <c r="L68">
        <v>19</v>
      </c>
      <c r="M68" t="s">
        <v>108</v>
      </c>
      <c r="N68">
        <v>1</v>
      </c>
      <c r="O68" t="s">
        <v>267</v>
      </c>
      <c r="P68">
        <v>1.1539351851851849E-8</v>
      </c>
      <c r="Q68">
        <v>0.76315789473684215</v>
      </c>
      <c r="R68">
        <v>154</v>
      </c>
      <c r="S68">
        <v>0.7142857142857143</v>
      </c>
      <c r="T68">
        <v>1.1541238425925929E-5</v>
      </c>
      <c r="U68">
        <v>0.68831168831168832</v>
      </c>
      <c r="V68">
        <v>8.7495023148148147E-6</v>
      </c>
      <c r="W68">
        <v>0.62337662337662336</v>
      </c>
      <c r="X68">
        <v>0.7142857142857143</v>
      </c>
      <c r="Y68">
        <v>18</v>
      </c>
      <c r="Z68">
        <v>0</v>
      </c>
      <c r="AA68" t="s">
        <v>138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8</v>
      </c>
      <c r="AK68">
        <v>9</v>
      </c>
      <c r="AL68">
        <v>1</v>
      </c>
      <c r="AM68">
        <v>0.9919304105825778</v>
      </c>
      <c r="AN68">
        <v>26</v>
      </c>
      <c r="AO68">
        <v>10</v>
      </c>
      <c r="AP68">
        <v>0.38461538461538458</v>
      </c>
      <c r="AQ68">
        <v>0.70129870129870131</v>
      </c>
      <c r="AR68">
        <v>0.72077922077922074</v>
      </c>
      <c r="AS68">
        <v>0.72077922077922074</v>
      </c>
      <c r="AT68" t="s">
        <v>241</v>
      </c>
      <c r="AU68">
        <v>1</v>
      </c>
      <c r="AV68">
        <v>206</v>
      </c>
      <c r="AW68">
        <v>1</v>
      </c>
      <c r="AX68">
        <v>0.5</v>
      </c>
      <c r="AY68" t="s">
        <v>59</v>
      </c>
      <c r="AZ68">
        <v>1</v>
      </c>
      <c r="BA68" t="b">
        <v>0</v>
      </c>
    </row>
    <row r="69" spans="1:53" x14ac:dyDescent="0.25">
      <c r="A69">
        <v>537</v>
      </c>
      <c r="B69">
        <v>76</v>
      </c>
      <c r="C69" t="s">
        <v>237</v>
      </c>
      <c r="D69">
        <v>0.88888888888888884</v>
      </c>
      <c r="E69">
        <v>19</v>
      </c>
      <c r="F69">
        <v>15</v>
      </c>
      <c r="G69">
        <v>0.75</v>
      </c>
      <c r="H69" s="12">
        <f t="shared" si="1"/>
        <v>0.13888888888888884</v>
      </c>
      <c r="I69">
        <v>3.3435185185185179E-7</v>
      </c>
      <c r="J69" t="s">
        <v>746</v>
      </c>
      <c r="K69" t="s">
        <v>765</v>
      </c>
      <c r="L69">
        <v>19</v>
      </c>
      <c r="M69" t="s">
        <v>108</v>
      </c>
      <c r="N69">
        <v>1</v>
      </c>
      <c r="O69" t="s">
        <v>240</v>
      </c>
      <c r="P69">
        <v>1.1574074074074071E-8</v>
      </c>
      <c r="Q69">
        <v>0.75</v>
      </c>
      <c r="R69">
        <v>154</v>
      </c>
      <c r="S69">
        <v>0.7142857142857143</v>
      </c>
      <c r="T69">
        <v>1.088575231481481E-5</v>
      </c>
      <c r="U69">
        <v>0.70779220779220775</v>
      </c>
      <c r="V69">
        <v>8.5429513888888879E-6</v>
      </c>
      <c r="W69">
        <v>0.66233766233766234</v>
      </c>
      <c r="X69">
        <v>0.7142857142857143</v>
      </c>
      <c r="Y69">
        <v>19</v>
      </c>
      <c r="Z69">
        <v>0</v>
      </c>
      <c r="AA69" t="s">
        <v>138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7</v>
      </c>
      <c r="AK69">
        <v>8</v>
      </c>
      <c r="AL69">
        <v>1</v>
      </c>
      <c r="AM69">
        <v>0.78526575749210237</v>
      </c>
      <c r="AN69">
        <v>26</v>
      </c>
      <c r="AO69">
        <v>11</v>
      </c>
      <c r="AP69">
        <v>0.42307692307692307</v>
      </c>
      <c r="AQ69">
        <v>0.70129870129870131</v>
      </c>
      <c r="AR69">
        <v>0.72077922077922074</v>
      </c>
      <c r="AS69">
        <v>0.72727272727272729</v>
      </c>
      <c r="AT69" t="s">
        <v>241</v>
      </c>
      <c r="AU69">
        <v>1</v>
      </c>
      <c r="AV69">
        <v>206</v>
      </c>
      <c r="AW69">
        <v>1</v>
      </c>
      <c r="AX69">
        <v>-0.5</v>
      </c>
      <c r="AY69" t="s">
        <v>59</v>
      </c>
      <c r="AZ69">
        <v>1</v>
      </c>
      <c r="BA69" t="b">
        <v>0</v>
      </c>
    </row>
    <row r="70" spans="1:53" x14ac:dyDescent="0.25">
      <c r="A70">
        <v>537</v>
      </c>
      <c r="B70">
        <v>76</v>
      </c>
      <c r="C70" t="s">
        <v>237</v>
      </c>
      <c r="D70">
        <v>0.88888888888888884</v>
      </c>
      <c r="E70">
        <v>19</v>
      </c>
      <c r="F70">
        <v>15</v>
      </c>
      <c r="G70">
        <v>0.72368421052631582</v>
      </c>
      <c r="H70" s="12">
        <f t="shared" si="1"/>
        <v>0.16520467836257302</v>
      </c>
      <c r="I70">
        <v>3.1167824074074081E-7</v>
      </c>
      <c r="J70" t="s">
        <v>763</v>
      </c>
      <c r="K70" t="s">
        <v>766</v>
      </c>
      <c r="L70">
        <v>19</v>
      </c>
      <c r="M70" t="s">
        <v>108</v>
      </c>
      <c r="N70">
        <v>1</v>
      </c>
      <c r="O70" t="s">
        <v>267</v>
      </c>
      <c r="P70">
        <v>2.3460648148148151E-8</v>
      </c>
      <c r="Q70">
        <v>0.72368421052631582</v>
      </c>
      <c r="R70">
        <v>154</v>
      </c>
      <c r="S70">
        <v>0.72077922077922074</v>
      </c>
      <c r="T70">
        <v>1.067799768518519E-5</v>
      </c>
      <c r="U70">
        <v>0.7142857142857143</v>
      </c>
      <c r="V70">
        <v>8.5351041666666665E-6</v>
      </c>
      <c r="W70">
        <v>0.62337662337662336</v>
      </c>
      <c r="X70">
        <v>0.72077922077922074</v>
      </c>
      <c r="Y70">
        <v>21</v>
      </c>
      <c r="Z70">
        <v>0</v>
      </c>
      <c r="AA70" t="s">
        <v>138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8</v>
      </c>
      <c r="AK70">
        <v>9</v>
      </c>
      <c r="AL70">
        <v>1</v>
      </c>
      <c r="AM70">
        <v>0.88786419221314872</v>
      </c>
      <c r="AN70">
        <v>26</v>
      </c>
      <c r="AO70">
        <v>13</v>
      </c>
      <c r="AP70">
        <v>0.5</v>
      </c>
      <c r="AQ70">
        <v>0.70129870129870131</v>
      </c>
      <c r="AR70">
        <v>0.72077922077922074</v>
      </c>
      <c r="AS70">
        <v>0.7142857142857143</v>
      </c>
      <c r="AT70" t="s">
        <v>241</v>
      </c>
      <c r="AU70">
        <v>1</v>
      </c>
      <c r="AV70">
        <v>206</v>
      </c>
      <c r="AW70">
        <v>2</v>
      </c>
      <c r="AX70">
        <v>1</v>
      </c>
      <c r="AY70" t="s">
        <v>59</v>
      </c>
      <c r="AZ70">
        <v>1</v>
      </c>
      <c r="BA70" t="b">
        <v>0</v>
      </c>
    </row>
    <row r="71" spans="1:53" x14ac:dyDescent="0.25">
      <c r="A71">
        <v>537</v>
      </c>
      <c r="B71">
        <v>76</v>
      </c>
      <c r="C71" t="s">
        <v>237</v>
      </c>
      <c r="D71">
        <v>0.88888888888888884</v>
      </c>
      <c r="E71">
        <v>19</v>
      </c>
      <c r="F71">
        <v>15</v>
      </c>
      <c r="G71">
        <v>0.72368421052631582</v>
      </c>
      <c r="H71" s="12">
        <f t="shared" si="1"/>
        <v>0.16520467836257302</v>
      </c>
      <c r="I71">
        <v>3.3437499999999997E-7</v>
      </c>
      <c r="J71" t="s">
        <v>767</v>
      </c>
      <c r="K71" t="s">
        <v>768</v>
      </c>
      <c r="L71">
        <v>19</v>
      </c>
      <c r="M71" t="s">
        <v>108</v>
      </c>
      <c r="N71">
        <v>1</v>
      </c>
      <c r="O71" t="s">
        <v>240</v>
      </c>
      <c r="P71">
        <v>1.1539351851851849E-8</v>
      </c>
      <c r="Q71">
        <v>0.72368421052631582</v>
      </c>
      <c r="R71">
        <v>154</v>
      </c>
      <c r="S71">
        <v>0.69480519480519476</v>
      </c>
      <c r="T71">
        <v>1.1458715277777781E-5</v>
      </c>
      <c r="U71">
        <v>0.70779220779220775</v>
      </c>
      <c r="V71">
        <v>8.7968750000000004E-6</v>
      </c>
      <c r="W71">
        <v>0.62337662337662336</v>
      </c>
      <c r="X71">
        <v>0.69480519480519476</v>
      </c>
      <c r="Y71">
        <v>21</v>
      </c>
      <c r="Z71">
        <v>0</v>
      </c>
      <c r="AA71" t="s">
        <v>138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6</v>
      </c>
      <c r="AK71">
        <v>7</v>
      </c>
      <c r="AL71">
        <v>1</v>
      </c>
      <c r="AM71">
        <v>0.73302150366847552</v>
      </c>
      <c r="AN71">
        <v>26</v>
      </c>
      <c r="AO71">
        <v>13</v>
      </c>
      <c r="AP71">
        <v>0.5</v>
      </c>
      <c r="AQ71">
        <v>0.70129870129870131</v>
      </c>
      <c r="AR71">
        <v>0.72077922077922074</v>
      </c>
      <c r="AS71">
        <v>0.72077922077922074</v>
      </c>
      <c r="AT71" t="s">
        <v>241</v>
      </c>
      <c r="AU71">
        <v>1</v>
      </c>
      <c r="AV71">
        <v>206</v>
      </c>
      <c r="AW71">
        <v>2</v>
      </c>
      <c r="AX71">
        <v>-1</v>
      </c>
      <c r="AY71" t="s">
        <v>59</v>
      </c>
      <c r="AZ71">
        <v>1</v>
      </c>
      <c r="BA71" t="b">
        <v>0</v>
      </c>
    </row>
    <row r="72" spans="1:53" x14ac:dyDescent="0.25">
      <c r="A72">
        <v>537</v>
      </c>
      <c r="B72">
        <v>76</v>
      </c>
      <c r="C72" t="s">
        <v>237</v>
      </c>
      <c r="D72">
        <v>0.88888888888888884</v>
      </c>
      <c r="E72">
        <v>19</v>
      </c>
      <c r="F72">
        <v>15</v>
      </c>
      <c r="G72">
        <v>0.72368421052631582</v>
      </c>
      <c r="H72" s="12">
        <f t="shared" si="1"/>
        <v>0.16520467836257302</v>
      </c>
      <c r="I72">
        <v>3.1128472222222221E-7</v>
      </c>
      <c r="J72" t="s">
        <v>763</v>
      </c>
      <c r="K72" t="s">
        <v>766</v>
      </c>
      <c r="L72">
        <v>19</v>
      </c>
      <c r="M72" t="s">
        <v>108</v>
      </c>
      <c r="N72">
        <v>1</v>
      </c>
      <c r="O72" t="s">
        <v>267</v>
      </c>
      <c r="P72">
        <v>2.311342592592593E-8</v>
      </c>
      <c r="Q72">
        <v>0.72368421052631582</v>
      </c>
      <c r="R72">
        <v>154</v>
      </c>
      <c r="S72">
        <v>0.72077922077922074</v>
      </c>
      <c r="T72">
        <v>1.0771087962962961E-5</v>
      </c>
      <c r="U72">
        <v>0.7142857142857143</v>
      </c>
      <c r="V72">
        <v>8.5769444444444448E-6</v>
      </c>
      <c r="W72">
        <v>0.62337662337662336</v>
      </c>
      <c r="X72">
        <v>0.72077922077922074</v>
      </c>
      <c r="Y72">
        <v>21</v>
      </c>
      <c r="Z72">
        <v>0</v>
      </c>
      <c r="AA72" t="s">
        <v>138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8</v>
      </c>
      <c r="AK72">
        <v>9</v>
      </c>
      <c r="AL72">
        <v>1</v>
      </c>
      <c r="AM72">
        <v>0.88786419221314872</v>
      </c>
      <c r="AN72">
        <v>26</v>
      </c>
      <c r="AO72">
        <v>13</v>
      </c>
      <c r="AP72">
        <v>0.5</v>
      </c>
      <c r="AQ72">
        <v>0.70129870129870131</v>
      </c>
      <c r="AR72">
        <v>0.72077922077922074</v>
      </c>
      <c r="AS72">
        <v>0.72077922077922074</v>
      </c>
      <c r="AT72" t="s">
        <v>241</v>
      </c>
      <c r="AU72">
        <v>1</v>
      </c>
      <c r="AV72">
        <v>206</v>
      </c>
      <c r="AW72">
        <v>3</v>
      </c>
      <c r="AX72">
        <v>2</v>
      </c>
      <c r="AY72" t="s">
        <v>59</v>
      </c>
      <c r="AZ72">
        <v>1</v>
      </c>
      <c r="BA72" t="b">
        <v>0</v>
      </c>
    </row>
    <row r="73" spans="1:53" x14ac:dyDescent="0.25">
      <c r="A73">
        <v>537</v>
      </c>
      <c r="B73">
        <v>76</v>
      </c>
      <c r="C73" t="s">
        <v>237</v>
      </c>
      <c r="D73">
        <v>0.88888888888888884</v>
      </c>
      <c r="E73">
        <v>19</v>
      </c>
      <c r="F73">
        <v>15</v>
      </c>
      <c r="G73">
        <v>0.72368421052631582</v>
      </c>
      <c r="H73" s="12">
        <f t="shared" si="1"/>
        <v>0.16520467836257302</v>
      </c>
      <c r="I73">
        <v>1.8472222222222221E-7</v>
      </c>
      <c r="J73" t="s">
        <v>769</v>
      </c>
      <c r="K73" t="s">
        <v>770</v>
      </c>
      <c r="L73">
        <v>19</v>
      </c>
      <c r="M73" t="s">
        <v>108</v>
      </c>
      <c r="N73">
        <v>1</v>
      </c>
      <c r="O73" t="s">
        <v>274</v>
      </c>
      <c r="P73">
        <v>2.341435185185185E-8</v>
      </c>
      <c r="Q73">
        <v>0.72368421052631582</v>
      </c>
      <c r="R73">
        <v>154</v>
      </c>
      <c r="S73">
        <v>0.6428571428571429</v>
      </c>
      <c r="T73">
        <v>1.088523148148148E-5</v>
      </c>
      <c r="U73">
        <v>0.70129870129870131</v>
      </c>
      <c r="V73">
        <v>8.6251041666666673E-6</v>
      </c>
      <c r="W73">
        <v>0.57792207792207795</v>
      </c>
      <c r="X73">
        <v>0.6428571428571429</v>
      </c>
      <c r="Y73">
        <v>21</v>
      </c>
      <c r="Z73">
        <v>0</v>
      </c>
      <c r="AA73" t="s">
        <v>138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2</v>
      </c>
      <c r="AL73">
        <v>1</v>
      </c>
      <c r="AM73">
        <v>0.48711614421348209</v>
      </c>
      <c r="AN73">
        <v>26</v>
      </c>
      <c r="AO73">
        <v>13</v>
      </c>
      <c r="AP73">
        <v>0.5</v>
      </c>
      <c r="AQ73">
        <v>0.70129870129870131</v>
      </c>
      <c r="AR73">
        <v>0.72077922077922074</v>
      </c>
      <c r="AS73">
        <v>0.68831168831168832</v>
      </c>
      <c r="AT73" t="s">
        <v>241</v>
      </c>
      <c r="AU73">
        <v>1</v>
      </c>
      <c r="AV73">
        <v>206</v>
      </c>
      <c r="AW73">
        <v>3</v>
      </c>
      <c r="AX73">
        <v>-2</v>
      </c>
      <c r="AY73" t="s">
        <v>59</v>
      </c>
      <c r="AZ73">
        <v>1</v>
      </c>
      <c r="BA73" t="b">
        <v>0</v>
      </c>
    </row>
    <row r="74" spans="1:53" x14ac:dyDescent="0.25">
      <c r="A74">
        <v>537</v>
      </c>
      <c r="B74">
        <v>76</v>
      </c>
      <c r="C74" t="s">
        <v>237</v>
      </c>
      <c r="D74">
        <v>0.88888888888888884</v>
      </c>
      <c r="E74">
        <v>19</v>
      </c>
      <c r="F74">
        <v>15</v>
      </c>
      <c r="G74">
        <v>0.75</v>
      </c>
      <c r="H74" s="12">
        <f t="shared" si="1"/>
        <v>0.13888888888888884</v>
      </c>
      <c r="I74">
        <v>3.4664351851851851E-7</v>
      </c>
      <c r="J74" t="s">
        <v>746</v>
      </c>
      <c r="K74" t="s">
        <v>747</v>
      </c>
      <c r="L74">
        <v>19</v>
      </c>
      <c r="M74" t="s">
        <v>108</v>
      </c>
      <c r="N74">
        <v>1</v>
      </c>
      <c r="O74" t="s">
        <v>240</v>
      </c>
      <c r="P74">
        <v>1.77662037037037E-8</v>
      </c>
      <c r="Q74">
        <v>0.75</v>
      </c>
      <c r="R74">
        <v>154</v>
      </c>
      <c r="S74">
        <v>0.70779220779220775</v>
      </c>
      <c r="T74">
        <v>1.0757604166666669E-5</v>
      </c>
      <c r="U74">
        <v>0.68831168831168832</v>
      </c>
      <c r="V74">
        <v>8.3696643518518522E-6</v>
      </c>
      <c r="W74">
        <v>0.62337662337662336</v>
      </c>
      <c r="X74">
        <v>0.70779220779220775</v>
      </c>
      <c r="Y74">
        <v>19</v>
      </c>
      <c r="Z74">
        <v>0</v>
      </c>
      <c r="AA74" t="s">
        <v>131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11</v>
      </c>
      <c r="AK74">
        <v>12</v>
      </c>
      <c r="AL74">
        <v>1</v>
      </c>
      <c r="AM74">
        <v>0.8756058411347073</v>
      </c>
      <c r="AN74">
        <v>24</v>
      </c>
      <c r="AO74">
        <v>4</v>
      </c>
      <c r="AP74">
        <v>0.16666666666666671</v>
      </c>
      <c r="AQ74">
        <v>0.56493506493506496</v>
      </c>
      <c r="AR74">
        <v>0.70129870129870131</v>
      </c>
      <c r="AS74">
        <v>0.70779220779220775</v>
      </c>
      <c r="AT74" t="s">
        <v>241</v>
      </c>
      <c r="AU74">
        <v>2</v>
      </c>
      <c r="AV74">
        <v>196</v>
      </c>
      <c r="AW74">
        <v>1</v>
      </c>
      <c r="AX74">
        <v>0.5</v>
      </c>
      <c r="AY74" t="s">
        <v>59</v>
      </c>
      <c r="AZ74">
        <v>1</v>
      </c>
      <c r="BA74" t="b">
        <v>1</v>
      </c>
    </row>
    <row r="75" spans="1:53" x14ac:dyDescent="0.25">
      <c r="A75">
        <v>537</v>
      </c>
      <c r="B75">
        <v>76</v>
      </c>
      <c r="C75" t="s">
        <v>237</v>
      </c>
      <c r="D75">
        <v>0.88888888888888884</v>
      </c>
      <c r="E75">
        <v>19</v>
      </c>
      <c r="F75">
        <v>15</v>
      </c>
      <c r="G75">
        <v>0.77631578947368418</v>
      </c>
      <c r="H75" s="12">
        <f t="shared" si="1"/>
        <v>0.11257309941520466</v>
      </c>
      <c r="I75">
        <v>3.9872685185185191E-7</v>
      </c>
      <c r="J75" t="s">
        <v>771</v>
      </c>
      <c r="K75" t="s">
        <v>772</v>
      </c>
      <c r="L75">
        <v>19</v>
      </c>
      <c r="M75" t="s">
        <v>69</v>
      </c>
      <c r="N75">
        <v>1</v>
      </c>
      <c r="O75" t="s">
        <v>277</v>
      </c>
      <c r="P75">
        <v>2.270833333333334E-8</v>
      </c>
      <c r="Q75">
        <v>0.77631578947368418</v>
      </c>
      <c r="R75">
        <v>154</v>
      </c>
      <c r="S75">
        <v>0.7142857142857143</v>
      </c>
      <c r="T75">
        <v>1.611555555555556E-5</v>
      </c>
      <c r="U75">
        <v>0.68831168831168832</v>
      </c>
      <c r="V75">
        <v>1.0689733796296299E-5</v>
      </c>
      <c r="W75">
        <v>0.62337662337662336</v>
      </c>
      <c r="X75">
        <v>0.7142857142857143</v>
      </c>
      <c r="Y75">
        <v>17</v>
      </c>
      <c r="Z75">
        <v>0</v>
      </c>
      <c r="AA75" t="s">
        <v>131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6</v>
      </c>
      <c r="AK75">
        <v>7</v>
      </c>
      <c r="AL75">
        <v>1</v>
      </c>
      <c r="AM75">
        <v>0.5074107504057529</v>
      </c>
      <c r="AN75">
        <v>34</v>
      </c>
      <c r="AO75">
        <v>6</v>
      </c>
      <c r="AP75">
        <v>0.1764705882352941</v>
      </c>
      <c r="AQ75">
        <v>0.53896103896103897</v>
      </c>
      <c r="AR75">
        <v>0.72077922077922074</v>
      </c>
      <c r="AS75">
        <v>0.72077922077922074</v>
      </c>
      <c r="AT75" t="s">
        <v>241</v>
      </c>
      <c r="AU75">
        <v>2</v>
      </c>
      <c r="AV75">
        <v>196</v>
      </c>
      <c r="AW75">
        <v>1</v>
      </c>
      <c r="AX75">
        <v>-0.5</v>
      </c>
      <c r="AY75" t="s">
        <v>59</v>
      </c>
      <c r="AZ75">
        <v>1</v>
      </c>
      <c r="BA75" t="b">
        <v>1</v>
      </c>
    </row>
    <row r="76" spans="1:53" x14ac:dyDescent="0.25">
      <c r="A76">
        <v>537</v>
      </c>
      <c r="B76">
        <v>76</v>
      </c>
      <c r="C76" t="s">
        <v>237</v>
      </c>
      <c r="D76">
        <v>0.88888888888888884</v>
      </c>
      <c r="E76">
        <v>19</v>
      </c>
      <c r="F76">
        <v>15</v>
      </c>
      <c r="G76">
        <v>0.67105263157894735</v>
      </c>
      <c r="H76" s="12">
        <f t="shared" si="1"/>
        <v>0.21783625730994149</v>
      </c>
      <c r="I76">
        <v>3.4630787037037038E-7</v>
      </c>
      <c r="J76" t="s">
        <v>278</v>
      </c>
      <c r="K76" t="s">
        <v>773</v>
      </c>
      <c r="L76">
        <v>19</v>
      </c>
      <c r="M76" t="s">
        <v>108</v>
      </c>
      <c r="N76">
        <v>1</v>
      </c>
      <c r="O76" t="s">
        <v>280</v>
      </c>
      <c r="P76">
        <v>1.149305555555555E-8</v>
      </c>
      <c r="Q76">
        <v>0.67105263157894735</v>
      </c>
      <c r="R76">
        <v>154</v>
      </c>
      <c r="S76">
        <v>0.66883116883116878</v>
      </c>
      <c r="T76">
        <v>1.097194444444444E-5</v>
      </c>
      <c r="U76">
        <v>0.68181818181818177</v>
      </c>
      <c r="V76">
        <v>8.536851851851852E-6</v>
      </c>
      <c r="W76">
        <v>0.62337662337662336</v>
      </c>
      <c r="X76">
        <v>0.66883116883116878</v>
      </c>
      <c r="Y76">
        <v>25</v>
      </c>
      <c r="Z76">
        <v>0</v>
      </c>
      <c r="AA76" t="s">
        <v>131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10</v>
      </c>
      <c r="AK76">
        <v>11</v>
      </c>
      <c r="AL76">
        <v>1</v>
      </c>
      <c r="AM76">
        <v>0.99780042289822735</v>
      </c>
      <c r="AN76">
        <v>11</v>
      </c>
      <c r="AO76">
        <v>1</v>
      </c>
      <c r="AP76">
        <v>9.0909090909090912E-2</v>
      </c>
      <c r="AQ76">
        <v>0.59740259740259738</v>
      </c>
      <c r="AR76">
        <v>0.66883116883116878</v>
      </c>
      <c r="AS76">
        <v>0.66883116883116878</v>
      </c>
      <c r="AT76" t="s">
        <v>241</v>
      </c>
      <c r="AU76">
        <v>2</v>
      </c>
      <c r="AV76">
        <v>196</v>
      </c>
      <c r="AW76">
        <v>2</v>
      </c>
      <c r="AX76">
        <v>1</v>
      </c>
      <c r="AY76" t="s">
        <v>59</v>
      </c>
      <c r="AZ76">
        <v>1</v>
      </c>
      <c r="BA76" t="b">
        <v>1</v>
      </c>
    </row>
    <row r="77" spans="1:53" x14ac:dyDescent="0.25">
      <c r="A77">
        <v>537</v>
      </c>
      <c r="B77">
        <v>76</v>
      </c>
      <c r="C77" t="s">
        <v>237</v>
      </c>
      <c r="D77">
        <v>0.88888888888888884</v>
      </c>
      <c r="E77">
        <v>19</v>
      </c>
      <c r="F77">
        <v>15</v>
      </c>
      <c r="G77">
        <v>0.76315789473684215</v>
      </c>
      <c r="H77" s="12">
        <f t="shared" si="1"/>
        <v>0.12573099415204669</v>
      </c>
      <c r="I77">
        <v>2.6550925925925922E-7</v>
      </c>
      <c r="J77" t="s">
        <v>281</v>
      </c>
      <c r="K77" t="s">
        <v>774</v>
      </c>
      <c r="L77">
        <v>19</v>
      </c>
      <c r="M77" t="s">
        <v>69</v>
      </c>
      <c r="N77">
        <v>1</v>
      </c>
      <c r="O77" t="s">
        <v>283</v>
      </c>
      <c r="P77">
        <v>2.3472222222222218E-8</v>
      </c>
      <c r="Q77">
        <v>0.76315789473684215</v>
      </c>
      <c r="R77">
        <v>154</v>
      </c>
      <c r="S77">
        <v>0.7142857142857143</v>
      </c>
      <c r="T77">
        <v>1.1029837962962961E-5</v>
      </c>
      <c r="U77">
        <v>0.68831168831168832</v>
      </c>
      <c r="V77">
        <v>8.3807291666666668E-6</v>
      </c>
      <c r="W77">
        <v>0.62337662337662336</v>
      </c>
      <c r="X77">
        <v>0.7142857142857143</v>
      </c>
      <c r="Y77">
        <v>18</v>
      </c>
      <c r="Z77">
        <v>0</v>
      </c>
      <c r="AA77" t="s">
        <v>131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5</v>
      </c>
      <c r="AK77">
        <v>6</v>
      </c>
      <c r="AL77">
        <v>1</v>
      </c>
      <c r="AM77">
        <v>0.42531867041412258</v>
      </c>
      <c r="AN77">
        <v>34</v>
      </c>
      <c r="AO77">
        <v>7</v>
      </c>
      <c r="AP77">
        <v>0.20588235294117649</v>
      </c>
      <c r="AQ77">
        <v>0.53896103896103897</v>
      </c>
      <c r="AR77">
        <v>0.72077922077922074</v>
      </c>
      <c r="AS77">
        <v>0.72077922077922074</v>
      </c>
      <c r="AT77" t="s">
        <v>241</v>
      </c>
      <c r="AU77">
        <v>2</v>
      </c>
      <c r="AV77">
        <v>196</v>
      </c>
      <c r="AW77">
        <v>2</v>
      </c>
      <c r="AX77">
        <v>-1</v>
      </c>
      <c r="AY77" t="s">
        <v>59</v>
      </c>
      <c r="AZ77">
        <v>1</v>
      </c>
      <c r="BA77" t="b">
        <v>1</v>
      </c>
    </row>
    <row r="78" spans="1:53" x14ac:dyDescent="0.25">
      <c r="A78">
        <v>537</v>
      </c>
      <c r="B78">
        <v>76</v>
      </c>
      <c r="C78" t="s">
        <v>237</v>
      </c>
      <c r="D78">
        <v>0.88888888888888884</v>
      </c>
      <c r="E78">
        <v>19</v>
      </c>
      <c r="F78">
        <v>15</v>
      </c>
      <c r="G78">
        <v>0.60526315789473684</v>
      </c>
      <c r="H78" s="12">
        <f t="shared" si="1"/>
        <v>0.283625730994152</v>
      </c>
      <c r="I78">
        <v>3.4631944444444448E-7</v>
      </c>
      <c r="J78" t="s">
        <v>775</v>
      </c>
      <c r="K78" t="s">
        <v>776</v>
      </c>
      <c r="L78">
        <v>19</v>
      </c>
      <c r="M78" t="s">
        <v>69</v>
      </c>
      <c r="N78">
        <v>1</v>
      </c>
      <c r="O78" t="s">
        <v>280</v>
      </c>
      <c r="P78">
        <v>1.1539351851851849E-8</v>
      </c>
      <c r="Q78">
        <v>0.60526315789473684</v>
      </c>
      <c r="R78">
        <v>154</v>
      </c>
      <c r="S78">
        <v>0.62987012987012991</v>
      </c>
      <c r="T78">
        <v>1.11165162037037E-5</v>
      </c>
      <c r="U78">
        <v>0.5714285714285714</v>
      </c>
      <c r="V78">
        <v>8.5667013888888891E-6</v>
      </c>
      <c r="W78">
        <v>0.62337662337662336</v>
      </c>
      <c r="X78">
        <v>0.62987012987012991</v>
      </c>
      <c r="Y78">
        <v>30</v>
      </c>
      <c r="Z78">
        <v>0</v>
      </c>
      <c r="AA78" t="s">
        <v>131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7</v>
      </c>
      <c r="AK78">
        <v>8</v>
      </c>
      <c r="AL78">
        <v>1</v>
      </c>
      <c r="AM78">
        <v>0.51254079667628982</v>
      </c>
      <c r="AN78">
        <v>1</v>
      </c>
      <c r="AO78">
        <v>1</v>
      </c>
      <c r="AP78">
        <v>1</v>
      </c>
      <c r="AQ78">
        <v>0.63636363636363635</v>
      </c>
      <c r="AR78">
        <v>0.62987012987012991</v>
      </c>
      <c r="AS78">
        <v>0.62987012987012991</v>
      </c>
      <c r="AT78" t="s">
        <v>241</v>
      </c>
      <c r="AU78">
        <v>2</v>
      </c>
      <c r="AV78">
        <v>196</v>
      </c>
      <c r="AW78">
        <v>3</v>
      </c>
      <c r="AX78">
        <v>2</v>
      </c>
      <c r="AY78" t="s">
        <v>59</v>
      </c>
      <c r="AZ78">
        <v>1</v>
      </c>
      <c r="BA78" t="b">
        <v>1</v>
      </c>
    </row>
    <row r="79" spans="1:53" x14ac:dyDescent="0.25">
      <c r="A79">
        <v>537</v>
      </c>
      <c r="B79">
        <v>76</v>
      </c>
      <c r="C79" t="s">
        <v>237</v>
      </c>
      <c r="D79">
        <v>0.88888888888888884</v>
      </c>
      <c r="E79">
        <v>19</v>
      </c>
      <c r="F79">
        <v>15</v>
      </c>
      <c r="G79">
        <v>0.76315789473684215</v>
      </c>
      <c r="H79" s="12">
        <f t="shared" si="1"/>
        <v>0.12573099415204669</v>
      </c>
      <c r="I79">
        <v>2.5395833333333332E-7</v>
      </c>
      <c r="J79" t="s">
        <v>281</v>
      </c>
      <c r="K79" t="s">
        <v>774</v>
      </c>
      <c r="L79">
        <v>19</v>
      </c>
      <c r="M79" t="s">
        <v>69</v>
      </c>
      <c r="N79">
        <v>1</v>
      </c>
      <c r="O79" t="s">
        <v>283</v>
      </c>
      <c r="P79">
        <v>2.3078703703703709E-8</v>
      </c>
      <c r="Q79">
        <v>0.76315789473684215</v>
      </c>
      <c r="R79">
        <v>154</v>
      </c>
      <c r="S79">
        <v>0.7142857142857143</v>
      </c>
      <c r="T79">
        <v>1.077255787037037E-5</v>
      </c>
      <c r="U79">
        <v>0.7142857142857143</v>
      </c>
      <c r="V79">
        <v>8.4607407407407406E-6</v>
      </c>
      <c r="W79">
        <v>0.62337662337662336</v>
      </c>
      <c r="X79">
        <v>0.7142857142857143</v>
      </c>
      <c r="Y79">
        <v>18</v>
      </c>
      <c r="Z79">
        <v>0</v>
      </c>
      <c r="AA79" t="s">
        <v>131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5</v>
      </c>
      <c r="AK79">
        <v>6</v>
      </c>
      <c r="AL79">
        <v>1</v>
      </c>
      <c r="AM79">
        <v>0.42531867041412258</v>
      </c>
      <c r="AN79">
        <v>34</v>
      </c>
      <c r="AO79">
        <v>7</v>
      </c>
      <c r="AP79">
        <v>0.20588235294117649</v>
      </c>
      <c r="AQ79">
        <v>0.53896103896103897</v>
      </c>
      <c r="AR79">
        <v>0.72077922077922074</v>
      </c>
      <c r="AS79">
        <v>0.70779220779220775</v>
      </c>
      <c r="AT79" t="s">
        <v>241</v>
      </c>
      <c r="AU79">
        <v>2</v>
      </c>
      <c r="AV79">
        <v>196</v>
      </c>
      <c r="AW79">
        <v>3</v>
      </c>
      <c r="AX79">
        <v>-2</v>
      </c>
      <c r="AY79" t="s">
        <v>59</v>
      </c>
      <c r="AZ79">
        <v>1</v>
      </c>
      <c r="BA79" t="b">
        <v>1</v>
      </c>
    </row>
    <row r="80" spans="1:53" hidden="1" x14ac:dyDescent="0.25">
      <c r="A80">
        <v>537</v>
      </c>
      <c r="B80">
        <v>76</v>
      </c>
      <c r="C80" t="s">
        <v>237</v>
      </c>
      <c r="D80">
        <v>0.88888888888888884</v>
      </c>
      <c r="E80">
        <v>19</v>
      </c>
      <c r="F80">
        <v>15</v>
      </c>
      <c r="G80">
        <v>0.78947368421052633</v>
      </c>
      <c r="H80" s="12">
        <f t="shared" si="1"/>
        <v>9.9415204678362512E-2</v>
      </c>
      <c r="I80">
        <v>2.77025462962963E-7</v>
      </c>
      <c r="J80" t="s">
        <v>777</v>
      </c>
      <c r="K80" t="s">
        <v>778</v>
      </c>
      <c r="L80">
        <v>19</v>
      </c>
      <c r="M80" t="s">
        <v>108</v>
      </c>
      <c r="N80">
        <v>1</v>
      </c>
      <c r="O80" t="s">
        <v>288</v>
      </c>
      <c r="P80">
        <v>3.4641203703703697E-8</v>
      </c>
      <c r="Q80">
        <v>0.78947368421052633</v>
      </c>
      <c r="R80">
        <v>154</v>
      </c>
      <c r="S80">
        <v>0.72077922077922074</v>
      </c>
      <c r="T80">
        <v>1.180905092592593E-5</v>
      </c>
      <c r="U80">
        <v>0.70779220779220775</v>
      </c>
      <c r="V80">
        <v>8.5911921296296307E-6</v>
      </c>
      <c r="W80">
        <v>0.62337662337662336</v>
      </c>
      <c r="X80">
        <v>0.72077922077922074</v>
      </c>
      <c r="Y80">
        <v>16</v>
      </c>
      <c r="Z80">
        <v>0</v>
      </c>
      <c r="AA80" t="s">
        <v>289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6</v>
      </c>
      <c r="AK80">
        <v>7</v>
      </c>
      <c r="AL80">
        <v>1</v>
      </c>
      <c r="AM80">
        <v>0.67213180479944912</v>
      </c>
      <c r="AN80">
        <v>19</v>
      </c>
      <c r="AO80">
        <v>7</v>
      </c>
      <c r="AP80">
        <v>0.36842105263157893</v>
      </c>
      <c r="AQ80">
        <v>0.72077922077922074</v>
      </c>
      <c r="AR80">
        <v>0.7142857142857143</v>
      </c>
      <c r="AS80">
        <v>0.72077922077922074</v>
      </c>
      <c r="AT80" t="s">
        <v>241</v>
      </c>
      <c r="AU80">
        <v>2</v>
      </c>
      <c r="AV80">
        <v>148</v>
      </c>
      <c r="AW80">
        <v>1</v>
      </c>
      <c r="AX80">
        <v>0.5</v>
      </c>
      <c r="AY80" t="s">
        <v>59</v>
      </c>
      <c r="AZ80">
        <v>1</v>
      </c>
      <c r="BA80" t="b">
        <v>0</v>
      </c>
    </row>
    <row r="81" spans="1:53" x14ac:dyDescent="0.25">
      <c r="A81">
        <v>537</v>
      </c>
      <c r="B81">
        <v>76</v>
      </c>
      <c r="C81" t="s">
        <v>237</v>
      </c>
      <c r="D81">
        <v>0.88888888888888884</v>
      </c>
      <c r="E81">
        <v>19</v>
      </c>
      <c r="F81">
        <v>15</v>
      </c>
      <c r="G81">
        <v>0.77631578947368418</v>
      </c>
      <c r="H81" s="12">
        <f t="shared" si="1"/>
        <v>0.11257309941520466</v>
      </c>
      <c r="I81">
        <v>3.4592592592592588E-7</v>
      </c>
      <c r="J81" t="s">
        <v>761</v>
      </c>
      <c r="K81" t="s">
        <v>779</v>
      </c>
      <c r="L81">
        <v>19</v>
      </c>
      <c r="M81" t="s">
        <v>108</v>
      </c>
      <c r="N81">
        <v>1</v>
      </c>
      <c r="O81" t="s">
        <v>240</v>
      </c>
      <c r="P81">
        <v>2.3090277777777779E-8</v>
      </c>
      <c r="Q81">
        <v>0.77631578947368418</v>
      </c>
      <c r="R81">
        <v>154</v>
      </c>
      <c r="S81">
        <v>0.72727272727272729</v>
      </c>
      <c r="T81">
        <v>1.0698425925925931E-5</v>
      </c>
      <c r="U81">
        <v>0.68831168831168832</v>
      </c>
      <c r="V81">
        <v>8.5940625000000004E-6</v>
      </c>
      <c r="W81">
        <v>0.62337662337662336</v>
      </c>
      <c r="X81">
        <v>0.72727272727272729</v>
      </c>
      <c r="Y81">
        <v>17</v>
      </c>
      <c r="Z81">
        <v>0</v>
      </c>
      <c r="AA81" t="s">
        <v>289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8</v>
      </c>
      <c r="AK81">
        <v>9</v>
      </c>
      <c r="AL81">
        <v>1</v>
      </c>
      <c r="AM81">
        <v>0.85610322083966273</v>
      </c>
      <c r="AN81">
        <v>19</v>
      </c>
      <c r="AO81">
        <v>8</v>
      </c>
      <c r="AP81">
        <v>0.42105263157894729</v>
      </c>
      <c r="AQ81">
        <v>0.72077922077922074</v>
      </c>
      <c r="AR81">
        <v>0.7142857142857143</v>
      </c>
      <c r="AS81">
        <v>0.7142857142857143</v>
      </c>
      <c r="AT81" t="s">
        <v>241</v>
      </c>
      <c r="AU81">
        <v>2</v>
      </c>
      <c r="AV81">
        <v>148</v>
      </c>
      <c r="AW81">
        <v>1</v>
      </c>
      <c r="AX81">
        <v>-0.5</v>
      </c>
      <c r="AY81" t="s">
        <v>59</v>
      </c>
      <c r="AZ81">
        <v>1</v>
      </c>
      <c r="BA81" t="b">
        <v>0</v>
      </c>
    </row>
    <row r="82" spans="1:53" hidden="1" x14ac:dyDescent="0.25">
      <c r="A82">
        <v>537</v>
      </c>
      <c r="B82">
        <v>76</v>
      </c>
      <c r="C82" t="s">
        <v>237</v>
      </c>
      <c r="D82">
        <v>0.88888888888888884</v>
      </c>
      <c r="E82">
        <v>19</v>
      </c>
      <c r="F82">
        <v>15</v>
      </c>
      <c r="G82">
        <v>0.78947368421052633</v>
      </c>
      <c r="H82" s="12">
        <f t="shared" si="1"/>
        <v>9.9415204678362512E-2</v>
      </c>
      <c r="I82">
        <v>2.5396990740740741E-7</v>
      </c>
      <c r="J82" t="s">
        <v>777</v>
      </c>
      <c r="K82" t="s">
        <v>778</v>
      </c>
      <c r="L82">
        <v>19</v>
      </c>
      <c r="M82" t="s">
        <v>108</v>
      </c>
      <c r="N82">
        <v>1</v>
      </c>
      <c r="O82" t="s">
        <v>288</v>
      </c>
      <c r="P82">
        <v>2.3067129629629628E-8</v>
      </c>
      <c r="Q82">
        <v>0.78947368421052633</v>
      </c>
      <c r="R82">
        <v>154</v>
      </c>
      <c r="S82">
        <v>0.72077922077922074</v>
      </c>
      <c r="T82">
        <v>1.0722025462962961E-5</v>
      </c>
      <c r="U82">
        <v>0.70779220779220775</v>
      </c>
      <c r="V82">
        <v>8.4515046296296301E-6</v>
      </c>
      <c r="W82">
        <v>0.62337662337662336</v>
      </c>
      <c r="X82">
        <v>0.72077922077922074</v>
      </c>
      <c r="Y82">
        <v>16</v>
      </c>
      <c r="Z82">
        <v>0</v>
      </c>
      <c r="AA82" t="s">
        <v>289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6</v>
      </c>
      <c r="AK82">
        <v>7</v>
      </c>
      <c r="AL82">
        <v>1</v>
      </c>
      <c r="AM82">
        <v>0.67213180479944912</v>
      </c>
      <c r="AN82">
        <v>19</v>
      </c>
      <c r="AO82">
        <v>7</v>
      </c>
      <c r="AP82">
        <v>0.36842105263157893</v>
      </c>
      <c r="AQ82">
        <v>0.72077922077922074</v>
      </c>
      <c r="AR82">
        <v>0.7142857142857143</v>
      </c>
      <c r="AS82">
        <v>0.72077922077922074</v>
      </c>
      <c r="AT82" t="s">
        <v>241</v>
      </c>
      <c r="AU82">
        <v>2</v>
      </c>
      <c r="AV82">
        <v>148</v>
      </c>
      <c r="AW82">
        <v>2</v>
      </c>
      <c r="AX82">
        <v>1</v>
      </c>
      <c r="AY82" t="s">
        <v>59</v>
      </c>
      <c r="AZ82">
        <v>1</v>
      </c>
      <c r="BA82" t="b">
        <v>0</v>
      </c>
    </row>
    <row r="83" spans="1:53" x14ac:dyDescent="0.25">
      <c r="A83">
        <v>537</v>
      </c>
      <c r="B83">
        <v>76</v>
      </c>
      <c r="C83" t="s">
        <v>237</v>
      </c>
      <c r="D83">
        <v>0.88888888888888884</v>
      </c>
      <c r="E83">
        <v>19</v>
      </c>
      <c r="F83">
        <v>15</v>
      </c>
      <c r="G83">
        <v>0.77631578947368418</v>
      </c>
      <c r="H83" s="12">
        <f t="shared" si="1"/>
        <v>0.11257309941520466</v>
      </c>
      <c r="I83">
        <v>3.3512731481481479E-7</v>
      </c>
      <c r="J83" t="s">
        <v>761</v>
      </c>
      <c r="K83" t="s">
        <v>779</v>
      </c>
      <c r="L83">
        <v>19</v>
      </c>
      <c r="M83" t="s">
        <v>108</v>
      </c>
      <c r="N83">
        <v>1</v>
      </c>
      <c r="O83" t="s">
        <v>240</v>
      </c>
      <c r="P83">
        <v>2.311342592592593E-8</v>
      </c>
      <c r="Q83">
        <v>0.77631578947368418</v>
      </c>
      <c r="R83">
        <v>154</v>
      </c>
      <c r="S83">
        <v>0.70779220779220775</v>
      </c>
      <c r="T83">
        <v>1.0758622685185181E-5</v>
      </c>
      <c r="U83">
        <v>0.70129870129870131</v>
      </c>
      <c r="V83">
        <v>8.408055555555556E-6</v>
      </c>
      <c r="W83">
        <v>0.62337662337662336</v>
      </c>
      <c r="X83">
        <v>0.70779220779220775</v>
      </c>
      <c r="Y83">
        <v>17</v>
      </c>
      <c r="Z83">
        <v>0</v>
      </c>
      <c r="AA83" t="s">
        <v>289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8</v>
      </c>
      <c r="AK83">
        <v>9</v>
      </c>
      <c r="AL83">
        <v>1</v>
      </c>
      <c r="AM83">
        <v>0.85610322083966273</v>
      </c>
      <c r="AN83">
        <v>19</v>
      </c>
      <c r="AO83">
        <v>8</v>
      </c>
      <c r="AP83">
        <v>0.42105263157894729</v>
      </c>
      <c r="AQ83">
        <v>0.72077922077922074</v>
      </c>
      <c r="AR83">
        <v>0.7142857142857143</v>
      </c>
      <c r="AS83">
        <v>0.72077922077922074</v>
      </c>
      <c r="AT83" t="s">
        <v>241</v>
      </c>
      <c r="AU83">
        <v>2</v>
      </c>
      <c r="AV83">
        <v>148</v>
      </c>
      <c r="AW83">
        <v>2</v>
      </c>
      <c r="AX83">
        <v>-1</v>
      </c>
      <c r="AY83" t="s">
        <v>59</v>
      </c>
      <c r="AZ83">
        <v>1</v>
      </c>
      <c r="BA83" t="b">
        <v>0</v>
      </c>
    </row>
    <row r="84" spans="1:53" hidden="1" x14ac:dyDescent="0.25">
      <c r="A84">
        <v>537</v>
      </c>
      <c r="B84">
        <v>76</v>
      </c>
      <c r="C84" t="s">
        <v>237</v>
      </c>
      <c r="D84">
        <v>0.88888888888888884</v>
      </c>
      <c r="E84">
        <v>19</v>
      </c>
      <c r="F84">
        <v>15</v>
      </c>
      <c r="G84">
        <v>0.78947368421052633</v>
      </c>
      <c r="H84" s="12">
        <f t="shared" si="1"/>
        <v>9.9415204678362512E-2</v>
      </c>
      <c r="I84">
        <v>2.5392361111111109E-7</v>
      </c>
      <c r="J84" t="s">
        <v>777</v>
      </c>
      <c r="K84" t="s">
        <v>778</v>
      </c>
      <c r="L84">
        <v>19</v>
      </c>
      <c r="M84" t="s">
        <v>108</v>
      </c>
      <c r="N84">
        <v>1</v>
      </c>
      <c r="O84" t="s">
        <v>288</v>
      </c>
      <c r="P84">
        <v>2.3090277777777779E-8</v>
      </c>
      <c r="Q84">
        <v>0.78947368421052633</v>
      </c>
      <c r="R84">
        <v>154</v>
      </c>
      <c r="S84">
        <v>0.72077922077922074</v>
      </c>
      <c r="T84">
        <v>1.085314814814815E-5</v>
      </c>
      <c r="U84">
        <v>0.70779220779220775</v>
      </c>
      <c r="V84">
        <v>8.4492129629629635E-6</v>
      </c>
      <c r="W84">
        <v>0.62337662337662336</v>
      </c>
      <c r="X84">
        <v>0.72077922077922074</v>
      </c>
      <c r="Y84">
        <v>16</v>
      </c>
      <c r="Z84">
        <v>0</v>
      </c>
      <c r="AA84" t="s">
        <v>289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6</v>
      </c>
      <c r="AK84">
        <v>7</v>
      </c>
      <c r="AL84">
        <v>1</v>
      </c>
      <c r="AM84">
        <v>0.67213180479944912</v>
      </c>
      <c r="AN84">
        <v>19</v>
      </c>
      <c r="AO84">
        <v>7</v>
      </c>
      <c r="AP84">
        <v>0.36842105263157893</v>
      </c>
      <c r="AQ84">
        <v>0.72077922077922074</v>
      </c>
      <c r="AR84">
        <v>0.7142857142857143</v>
      </c>
      <c r="AS84">
        <v>0.72077922077922074</v>
      </c>
      <c r="AT84" t="s">
        <v>241</v>
      </c>
      <c r="AU84">
        <v>2</v>
      </c>
      <c r="AV84">
        <v>148</v>
      </c>
      <c r="AW84">
        <v>3</v>
      </c>
      <c r="AX84">
        <v>2</v>
      </c>
      <c r="AY84" t="s">
        <v>59</v>
      </c>
      <c r="AZ84">
        <v>1</v>
      </c>
      <c r="BA84" t="b">
        <v>0</v>
      </c>
    </row>
    <row r="85" spans="1:53" hidden="1" x14ac:dyDescent="0.25">
      <c r="A85">
        <v>537</v>
      </c>
      <c r="B85">
        <v>76</v>
      </c>
      <c r="C85" t="s">
        <v>237</v>
      </c>
      <c r="D85">
        <v>0.88888888888888884</v>
      </c>
      <c r="E85">
        <v>19</v>
      </c>
      <c r="F85">
        <v>15</v>
      </c>
      <c r="G85">
        <v>0.78947368421052633</v>
      </c>
      <c r="H85" s="12">
        <f t="shared" si="1"/>
        <v>9.9415204678362512E-2</v>
      </c>
      <c r="I85">
        <v>3.5826388888888892E-7</v>
      </c>
      <c r="J85" t="s">
        <v>761</v>
      </c>
      <c r="K85" t="s">
        <v>779</v>
      </c>
      <c r="L85">
        <v>19</v>
      </c>
      <c r="M85" t="s">
        <v>108</v>
      </c>
      <c r="N85">
        <v>1</v>
      </c>
      <c r="O85" t="s">
        <v>240</v>
      </c>
      <c r="P85">
        <v>1.150462962962963E-8</v>
      </c>
      <c r="Q85">
        <v>0.78947368421052633</v>
      </c>
      <c r="R85">
        <v>154</v>
      </c>
      <c r="S85">
        <v>0.68831168831168832</v>
      </c>
      <c r="T85">
        <v>1.0726469907407409E-5</v>
      </c>
      <c r="U85">
        <v>0.70129870129870131</v>
      </c>
      <c r="V85">
        <v>8.4617824074074079E-6</v>
      </c>
      <c r="W85">
        <v>0.62337662337662336</v>
      </c>
      <c r="X85">
        <v>0.68831168831168832</v>
      </c>
      <c r="Y85">
        <v>16</v>
      </c>
      <c r="Z85">
        <v>0</v>
      </c>
      <c r="AA85" t="s">
        <v>289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8</v>
      </c>
      <c r="AK85">
        <v>9</v>
      </c>
      <c r="AL85">
        <v>1</v>
      </c>
      <c r="AM85">
        <v>0.85610322083966273</v>
      </c>
      <c r="AN85">
        <v>19</v>
      </c>
      <c r="AO85">
        <v>7</v>
      </c>
      <c r="AP85">
        <v>0.36842105263157893</v>
      </c>
      <c r="AQ85">
        <v>0.72077922077922074</v>
      </c>
      <c r="AR85">
        <v>0.7142857142857143</v>
      </c>
      <c r="AS85">
        <v>0.7142857142857143</v>
      </c>
      <c r="AT85" t="s">
        <v>241</v>
      </c>
      <c r="AU85">
        <v>2</v>
      </c>
      <c r="AV85">
        <v>148</v>
      </c>
      <c r="AW85">
        <v>3</v>
      </c>
      <c r="AX85">
        <v>-2</v>
      </c>
      <c r="AY85" t="s">
        <v>59</v>
      </c>
      <c r="AZ85">
        <v>1</v>
      </c>
      <c r="BA85" t="b">
        <v>0</v>
      </c>
    </row>
    <row r="86" spans="1:53" x14ac:dyDescent="0.25">
      <c r="A86">
        <v>537</v>
      </c>
      <c r="B86">
        <v>76</v>
      </c>
      <c r="C86" t="s">
        <v>237</v>
      </c>
      <c r="D86">
        <v>0.88888888888888884</v>
      </c>
      <c r="E86">
        <v>19</v>
      </c>
      <c r="F86">
        <v>15</v>
      </c>
      <c r="G86">
        <v>0.76315789473684215</v>
      </c>
      <c r="H86" s="12">
        <f t="shared" si="1"/>
        <v>0.12573099415204669</v>
      </c>
      <c r="I86">
        <v>3.4627314814814821E-7</v>
      </c>
      <c r="J86" t="s">
        <v>746</v>
      </c>
      <c r="K86" t="s">
        <v>765</v>
      </c>
      <c r="L86">
        <v>19</v>
      </c>
      <c r="M86" t="s">
        <v>108</v>
      </c>
      <c r="N86">
        <v>1</v>
      </c>
      <c r="O86" t="s">
        <v>240</v>
      </c>
      <c r="P86">
        <v>2.3472222222222218E-8</v>
      </c>
      <c r="Q86">
        <v>0.76315789473684215</v>
      </c>
      <c r="R86">
        <v>154</v>
      </c>
      <c r="S86">
        <v>0.7142857142857143</v>
      </c>
      <c r="T86">
        <v>1.1016215277777779E-5</v>
      </c>
      <c r="U86">
        <v>0.68831168831168832</v>
      </c>
      <c r="V86">
        <v>8.6804861111111115E-6</v>
      </c>
      <c r="W86">
        <v>0.62337662337662336</v>
      </c>
      <c r="X86">
        <v>0.7142857142857143</v>
      </c>
      <c r="Y86">
        <v>18</v>
      </c>
      <c r="Z86">
        <v>0</v>
      </c>
      <c r="AA86" t="s">
        <v>146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5</v>
      </c>
      <c r="AK86">
        <v>6</v>
      </c>
      <c r="AL86">
        <v>1</v>
      </c>
      <c r="AM86">
        <v>0.50247420100048645</v>
      </c>
      <c r="AN86">
        <v>23</v>
      </c>
      <c r="AO86">
        <v>7</v>
      </c>
      <c r="AP86">
        <v>0.30434782608695649</v>
      </c>
      <c r="AQ86">
        <v>0.61038961038961037</v>
      </c>
      <c r="AR86">
        <v>0.72077922077922074</v>
      </c>
      <c r="AS86">
        <v>0.7142857142857143</v>
      </c>
      <c r="AT86" t="s">
        <v>241</v>
      </c>
      <c r="AU86">
        <v>3</v>
      </c>
      <c r="AV86">
        <v>135</v>
      </c>
      <c r="AW86">
        <v>1</v>
      </c>
      <c r="AX86">
        <v>0.5</v>
      </c>
      <c r="AY86" t="s">
        <v>59</v>
      </c>
      <c r="AZ86">
        <v>1</v>
      </c>
      <c r="BA86" t="b">
        <v>0</v>
      </c>
    </row>
    <row r="87" spans="1:53" x14ac:dyDescent="0.25">
      <c r="A87">
        <v>537</v>
      </c>
      <c r="B87">
        <v>76</v>
      </c>
      <c r="C87" t="s">
        <v>237</v>
      </c>
      <c r="D87">
        <v>0.88888888888888884</v>
      </c>
      <c r="E87">
        <v>19</v>
      </c>
      <c r="F87">
        <v>15</v>
      </c>
      <c r="G87">
        <v>0.75</v>
      </c>
      <c r="H87" s="12">
        <f t="shared" si="1"/>
        <v>0.13888888888888884</v>
      </c>
      <c r="I87">
        <v>3.4631944444444448E-7</v>
      </c>
      <c r="J87" t="s">
        <v>746</v>
      </c>
      <c r="K87" t="s">
        <v>765</v>
      </c>
      <c r="L87">
        <v>19</v>
      </c>
      <c r="M87" t="s">
        <v>108</v>
      </c>
      <c r="N87">
        <v>1</v>
      </c>
      <c r="O87" t="s">
        <v>240</v>
      </c>
      <c r="P87">
        <v>2.3067129629629628E-8</v>
      </c>
      <c r="Q87">
        <v>0.75</v>
      </c>
      <c r="R87">
        <v>154</v>
      </c>
      <c r="S87">
        <v>0.7142857142857143</v>
      </c>
      <c r="T87">
        <v>1.072543981481481E-5</v>
      </c>
      <c r="U87">
        <v>0.68831168831168832</v>
      </c>
      <c r="V87">
        <v>8.716041666666666E-6</v>
      </c>
      <c r="W87">
        <v>0.61038961038961037</v>
      </c>
      <c r="X87">
        <v>0.7142857142857143</v>
      </c>
      <c r="Y87">
        <v>19</v>
      </c>
      <c r="Z87">
        <v>0</v>
      </c>
      <c r="AA87" t="s">
        <v>146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5</v>
      </c>
      <c r="AK87">
        <v>6</v>
      </c>
      <c r="AL87">
        <v>1</v>
      </c>
      <c r="AM87">
        <v>0.50247420100048645</v>
      </c>
      <c r="AN87">
        <v>23</v>
      </c>
      <c r="AO87">
        <v>8</v>
      </c>
      <c r="AP87">
        <v>0.34782608695652167</v>
      </c>
      <c r="AQ87">
        <v>0.61038961038961037</v>
      </c>
      <c r="AR87">
        <v>0.72077922077922074</v>
      </c>
      <c r="AS87">
        <v>0.72077922077922074</v>
      </c>
      <c r="AT87" t="s">
        <v>241</v>
      </c>
      <c r="AU87">
        <v>3</v>
      </c>
      <c r="AV87">
        <v>135</v>
      </c>
      <c r="AW87">
        <v>1</v>
      </c>
      <c r="AX87">
        <v>-0.5</v>
      </c>
      <c r="AY87" t="s">
        <v>59</v>
      </c>
      <c r="AZ87">
        <v>1</v>
      </c>
      <c r="BA87" t="b">
        <v>0</v>
      </c>
    </row>
    <row r="88" spans="1:53" x14ac:dyDescent="0.25">
      <c r="A88">
        <v>537</v>
      </c>
      <c r="B88">
        <v>76</v>
      </c>
      <c r="C88" t="s">
        <v>237</v>
      </c>
      <c r="D88">
        <v>0.88888888888888884</v>
      </c>
      <c r="E88">
        <v>19</v>
      </c>
      <c r="F88">
        <v>15</v>
      </c>
      <c r="G88">
        <v>0.75</v>
      </c>
      <c r="H88" s="12">
        <f t="shared" si="1"/>
        <v>0.13888888888888884</v>
      </c>
      <c r="I88">
        <v>3.4629629629629629E-7</v>
      </c>
      <c r="J88" t="s">
        <v>746</v>
      </c>
      <c r="K88" t="s">
        <v>765</v>
      </c>
      <c r="L88">
        <v>19</v>
      </c>
      <c r="M88" t="s">
        <v>108</v>
      </c>
      <c r="N88">
        <v>1</v>
      </c>
      <c r="O88" t="s">
        <v>240</v>
      </c>
      <c r="P88">
        <v>2.3078703703703709E-8</v>
      </c>
      <c r="Q88">
        <v>0.75</v>
      </c>
      <c r="R88">
        <v>154</v>
      </c>
      <c r="S88">
        <v>0.69480519480519476</v>
      </c>
      <c r="T88">
        <v>1.074872685185185E-5</v>
      </c>
      <c r="U88">
        <v>0.68831168831168832</v>
      </c>
      <c r="V88">
        <v>8.6372916666666661E-6</v>
      </c>
      <c r="W88">
        <v>0.62337662337662336</v>
      </c>
      <c r="X88">
        <v>0.69480519480519476</v>
      </c>
      <c r="Y88">
        <v>19</v>
      </c>
      <c r="Z88">
        <v>0</v>
      </c>
      <c r="AA88" t="s">
        <v>146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5</v>
      </c>
      <c r="AK88">
        <v>6</v>
      </c>
      <c r="AL88">
        <v>1</v>
      </c>
      <c r="AM88">
        <v>0.50247420100048645</v>
      </c>
      <c r="AN88">
        <v>23</v>
      </c>
      <c r="AO88">
        <v>8</v>
      </c>
      <c r="AP88">
        <v>0.34782608695652167</v>
      </c>
      <c r="AQ88">
        <v>0.61038961038961037</v>
      </c>
      <c r="AR88">
        <v>0.72077922077922074</v>
      </c>
      <c r="AS88">
        <v>0.7142857142857143</v>
      </c>
      <c r="AT88" t="s">
        <v>241</v>
      </c>
      <c r="AU88">
        <v>3</v>
      </c>
      <c r="AV88">
        <v>135</v>
      </c>
      <c r="AW88">
        <v>2</v>
      </c>
      <c r="AX88">
        <v>1</v>
      </c>
      <c r="AY88" t="s">
        <v>59</v>
      </c>
      <c r="AZ88">
        <v>1</v>
      </c>
      <c r="BA88" t="b">
        <v>0</v>
      </c>
    </row>
    <row r="89" spans="1:53" x14ac:dyDescent="0.25">
      <c r="A89">
        <v>537</v>
      </c>
      <c r="B89">
        <v>76</v>
      </c>
      <c r="C89" t="s">
        <v>237</v>
      </c>
      <c r="D89">
        <v>0.88888888888888884</v>
      </c>
      <c r="E89">
        <v>19</v>
      </c>
      <c r="F89">
        <v>15</v>
      </c>
      <c r="G89">
        <v>0.75</v>
      </c>
      <c r="H89" s="12">
        <f t="shared" si="1"/>
        <v>0.13888888888888884</v>
      </c>
      <c r="I89">
        <v>3.4664351851851851E-7</v>
      </c>
      <c r="J89" t="s">
        <v>746</v>
      </c>
      <c r="K89" t="s">
        <v>765</v>
      </c>
      <c r="L89">
        <v>19</v>
      </c>
      <c r="M89" t="s">
        <v>108</v>
      </c>
      <c r="N89">
        <v>1</v>
      </c>
      <c r="O89" t="s">
        <v>240</v>
      </c>
      <c r="P89">
        <v>2.3078703703703709E-8</v>
      </c>
      <c r="Q89">
        <v>0.75</v>
      </c>
      <c r="R89">
        <v>154</v>
      </c>
      <c r="S89">
        <v>0.7142857142857143</v>
      </c>
      <c r="T89">
        <v>1.2599490740740741E-5</v>
      </c>
      <c r="U89">
        <v>0.68831168831168832</v>
      </c>
      <c r="V89">
        <v>1.337556712962963E-5</v>
      </c>
      <c r="W89">
        <v>0.64935064935064934</v>
      </c>
      <c r="X89">
        <v>0.7142857142857143</v>
      </c>
      <c r="Y89">
        <v>19</v>
      </c>
      <c r="Z89">
        <v>0</v>
      </c>
      <c r="AA89" t="s">
        <v>146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5</v>
      </c>
      <c r="AK89">
        <v>6</v>
      </c>
      <c r="AL89">
        <v>1</v>
      </c>
      <c r="AM89">
        <v>0.50247420100048645</v>
      </c>
      <c r="AN89">
        <v>23</v>
      </c>
      <c r="AO89">
        <v>8</v>
      </c>
      <c r="AP89">
        <v>0.34782608695652167</v>
      </c>
      <c r="AQ89">
        <v>0.61038961038961037</v>
      </c>
      <c r="AR89">
        <v>0.72077922077922074</v>
      </c>
      <c r="AS89">
        <v>0.7142857142857143</v>
      </c>
      <c r="AT89" t="s">
        <v>241</v>
      </c>
      <c r="AU89">
        <v>3</v>
      </c>
      <c r="AV89">
        <v>135</v>
      </c>
      <c r="AW89">
        <v>2</v>
      </c>
      <c r="AX89">
        <v>-1</v>
      </c>
      <c r="AY89" t="s">
        <v>59</v>
      </c>
      <c r="AZ89">
        <v>1</v>
      </c>
      <c r="BA89" t="b">
        <v>0</v>
      </c>
    </row>
    <row r="90" spans="1:53" x14ac:dyDescent="0.25">
      <c r="A90">
        <v>537</v>
      </c>
      <c r="B90">
        <v>76</v>
      </c>
      <c r="C90" t="s">
        <v>237</v>
      </c>
      <c r="D90">
        <v>0.88888888888888884</v>
      </c>
      <c r="E90">
        <v>19</v>
      </c>
      <c r="F90">
        <v>15</v>
      </c>
      <c r="G90">
        <v>0.64473684210526316</v>
      </c>
      <c r="H90" s="12">
        <f t="shared" si="1"/>
        <v>0.24415204678362568</v>
      </c>
      <c r="I90">
        <v>4.9634259259259255E-7</v>
      </c>
      <c r="J90" t="s">
        <v>780</v>
      </c>
      <c r="K90" t="s">
        <v>781</v>
      </c>
      <c r="L90">
        <v>19</v>
      </c>
      <c r="M90" t="s">
        <v>108</v>
      </c>
      <c r="N90">
        <v>1</v>
      </c>
      <c r="O90" t="s">
        <v>280</v>
      </c>
      <c r="P90">
        <v>3.4618055555555563E-8</v>
      </c>
      <c r="Q90">
        <v>0.64473684210526316</v>
      </c>
      <c r="R90">
        <v>154</v>
      </c>
      <c r="S90">
        <v>0.61038961038961037</v>
      </c>
      <c r="T90">
        <v>1.519701388888889E-5</v>
      </c>
      <c r="U90">
        <v>0.68831168831168832</v>
      </c>
      <c r="V90">
        <v>1.5892916666666668E-5</v>
      </c>
      <c r="W90">
        <v>0.62337662337662336</v>
      </c>
      <c r="X90">
        <v>0.61038961038961037</v>
      </c>
      <c r="Y90">
        <v>27</v>
      </c>
      <c r="Z90">
        <v>0</v>
      </c>
      <c r="AA90" t="s">
        <v>146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4</v>
      </c>
      <c r="AK90">
        <v>5</v>
      </c>
      <c r="AL90">
        <v>1</v>
      </c>
      <c r="AM90">
        <v>0.50247420100048645</v>
      </c>
      <c r="AN90">
        <v>23</v>
      </c>
      <c r="AO90">
        <v>16</v>
      </c>
      <c r="AP90">
        <v>0.69565217391304346</v>
      </c>
      <c r="AQ90">
        <v>0.61038961038961037</v>
      </c>
      <c r="AR90">
        <v>0.72077922077922074</v>
      </c>
      <c r="AS90">
        <v>0.64935064935064934</v>
      </c>
      <c r="AT90" t="s">
        <v>241</v>
      </c>
      <c r="AU90">
        <v>3</v>
      </c>
      <c r="AV90">
        <v>135</v>
      </c>
      <c r="AW90">
        <v>3</v>
      </c>
      <c r="AX90">
        <v>2</v>
      </c>
      <c r="AY90" t="s">
        <v>59</v>
      </c>
      <c r="AZ90">
        <v>1</v>
      </c>
      <c r="BA90" t="b">
        <v>0</v>
      </c>
    </row>
    <row r="91" spans="1:53" x14ac:dyDescent="0.25">
      <c r="A91">
        <v>537</v>
      </c>
      <c r="B91">
        <v>76</v>
      </c>
      <c r="C91" t="s">
        <v>237</v>
      </c>
      <c r="D91">
        <v>0.88888888888888884</v>
      </c>
      <c r="E91">
        <v>19</v>
      </c>
      <c r="F91">
        <v>15</v>
      </c>
      <c r="G91">
        <v>0.76315789473684215</v>
      </c>
      <c r="H91" s="12">
        <f t="shared" si="1"/>
        <v>0.12573099415204669</v>
      </c>
      <c r="I91">
        <v>3.5776620370370369E-7</v>
      </c>
      <c r="J91" t="s">
        <v>782</v>
      </c>
      <c r="K91" t="s">
        <v>783</v>
      </c>
      <c r="L91">
        <v>19</v>
      </c>
      <c r="M91" t="s">
        <v>108</v>
      </c>
      <c r="N91">
        <v>1</v>
      </c>
      <c r="O91" t="s">
        <v>295</v>
      </c>
      <c r="P91">
        <v>1.1574074074074071E-8</v>
      </c>
      <c r="Q91">
        <v>0.76315789473684215</v>
      </c>
      <c r="R91">
        <v>154</v>
      </c>
      <c r="S91">
        <v>0.7142857142857143</v>
      </c>
      <c r="T91">
        <v>1.096581018518519E-5</v>
      </c>
      <c r="U91">
        <v>0.68831168831168832</v>
      </c>
      <c r="V91">
        <v>1.148256944444444E-5</v>
      </c>
      <c r="W91">
        <v>0.66233766233766234</v>
      </c>
      <c r="X91">
        <v>0.7142857142857143</v>
      </c>
      <c r="Y91">
        <v>18</v>
      </c>
      <c r="Z91">
        <v>0</v>
      </c>
      <c r="AA91" t="s">
        <v>146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4</v>
      </c>
      <c r="AK91">
        <v>5</v>
      </c>
      <c r="AL91">
        <v>1</v>
      </c>
      <c r="AM91">
        <v>0.50247420100048645</v>
      </c>
      <c r="AN91">
        <v>23</v>
      </c>
      <c r="AO91">
        <v>7</v>
      </c>
      <c r="AP91">
        <v>0.30434782608695649</v>
      </c>
      <c r="AQ91">
        <v>0.61038961038961037</v>
      </c>
      <c r="AR91">
        <v>0.72077922077922074</v>
      </c>
      <c r="AS91">
        <v>0.7142857142857143</v>
      </c>
      <c r="AT91" t="s">
        <v>241</v>
      </c>
      <c r="AU91">
        <v>3</v>
      </c>
      <c r="AV91">
        <v>135</v>
      </c>
      <c r="AW91">
        <v>3</v>
      </c>
      <c r="AX91">
        <v>-2</v>
      </c>
      <c r="AY91" t="s">
        <v>59</v>
      </c>
      <c r="AZ91">
        <v>1</v>
      </c>
      <c r="BA91" t="b">
        <v>0</v>
      </c>
    </row>
    <row r="92" spans="1:53" x14ac:dyDescent="0.25">
      <c r="A92">
        <v>537</v>
      </c>
      <c r="B92">
        <v>76</v>
      </c>
      <c r="C92" t="s">
        <v>237</v>
      </c>
      <c r="D92">
        <v>0.88888888888888884</v>
      </c>
      <c r="E92">
        <v>19</v>
      </c>
      <c r="F92">
        <v>15</v>
      </c>
      <c r="G92">
        <v>0.76315789473684215</v>
      </c>
      <c r="H92" s="12">
        <f t="shared" si="1"/>
        <v>0.12573099415204669</v>
      </c>
      <c r="I92">
        <v>4.9636574074074074E-7</v>
      </c>
      <c r="J92" t="s">
        <v>746</v>
      </c>
      <c r="K92" t="s">
        <v>765</v>
      </c>
      <c r="L92">
        <v>19</v>
      </c>
      <c r="M92" t="s">
        <v>108</v>
      </c>
      <c r="N92">
        <v>1</v>
      </c>
      <c r="O92" t="s">
        <v>240</v>
      </c>
      <c r="P92">
        <v>2.3136574074074071E-8</v>
      </c>
      <c r="Q92">
        <v>0.76315789473684215</v>
      </c>
      <c r="R92">
        <v>154</v>
      </c>
      <c r="S92">
        <v>0.72077922077922074</v>
      </c>
      <c r="T92">
        <v>1.121871527777778E-5</v>
      </c>
      <c r="U92">
        <v>0.70129870129870131</v>
      </c>
      <c r="V92">
        <v>8.5933912037037041E-6</v>
      </c>
      <c r="W92">
        <v>0.59740259740259738</v>
      </c>
      <c r="X92">
        <v>0.72077922077922074</v>
      </c>
      <c r="Y92">
        <v>18</v>
      </c>
      <c r="Z92">
        <v>0</v>
      </c>
      <c r="AA92" t="s">
        <v>120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9</v>
      </c>
      <c r="AK92">
        <v>10</v>
      </c>
      <c r="AL92">
        <v>1</v>
      </c>
      <c r="AM92">
        <v>0.80576814864142055</v>
      </c>
      <c r="AN92">
        <v>3</v>
      </c>
      <c r="AO92">
        <v>2</v>
      </c>
      <c r="AP92">
        <v>0.66666666666666663</v>
      </c>
      <c r="AQ92">
        <v>0.72077922077922074</v>
      </c>
      <c r="AR92">
        <v>0.72077922077922074</v>
      </c>
      <c r="AS92">
        <v>0.72077922077922074</v>
      </c>
      <c r="AT92" t="s">
        <v>241</v>
      </c>
      <c r="AU92">
        <v>3</v>
      </c>
      <c r="AV92">
        <v>15</v>
      </c>
      <c r="AW92">
        <v>1</v>
      </c>
      <c r="AX92">
        <v>0.5</v>
      </c>
      <c r="AY92" t="s">
        <v>59</v>
      </c>
      <c r="AZ92">
        <v>1</v>
      </c>
      <c r="BA92" t="b">
        <v>1</v>
      </c>
    </row>
    <row r="93" spans="1:53" x14ac:dyDescent="0.25">
      <c r="A93">
        <v>537</v>
      </c>
      <c r="B93">
        <v>76</v>
      </c>
      <c r="C93" t="s">
        <v>237</v>
      </c>
      <c r="D93">
        <v>0.88888888888888884</v>
      </c>
      <c r="E93">
        <v>19</v>
      </c>
      <c r="F93">
        <v>15</v>
      </c>
      <c r="G93">
        <v>0.75</v>
      </c>
      <c r="H93" s="12">
        <f t="shared" si="1"/>
        <v>0.13888888888888884</v>
      </c>
      <c r="I93">
        <v>3.5820601851851851E-7</v>
      </c>
      <c r="J93" t="s">
        <v>767</v>
      </c>
      <c r="K93" t="s">
        <v>768</v>
      </c>
      <c r="L93">
        <v>19</v>
      </c>
      <c r="M93" t="s">
        <v>108</v>
      </c>
      <c r="N93">
        <v>1</v>
      </c>
      <c r="O93" t="s">
        <v>240</v>
      </c>
      <c r="P93">
        <v>2.2696759259259259E-8</v>
      </c>
      <c r="Q93">
        <v>0.75</v>
      </c>
      <c r="R93">
        <v>154</v>
      </c>
      <c r="S93">
        <v>0.7142857142857143</v>
      </c>
      <c r="T93">
        <v>1.092767361111111E-5</v>
      </c>
      <c r="U93">
        <v>0.72727272727272729</v>
      </c>
      <c r="V93">
        <v>8.4735185185185187E-6</v>
      </c>
      <c r="W93">
        <v>0.62337662337662336</v>
      </c>
      <c r="X93">
        <v>0.7142857142857143</v>
      </c>
      <c r="Y93">
        <v>19</v>
      </c>
      <c r="Z93">
        <v>0</v>
      </c>
      <c r="AA93" t="s">
        <v>120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9</v>
      </c>
      <c r="AK93">
        <v>10</v>
      </c>
      <c r="AL93">
        <v>1</v>
      </c>
      <c r="AM93">
        <v>0.75851806823215884</v>
      </c>
      <c r="AN93">
        <v>2</v>
      </c>
      <c r="AO93">
        <v>2</v>
      </c>
      <c r="AP93">
        <v>1</v>
      </c>
      <c r="AQ93">
        <v>0.7142857142857143</v>
      </c>
      <c r="AR93">
        <v>0.7142857142857143</v>
      </c>
      <c r="AS93">
        <v>0.7142857142857143</v>
      </c>
      <c r="AT93" t="s">
        <v>241</v>
      </c>
      <c r="AU93">
        <v>3</v>
      </c>
      <c r="AV93">
        <v>15</v>
      </c>
      <c r="AW93">
        <v>1</v>
      </c>
      <c r="AX93">
        <v>-0.5</v>
      </c>
      <c r="AY93" t="s">
        <v>59</v>
      </c>
      <c r="AZ93">
        <v>1</v>
      </c>
      <c r="BA93" t="b">
        <v>1</v>
      </c>
    </row>
    <row r="94" spans="1:53" x14ac:dyDescent="0.25">
      <c r="A94">
        <v>537</v>
      </c>
      <c r="B94">
        <v>76</v>
      </c>
      <c r="C94" t="s">
        <v>237</v>
      </c>
      <c r="D94">
        <v>0.88888888888888884</v>
      </c>
      <c r="E94">
        <v>19</v>
      </c>
      <c r="F94">
        <v>15</v>
      </c>
      <c r="G94">
        <v>0.77631578947368418</v>
      </c>
      <c r="H94" s="12">
        <f t="shared" si="1"/>
        <v>0.11257309941520466</v>
      </c>
      <c r="I94">
        <v>3.4666666666666659E-7</v>
      </c>
      <c r="J94" t="s">
        <v>761</v>
      </c>
      <c r="K94" t="s">
        <v>779</v>
      </c>
      <c r="L94">
        <v>19</v>
      </c>
      <c r="M94" t="s">
        <v>108</v>
      </c>
      <c r="N94">
        <v>1</v>
      </c>
      <c r="O94" t="s">
        <v>240</v>
      </c>
      <c r="P94">
        <v>2.3090277777777779E-8</v>
      </c>
      <c r="Q94">
        <v>0.77631578947368418</v>
      </c>
      <c r="R94">
        <v>154</v>
      </c>
      <c r="S94">
        <v>0.7142857142857143</v>
      </c>
      <c r="T94">
        <v>1.072446759259259E-5</v>
      </c>
      <c r="U94">
        <v>0.72727272727272729</v>
      </c>
      <c r="V94">
        <v>8.5882060185185186E-6</v>
      </c>
      <c r="W94">
        <v>0.62337662337662336</v>
      </c>
      <c r="X94">
        <v>0.7142857142857143</v>
      </c>
      <c r="Y94">
        <v>17</v>
      </c>
      <c r="Z94">
        <v>0</v>
      </c>
      <c r="AA94" t="s">
        <v>120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9</v>
      </c>
      <c r="AK94">
        <v>10</v>
      </c>
      <c r="AL94">
        <v>1</v>
      </c>
      <c r="AM94">
        <v>0.86036823596724221</v>
      </c>
      <c r="AN94">
        <v>3</v>
      </c>
      <c r="AO94">
        <v>1</v>
      </c>
      <c r="AP94">
        <v>0.33333333333333331</v>
      </c>
      <c r="AQ94">
        <v>0.72077922077922074</v>
      </c>
      <c r="AR94">
        <v>0.72077922077922074</v>
      </c>
      <c r="AS94">
        <v>0.7142857142857143</v>
      </c>
      <c r="AT94" t="s">
        <v>241</v>
      </c>
      <c r="AU94">
        <v>3</v>
      </c>
      <c r="AV94">
        <v>15</v>
      </c>
      <c r="AW94">
        <v>2</v>
      </c>
      <c r="AX94">
        <v>1</v>
      </c>
      <c r="AY94" t="s">
        <v>59</v>
      </c>
      <c r="AZ94">
        <v>1</v>
      </c>
      <c r="BA94" t="b">
        <v>1</v>
      </c>
    </row>
    <row r="95" spans="1:53" x14ac:dyDescent="0.25">
      <c r="A95">
        <v>537</v>
      </c>
      <c r="B95">
        <v>76</v>
      </c>
      <c r="C95" t="s">
        <v>237</v>
      </c>
      <c r="D95">
        <v>0.88888888888888884</v>
      </c>
      <c r="E95">
        <v>19</v>
      </c>
      <c r="F95">
        <v>15</v>
      </c>
      <c r="G95">
        <v>0.75</v>
      </c>
      <c r="H95" s="12">
        <f t="shared" si="1"/>
        <v>0.13888888888888884</v>
      </c>
      <c r="I95">
        <v>3.6246527777777769E-7</v>
      </c>
      <c r="J95" t="s">
        <v>767</v>
      </c>
      <c r="K95" t="s">
        <v>768</v>
      </c>
      <c r="L95">
        <v>19</v>
      </c>
      <c r="M95" t="s">
        <v>108</v>
      </c>
      <c r="N95">
        <v>1</v>
      </c>
      <c r="O95" t="s">
        <v>240</v>
      </c>
      <c r="P95">
        <v>1.15625E-8</v>
      </c>
      <c r="Q95">
        <v>0.75</v>
      </c>
      <c r="R95">
        <v>154</v>
      </c>
      <c r="S95">
        <v>0.70779220779220775</v>
      </c>
      <c r="T95">
        <v>1.091947916666667E-5</v>
      </c>
      <c r="U95">
        <v>0.72727272727272729</v>
      </c>
      <c r="V95">
        <v>8.6751041666666668E-6</v>
      </c>
      <c r="W95">
        <v>0.62337662337662336</v>
      </c>
      <c r="X95">
        <v>0.70779220779220775</v>
      </c>
      <c r="Y95">
        <v>19</v>
      </c>
      <c r="Z95">
        <v>0</v>
      </c>
      <c r="AA95" t="s">
        <v>120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9</v>
      </c>
      <c r="AK95">
        <v>10</v>
      </c>
      <c r="AL95">
        <v>1</v>
      </c>
      <c r="AM95">
        <v>0.75851806823215884</v>
      </c>
      <c r="AN95">
        <v>1</v>
      </c>
      <c r="AO95">
        <v>1</v>
      </c>
      <c r="AP95">
        <v>1</v>
      </c>
      <c r="AQ95">
        <v>0.72077922077922074</v>
      </c>
      <c r="AR95">
        <v>0.7142857142857143</v>
      </c>
      <c r="AS95">
        <v>0.7142857142857143</v>
      </c>
      <c r="AT95" t="s">
        <v>241</v>
      </c>
      <c r="AU95">
        <v>3</v>
      </c>
      <c r="AV95">
        <v>15</v>
      </c>
      <c r="AW95">
        <v>2</v>
      </c>
      <c r="AX95">
        <v>-1</v>
      </c>
      <c r="AY95" t="s">
        <v>59</v>
      </c>
      <c r="AZ95">
        <v>1</v>
      </c>
      <c r="BA95" t="b">
        <v>1</v>
      </c>
    </row>
    <row r="96" spans="1:53" hidden="1" x14ac:dyDescent="0.25">
      <c r="A96">
        <v>537</v>
      </c>
      <c r="B96">
        <v>76</v>
      </c>
      <c r="C96" t="s">
        <v>237</v>
      </c>
      <c r="D96">
        <v>0.88888888888888884</v>
      </c>
      <c r="E96">
        <v>19</v>
      </c>
      <c r="F96">
        <v>15</v>
      </c>
      <c r="G96">
        <v>0.78947368421052633</v>
      </c>
      <c r="H96" s="12">
        <f t="shared" si="1"/>
        <v>9.9415204678362512E-2</v>
      </c>
      <c r="I96">
        <v>2.88587962962963E-7</v>
      </c>
      <c r="J96" t="s">
        <v>784</v>
      </c>
      <c r="K96" t="s">
        <v>785</v>
      </c>
      <c r="L96">
        <v>19</v>
      </c>
      <c r="M96" t="s">
        <v>108</v>
      </c>
      <c r="N96">
        <v>1</v>
      </c>
      <c r="O96" t="s">
        <v>288</v>
      </c>
      <c r="P96">
        <v>2.3078703703703709E-8</v>
      </c>
      <c r="Q96">
        <v>0.78947368421052633</v>
      </c>
      <c r="R96">
        <v>154</v>
      </c>
      <c r="S96">
        <v>0.72077922077922074</v>
      </c>
      <c r="T96">
        <v>1.080440972222222E-5</v>
      </c>
      <c r="U96">
        <v>0.72727272727272729</v>
      </c>
      <c r="V96">
        <v>8.6377314814814811E-6</v>
      </c>
      <c r="W96">
        <v>0.62337662337662336</v>
      </c>
      <c r="X96">
        <v>0.72077922077922074</v>
      </c>
      <c r="Y96">
        <v>16</v>
      </c>
      <c r="Z96">
        <v>0</v>
      </c>
      <c r="AA96" t="s">
        <v>120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13</v>
      </c>
      <c r="AK96">
        <v>14</v>
      </c>
      <c r="AL96">
        <v>1</v>
      </c>
      <c r="AM96">
        <v>0.99971364847511079</v>
      </c>
      <c r="AN96">
        <v>3</v>
      </c>
      <c r="AO96">
        <v>0</v>
      </c>
      <c r="AP96">
        <v>0</v>
      </c>
      <c r="AQ96">
        <v>0.72077922077922074</v>
      </c>
      <c r="AR96">
        <v>0.72077922077922074</v>
      </c>
      <c r="AS96">
        <v>0.72077922077922074</v>
      </c>
      <c r="AT96" t="s">
        <v>241</v>
      </c>
      <c r="AU96">
        <v>3</v>
      </c>
      <c r="AV96">
        <v>15</v>
      </c>
      <c r="AW96">
        <v>3</v>
      </c>
      <c r="AX96">
        <v>2</v>
      </c>
      <c r="AY96" t="s">
        <v>59</v>
      </c>
      <c r="AZ96">
        <v>1</v>
      </c>
      <c r="BA96" t="b">
        <v>1</v>
      </c>
    </row>
    <row r="97" spans="1:53" x14ac:dyDescent="0.25">
      <c r="A97">
        <v>537</v>
      </c>
      <c r="B97">
        <v>76</v>
      </c>
      <c r="C97" t="s">
        <v>237</v>
      </c>
      <c r="D97">
        <v>0.88888888888888884</v>
      </c>
      <c r="E97">
        <v>19</v>
      </c>
      <c r="F97">
        <v>15</v>
      </c>
      <c r="G97">
        <v>0.75</v>
      </c>
      <c r="H97" s="12">
        <f t="shared" si="1"/>
        <v>0.13888888888888884</v>
      </c>
      <c r="I97">
        <v>2.7707175925925922E-7</v>
      </c>
      <c r="J97" t="s">
        <v>786</v>
      </c>
      <c r="K97" t="s">
        <v>787</v>
      </c>
      <c r="L97">
        <v>19</v>
      </c>
      <c r="M97" t="s">
        <v>108</v>
      </c>
      <c r="N97">
        <v>1</v>
      </c>
      <c r="O97" t="s">
        <v>300</v>
      </c>
      <c r="P97">
        <v>1.1539351851851849E-8</v>
      </c>
      <c r="Q97">
        <v>0.75</v>
      </c>
      <c r="R97">
        <v>154</v>
      </c>
      <c r="S97">
        <v>0.70779220779220775</v>
      </c>
      <c r="T97">
        <v>1.0835868055555559E-5</v>
      </c>
      <c r="U97">
        <v>0.7142857142857143</v>
      </c>
      <c r="V97">
        <v>8.5590277777777778E-6</v>
      </c>
      <c r="W97">
        <v>0.62337662337662336</v>
      </c>
      <c r="X97">
        <v>0.70779220779220775</v>
      </c>
      <c r="Y97">
        <v>19</v>
      </c>
      <c r="Z97">
        <v>0</v>
      </c>
      <c r="AA97" t="s">
        <v>120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13</v>
      </c>
      <c r="AK97">
        <v>14</v>
      </c>
      <c r="AL97">
        <v>1</v>
      </c>
      <c r="AM97">
        <v>0.6693318851148401</v>
      </c>
      <c r="AN97">
        <v>0</v>
      </c>
      <c r="AO97">
        <v>0</v>
      </c>
      <c r="AP97">
        <v>-1</v>
      </c>
      <c r="AQ97">
        <v>-1</v>
      </c>
      <c r="AR97">
        <v>0.7142857142857143</v>
      </c>
      <c r="AS97">
        <v>0.70779220779220775</v>
      </c>
      <c r="AT97" t="s">
        <v>241</v>
      </c>
      <c r="AU97">
        <v>3</v>
      </c>
      <c r="AV97">
        <v>15</v>
      </c>
      <c r="AW97">
        <v>3</v>
      </c>
      <c r="AX97">
        <v>-2</v>
      </c>
      <c r="AY97" t="s">
        <v>59</v>
      </c>
      <c r="AZ97">
        <v>1</v>
      </c>
      <c r="BA97" t="b">
        <v>1</v>
      </c>
    </row>
    <row r="101" spans="1:53" x14ac:dyDescent="0.25">
      <c r="AK101">
        <v>8.6</v>
      </c>
    </row>
    <row r="104" spans="1:53" x14ac:dyDescent="0.25">
      <c r="AK104">
        <v>8.4</v>
      </c>
    </row>
  </sheetData>
  <autoFilter ref="A1:BA97" xr:uid="{CA9CFF18-F9D3-4AE1-AF93-64931F058FAD}"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prior = 0.99</vt:lpstr>
      <vt:lpstr>depth 0.01</vt:lpstr>
      <vt:lpstr>depth 0.01 full diag</vt:lpstr>
      <vt:lpstr>depth 0.1</vt:lpstr>
      <vt:lpstr>depth 1-</vt:lpstr>
      <vt:lpstr>depth 0.99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2022-08-03T12:58:40Z</dcterms:created>
  <dcterms:modified xsi:type="dcterms:W3CDTF">2022-08-04T17:35:20Z</dcterms:modified>
</cp:coreProperties>
</file>