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WKT DATA SHEET" sheetId="2" r:id="rId5"/>
    <sheet state="visible" name="Sheet1" sheetId="3" r:id="rId6"/>
  </sheets>
  <definedNames/>
  <calcPr/>
</workbook>
</file>

<file path=xl/sharedStrings.xml><?xml version="1.0" encoding="utf-8"?>
<sst xmlns="http://schemas.openxmlformats.org/spreadsheetml/2006/main" count="762" uniqueCount="190">
  <si>
    <t>No</t>
  </si>
  <si>
    <t>Page Number</t>
  </si>
  <si>
    <t>Person Making the Journey</t>
  </si>
  <si>
    <t>Initial location</t>
  </si>
  <si>
    <t>Starting Coordinates</t>
  </si>
  <si>
    <t>Destination</t>
  </si>
  <si>
    <t>Ending Coordinates</t>
  </si>
  <si>
    <t>Means of Transportation</t>
  </si>
  <si>
    <t>Time</t>
  </si>
  <si>
    <t>Distance</t>
  </si>
  <si>
    <t>Reason for travel</t>
  </si>
  <si>
    <t>Description</t>
  </si>
  <si>
    <t>Hallfred, Hrafnkel(son), and His Wife</t>
  </si>
  <si>
    <t>Unknown</t>
  </si>
  <si>
    <t>Briedal in Iceland</t>
  </si>
  <si>
    <t>N64°48.92' W14°14.38</t>
  </si>
  <si>
    <t>Ship</t>
  </si>
  <si>
    <t>Below the district of Fljotsdal</t>
  </si>
  <si>
    <t>Brieddal, Iceland</t>
  </si>
  <si>
    <t>N64°48.92' W14°14.38'</t>
  </si>
  <si>
    <t>Arnthrudarstadir</t>
  </si>
  <si>
    <t>N64 ° 58.05 'W13 ° 54.88</t>
  </si>
  <si>
    <t>Possibly Seasonal</t>
  </si>
  <si>
    <t>From Brieddal to Arnthrud's place(During the Winter</t>
  </si>
  <si>
    <t>N64 ° 58.05 'W13 ° 54.88'</t>
  </si>
  <si>
    <t>Gietdal</t>
  </si>
  <si>
    <t>N64 ° 58.03 'W13 ° 56.13</t>
  </si>
  <si>
    <t>From Arnthrud's place to Goat Valley(During the Spring)</t>
  </si>
  <si>
    <t>N64 ° 58.03 'W13 ° 56.13'</t>
  </si>
  <si>
    <t>Hallfredsstadir</t>
  </si>
  <si>
    <t>N65 ° 30.06 'W14 ° 28.51</t>
  </si>
  <si>
    <t>Due to a Dream</t>
  </si>
  <si>
    <t>To Hallfred's place west across Lagarfljot rive across the Ranga River In Tunga Where He lived Until He was Old</t>
  </si>
  <si>
    <t>Hrafnkel</t>
  </si>
  <si>
    <t>N65 ° 30.06 'W14 ° 28.51'</t>
  </si>
  <si>
    <t>Adalbol</t>
  </si>
  <si>
    <t>N65 ° 1.09 'W15 ° 34.28</t>
  </si>
  <si>
    <t>Horse (Initially)</t>
  </si>
  <si>
    <t>Habit</t>
  </si>
  <si>
    <t>Next to Jokulsa River. It is a Branch of Jokulsdal's Valley.</t>
  </si>
  <si>
    <t>Hallfred</t>
  </si>
  <si>
    <t>In Land</t>
  </si>
  <si>
    <t>Visitation</t>
  </si>
  <si>
    <t>Using a Route Called Hallfredargata (Hallfred's track)</t>
  </si>
  <si>
    <t>Eyvind(son of Bjarni) who lived next to Hallfredsstadir</t>
  </si>
  <si>
    <t>Liekskalar</t>
  </si>
  <si>
    <t>N64 ° 59.07 'W15 ° 34.75</t>
  </si>
  <si>
    <t>Norway</t>
  </si>
  <si>
    <t>Abroad N60 ° 14.39 'E7 ° 44.06</t>
  </si>
  <si>
    <t>Trade</t>
  </si>
  <si>
    <t>Stayed in Norway for the Winter</t>
  </si>
  <si>
    <t>Eyvind</t>
  </si>
  <si>
    <t>Constantinople</t>
  </si>
  <si>
    <t>Abroad N41 ° 0.71 'E28 ° 59.06</t>
  </si>
  <si>
    <t>He gained great honour from the kings and he stayed there for a while</t>
  </si>
  <si>
    <t>Einar(Son of Thorbjorn brother of Bjarni)</t>
  </si>
  <si>
    <t>Hol(east of Adabol)</t>
  </si>
  <si>
    <t>N65 ° 1.22 'W15 ° 33.23</t>
  </si>
  <si>
    <t>Horse</t>
  </si>
  <si>
    <t>Looking for Servant Positions</t>
  </si>
  <si>
    <t>Einar</t>
  </si>
  <si>
    <t>Adabol</t>
  </si>
  <si>
    <t>Grjotteigsa River</t>
  </si>
  <si>
    <t>N64 ° 52.58 'W15 ° 38.22</t>
  </si>
  <si>
    <t>Herding Sheep</t>
  </si>
  <si>
    <t>Near to the head Hrafnkelsdal in a place called Grjotteigsel</t>
  </si>
  <si>
    <t>Reykjasel Shieling</t>
  </si>
  <si>
    <t>Looking for lost sheeps</t>
  </si>
  <si>
    <t>He first rode up Grjottagil, up to the glacier, and west alongside the glacier to Jokulsa river then down beside the river to the Reykjasel Shieling</t>
  </si>
  <si>
    <t>Thorbjorn</t>
  </si>
  <si>
    <t>Looking for Compensation</t>
  </si>
  <si>
    <t>Laugarhus</t>
  </si>
  <si>
    <t>N64 ° 59.08 'W15 ° 34.74</t>
  </si>
  <si>
    <t>Looking for his brother</t>
  </si>
  <si>
    <t>Through Hrafnkelsdal</t>
  </si>
  <si>
    <t>443, 444</t>
  </si>
  <si>
    <t>Looking for Sam</t>
  </si>
  <si>
    <t>Sam</t>
  </si>
  <si>
    <t>Liekslkalar</t>
  </si>
  <si>
    <t>Up the valley and back)</t>
  </si>
  <si>
    <t>Declare that Hrafnkel killed someone</t>
  </si>
  <si>
    <t>To serve Hrafnkel</t>
  </si>
  <si>
    <t>Hrafnkel &amp; Company</t>
  </si>
  <si>
    <t>His thing, perhaps Adalbol</t>
  </si>
  <si>
    <t>Thingvellir (from Sida?)</t>
  </si>
  <si>
    <t>N63 ° 49.83 'W17 ° 57.18</t>
  </si>
  <si>
    <t>17 days</t>
  </si>
  <si>
    <t>Travel to Allthing</t>
  </si>
  <si>
    <t>East over Fljotsdal heath, past the end of the lake, directly across from the ridge into the Skridudal valley, up Skridudal and south over Ox heath to Berufjord, then the usual thingman route to Sida</t>
  </si>
  <si>
    <t>Sam &amp; Company</t>
  </si>
  <si>
    <t>Same valley as Hrafnkel</t>
  </si>
  <si>
    <t>Thingvellir</t>
  </si>
  <si>
    <t>Maybe 2 days?</t>
  </si>
  <si>
    <t>North to the bridges, crossed bridge and Modrudal heath, to Modrudal, then to Herdibreidstunga, obove Blafjoll into Kroksdal, south to Sand, then to Sandafell, and then to Thingvellir.</t>
  </si>
  <si>
    <t>Thorkel</t>
  </si>
  <si>
    <t>Thorskafjord</t>
  </si>
  <si>
    <t>Constantinople and back</t>
  </si>
  <si>
    <t>Unclear/Multiple</t>
  </si>
  <si>
    <t>Thorkel and Co.</t>
  </si>
  <si>
    <t>Allthing</t>
  </si>
  <si>
    <t>Thormod</t>
  </si>
  <si>
    <t>Gardar in Alftanes</t>
  </si>
  <si>
    <t>unclear if he came to the allthing or not</t>
  </si>
  <si>
    <t>Leaving the Allthing</t>
  </si>
  <si>
    <t>east across Lyngdal, the east to Sida, Hrafnkelsdal, Adalbol</t>
  </si>
  <si>
    <t>Sam, Thorgeir, Thorkel, and Co.</t>
  </si>
  <si>
    <t>Jokulsdal</t>
  </si>
  <si>
    <t>N65 ° 21.30 'W14 ° 52.21</t>
  </si>
  <si>
    <t>Return home</t>
  </si>
  <si>
    <t>Same way Sam got there, but backwards</t>
  </si>
  <si>
    <t>go to adalbol with surprise</t>
  </si>
  <si>
    <t>turn off track at Jokulsdal, up mountain and along ridge between Hrafnkelsdal and Jokulsdal to a mountain above Adolbol</t>
  </si>
  <si>
    <t>Hrafnkel and family</t>
  </si>
  <si>
    <t>Lokhilla</t>
  </si>
  <si>
    <t>N65 ° 3.07 'W14 ° 53.30</t>
  </si>
  <si>
    <t>Exile</t>
  </si>
  <si>
    <t>east across Flojtsdal heath, across Fjotsdal to the east of the Lagarfljot river.</t>
  </si>
  <si>
    <t>His home</t>
  </si>
  <si>
    <t>Lives in Adalbol</t>
  </si>
  <si>
    <t>Thjostarsons (Thorkel, Thorgeir)</t>
  </si>
  <si>
    <t>Returning home</t>
  </si>
  <si>
    <t>Leikskalar</t>
  </si>
  <si>
    <t xml:space="preserve">He lives there </t>
  </si>
  <si>
    <t>Norwegians</t>
  </si>
  <si>
    <t>Iceland</t>
  </si>
  <si>
    <t>N64°48.69' W18°40.61</t>
  </si>
  <si>
    <t>Ships</t>
  </si>
  <si>
    <t>Immigration</t>
  </si>
  <si>
    <t>Hrafnkelsdal</t>
  </si>
  <si>
    <t>Description on 457</t>
  </si>
  <si>
    <t>Servant woman</t>
  </si>
  <si>
    <t>Vidivellir</t>
  </si>
  <si>
    <t>Get soldiers</t>
  </si>
  <si>
    <t>Servant woman 2</t>
  </si>
  <si>
    <t>Hrolfsstadir</t>
  </si>
  <si>
    <t>N65 ° 23.95 'W14 ° 39.50</t>
  </si>
  <si>
    <t>Eyvindardalur</t>
  </si>
  <si>
    <t>N65 ° 1.91 'W15 ° 21.32</t>
  </si>
  <si>
    <t>457-460</t>
  </si>
  <si>
    <t>Many people</t>
  </si>
  <si>
    <t>Various Places</t>
  </si>
  <si>
    <t>Other places</t>
  </si>
  <si>
    <t>Battle</t>
  </si>
  <si>
    <t>Leiskalar</t>
  </si>
  <si>
    <t>Eviction</t>
  </si>
  <si>
    <t>Thorskafjord (and back)</t>
  </si>
  <si>
    <t>Ask for help to fight Hrafnkel</t>
  </si>
  <si>
    <t>Real longitude</t>
  </si>
  <si>
    <t>DD LAT LONG</t>
  </si>
  <si>
    <t>WKT</t>
  </si>
  <si>
    <t>NaN</t>
  </si>
  <si>
    <t>POINT(NaN NaN)</t>
  </si>
  <si>
    <t>64°48.92'00"N 14°14.38'00"E</t>
  </si>
  <si>
    <t>POINT(-1585152.4792851266 9559896.665757695)</t>
  </si>
  <si>
    <t>64°58.05 '00"N 13°54.88'00"E</t>
  </si>
  <si>
    <t>64°58.05'00"N 13°54.88'00"E</t>
  </si>
  <si>
    <t>POINT(-1548973.6447823488 9599816.069094796)</t>
  </si>
  <si>
    <t>64°58.03 '00"N 13°56.13'00"E</t>
  </si>
  <si>
    <t>64°58.03'00"N 13°56.13'00"E</t>
  </si>
  <si>
    <t>POINT(-1551292.763733722 9599728.462543689)</t>
  </si>
  <si>
    <t>65°30.06'00"N 14°28.51'00"E</t>
  </si>
  <si>
    <t>POINT(-1611368.2193632934 9741591.795989063)</t>
  </si>
  <si>
    <t>65°1.09'00"N 15°34.28'00"E</t>
  </si>
  <si>
    <t>POINT(-1733392.8602912067 9613158.403249824)</t>
  </si>
  <si>
    <t xml:space="preserve">65°30.06'00"N 14°28.51'00"E </t>
  </si>
  <si>
    <t>64°59.07'00"N 15°34.75'00"E</t>
  </si>
  <si>
    <t>POINT(-1734264.9371819599 9604289.924879663)</t>
  </si>
  <si>
    <t>60°14.39'00"N 7°44.06'00"E</t>
  </si>
  <si>
    <t>POINT(860982.0110657624 8453328.726682762)</t>
  </si>
  <si>
    <t>41°0.71'00"N 28°59.06'00"E</t>
  </si>
  <si>
    <t>POINT(3226521.1900935397 5014087.1846514465)</t>
  </si>
  <si>
    <t>65°1.22'00"N 15°33.23'00"E</t>
  </si>
  <si>
    <t>POINT(-1731444.7692025956 9613729.348483521)</t>
  </si>
  <si>
    <t>64°52.58'00"N 15°38.22'00"E</t>
  </si>
  <si>
    <t>POINT(-1740702.8772921113 9575872.213767927)</t>
  </si>
  <si>
    <t>64°59.08'00"N 15°34.74'00"E</t>
  </si>
  <si>
    <t>POINT(-1734246.3468270001 9604333.88804099)</t>
  </si>
  <si>
    <t>64°15.59'00"N 21°7.36'00"E</t>
  </si>
  <si>
    <t>POINT(-2351364.534308571 9416054.774233114)</t>
  </si>
  <si>
    <t>65°21.30'00"N 14°52.21'00"E</t>
  </si>
  <si>
    <t>POINT(-1655339.4182205154 9702507.454453247)</t>
  </si>
  <si>
    <t>65°3.07'00"N 14°53.30'00"E</t>
  </si>
  <si>
    <t>POINT(-1657361.6480899844 9621862.04312572)</t>
  </si>
  <si>
    <t>POINT(-860982.0110657624 8453328.726682762)</t>
  </si>
  <si>
    <t>64°48.69'00"N 18°40.61'00"E</t>
  </si>
  <si>
    <t>POINT(-2079095.5389015956 9558894.03349486)</t>
  </si>
  <si>
    <t>65°1.91'00"N 15°21.32'00"E</t>
  </si>
  <si>
    <t>POINT(-1709347.850283207 9616761.459042571)</t>
  </si>
  <si>
    <t>USE THE SECOND SHEET FOR COORDINATE DATA</t>
  </si>
  <si>
    <t>Thjostarsons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</si>
</sst>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10">
    <fill>
      <patternFill patternType="none"/>
    </fill>
    <fill>
      <patternFill patternType="lightGray"/>
    </fill>
    <fill>
      <patternFill patternType="solid">
        <fgColor rgb="FFE6B8AF"/>
        <bgColor rgb="FFE6B8AF"/>
      </patternFill>
    </fill>
    <fill>
      <patternFill patternType="solid">
        <fgColor rgb="FFD0E0E3"/>
        <bgColor rgb="FFD0E0E3"/>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FFFF00"/>
        <bgColor rgb="FFFFFF00"/>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xf>
    <xf borderId="0" fillId="0" fontId="1" numFmtId="0" xfId="0" applyAlignment="1" applyFont="1">
      <alignment vertical="bottom"/>
    </xf>
    <xf borderId="0" fillId="0" fontId="1" numFmtId="0" xfId="0" applyAlignment="1" applyFont="1">
      <alignment horizontal="right" vertical="bottom"/>
    </xf>
    <xf borderId="0" fillId="2" fontId="1" numFmtId="0" xfId="0" applyAlignment="1" applyFill="1" applyFont="1">
      <alignment shrinkToFit="0" vertical="bottom" wrapText="1"/>
    </xf>
    <xf borderId="0" fillId="0" fontId="1" numFmtId="0" xfId="0" applyAlignment="1" applyFont="1">
      <alignment shrinkToFit="0" vertical="bottom" wrapText="1"/>
    </xf>
    <xf borderId="0" fillId="3" fontId="1" numFmtId="0" xfId="0" applyAlignment="1" applyFill="1" applyFont="1">
      <alignment shrinkToFit="0" vertical="bottom" wrapText="1"/>
    </xf>
    <xf borderId="0" fillId="4" fontId="1" numFmtId="0" xfId="0" applyAlignment="1" applyFill="1" applyFont="1">
      <alignment shrinkToFit="0" vertical="bottom" wrapText="1"/>
    </xf>
    <xf borderId="0" fillId="5" fontId="1" numFmtId="0" xfId="0" applyAlignment="1" applyFill="1" applyFont="1">
      <alignment shrinkToFit="0" vertical="bottom" wrapText="1"/>
    </xf>
    <xf borderId="0" fillId="5" fontId="1" numFmtId="0" xfId="0" applyAlignment="1" applyFont="1">
      <alignment readingOrder="0"/>
    </xf>
    <xf borderId="0" fillId="6" fontId="1" numFmtId="0" xfId="0" applyAlignment="1" applyFill="1" applyFont="1">
      <alignment readingOrder="0" shrinkToFit="0" vertical="bottom" wrapText="1"/>
    </xf>
    <xf borderId="0" fillId="0" fontId="1" numFmtId="0" xfId="0" applyAlignment="1" applyFont="1">
      <alignment readingOrder="0" shrinkToFit="0" vertical="bottom" wrapText="1"/>
    </xf>
    <xf borderId="0" fillId="6" fontId="1" numFmtId="0" xfId="0" applyAlignment="1" applyFont="1">
      <alignment shrinkToFit="0" vertical="bottom" wrapText="1"/>
    </xf>
    <xf borderId="0" fillId="2" fontId="1" numFmtId="0" xfId="0" applyAlignment="1" applyFont="1">
      <alignment readingOrder="0" shrinkToFit="0" wrapText="1"/>
    </xf>
    <xf borderId="0" fillId="0" fontId="1" numFmtId="0" xfId="0" applyAlignment="1" applyFont="1">
      <alignment readingOrder="0" shrinkToFit="0" wrapText="1"/>
    </xf>
    <xf borderId="0" fillId="6" fontId="1" numFmtId="0" xfId="0" applyAlignment="1" applyFont="1">
      <alignment readingOrder="0" shrinkToFit="0" wrapText="1"/>
    </xf>
    <xf borderId="0" fillId="7" fontId="1" numFmtId="0" xfId="0" applyAlignment="1" applyFill="1" applyFont="1">
      <alignment readingOrder="0"/>
    </xf>
    <xf borderId="0" fillId="2" fontId="1" numFmtId="0" xfId="0" applyAlignment="1" applyFont="1">
      <alignment readingOrder="0"/>
    </xf>
    <xf borderId="0" fillId="6" fontId="1" numFmtId="0" xfId="0" applyAlignment="1" applyFont="1">
      <alignment readingOrder="0"/>
    </xf>
    <xf borderId="0" fillId="7" fontId="1" numFmtId="0" xfId="0" applyAlignment="1" applyFont="1">
      <alignment readingOrder="0" shrinkToFit="0" wrapText="1"/>
    </xf>
    <xf borderId="0" fillId="8" fontId="1" numFmtId="0" xfId="0" applyAlignment="1" applyFill="1" applyFont="1">
      <alignment readingOrder="0"/>
    </xf>
    <xf borderId="0" fillId="3" fontId="1" numFmtId="0" xfId="0" applyAlignment="1" applyFont="1">
      <alignment readingOrder="0"/>
    </xf>
    <xf borderId="0" fillId="0" fontId="1" numFmtId="0" xfId="0" applyFont="1"/>
    <xf borderId="0" fillId="7" fontId="1" numFmtId="0" xfId="0" applyAlignment="1" applyFont="1">
      <alignment readingOrder="0" vertical="bottom"/>
    </xf>
    <xf borderId="0" fillId="0" fontId="1" numFmtId="0" xfId="0" applyAlignment="1" applyFont="1">
      <alignment horizontal="right" vertical="bottom"/>
    </xf>
    <xf borderId="0" fillId="9" fontId="1" numFmtId="0" xfId="0" applyAlignment="1" applyFill="1" applyFont="1">
      <alignment readingOrder="0" shrinkToFit="0" wrapText="1"/>
    </xf>
    <xf borderId="0" fillId="9" fontId="1" numFmtId="0" xfId="0" applyAlignment="1" applyFont="1">
      <alignment readingOrder="0" vertical="bottom"/>
    </xf>
    <xf borderId="0" fillId="9" fontId="1" numFmtId="0" xfId="0" applyAlignment="1" applyFont="1">
      <alignment readingOrder="0"/>
    </xf>
    <xf borderId="0" fillId="9"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4"/>
    <col customWidth="1" min="4" max="4" width="22.86"/>
    <col customWidth="1" min="5" max="5" width="25.14"/>
    <col customWidth="1" min="6" max="6" width="20.71"/>
    <col customWidth="1" min="7" max="7" width="23.86"/>
    <col customWidth="1" min="8" max="8" width="9.43"/>
    <col customWidth="1" min="9" max="9" width="6.71"/>
    <col customWidth="1" min="10" max="10" width="4.29"/>
  </cols>
  <sheetData>
    <row r="1">
      <c r="A1" s="1" t="s">
        <v>0</v>
      </c>
      <c r="B1" s="2" t="s">
        <v>1</v>
      </c>
      <c r="C1" s="3" t="s">
        <v>2</v>
      </c>
      <c r="D1" s="3" t="s">
        <v>3</v>
      </c>
      <c r="E1" s="1" t="s">
        <v>4</v>
      </c>
      <c r="F1" s="3" t="s">
        <v>5</v>
      </c>
      <c r="G1" s="1" t="s">
        <v>6</v>
      </c>
      <c r="H1" s="3" t="s">
        <v>7</v>
      </c>
      <c r="I1" s="1" t="s">
        <v>8</v>
      </c>
      <c r="J1" s="3" t="s">
        <v>9</v>
      </c>
      <c r="K1" s="3" t="s">
        <v>10</v>
      </c>
      <c r="L1" s="3" t="s">
        <v>11</v>
      </c>
    </row>
    <row r="2">
      <c r="A2" s="4">
        <v>1.0</v>
      </c>
      <c r="B2" s="2">
        <v>438.0</v>
      </c>
      <c r="C2" s="5" t="s">
        <v>12</v>
      </c>
      <c r="D2" s="3" t="s">
        <v>13</v>
      </c>
      <c r="E2" s="3"/>
      <c r="F2" s="3" t="s">
        <v>14</v>
      </c>
      <c r="G2" s="2" t="s">
        <v>15</v>
      </c>
      <c r="H2" s="1" t="s">
        <v>16</v>
      </c>
      <c r="I2" s="3"/>
      <c r="J2" s="3" t="s">
        <v>13</v>
      </c>
      <c r="K2" s="6" t="s">
        <v>13</v>
      </c>
      <c r="L2" s="3" t="s">
        <v>17</v>
      </c>
    </row>
    <row r="3">
      <c r="A3" s="4">
        <f t="shared" ref="A3:A33" si="1">A2+1</f>
        <v>2</v>
      </c>
      <c r="B3" s="2">
        <v>438.0</v>
      </c>
      <c r="C3" s="5" t="s">
        <v>12</v>
      </c>
      <c r="D3" s="3" t="s">
        <v>18</v>
      </c>
      <c r="E3" s="2" t="s">
        <v>19</v>
      </c>
      <c r="F3" s="3" t="s">
        <v>20</v>
      </c>
      <c r="G3" s="1" t="s">
        <v>21</v>
      </c>
      <c r="H3" s="3" t="s">
        <v>13</v>
      </c>
      <c r="I3" s="3"/>
      <c r="J3" s="3" t="s">
        <v>13</v>
      </c>
      <c r="K3" s="6" t="s">
        <v>22</v>
      </c>
      <c r="L3" s="3" t="s">
        <v>23</v>
      </c>
    </row>
    <row r="4">
      <c r="A4" s="4">
        <f t="shared" si="1"/>
        <v>3</v>
      </c>
      <c r="B4" s="2">
        <v>438.0</v>
      </c>
      <c r="C4" s="5" t="s">
        <v>12</v>
      </c>
      <c r="D4" s="3" t="s">
        <v>20</v>
      </c>
      <c r="E4" s="1" t="s">
        <v>24</v>
      </c>
      <c r="F4" s="3" t="s">
        <v>25</v>
      </c>
      <c r="G4" s="1" t="s">
        <v>26</v>
      </c>
      <c r="H4" s="3" t="s">
        <v>13</v>
      </c>
      <c r="I4" s="3"/>
      <c r="J4" s="3" t="s">
        <v>13</v>
      </c>
      <c r="K4" s="6" t="s">
        <v>22</v>
      </c>
      <c r="L4" s="3" t="s">
        <v>27</v>
      </c>
    </row>
    <row r="5">
      <c r="A5" s="4">
        <f t="shared" si="1"/>
        <v>4</v>
      </c>
      <c r="B5" s="2">
        <v>438.0</v>
      </c>
      <c r="C5" s="5" t="s">
        <v>12</v>
      </c>
      <c r="D5" s="3" t="s">
        <v>25</v>
      </c>
      <c r="E5" s="1" t="s">
        <v>28</v>
      </c>
      <c r="F5" s="3" t="s">
        <v>29</v>
      </c>
      <c r="G5" s="1" t="s">
        <v>30</v>
      </c>
      <c r="H5" s="3" t="s">
        <v>13</v>
      </c>
      <c r="I5" s="3"/>
      <c r="J5" s="3" t="s">
        <v>13</v>
      </c>
      <c r="K5" s="6" t="s">
        <v>31</v>
      </c>
      <c r="L5" s="3" t="s">
        <v>32</v>
      </c>
    </row>
    <row r="6">
      <c r="A6" s="4">
        <f t="shared" si="1"/>
        <v>5</v>
      </c>
      <c r="B6" s="2">
        <v>438.0</v>
      </c>
      <c r="C6" s="5" t="s">
        <v>33</v>
      </c>
      <c r="D6" s="3" t="s">
        <v>29</v>
      </c>
      <c r="E6" s="1" t="s">
        <v>34</v>
      </c>
      <c r="F6" s="3" t="s">
        <v>35</v>
      </c>
      <c r="G6" s="1" t="s">
        <v>36</v>
      </c>
      <c r="H6" s="1" t="s">
        <v>37</v>
      </c>
      <c r="I6" s="3"/>
      <c r="J6" s="3" t="s">
        <v>13</v>
      </c>
      <c r="K6" s="6" t="s">
        <v>38</v>
      </c>
      <c r="L6" s="3" t="s">
        <v>39</v>
      </c>
    </row>
    <row r="7">
      <c r="A7" s="4">
        <f t="shared" si="1"/>
        <v>6</v>
      </c>
      <c r="B7" s="2">
        <v>439.0</v>
      </c>
      <c r="C7" s="6" t="s">
        <v>40</v>
      </c>
      <c r="D7" s="3" t="s">
        <v>29</v>
      </c>
      <c r="E7" s="1" t="s">
        <v>34</v>
      </c>
      <c r="F7" s="3" t="s">
        <v>35</v>
      </c>
      <c r="G7" s="1" t="s">
        <v>36</v>
      </c>
      <c r="H7" s="3" t="s">
        <v>41</v>
      </c>
      <c r="I7" s="3"/>
      <c r="J7" s="3" t="s">
        <v>13</v>
      </c>
      <c r="K7" s="6" t="s">
        <v>42</v>
      </c>
      <c r="L7" s="3" t="s">
        <v>43</v>
      </c>
    </row>
    <row r="8">
      <c r="A8" s="4">
        <f t="shared" si="1"/>
        <v>7</v>
      </c>
      <c r="B8" s="2">
        <v>439.0</v>
      </c>
      <c r="C8" s="7" t="s">
        <v>44</v>
      </c>
      <c r="D8" s="3" t="s">
        <v>45</v>
      </c>
      <c r="E8" s="1" t="s">
        <v>46</v>
      </c>
      <c r="F8" s="3" t="s">
        <v>47</v>
      </c>
      <c r="G8" s="1" t="s">
        <v>48</v>
      </c>
      <c r="H8" s="3" t="s">
        <v>13</v>
      </c>
      <c r="I8" s="3"/>
      <c r="J8" s="3" t="s">
        <v>13</v>
      </c>
      <c r="K8" s="6" t="s">
        <v>49</v>
      </c>
      <c r="L8" s="3" t="s">
        <v>50</v>
      </c>
    </row>
    <row r="9">
      <c r="A9" s="4">
        <f t="shared" si="1"/>
        <v>8</v>
      </c>
      <c r="B9" s="2">
        <v>439.0</v>
      </c>
      <c r="C9" s="7" t="s">
        <v>51</v>
      </c>
      <c r="D9" s="3" t="s">
        <v>47</v>
      </c>
      <c r="E9" s="1" t="s">
        <v>48</v>
      </c>
      <c r="F9" s="3" t="s">
        <v>52</v>
      </c>
      <c r="G9" s="1" t="s">
        <v>53</v>
      </c>
      <c r="H9" s="3" t="s">
        <v>13</v>
      </c>
      <c r="I9" s="3"/>
      <c r="J9" s="3" t="s">
        <v>13</v>
      </c>
      <c r="K9" s="6" t="s">
        <v>49</v>
      </c>
      <c r="L9" s="3" t="s">
        <v>54</v>
      </c>
    </row>
    <row r="10">
      <c r="A10" s="4">
        <f t="shared" si="1"/>
        <v>9</v>
      </c>
      <c r="B10" s="2">
        <v>440.0</v>
      </c>
      <c r="C10" s="8" t="s">
        <v>55</v>
      </c>
      <c r="D10" s="3" t="s">
        <v>56</v>
      </c>
      <c r="E10" s="1" t="s">
        <v>57</v>
      </c>
      <c r="F10" s="3" t="s">
        <v>35</v>
      </c>
      <c r="G10" s="1" t="s">
        <v>36</v>
      </c>
      <c r="H10" s="2" t="s">
        <v>58</v>
      </c>
      <c r="I10" s="3"/>
      <c r="J10" s="3" t="s">
        <v>13</v>
      </c>
      <c r="K10" s="6" t="s">
        <v>59</v>
      </c>
      <c r="L10" s="4"/>
    </row>
    <row r="11">
      <c r="A11" s="4">
        <f t="shared" si="1"/>
        <v>10</v>
      </c>
      <c r="B11" s="2">
        <v>441.0</v>
      </c>
      <c r="C11" s="8" t="s">
        <v>60</v>
      </c>
      <c r="D11" s="3" t="s">
        <v>61</v>
      </c>
      <c r="E11" s="1" t="s">
        <v>36</v>
      </c>
      <c r="F11" s="3" t="s">
        <v>62</v>
      </c>
      <c r="G11" s="1" t="s">
        <v>63</v>
      </c>
      <c r="H11" s="3" t="s">
        <v>13</v>
      </c>
      <c r="I11" s="3"/>
      <c r="J11" s="3" t="s">
        <v>13</v>
      </c>
      <c r="K11" s="6" t="s">
        <v>64</v>
      </c>
      <c r="L11" s="3" t="s">
        <v>65</v>
      </c>
    </row>
    <row r="12">
      <c r="A12" s="4">
        <f t="shared" si="1"/>
        <v>11</v>
      </c>
      <c r="B12" s="2">
        <v>441.0</v>
      </c>
      <c r="C12" s="8" t="s">
        <v>60</v>
      </c>
      <c r="D12" s="3" t="s">
        <v>62</v>
      </c>
      <c r="E12" s="1" t="s">
        <v>63</v>
      </c>
      <c r="F12" s="3" t="s">
        <v>66</v>
      </c>
      <c r="G12" s="2"/>
      <c r="H12" s="2" t="s">
        <v>58</v>
      </c>
      <c r="I12" s="3"/>
      <c r="J12" s="3" t="s">
        <v>13</v>
      </c>
      <c r="K12" s="6" t="s">
        <v>67</v>
      </c>
      <c r="L12" s="3" t="s">
        <v>68</v>
      </c>
    </row>
    <row r="13">
      <c r="A13" s="4">
        <f t="shared" si="1"/>
        <v>12</v>
      </c>
      <c r="B13" s="2">
        <v>443.0</v>
      </c>
      <c r="C13" s="9" t="s">
        <v>69</v>
      </c>
      <c r="D13" s="3" t="s">
        <v>13</v>
      </c>
      <c r="E13" s="3"/>
      <c r="F13" s="3" t="s">
        <v>61</v>
      </c>
      <c r="G13" s="1" t="s">
        <v>36</v>
      </c>
      <c r="H13" s="2" t="s">
        <v>58</v>
      </c>
      <c r="I13" s="3"/>
      <c r="J13" s="3" t="s">
        <v>13</v>
      </c>
      <c r="K13" s="6" t="s">
        <v>70</v>
      </c>
      <c r="L13" s="3"/>
    </row>
    <row r="14">
      <c r="A14" s="4">
        <f t="shared" si="1"/>
        <v>13</v>
      </c>
      <c r="B14" s="2">
        <v>443.0</v>
      </c>
      <c r="C14" s="10" t="s">
        <v>69</v>
      </c>
      <c r="D14" s="3" t="s">
        <v>61</v>
      </c>
      <c r="E14" s="1" t="s">
        <v>36</v>
      </c>
      <c r="F14" s="3" t="s">
        <v>71</v>
      </c>
      <c r="G14" s="1" t="s">
        <v>72</v>
      </c>
      <c r="H14" s="2" t="s">
        <v>58</v>
      </c>
      <c r="I14" s="3"/>
      <c r="J14" s="3" t="s">
        <v>13</v>
      </c>
      <c r="K14" s="6" t="s">
        <v>73</v>
      </c>
      <c r="L14" s="3" t="s">
        <v>74</v>
      </c>
    </row>
    <row r="15">
      <c r="A15" s="4">
        <f t="shared" si="1"/>
        <v>14</v>
      </c>
      <c r="B15" s="2" t="s">
        <v>75</v>
      </c>
      <c r="C15" s="9" t="s">
        <v>69</v>
      </c>
      <c r="D15" s="3" t="s">
        <v>71</v>
      </c>
      <c r="E15" s="1" t="s">
        <v>72</v>
      </c>
      <c r="F15" s="3" t="s">
        <v>45</v>
      </c>
      <c r="G15" s="1" t="s">
        <v>46</v>
      </c>
      <c r="H15" s="2" t="s">
        <v>58</v>
      </c>
      <c r="I15" s="3"/>
      <c r="J15" s="3" t="s">
        <v>13</v>
      </c>
      <c r="K15" s="6" t="s">
        <v>76</v>
      </c>
      <c r="L15" s="3"/>
    </row>
    <row r="16">
      <c r="A16" s="4">
        <f t="shared" si="1"/>
        <v>15</v>
      </c>
      <c r="B16" s="2">
        <v>445.0</v>
      </c>
      <c r="C16" s="11" t="s">
        <v>77</v>
      </c>
      <c r="D16" s="1" t="s">
        <v>78</v>
      </c>
      <c r="E16" s="1" t="s">
        <v>46</v>
      </c>
      <c r="F16" s="1" t="s">
        <v>79</v>
      </c>
      <c r="G16" s="1"/>
      <c r="H16" s="1" t="s">
        <v>58</v>
      </c>
      <c r="I16" s="3"/>
      <c r="J16" s="3" t="s">
        <v>13</v>
      </c>
      <c r="K16" s="12" t="s">
        <v>80</v>
      </c>
      <c r="L16" s="3"/>
    </row>
    <row r="17">
      <c r="A17" s="4">
        <f t="shared" si="1"/>
        <v>16</v>
      </c>
      <c r="B17" s="2">
        <v>445.0</v>
      </c>
      <c r="C17" s="13" t="s">
        <v>77</v>
      </c>
      <c r="D17" s="3" t="s">
        <v>45</v>
      </c>
      <c r="E17" s="1" t="s">
        <v>46</v>
      </c>
      <c r="F17" s="3" t="s">
        <v>61</v>
      </c>
      <c r="G17" s="1" t="s">
        <v>36</v>
      </c>
      <c r="H17" s="2" t="s">
        <v>58</v>
      </c>
      <c r="I17" s="3"/>
      <c r="J17" s="3" t="s">
        <v>13</v>
      </c>
      <c r="K17" s="12" t="s">
        <v>81</v>
      </c>
      <c r="L17" s="3"/>
    </row>
    <row r="18">
      <c r="A18" s="4">
        <f t="shared" si="1"/>
        <v>17</v>
      </c>
      <c r="B18" s="2">
        <v>445.0</v>
      </c>
      <c r="C18" s="14" t="s">
        <v>82</v>
      </c>
      <c r="D18" s="2" t="s">
        <v>83</v>
      </c>
      <c r="E18" s="2"/>
      <c r="F18" s="2" t="s">
        <v>84</v>
      </c>
      <c r="G18" s="1" t="s">
        <v>85</v>
      </c>
      <c r="H18" s="2" t="s">
        <v>58</v>
      </c>
      <c r="I18" s="2" t="s">
        <v>86</v>
      </c>
      <c r="J18" s="2" t="s">
        <v>13</v>
      </c>
      <c r="K18" s="15" t="s">
        <v>87</v>
      </c>
      <c r="L18" s="2" t="s">
        <v>88</v>
      </c>
    </row>
    <row r="19">
      <c r="A19" s="4">
        <f t="shared" si="1"/>
        <v>18</v>
      </c>
      <c r="B19" s="2">
        <v>445.0</v>
      </c>
      <c r="C19" s="16" t="s">
        <v>89</v>
      </c>
      <c r="D19" s="2" t="s">
        <v>90</v>
      </c>
      <c r="E19" s="2"/>
      <c r="F19" s="2" t="s">
        <v>91</v>
      </c>
      <c r="G19" s="2"/>
      <c r="H19" s="2" t="s">
        <v>58</v>
      </c>
      <c r="I19" s="2" t="s">
        <v>92</v>
      </c>
      <c r="J19" s="2" t="s">
        <v>13</v>
      </c>
      <c r="K19" s="15" t="s">
        <v>87</v>
      </c>
      <c r="L19" s="2" t="s">
        <v>93</v>
      </c>
    </row>
    <row r="20">
      <c r="A20" s="4">
        <f t="shared" si="1"/>
        <v>19</v>
      </c>
      <c r="B20" s="2">
        <v>447.0</v>
      </c>
      <c r="C20" s="17" t="s">
        <v>94</v>
      </c>
      <c r="D20" s="2" t="s">
        <v>95</v>
      </c>
      <c r="E20" s="2"/>
      <c r="F20" s="2" t="s">
        <v>96</v>
      </c>
      <c r="G20" s="2"/>
      <c r="H20" s="2" t="s">
        <v>97</v>
      </c>
    </row>
    <row r="21">
      <c r="A21" s="4">
        <f t="shared" si="1"/>
        <v>20</v>
      </c>
      <c r="B21" s="2">
        <v>446.0</v>
      </c>
      <c r="C21" s="17" t="s">
        <v>98</v>
      </c>
      <c r="D21" s="2" t="s">
        <v>95</v>
      </c>
      <c r="E21" s="2"/>
      <c r="F21" s="2" t="s">
        <v>99</v>
      </c>
    </row>
    <row r="22">
      <c r="A22" s="4">
        <f t="shared" si="1"/>
        <v>21</v>
      </c>
      <c r="B22" s="2">
        <v>447.0</v>
      </c>
      <c r="C22" s="2" t="s">
        <v>100</v>
      </c>
      <c r="D22" s="2" t="s">
        <v>101</v>
      </c>
      <c r="E22" s="2"/>
      <c r="F22" s="2" t="s">
        <v>102</v>
      </c>
    </row>
    <row r="23">
      <c r="A23" s="4">
        <f t="shared" si="1"/>
        <v>22</v>
      </c>
      <c r="B23" s="2">
        <v>451.0</v>
      </c>
      <c r="C23" s="18" t="s">
        <v>33</v>
      </c>
      <c r="D23" s="2" t="s">
        <v>99</v>
      </c>
      <c r="E23" s="2"/>
      <c r="F23" s="2" t="s">
        <v>35</v>
      </c>
      <c r="G23" s="1" t="s">
        <v>36</v>
      </c>
      <c r="H23" s="2" t="s">
        <v>58</v>
      </c>
      <c r="K23" s="2" t="s">
        <v>103</v>
      </c>
      <c r="L23" s="2" t="s">
        <v>104</v>
      </c>
    </row>
    <row r="24">
      <c r="A24" s="4">
        <f t="shared" si="1"/>
        <v>23</v>
      </c>
      <c r="B24" s="2">
        <v>451.0</v>
      </c>
      <c r="C24" s="16" t="s">
        <v>105</v>
      </c>
      <c r="D24" s="2" t="s">
        <v>99</v>
      </c>
      <c r="E24" s="2"/>
      <c r="F24" s="2" t="s">
        <v>106</v>
      </c>
      <c r="G24" s="1" t="s">
        <v>107</v>
      </c>
      <c r="H24" s="2" t="s">
        <v>58</v>
      </c>
      <c r="K24" s="2" t="s">
        <v>108</v>
      </c>
      <c r="L24" s="2" t="s">
        <v>109</v>
      </c>
    </row>
    <row r="25">
      <c r="A25" s="4">
        <f t="shared" si="1"/>
        <v>24</v>
      </c>
      <c r="B25" s="2">
        <v>452.0</v>
      </c>
      <c r="C25" s="16" t="str">
        <f>C24</f>
        <v>Sam, Thorgeir, Thorkel, and Co.</v>
      </c>
      <c r="D25" s="2" t="s">
        <v>106</v>
      </c>
      <c r="E25" s="1" t="s">
        <v>107</v>
      </c>
      <c r="F25" s="2" t="s">
        <v>35</v>
      </c>
      <c r="G25" s="1" t="s">
        <v>36</v>
      </c>
      <c r="H25" s="2" t="s">
        <v>58</v>
      </c>
      <c r="K25" s="2" t="s">
        <v>110</v>
      </c>
      <c r="L25" s="2" t="s">
        <v>111</v>
      </c>
    </row>
    <row r="26">
      <c r="A26" s="4">
        <f t="shared" si="1"/>
        <v>25</v>
      </c>
      <c r="B26" s="2">
        <v>454.0</v>
      </c>
      <c r="C26" s="14" t="s">
        <v>112</v>
      </c>
      <c r="D26" s="2" t="s">
        <v>35</v>
      </c>
      <c r="E26" s="1" t="s">
        <v>36</v>
      </c>
      <c r="F26" s="2" t="s">
        <v>113</v>
      </c>
      <c r="G26" s="1" t="s">
        <v>114</v>
      </c>
      <c r="K26" s="2" t="s">
        <v>115</v>
      </c>
      <c r="L26" s="2" t="s">
        <v>116</v>
      </c>
    </row>
    <row r="27">
      <c r="A27" s="4">
        <f t="shared" si="1"/>
        <v>26</v>
      </c>
      <c r="B27" s="2">
        <v>454.0</v>
      </c>
      <c r="C27" s="19" t="s">
        <v>77</v>
      </c>
      <c r="D27" s="2" t="s">
        <v>117</v>
      </c>
      <c r="E27" s="2"/>
      <c r="F27" s="2" t="s">
        <v>35</v>
      </c>
      <c r="G27" s="1" t="s">
        <v>36</v>
      </c>
      <c r="K27" s="2" t="s">
        <v>118</v>
      </c>
    </row>
    <row r="28">
      <c r="A28" s="4">
        <f t="shared" si="1"/>
        <v>27</v>
      </c>
      <c r="B28" s="2">
        <v>455.0</v>
      </c>
      <c r="C28" s="20" t="s">
        <v>119</v>
      </c>
      <c r="D28" s="2" t="s">
        <v>35</v>
      </c>
      <c r="E28" s="1" t="s">
        <v>36</v>
      </c>
      <c r="F28" s="2" t="s">
        <v>95</v>
      </c>
      <c r="K28" s="2" t="s">
        <v>120</v>
      </c>
    </row>
    <row r="29">
      <c r="A29" s="4">
        <f t="shared" si="1"/>
        <v>28</v>
      </c>
      <c r="B29" s="2">
        <v>455.0</v>
      </c>
      <c r="C29" s="10" t="s">
        <v>69</v>
      </c>
      <c r="D29" s="2" t="s">
        <v>35</v>
      </c>
      <c r="E29" s="1" t="s">
        <v>36</v>
      </c>
      <c r="F29" s="2" t="s">
        <v>121</v>
      </c>
      <c r="G29" s="1" t="s">
        <v>46</v>
      </c>
      <c r="K29" s="2" t="s">
        <v>122</v>
      </c>
    </row>
    <row r="30">
      <c r="A30" s="4">
        <f t="shared" si="1"/>
        <v>29</v>
      </c>
      <c r="B30" s="2">
        <v>456.0</v>
      </c>
      <c r="C30" s="21" t="s">
        <v>123</v>
      </c>
      <c r="D30" s="2" t="s">
        <v>47</v>
      </c>
      <c r="E30" s="1" t="s">
        <v>48</v>
      </c>
      <c r="F30" s="2" t="s">
        <v>124</v>
      </c>
      <c r="G30" s="2" t="s">
        <v>125</v>
      </c>
      <c r="H30" s="2" t="s">
        <v>126</v>
      </c>
      <c r="K30" s="2" t="s">
        <v>127</v>
      </c>
    </row>
    <row r="31">
      <c r="A31" s="4">
        <f t="shared" si="1"/>
        <v>30</v>
      </c>
      <c r="B31" s="2">
        <v>456.0</v>
      </c>
      <c r="C31" s="22" t="s">
        <v>51</v>
      </c>
      <c r="D31" s="2" t="s">
        <v>35</v>
      </c>
      <c r="E31" s="1" t="s">
        <v>36</v>
      </c>
      <c r="F31" s="2" t="s">
        <v>128</v>
      </c>
      <c r="G31" s="2"/>
      <c r="H31" s="2" t="s">
        <v>58</v>
      </c>
      <c r="L31" s="2" t="s">
        <v>129</v>
      </c>
    </row>
    <row r="32">
      <c r="A32" s="4">
        <f t="shared" si="1"/>
        <v>31</v>
      </c>
      <c r="B32" s="2">
        <v>457.0</v>
      </c>
      <c r="C32" s="2" t="s">
        <v>130</v>
      </c>
      <c r="D32" s="2" t="s">
        <v>128</v>
      </c>
      <c r="E32" s="2"/>
      <c r="F32" s="2" t="s">
        <v>131</v>
      </c>
      <c r="K32" s="2" t="s">
        <v>132</v>
      </c>
    </row>
    <row r="33">
      <c r="A33" s="4">
        <f t="shared" si="1"/>
        <v>32</v>
      </c>
      <c r="B33" s="2">
        <v>457.0</v>
      </c>
      <c r="C33" s="2" t="s">
        <v>133</v>
      </c>
      <c r="D33" s="2" t="s">
        <v>128</v>
      </c>
      <c r="E33" s="2"/>
      <c r="F33" s="2" t="s">
        <v>134</v>
      </c>
      <c r="H33" s="1" t="s">
        <v>135</v>
      </c>
      <c r="K33" s="2" t="s">
        <v>132</v>
      </c>
    </row>
    <row r="34">
      <c r="A34" s="4"/>
      <c r="B34" s="2"/>
      <c r="C34" s="22" t="s">
        <v>51</v>
      </c>
      <c r="D34" s="2" t="s">
        <v>128</v>
      </c>
      <c r="E34" s="2"/>
      <c r="F34" s="2" t="s">
        <v>136</v>
      </c>
      <c r="G34" s="1" t="s">
        <v>137</v>
      </c>
      <c r="K34" s="2"/>
    </row>
    <row r="35">
      <c r="A35" s="4">
        <f>A33+1</f>
        <v>33</v>
      </c>
      <c r="B35" s="2" t="s">
        <v>138</v>
      </c>
      <c r="C35" s="2" t="s">
        <v>139</v>
      </c>
      <c r="D35" s="2" t="s">
        <v>140</v>
      </c>
      <c r="E35" s="2"/>
      <c r="F35" s="2" t="s">
        <v>141</v>
      </c>
      <c r="K35" s="2" t="s">
        <v>142</v>
      </c>
    </row>
    <row r="36">
      <c r="A36" s="4">
        <f t="shared" ref="A36:A37" si="2">A35+1</f>
        <v>34</v>
      </c>
      <c r="B36" s="2">
        <v>461.0</v>
      </c>
      <c r="C36" s="19" t="s">
        <v>77</v>
      </c>
      <c r="D36" s="2" t="s">
        <v>35</v>
      </c>
      <c r="E36" s="1" t="s">
        <v>36</v>
      </c>
      <c r="F36" s="2" t="s">
        <v>143</v>
      </c>
      <c r="G36" s="1" t="s">
        <v>46</v>
      </c>
      <c r="K36" s="2" t="s">
        <v>144</v>
      </c>
    </row>
    <row r="37">
      <c r="A37" s="4">
        <f t="shared" si="2"/>
        <v>35</v>
      </c>
      <c r="B37" s="2">
        <v>461.0</v>
      </c>
      <c r="C37" s="19" t="s">
        <v>77</v>
      </c>
      <c r="D37" s="2" t="s">
        <v>143</v>
      </c>
      <c r="E37" s="1" t="s">
        <v>46</v>
      </c>
      <c r="F37" s="2" t="s">
        <v>145</v>
      </c>
      <c r="K37" s="2" t="s">
        <v>146</v>
      </c>
    </row>
    <row r="38">
      <c r="A38" s="4"/>
    </row>
    <row r="39">
      <c r="A39" s="4"/>
    </row>
    <row r="40">
      <c r="A4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86"/>
    <col customWidth="1" min="3" max="3" width="23.71"/>
    <col customWidth="1" hidden="1" min="4" max="8" width="26.29"/>
    <col customWidth="1" hidden="1" min="9" max="9" width="23.71"/>
    <col customWidth="1" min="10" max="10" width="45.86"/>
    <col customWidth="1" min="11" max="11" width="23.71"/>
    <col customWidth="1" hidden="1" min="12" max="16" width="26.29"/>
    <col customWidth="1" hidden="1" min="17" max="17" width="23.71"/>
    <col customWidth="1" min="18" max="18" width="44.0"/>
  </cols>
  <sheetData>
    <row r="1">
      <c r="A1" s="2" t="s">
        <v>1</v>
      </c>
      <c r="B1" s="3" t="s">
        <v>2</v>
      </c>
      <c r="C1" s="3" t="s">
        <v>3</v>
      </c>
      <c r="D1" s="3"/>
      <c r="E1" s="2"/>
      <c r="F1" s="1"/>
      <c r="G1" s="1" t="s">
        <v>147</v>
      </c>
      <c r="I1" s="2" t="s">
        <v>148</v>
      </c>
      <c r="J1" s="1" t="s">
        <v>149</v>
      </c>
      <c r="K1" s="3" t="s">
        <v>5</v>
      </c>
      <c r="L1" s="2"/>
      <c r="M1" s="2"/>
      <c r="N1" s="2"/>
      <c r="O1" s="1" t="s">
        <v>147</v>
      </c>
      <c r="Q1" s="2" t="s">
        <v>148</v>
      </c>
      <c r="R1" s="12" t="s">
        <v>149</v>
      </c>
      <c r="S1" s="3"/>
    </row>
    <row r="2">
      <c r="A2" s="2">
        <v>438.0</v>
      </c>
      <c r="B2" s="5" t="s">
        <v>12</v>
      </c>
      <c r="C2" s="3" t="s">
        <v>13</v>
      </c>
      <c r="D2" s="3"/>
      <c r="E2" s="2" t="s">
        <v>150</v>
      </c>
      <c r="F2" s="1" t="s">
        <v>150</v>
      </c>
      <c r="G2" s="1" t="str">
        <f t="shared" ref="G2:G8" si="1">-F2</f>
        <v>#VALUE!</v>
      </c>
      <c r="H2" s="23" t="str">
        <f t="shared" ref="H2:H37" si="2">CONCAT(E2,",")</f>
        <v>NaN,</v>
      </c>
      <c r="I2" s="3" t="str">
        <f t="shared" ref="I2:I37" si="3">CONCAT(H2,G2)</f>
        <v>#VALUE!</v>
      </c>
      <c r="J2" s="1" t="s">
        <v>151</v>
      </c>
      <c r="K2" s="3" t="s">
        <v>14</v>
      </c>
      <c r="L2" s="2" t="s">
        <v>152</v>
      </c>
      <c r="M2" s="2">
        <v>64.815333</v>
      </c>
      <c r="N2" s="2">
        <v>14.239667</v>
      </c>
      <c r="O2" s="1">
        <f t="shared" ref="O2:O7" si="4">-N2</f>
        <v>-14.239667</v>
      </c>
      <c r="P2" s="23" t="str">
        <f t="shared" ref="P2:P36" si="5">CONCAT(M2,",")</f>
        <v>64.815333,</v>
      </c>
      <c r="Q2" s="3" t="str">
        <f t="shared" ref="Q2:Q36" si="6">CONCAT(P2,O2)</f>
        <v>64.815333,-14.239667</v>
      </c>
      <c r="R2" s="12" t="s">
        <v>153</v>
      </c>
      <c r="S2" s="3"/>
    </row>
    <row r="3">
      <c r="A3" s="2">
        <v>438.0</v>
      </c>
      <c r="B3" s="5" t="s">
        <v>12</v>
      </c>
      <c r="C3" s="3" t="s">
        <v>18</v>
      </c>
      <c r="D3" s="2" t="s">
        <v>152</v>
      </c>
      <c r="E3" s="2">
        <v>64.815333</v>
      </c>
      <c r="F3" s="2">
        <v>14.239667</v>
      </c>
      <c r="G3" s="1">
        <f t="shared" si="1"/>
        <v>-14.239667</v>
      </c>
      <c r="H3" s="23" t="str">
        <f t="shared" si="2"/>
        <v>64.815333,</v>
      </c>
      <c r="I3" s="3" t="str">
        <f t="shared" si="3"/>
        <v>64.815333,-14.239667</v>
      </c>
      <c r="J3" s="1" t="s">
        <v>153</v>
      </c>
      <c r="K3" s="3" t="s">
        <v>20</v>
      </c>
      <c r="L3" s="1" t="s">
        <v>154</v>
      </c>
      <c r="M3" s="2" t="s">
        <v>150</v>
      </c>
      <c r="N3" s="2" t="s">
        <v>150</v>
      </c>
      <c r="O3" s="1" t="str">
        <f t="shared" si="4"/>
        <v>#VALUE!</v>
      </c>
      <c r="P3" s="23" t="str">
        <f t="shared" si="5"/>
        <v>NaN,</v>
      </c>
      <c r="Q3" s="3" t="str">
        <f t="shared" si="6"/>
        <v>#VALUE!</v>
      </c>
      <c r="R3" s="12" t="s">
        <v>151</v>
      </c>
      <c r="S3" s="3"/>
    </row>
    <row r="4">
      <c r="A4" s="2">
        <v>438.0</v>
      </c>
      <c r="B4" s="5" t="s">
        <v>12</v>
      </c>
      <c r="C4" s="3" t="s">
        <v>20</v>
      </c>
      <c r="D4" s="1" t="s">
        <v>155</v>
      </c>
      <c r="E4" s="2">
        <v>64.9675</v>
      </c>
      <c r="F4" s="1">
        <v>13.914667</v>
      </c>
      <c r="G4" s="1">
        <f t="shared" si="1"/>
        <v>-13.914667</v>
      </c>
      <c r="H4" s="23" t="str">
        <f t="shared" si="2"/>
        <v>64.9675,</v>
      </c>
      <c r="I4" s="3" t="str">
        <f t="shared" si="3"/>
        <v>64.9675,-13.914667</v>
      </c>
      <c r="J4" s="1" t="s">
        <v>156</v>
      </c>
      <c r="K4" s="3" t="s">
        <v>25</v>
      </c>
      <c r="L4" s="1" t="s">
        <v>157</v>
      </c>
      <c r="M4" s="2" t="s">
        <v>150</v>
      </c>
      <c r="N4" s="2" t="s">
        <v>150</v>
      </c>
      <c r="O4" s="1" t="str">
        <f t="shared" si="4"/>
        <v>#VALUE!</v>
      </c>
      <c r="P4" s="23" t="str">
        <f t="shared" si="5"/>
        <v>NaN,</v>
      </c>
      <c r="Q4" s="3" t="str">
        <f t="shared" si="6"/>
        <v>#VALUE!</v>
      </c>
      <c r="R4" s="12" t="s">
        <v>151</v>
      </c>
      <c r="S4" s="3"/>
    </row>
    <row r="5">
      <c r="A5" s="2">
        <v>438.0</v>
      </c>
      <c r="B5" s="5" t="s">
        <v>12</v>
      </c>
      <c r="C5" s="3" t="s">
        <v>25</v>
      </c>
      <c r="D5" s="1" t="s">
        <v>158</v>
      </c>
      <c r="E5" s="2">
        <v>64.967167</v>
      </c>
      <c r="F5" s="1">
        <v>13.9355</v>
      </c>
      <c r="G5" s="1">
        <f t="shared" si="1"/>
        <v>-13.9355</v>
      </c>
      <c r="H5" s="23" t="str">
        <f t="shared" si="2"/>
        <v>64.967167,</v>
      </c>
      <c r="I5" s="3" t="str">
        <f t="shared" si="3"/>
        <v>64.967167,-13.9355</v>
      </c>
      <c r="J5" s="1" t="s">
        <v>159</v>
      </c>
      <c r="K5" s="3" t="s">
        <v>29</v>
      </c>
      <c r="L5" s="1" t="s">
        <v>160</v>
      </c>
      <c r="M5" s="2">
        <v>65.501</v>
      </c>
      <c r="N5" s="2">
        <v>14.475167</v>
      </c>
      <c r="O5" s="1">
        <f t="shared" si="4"/>
        <v>-14.475167</v>
      </c>
      <c r="P5" s="23" t="str">
        <f t="shared" si="5"/>
        <v>65.501,</v>
      </c>
      <c r="Q5" s="3" t="str">
        <f t="shared" si="6"/>
        <v>65.501,-14.475167</v>
      </c>
      <c r="R5" s="12" t="s">
        <v>161</v>
      </c>
      <c r="S5" s="3"/>
    </row>
    <row r="6">
      <c r="A6" s="2">
        <v>438.0</v>
      </c>
      <c r="B6" s="5" t="s">
        <v>33</v>
      </c>
      <c r="C6" s="3" t="s">
        <v>29</v>
      </c>
      <c r="D6" s="1" t="s">
        <v>160</v>
      </c>
      <c r="E6" s="2">
        <v>65.501</v>
      </c>
      <c r="F6" s="1">
        <v>14.475167</v>
      </c>
      <c r="G6" s="1">
        <f t="shared" si="1"/>
        <v>-14.475167</v>
      </c>
      <c r="H6" s="23" t="str">
        <f t="shared" si="2"/>
        <v>65.501,</v>
      </c>
      <c r="I6" s="3" t="str">
        <f t="shared" si="3"/>
        <v>65.501,-14.475167</v>
      </c>
      <c r="J6" s="1" t="s">
        <v>161</v>
      </c>
      <c r="K6" s="3" t="s">
        <v>35</v>
      </c>
      <c r="L6" s="1" t="s">
        <v>162</v>
      </c>
      <c r="M6" s="2">
        <v>65.018167</v>
      </c>
      <c r="N6" s="2">
        <v>15.571333</v>
      </c>
      <c r="O6" s="1">
        <f t="shared" si="4"/>
        <v>-15.571333</v>
      </c>
      <c r="P6" s="23" t="str">
        <f t="shared" si="5"/>
        <v>65.018167,</v>
      </c>
      <c r="Q6" s="3" t="str">
        <f t="shared" si="6"/>
        <v>65.018167,-15.571333</v>
      </c>
      <c r="R6" s="12" t="s">
        <v>163</v>
      </c>
      <c r="S6" s="3"/>
    </row>
    <row r="7">
      <c r="A7" s="2">
        <v>439.0</v>
      </c>
      <c r="B7" s="6" t="s">
        <v>40</v>
      </c>
      <c r="C7" s="3" t="s">
        <v>29</v>
      </c>
      <c r="D7" s="1" t="s">
        <v>164</v>
      </c>
      <c r="E7" s="2">
        <v>65.501</v>
      </c>
      <c r="F7" s="1">
        <v>14.475167</v>
      </c>
      <c r="G7" s="1">
        <f t="shared" si="1"/>
        <v>-14.475167</v>
      </c>
      <c r="H7" s="23" t="str">
        <f t="shared" si="2"/>
        <v>65.501,</v>
      </c>
      <c r="I7" s="3" t="str">
        <f t="shared" si="3"/>
        <v>65.501,-14.475167</v>
      </c>
      <c r="J7" s="1" t="s">
        <v>161</v>
      </c>
      <c r="K7" s="3" t="s">
        <v>35</v>
      </c>
      <c r="L7" s="1" t="s">
        <v>162</v>
      </c>
      <c r="M7" s="2">
        <v>65.018167</v>
      </c>
      <c r="N7" s="2">
        <v>15.571333</v>
      </c>
      <c r="O7" s="1">
        <f t="shared" si="4"/>
        <v>-15.571333</v>
      </c>
      <c r="P7" s="23" t="str">
        <f t="shared" si="5"/>
        <v>65.018167,</v>
      </c>
      <c r="Q7" s="3" t="str">
        <f t="shared" si="6"/>
        <v>65.018167,-15.571333</v>
      </c>
      <c r="R7" s="12" t="s">
        <v>163</v>
      </c>
      <c r="S7" s="3"/>
    </row>
    <row r="8">
      <c r="A8" s="2">
        <v>439.0</v>
      </c>
      <c r="B8" s="7" t="s">
        <v>44</v>
      </c>
      <c r="C8" s="3" t="s">
        <v>45</v>
      </c>
      <c r="D8" s="1" t="s">
        <v>165</v>
      </c>
      <c r="E8" s="2">
        <v>64.9845</v>
      </c>
      <c r="F8" s="1">
        <v>15.579167</v>
      </c>
      <c r="G8" s="1">
        <f t="shared" si="1"/>
        <v>-15.579167</v>
      </c>
      <c r="H8" s="23" t="str">
        <f t="shared" si="2"/>
        <v>64.9845,</v>
      </c>
      <c r="I8" s="3" t="str">
        <f t="shared" si="3"/>
        <v>64.9845,-15.579167</v>
      </c>
      <c r="J8" s="1" t="s">
        <v>166</v>
      </c>
      <c r="K8" s="3" t="s">
        <v>47</v>
      </c>
      <c r="L8" s="24" t="s">
        <v>167</v>
      </c>
      <c r="M8" s="2">
        <v>60.239833</v>
      </c>
      <c r="N8" s="2">
        <v>7.734333</v>
      </c>
      <c r="O8" s="1">
        <f t="shared" ref="O8:O9" si="7">N8</f>
        <v>7.734333</v>
      </c>
      <c r="P8" s="23" t="str">
        <f t="shared" si="5"/>
        <v>60.239833,</v>
      </c>
      <c r="Q8" s="3" t="str">
        <f t="shared" si="6"/>
        <v>60.239833,7.734333</v>
      </c>
      <c r="R8" s="12" t="s">
        <v>168</v>
      </c>
      <c r="S8" s="3"/>
    </row>
    <row r="9">
      <c r="A9" s="2">
        <v>439.0</v>
      </c>
      <c r="B9" s="7" t="s">
        <v>51</v>
      </c>
      <c r="C9" s="3" t="s">
        <v>47</v>
      </c>
      <c r="D9" s="24" t="s">
        <v>167</v>
      </c>
      <c r="E9" s="2">
        <v>60.239833</v>
      </c>
      <c r="F9" s="1">
        <v>7.734333</v>
      </c>
      <c r="G9" s="1">
        <f>F9</f>
        <v>7.734333</v>
      </c>
      <c r="H9" s="23" t="str">
        <f t="shared" si="2"/>
        <v>60.239833,</v>
      </c>
      <c r="I9" s="3" t="str">
        <f t="shared" si="3"/>
        <v>60.239833,7.734333</v>
      </c>
      <c r="J9" s="1" t="s">
        <v>168</v>
      </c>
      <c r="K9" s="3" t="s">
        <v>52</v>
      </c>
      <c r="L9" s="24" t="s">
        <v>169</v>
      </c>
      <c r="M9" s="2">
        <v>41.011833</v>
      </c>
      <c r="N9" s="2">
        <v>28.984333</v>
      </c>
      <c r="O9" s="1">
        <f t="shared" si="7"/>
        <v>28.984333</v>
      </c>
      <c r="P9" s="23" t="str">
        <f t="shared" si="5"/>
        <v>41.011833,</v>
      </c>
      <c r="Q9" s="3" t="str">
        <f t="shared" si="6"/>
        <v>41.011833,28.984333</v>
      </c>
      <c r="R9" s="12" t="s">
        <v>170</v>
      </c>
      <c r="S9" s="3"/>
    </row>
    <row r="10">
      <c r="A10" s="2">
        <v>440.0</v>
      </c>
      <c r="B10" s="8" t="s">
        <v>55</v>
      </c>
      <c r="C10" s="3" t="s">
        <v>56</v>
      </c>
      <c r="D10" s="1" t="s">
        <v>171</v>
      </c>
      <c r="E10" s="2">
        <v>65.020333</v>
      </c>
      <c r="F10" s="1">
        <v>15.553833</v>
      </c>
      <c r="G10" s="1">
        <f t="shared" ref="G10:G37" si="8">-F10</f>
        <v>-15.553833</v>
      </c>
      <c r="H10" s="23" t="str">
        <f t="shared" si="2"/>
        <v>65.020333,</v>
      </c>
      <c r="I10" s="3" t="str">
        <f t="shared" si="3"/>
        <v>65.020333,-15.553833</v>
      </c>
      <c r="J10" s="1" t="s">
        <v>172</v>
      </c>
      <c r="K10" s="3" t="s">
        <v>35</v>
      </c>
      <c r="L10" s="1" t="s">
        <v>162</v>
      </c>
      <c r="M10" s="2">
        <v>65.018167</v>
      </c>
      <c r="N10" s="2">
        <v>15.571333</v>
      </c>
      <c r="O10" s="1">
        <f t="shared" ref="O10:O36" si="9">-N10</f>
        <v>-15.571333</v>
      </c>
      <c r="P10" s="23" t="str">
        <f t="shared" si="5"/>
        <v>65.018167,</v>
      </c>
      <c r="Q10" s="3" t="str">
        <f t="shared" si="6"/>
        <v>65.018167,-15.571333</v>
      </c>
      <c r="R10" s="12" t="s">
        <v>163</v>
      </c>
      <c r="S10" s="4"/>
    </row>
    <row r="11">
      <c r="A11" s="2">
        <v>441.0</v>
      </c>
      <c r="B11" s="8" t="s">
        <v>60</v>
      </c>
      <c r="C11" s="3" t="s">
        <v>61</v>
      </c>
      <c r="D11" s="1" t="s">
        <v>162</v>
      </c>
      <c r="E11" s="1">
        <v>65.018167</v>
      </c>
      <c r="F11" s="1">
        <v>15.571333</v>
      </c>
      <c r="G11" s="1">
        <f t="shared" si="8"/>
        <v>-15.571333</v>
      </c>
      <c r="H11" s="23" t="str">
        <f t="shared" si="2"/>
        <v>65.018167,</v>
      </c>
      <c r="I11" s="3" t="str">
        <f t="shared" si="3"/>
        <v>65.018167,-15.571333</v>
      </c>
      <c r="J11" s="1" t="s">
        <v>163</v>
      </c>
      <c r="K11" s="3" t="s">
        <v>62</v>
      </c>
      <c r="L11" s="1" t="s">
        <v>173</v>
      </c>
      <c r="M11" s="2">
        <v>64.876333</v>
      </c>
      <c r="N11" s="2">
        <v>15.637</v>
      </c>
      <c r="O11" s="1">
        <f t="shared" si="9"/>
        <v>-15.637</v>
      </c>
      <c r="P11" s="23" t="str">
        <f t="shared" si="5"/>
        <v>64.876333,</v>
      </c>
      <c r="Q11" s="3" t="str">
        <f t="shared" si="6"/>
        <v>64.876333,-15.637</v>
      </c>
      <c r="R11" s="12" t="s">
        <v>174</v>
      </c>
      <c r="S11" s="3"/>
    </row>
    <row r="12">
      <c r="A12" s="2">
        <v>441.0</v>
      </c>
      <c r="B12" s="8" t="s">
        <v>60</v>
      </c>
      <c r="C12" s="3" t="s">
        <v>62</v>
      </c>
      <c r="D12" s="1" t="s">
        <v>173</v>
      </c>
      <c r="E12" s="1">
        <v>64.876333</v>
      </c>
      <c r="F12" s="1">
        <v>15.637</v>
      </c>
      <c r="G12" s="1">
        <f t="shared" si="8"/>
        <v>-15.637</v>
      </c>
      <c r="H12" s="23" t="str">
        <f t="shared" si="2"/>
        <v>64.876333,</v>
      </c>
      <c r="I12" s="3" t="str">
        <f t="shared" si="3"/>
        <v>64.876333,-15.637</v>
      </c>
      <c r="J12" s="1" t="s">
        <v>174</v>
      </c>
      <c r="K12" s="3" t="s">
        <v>66</v>
      </c>
      <c r="L12" s="2"/>
      <c r="M12" s="2" t="s">
        <v>150</v>
      </c>
      <c r="N12" s="2" t="s">
        <v>150</v>
      </c>
      <c r="O12" s="1" t="str">
        <f t="shared" si="9"/>
        <v>#VALUE!</v>
      </c>
      <c r="P12" s="23" t="str">
        <f t="shared" si="5"/>
        <v>NaN,</v>
      </c>
      <c r="Q12" s="3" t="str">
        <f t="shared" si="6"/>
        <v>#VALUE!</v>
      </c>
      <c r="R12" s="12" t="s">
        <v>151</v>
      </c>
      <c r="S12" s="3"/>
    </row>
    <row r="13">
      <c r="A13" s="2">
        <v>443.0</v>
      </c>
      <c r="B13" s="9" t="s">
        <v>69</v>
      </c>
      <c r="C13" s="3" t="s">
        <v>13</v>
      </c>
      <c r="D13" s="3"/>
      <c r="E13" s="1" t="s">
        <v>150</v>
      </c>
      <c r="F13" s="1" t="s">
        <v>150</v>
      </c>
      <c r="G13" s="1" t="str">
        <f t="shared" si="8"/>
        <v>#VALUE!</v>
      </c>
      <c r="H13" s="23" t="str">
        <f t="shared" si="2"/>
        <v>NaN,</v>
      </c>
      <c r="I13" s="3" t="str">
        <f t="shared" si="3"/>
        <v>#VALUE!</v>
      </c>
      <c r="J13" s="1" t="s">
        <v>151</v>
      </c>
      <c r="K13" s="3" t="s">
        <v>61</v>
      </c>
      <c r="L13" s="1" t="s">
        <v>162</v>
      </c>
      <c r="M13" s="2">
        <v>65.018167</v>
      </c>
      <c r="N13" s="2">
        <v>15.571333</v>
      </c>
      <c r="O13" s="1">
        <f t="shared" si="9"/>
        <v>-15.571333</v>
      </c>
      <c r="P13" s="23" t="str">
        <f t="shared" si="5"/>
        <v>65.018167,</v>
      </c>
      <c r="Q13" s="3" t="str">
        <f t="shared" si="6"/>
        <v>65.018167,-15.571333</v>
      </c>
      <c r="R13" s="12" t="s">
        <v>163</v>
      </c>
      <c r="S13" s="3"/>
    </row>
    <row r="14">
      <c r="A14" s="2">
        <v>443.0</v>
      </c>
      <c r="B14" s="10" t="s">
        <v>69</v>
      </c>
      <c r="C14" s="3" t="s">
        <v>61</v>
      </c>
      <c r="D14" s="1" t="s">
        <v>162</v>
      </c>
      <c r="E14" s="1">
        <v>65.018167</v>
      </c>
      <c r="F14" s="1">
        <v>15.571333</v>
      </c>
      <c r="G14" s="1">
        <f t="shared" si="8"/>
        <v>-15.571333</v>
      </c>
      <c r="H14" s="23" t="str">
        <f t="shared" si="2"/>
        <v>65.018167,</v>
      </c>
      <c r="I14" s="3" t="str">
        <f t="shared" si="3"/>
        <v>65.018167,-15.571333</v>
      </c>
      <c r="J14" s="1" t="s">
        <v>163</v>
      </c>
      <c r="K14" s="3" t="s">
        <v>71</v>
      </c>
      <c r="L14" s="1" t="s">
        <v>175</v>
      </c>
      <c r="M14" s="2">
        <v>64.984667</v>
      </c>
      <c r="N14" s="2">
        <v>15.579</v>
      </c>
      <c r="O14" s="1">
        <f t="shared" si="9"/>
        <v>-15.579</v>
      </c>
      <c r="P14" s="23" t="str">
        <f t="shared" si="5"/>
        <v>64.984667,</v>
      </c>
      <c r="Q14" s="3" t="str">
        <f t="shared" si="6"/>
        <v>64.984667,-15.579</v>
      </c>
      <c r="R14" s="12" t="s">
        <v>176</v>
      </c>
      <c r="S14" s="3"/>
    </row>
    <row r="15">
      <c r="A15" s="2" t="s">
        <v>75</v>
      </c>
      <c r="B15" s="9" t="s">
        <v>69</v>
      </c>
      <c r="C15" s="3" t="s">
        <v>71</v>
      </c>
      <c r="D15" s="1" t="s">
        <v>175</v>
      </c>
      <c r="E15" s="1">
        <v>64.984667</v>
      </c>
      <c r="F15" s="1">
        <v>15.579</v>
      </c>
      <c r="G15" s="1">
        <f t="shared" si="8"/>
        <v>-15.579</v>
      </c>
      <c r="H15" s="23" t="str">
        <f t="shared" si="2"/>
        <v>64.984667,</v>
      </c>
      <c r="I15" s="3" t="str">
        <f t="shared" si="3"/>
        <v>64.984667,-15.579</v>
      </c>
      <c r="J15" s="1" t="s">
        <v>176</v>
      </c>
      <c r="K15" s="3" t="s">
        <v>45</v>
      </c>
      <c r="L15" s="1" t="s">
        <v>165</v>
      </c>
      <c r="M15" s="2">
        <v>64.9845</v>
      </c>
      <c r="N15" s="2">
        <v>15.579167</v>
      </c>
      <c r="O15" s="1">
        <f t="shared" si="9"/>
        <v>-15.579167</v>
      </c>
      <c r="P15" s="23" t="str">
        <f t="shared" si="5"/>
        <v>64.9845,</v>
      </c>
      <c r="Q15" s="3" t="str">
        <f t="shared" si="6"/>
        <v>64.9845,-15.579167</v>
      </c>
      <c r="R15" s="12" t="s">
        <v>166</v>
      </c>
      <c r="S15" s="3"/>
    </row>
    <row r="16">
      <c r="A16" s="2">
        <v>445.0</v>
      </c>
      <c r="B16" s="11" t="s">
        <v>77</v>
      </c>
      <c r="C16" s="1" t="s">
        <v>78</v>
      </c>
      <c r="D16" s="1" t="s">
        <v>165</v>
      </c>
      <c r="E16" s="1">
        <v>64.9845</v>
      </c>
      <c r="F16" s="1">
        <v>15.579167</v>
      </c>
      <c r="G16" s="1">
        <f t="shared" si="8"/>
        <v>-15.579167</v>
      </c>
      <c r="H16" s="23" t="str">
        <f t="shared" si="2"/>
        <v>64.9845,</v>
      </c>
      <c r="I16" s="3" t="str">
        <f t="shared" si="3"/>
        <v>64.9845,-15.579167</v>
      </c>
      <c r="J16" s="1" t="s">
        <v>166</v>
      </c>
      <c r="K16" s="1" t="s">
        <v>79</v>
      </c>
      <c r="L16" s="1"/>
      <c r="M16" s="2" t="s">
        <v>150</v>
      </c>
      <c r="N16" s="2" t="s">
        <v>150</v>
      </c>
      <c r="O16" s="1" t="str">
        <f t="shared" si="9"/>
        <v>#VALUE!</v>
      </c>
      <c r="P16" s="23" t="str">
        <f t="shared" si="5"/>
        <v>NaN,</v>
      </c>
      <c r="Q16" s="3" t="str">
        <f t="shared" si="6"/>
        <v>#VALUE!</v>
      </c>
      <c r="R16" s="12" t="s">
        <v>151</v>
      </c>
      <c r="S16" s="3"/>
    </row>
    <row r="17">
      <c r="A17" s="2">
        <v>445.0</v>
      </c>
      <c r="B17" s="13" t="s">
        <v>77</v>
      </c>
      <c r="C17" s="3" t="s">
        <v>45</v>
      </c>
      <c r="D17" s="1" t="s">
        <v>165</v>
      </c>
      <c r="E17" s="1">
        <v>64.9845</v>
      </c>
      <c r="F17" s="1">
        <v>15.579167</v>
      </c>
      <c r="G17" s="1">
        <f t="shared" si="8"/>
        <v>-15.579167</v>
      </c>
      <c r="H17" s="23" t="str">
        <f t="shared" si="2"/>
        <v>64.9845,</v>
      </c>
      <c r="I17" s="3" t="str">
        <f t="shared" si="3"/>
        <v>64.9845,-15.579167</v>
      </c>
      <c r="J17" s="1" t="s">
        <v>166</v>
      </c>
      <c r="K17" s="3" t="s">
        <v>61</v>
      </c>
      <c r="L17" s="1" t="s">
        <v>162</v>
      </c>
      <c r="M17" s="2">
        <v>65.018167</v>
      </c>
      <c r="N17" s="2">
        <v>15.571333</v>
      </c>
      <c r="O17" s="1">
        <f t="shared" si="9"/>
        <v>-15.571333</v>
      </c>
      <c r="P17" s="23" t="str">
        <f t="shared" si="5"/>
        <v>65.018167,</v>
      </c>
      <c r="Q17" s="3" t="str">
        <f t="shared" si="6"/>
        <v>65.018167,-15.571333</v>
      </c>
      <c r="R17" s="12" t="s">
        <v>163</v>
      </c>
      <c r="S17" s="3"/>
    </row>
    <row r="18">
      <c r="A18" s="2">
        <v>445.0</v>
      </c>
      <c r="B18" s="14" t="s">
        <v>82</v>
      </c>
      <c r="C18" s="2" t="s">
        <v>83</v>
      </c>
      <c r="D18" s="2"/>
      <c r="E18" s="1" t="s">
        <v>150</v>
      </c>
      <c r="F18" s="2" t="s">
        <v>150</v>
      </c>
      <c r="G18" s="1" t="str">
        <f t="shared" si="8"/>
        <v>#VALUE!</v>
      </c>
      <c r="H18" s="23" t="str">
        <f t="shared" si="2"/>
        <v>NaN,</v>
      </c>
      <c r="I18" s="3" t="str">
        <f t="shared" si="3"/>
        <v>#VALUE!</v>
      </c>
      <c r="J18" s="2" t="s">
        <v>151</v>
      </c>
      <c r="K18" s="2" t="s">
        <v>84</v>
      </c>
      <c r="L18" s="1" t="s">
        <v>177</v>
      </c>
      <c r="M18" s="25">
        <v>64.259833</v>
      </c>
      <c r="N18" s="25">
        <v>21.122667</v>
      </c>
      <c r="O18" s="1">
        <f t="shared" si="9"/>
        <v>-21.122667</v>
      </c>
      <c r="P18" s="23" t="str">
        <f t="shared" si="5"/>
        <v>64.259833,</v>
      </c>
      <c r="Q18" s="3" t="str">
        <f t="shared" si="6"/>
        <v>64.259833,-21.122667</v>
      </c>
      <c r="R18" s="26" t="s">
        <v>178</v>
      </c>
    </row>
    <row r="19">
      <c r="A19" s="2">
        <v>445.0</v>
      </c>
      <c r="B19" s="16" t="s">
        <v>89</v>
      </c>
      <c r="C19" s="2" t="s">
        <v>90</v>
      </c>
      <c r="D19" s="2"/>
      <c r="E19" s="1" t="s">
        <v>150</v>
      </c>
      <c r="F19" s="2" t="s">
        <v>150</v>
      </c>
      <c r="G19" s="1" t="str">
        <f t="shared" si="8"/>
        <v>#VALUE!</v>
      </c>
      <c r="H19" s="23" t="str">
        <f t="shared" si="2"/>
        <v>NaN,</v>
      </c>
      <c r="I19" s="3" t="str">
        <f t="shared" si="3"/>
        <v>#VALUE!</v>
      </c>
      <c r="J19" s="2" t="s">
        <v>151</v>
      </c>
      <c r="K19" s="2" t="s">
        <v>91</v>
      </c>
      <c r="L19" s="1"/>
      <c r="M19" s="2" t="s">
        <v>150</v>
      </c>
      <c r="N19" s="2" t="s">
        <v>150</v>
      </c>
      <c r="O19" s="1" t="str">
        <f t="shared" si="9"/>
        <v>#VALUE!</v>
      </c>
      <c r="P19" s="23" t="str">
        <f t="shared" si="5"/>
        <v>NaN,</v>
      </c>
      <c r="Q19" s="3" t="str">
        <f t="shared" si="6"/>
        <v>#VALUE!</v>
      </c>
      <c r="R19" s="15" t="s">
        <v>151</v>
      </c>
    </row>
    <row r="20">
      <c r="A20" s="2">
        <v>447.0</v>
      </c>
      <c r="B20" s="17" t="s">
        <v>94</v>
      </c>
      <c r="C20" s="2" t="s">
        <v>95</v>
      </c>
      <c r="D20" s="2"/>
      <c r="E20" s="1" t="s">
        <v>150</v>
      </c>
      <c r="F20" s="2" t="s">
        <v>150</v>
      </c>
      <c r="G20" s="1" t="str">
        <f t="shared" si="8"/>
        <v>#VALUE!</v>
      </c>
      <c r="H20" s="23" t="str">
        <f t="shared" si="2"/>
        <v>NaN,</v>
      </c>
      <c r="I20" s="3" t="str">
        <f t="shared" si="3"/>
        <v>#VALUE!</v>
      </c>
      <c r="J20" s="2" t="s">
        <v>151</v>
      </c>
      <c r="K20" s="2" t="s">
        <v>96</v>
      </c>
      <c r="L20" s="2"/>
      <c r="M20" s="2" t="s">
        <v>150</v>
      </c>
      <c r="N20" s="2" t="s">
        <v>150</v>
      </c>
      <c r="O20" s="1" t="str">
        <f t="shared" si="9"/>
        <v>#VALUE!</v>
      </c>
      <c r="P20" s="23" t="str">
        <f t="shared" si="5"/>
        <v>NaN,</v>
      </c>
      <c r="Q20" s="3" t="str">
        <f t="shared" si="6"/>
        <v>#VALUE!</v>
      </c>
      <c r="R20" s="2" t="s">
        <v>151</v>
      </c>
    </row>
    <row r="21">
      <c r="A21" s="2">
        <v>446.0</v>
      </c>
      <c r="B21" s="17" t="s">
        <v>98</v>
      </c>
      <c r="C21" s="2" t="s">
        <v>95</v>
      </c>
      <c r="D21" s="2"/>
      <c r="E21" s="1" t="s">
        <v>150</v>
      </c>
      <c r="F21" s="2" t="s">
        <v>150</v>
      </c>
      <c r="G21" s="1" t="str">
        <f t="shared" si="8"/>
        <v>#VALUE!</v>
      </c>
      <c r="H21" s="23" t="str">
        <f t="shared" si="2"/>
        <v>NaN,</v>
      </c>
      <c r="I21" s="3" t="str">
        <f t="shared" si="3"/>
        <v>#VALUE!</v>
      </c>
      <c r="J21" s="2" t="s">
        <v>151</v>
      </c>
      <c r="K21" s="2" t="s">
        <v>99</v>
      </c>
      <c r="M21" s="2" t="s">
        <v>150</v>
      </c>
      <c r="N21" s="2" t="s">
        <v>150</v>
      </c>
      <c r="O21" s="1" t="str">
        <f t="shared" si="9"/>
        <v>#VALUE!</v>
      </c>
      <c r="P21" s="23" t="str">
        <f t="shared" si="5"/>
        <v>NaN,</v>
      </c>
      <c r="Q21" s="3" t="str">
        <f t="shared" si="6"/>
        <v>#VALUE!</v>
      </c>
      <c r="R21" s="2" t="s">
        <v>151</v>
      </c>
    </row>
    <row r="22">
      <c r="A22" s="2">
        <v>447.0</v>
      </c>
      <c r="B22" s="2" t="s">
        <v>100</v>
      </c>
      <c r="C22" s="2" t="s">
        <v>101</v>
      </c>
      <c r="D22" s="2"/>
      <c r="E22" s="1" t="s">
        <v>150</v>
      </c>
      <c r="F22" s="2" t="s">
        <v>150</v>
      </c>
      <c r="G22" s="1" t="str">
        <f t="shared" si="8"/>
        <v>#VALUE!</v>
      </c>
      <c r="H22" s="23" t="str">
        <f t="shared" si="2"/>
        <v>NaN,</v>
      </c>
      <c r="I22" s="3" t="str">
        <f t="shared" si="3"/>
        <v>#VALUE!</v>
      </c>
      <c r="J22" s="2" t="s">
        <v>151</v>
      </c>
      <c r="K22" s="2" t="s">
        <v>102</v>
      </c>
      <c r="M22" s="2" t="s">
        <v>150</v>
      </c>
      <c r="N22" s="2" t="s">
        <v>150</v>
      </c>
      <c r="O22" s="1" t="str">
        <f t="shared" si="9"/>
        <v>#VALUE!</v>
      </c>
      <c r="P22" s="23" t="str">
        <f t="shared" si="5"/>
        <v>NaN,</v>
      </c>
      <c r="Q22" s="3" t="str">
        <f t="shared" si="6"/>
        <v>#VALUE!</v>
      </c>
      <c r="R22" s="2" t="s">
        <v>151</v>
      </c>
    </row>
    <row r="23">
      <c r="A23" s="2">
        <v>451.0</v>
      </c>
      <c r="B23" s="18" t="s">
        <v>33</v>
      </c>
      <c r="C23" s="2" t="s">
        <v>99</v>
      </c>
      <c r="D23" s="2"/>
      <c r="E23" s="1" t="s">
        <v>150</v>
      </c>
      <c r="F23" s="2" t="s">
        <v>150</v>
      </c>
      <c r="G23" s="1" t="str">
        <f t="shared" si="8"/>
        <v>#VALUE!</v>
      </c>
      <c r="H23" s="23" t="str">
        <f t="shared" si="2"/>
        <v>NaN,</v>
      </c>
      <c r="I23" s="3" t="str">
        <f t="shared" si="3"/>
        <v>#VALUE!</v>
      </c>
      <c r="J23" s="2" t="s">
        <v>151</v>
      </c>
      <c r="K23" s="2" t="s">
        <v>35</v>
      </c>
      <c r="L23" s="1" t="s">
        <v>162</v>
      </c>
      <c r="M23" s="2">
        <v>65.018167</v>
      </c>
      <c r="N23" s="2">
        <v>15.571333</v>
      </c>
      <c r="O23" s="1">
        <f t="shared" si="9"/>
        <v>-15.571333</v>
      </c>
      <c r="P23" s="23" t="str">
        <f t="shared" si="5"/>
        <v>65.018167,</v>
      </c>
      <c r="Q23" s="3" t="str">
        <f t="shared" si="6"/>
        <v>65.018167,-15.571333</v>
      </c>
      <c r="R23" s="2" t="s">
        <v>163</v>
      </c>
    </row>
    <row r="24">
      <c r="A24" s="2">
        <v>451.0</v>
      </c>
      <c r="B24" s="16" t="s">
        <v>105</v>
      </c>
      <c r="C24" s="2" t="s">
        <v>99</v>
      </c>
      <c r="D24" s="2"/>
      <c r="E24" s="1" t="s">
        <v>150</v>
      </c>
      <c r="F24" s="2" t="s">
        <v>150</v>
      </c>
      <c r="G24" s="1" t="str">
        <f t="shared" si="8"/>
        <v>#VALUE!</v>
      </c>
      <c r="H24" s="23" t="str">
        <f t="shared" si="2"/>
        <v>NaN,</v>
      </c>
      <c r="I24" s="3" t="str">
        <f t="shared" si="3"/>
        <v>#VALUE!</v>
      </c>
      <c r="J24" s="2" t="s">
        <v>151</v>
      </c>
      <c r="K24" s="2" t="s">
        <v>106</v>
      </c>
      <c r="L24" s="1" t="s">
        <v>179</v>
      </c>
      <c r="M24" s="2">
        <v>65.355</v>
      </c>
      <c r="N24" s="2">
        <v>14.870167</v>
      </c>
      <c r="O24" s="1">
        <f t="shared" si="9"/>
        <v>-14.870167</v>
      </c>
      <c r="P24" s="23" t="str">
        <f t="shared" si="5"/>
        <v>65.355,</v>
      </c>
      <c r="Q24" s="3" t="str">
        <f t="shared" si="6"/>
        <v>65.355,-14.870167</v>
      </c>
      <c r="R24" s="2" t="s">
        <v>180</v>
      </c>
    </row>
    <row r="25">
      <c r="A25" s="2">
        <v>452.0</v>
      </c>
      <c r="B25" s="16" t="str">
        <f>B24</f>
        <v>Sam, Thorgeir, Thorkel, and Co.</v>
      </c>
      <c r="C25" s="2" t="s">
        <v>106</v>
      </c>
      <c r="D25" s="1" t="s">
        <v>179</v>
      </c>
      <c r="E25" s="1">
        <v>65.355</v>
      </c>
      <c r="F25" s="2">
        <v>14.870167</v>
      </c>
      <c r="G25" s="1">
        <f t="shared" si="8"/>
        <v>-14.870167</v>
      </c>
      <c r="H25" s="23" t="str">
        <f t="shared" si="2"/>
        <v>65.355,</v>
      </c>
      <c r="I25" s="3" t="str">
        <f t="shared" si="3"/>
        <v>65.355,-14.870167</v>
      </c>
      <c r="J25" s="2" t="s">
        <v>180</v>
      </c>
      <c r="K25" s="2" t="s">
        <v>35</v>
      </c>
      <c r="L25" s="1" t="s">
        <v>162</v>
      </c>
      <c r="M25" s="2">
        <v>65.018167</v>
      </c>
      <c r="N25" s="2">
        <v>15.571333</v>
      </c>
      <c r="O25" s="1">
        <f t="shared" si="9"/>
        <v>-15.571333</v>
      </c>
      <c r="P25" s="23" t="str">
        <f t="shared" si="5"/>
        <v>65.018167,</v>
      </c>
      <c r="Q25" s="3" t="str">
        <f t="shared" si="6"/>
        <v>65.018167,-15.571333</v>
      </c>
      <c r="R25" s="2" t="s">
        <v>163</v>
      </c>
    </row>
    <row r="26">
      <c r="A26" s="2">
        <v>454.0</v>
      </c>
      <c r="B26" s="14" t="s">
        <v>112</v>
      </c>
      <c r="C26" s="2" t="s">
        <v>35</v>
      </c>
      <c r="D26" s="1" t="s">
        <v>162</v>
      </c>
      <c r="E26" s="1">
        <v>65.018167</v>
      </c>
      <c r="F26" s="2">
        <v>15.571333</v>
      </c>
      <c r="G26" s="1">
        <f t="shared" si="8"/>
        <v>-15.571333</v>
      </c>
      <c r="H26" s="23" t="str">
        <f t="shared" si="2"/>
        <v>65.018167,</v>
      </c>
      <c r="I26" s="3" t="str">
        <f t="shared" si="3"/>
        <v>65.018167,-15.571333</v>
      </c>
      <c r="J26" s="2" t="s">
        <v>163</v>
      </c>
      <c r="K26" s="2" t="s">
        <v>113</v>
      </c>
      <c r="L26" s="1" t="s">
        <v>181</v>
      </c>
      <c r="M26" s="2">
        <v>65.051167</v>
      </c>
      <c r="N26" s="2">
        <v>14.888333</v>
      </c>
      <c r="O26" s="1">
        <f t="shared" si="9"/>
        <v>-14.888333</v>
      </c>
      <c r="P26" s="23" t="str">
        <f t="shared" si="5"/>
        <v>65.051167,</v>
      </c>
      <c r="Q26" s="3" t="str">
        <f t="shared" si="6"/>
        <v>65.051167,-14.888333</v>
      </c>
      <c r="R26" s="2" t="s">
        <v>182</v>
      </c>
    </row>
    <row r="27">
      <c r="A27" s="2">
        <v>454.0</v>
      </c>
      <c r="B27" s="19" t="s">
        <v>77</v>
      </c>
      <c r="C27" s="2" t="s">
        <v>117</v>
      </c>
      <c r="D27" s="2"/>
      <c r="E27" s="1" t="s">
        <v>150</v>
      </c>
      <c r="F27" s="2" t="s">
        <v>150</v>
      </c>
      <c r="G27" s="1" t="str">
        <f t="shared" si="8"/>
        <v>#VALUE!</v>
      </c>
      <c r="H27" s="23" t="str">
        <f t="shared" si="2"/>
        <v>NaN,</v>
      </c>
      <c r="I27" s="3" t="str">
        <f t="shared" si="3"/>
        <v>#VALUE!</v>
      </c>
      <c r="J27" s="2" t="s">
        <v>151</v>
      </c>
      <c r="K27" s="2" t="s">
        <v>35</v>
      </c>
      <c r="L27" s="1" t="s">
        <v>162</v>
      </c>
      <c r="M27" s="2">
        <v>65.018167</v>
      </c>
      <c r="N27" s="2">
        <v>15.571333</v>
      </c>
      <c r="O27" s="1">
        <f t="shared" si="9"/>
        <v>-15.571333</v>
      </c>
      <c r="P27" s="23" t="str">
        <f t="shared" si="5"/>
        <v>65.018167,</v>
      </c>
      <c r="Q27" s="3" t="str">
        <f t="shared" si="6"/>
        <v>65.018167,-15.571333</v>
      </c>
      <c r="R27" s="2" t="s">
        <v>163</v>
      </c>
    </row>
    <row r="28">
      <c r="A28" s="2">
        <v>455.0</v>
      </c>
      <c r="B28" s="20" t="s">
        <v>119</v>
      </c>
      <c r="C28" s="2" t="s">
        <v>35</v>
      </c>
      <c r="D28" s="1" t="s">
        <v>162</v>
      </c>
      <c r="E28" s="1">
        <v>65.018167</v>
      </c>
      <c r="F28" s="2">
        <v>15.571333</v>
      </c>
      <c r="G28" s="1">
        <f t="shared" si="8"/>
        <v>-15.571333</v>
      </c>
      <c r="H28" s="23" t="str">
        <f t="shared" si="2"/>
        <v>65.018167,</v>
      </c>
      <c r="I28" s="3" t="str">
        <f t="shared" si="3"/>
        <v>65.018167,-15.571333</v>
      </c>
      <c r="J28" s="2" t="s">
        <v>163</v>
      </c>
      <c r="K28" s="2" t="s">
        <v>95</v>
      </c>
      <c r="M28" s="2" t="s">
        <v>150</v>
      </c>
      <c r="N28" s="2" t="s">
        <v>150</v>
      </c>
      <c r="O28" s="1" t="str">
        <f t="shared" si="9"/>
        <v>#VALUE!</v>
      </c>
      <c r="P28" s="23" t="str">
        <f t="shared" si="5"/>
        <v>NaN,</v>
      </c>
      <c r="Q28" s="3" t="str">
        <f t="shared" si="6"/>
        <v>#VALUE!</v>
      </c>
      <c r="R28" s="2" t="s">
        <v>151</v>
      </c>
    </row>
    <row r="29">
      <c r="A29" s="2">
        <v>455.0</v>
      </c>
      <c r="B29" s="10" t="s">
        <v>69</v>
      </c>
      <c r="C29" s="2" t="s">
        <v>35</v>
      </c>
      <c r="D29" s="1" t="s">
        <v>162</v>
      </c>
      <c r="E29" s="1">
        <v>65.018167</v>
      </c>
      <c r="F29" s="2">
        <v>15.571333</v>
      </c>
      <c r="G29" s="1">
        <f t="shared" si="8"/>
        <v>-15.571333</v>
      </c>
      <c r="H29" s="23" t="str">
        <f t="shared" si="2"/>
        <v>65.018167,</v>
      </c>
      <c r="I29" s="3" t="str">
        <f t="shared" si="3"/>
        <v>65.018167,-15.571333</v>
      </c>
      <c r="J29" s="2" t="s">
        <v>163</v>
      </c>
      <c r="K29" s="2" t="s">
        <v>121</v>
      </c>
      <c r="L29" s="1" t="s">
        <v>165</v>
      </c>
      <c r="M29" s="2">
        <v>64.9845</v>
      </c>
      <c r="N29" s="2">
        <v>15.579167</v>
      </c>
      <c r="O29" s="1">
        <f t="shared" si="9"/>
        <v>-15.579167</v>
      </c>
      <c r="P29" s="23" t="str">
        <f t="shared" si="5"/>
        <v>64.9845,</v>
      </c>
      <c r="Q29" s="3" t="str">
        <f t="shared" si="6"/>
        <v>64.9845,-15.579167</v>
      </c>
      <c r="R29" s="2" t="s">
        <v>166</v>
      </c>
    </row>
    <row r="30">
      <c r="A30" s="2">
        <v>456.0</v>
      </c>
      <c r="B30" s="21" t="s">
        <v>123</v>
      </c>
      <c r="C30" s="2" t="s">
        <v>47</v>
      </c>
      <c r="D30" s="1" t="s">
        <v>167</v>
      </c>
      <c r="E30" s="1">
        <v>60.239833</v>
      </c>
      <c r="F30" s="2">
        <v>7.734333</v>
      </c>
      <c r="G30" s="1">
        <f t="shared" si="8"/>
        <v>-7.734333</v>
      </c>
      <c r="H30" s="23" t="str">
        <f t="shared" si="2"/>
        <v>60.239833,</v>
      </c>
      <c r="I30" s="3" t="str">
        <f t="shared" si="3"/>
        <v>60.239833,-7.734333</v>
      </c>
      <c r="J30" s="2" t="s">
        <v>183</v>
      </c>
      <c r="K30" s="2" t="s">
        <v>124</v>
      </c>
      <c r="L30" s="2" t="s">
        <v>184</v>
      </c>
      <c r="M30" s="2">
        <v>64.8115</v>
      </c>
      <c r="N30" s="2">
        <v>18.676833</v>
      </c>
      <c r="O30" s="1">
        <f t="shared" si="9"/>
        <v>-18.676833</v>
      </c>
      <c r="P30" s="23" t="str">
        <f t="shared" si="5"/>
        <v>64.8115,</v>
      </c>
      <c r="Q30" s="3" t="str">
        <f t="shared" si="6"/>
        <v>64.8115,-18.676833</v>
      </c>
      <c r="R30" s="2" t="s">
        <v>185</v>
      </c>
    </row>
    <row r="31">
      <c r="A31" s="2">
        <v>456.0</v>
      </c>
      <c r="B31" s="22" t="s">
        <v>51</v>
      </c>
      <c r="C31" s="2" t="s">
        <v>35</v>
      </c>
      <c r="D31" s="1" t="s">
        <v>162</v>
      </c>
      <c r="E31" s="1">
        <v>65.018167</v>
      </c>
      <c r="F31" s="2">
        <v>15.571333</v>
      </c>
      <c r="G31" s="1">
        <f t="shared" si="8"/>
        <v>-15.571333</v>
      </c>
      <c r="H31" s="23" t="str">
        <f t="shared" si="2"/>
        <v>65.018167,</v>
      </c>
      <c r="I31" s="3" t="str">
        <f t="shared" si="3"/>
        <v>65.018167,-15.571333</v>
      </c>
      <c r="J31" s="2" t="s">
        <v>163</v>
      </c>
      <c r="K31" s="2" t="s">
        <v>128</v>
      </c>
      <c r="L31" s="2"/>
      <c r="M31" s="2" t="s">
        <v>150</v>
      </c>
      <c r="N31" s="2" t="s">
        <v>150</v>
      </c>
      <c r="O31" s="1" t="str">
        <f t="shared" si="9"/>
        <v>#VALUE!</v>
      </c>
      <c r="P31" s="23" t="str">
        <f t="shared" si="5"/>
        <v>NaN,</v>
      </c>
      <c r="Q31" s="3" t="str">
        <f t="shared" si="6"/>
        <v>#VALUE!</v>
      </c>
      <c r="R31" s="2" t="s">
        <v>151</v>
      </c>
    </row>
    <row r="32">
      <c r="A32" s="2">
        <v>457.0</v>
      </c>
      <c r="B32" s="2" t="s">
        <v>130</v>
      </c>
      <c r="C32" s="2" t="s">
        <v>128</v>
      </c>
      <c r="D32" s="2"/>
      <c r="E32" s="1" t="s">
        <v>150</v>
      </c>
      <c r="F32" s="2" t="s">
        <v>150</v>
      </c>
      <c r="G32" s="1" t="str">
        <f t="shared" si="8"/>
        <v>#VALUE!</v>
      </c>
      <c r="H32" s="23" t="str">
        <f t="shared" si="2"/>
        <v>NaN,</v>
      </c>
      <c r="I32" s="3" t="str">
        <f t="shared" si="3"/>
        <v>#VALUE!</v>
      </c>
      <c r="J32" s="2" t="s">
        <v>151</v>
      </c>
      <c r="K32" s="2" t="s">
        <v>131</v>
      </c>
      <c r="M32" s="2" t="s">
        <v>150</v>
      </c>
      <c r="N32" s="2" t="s">
        <v>150</v>
      </c>
      <c r="O32" s="1" t="str">
        <f t="shared" si="9"/>
        <v>#VALUE!</v>
      </c>
      <c r="P32" s="23" t="str">
        <f t="shared" si="5"/>
        <v>NaN,</v>
      </c>
      <c r="Q32" s="3" t="str">
        <f t="shared" si="6"/>
        <v>#VALUE!</v>
      </c>
      <c r="R32" s="2" t="s">
        <v>151</v>
      </c>
    </row>
    <row r="33">
      <c r="A33" s="2">
        <v>457.0</v>
      </c>
      <c r="B33" s="2" t="s">
        <v>133</v>
      </c>
      <c r="C33" s="2" t="s">
        <v>128</v>
      </c>
      <c r="D33" s="2"/>
      <c r="E33" s="1" t="s">
        <v>150</v>
      </c>
      <c r="F33" s="2" t="s">
        <v>150</v>
      </c>
      <c r="G33" s="1" t="str">
        <f t="shared" si="8"/>
        <v>#VALUE!</v>
      </c>
      <c r="H33" s="23" t="str">
        <f t="shared" si="2"/>
        <v>NaN,</v>
      </c>
      <c r="I33" s="3" t="str">
        <f t="shared" si="3"/>
        <v>#VALUE!</v>
      </c>
      <c r="J33" s="2" t="s">
        <v>151</v>
      </c>
      <c r="K33" s="2" t="s">
        <v>134</v>
      </c>
      <c r="M33" s="2" t="s">
        <v>150</v>
      </c>
      <c r="N33" s="2" t="s">
        <v>150</v>
      </c>
      <c r="O33" s="1" t="str">
        <f t="shared" si="9"/>
        <v>#VALUE!</v>
      </c>
      <c r="P33" s="23" t="str">
        <f t="shared" si="5"/>
        <v>NaN,</v>
      </c>
      <c r="Q33" s="3" t="str">
        <f t="shared" si="6"/>
        <v>#VALUE!</v>
      </c>
      <c r="R33" s="2" t="s">
        <v>151</v>
      </c>
    </row>
    <row r="34">
      <c r="A34" s="2"/>
      <c r="B34" s="22" t="s">
        <v>51</v>
      </c>
      <c r="C34" s="2" t="s">
        <v>128</v>
      </c>
      <c r="D34" s="2"/>
      <c r="E34" s="1" t="s">
        <v>150</v>
      </c>
      <c r="F34" s="2" t="s">
        <v>150</v>
      </c>
      <c r="G34" s="1" t="str">
        <f t="shared" si="8"/>
        <v>#VALUE!</v>
      </c>
      <c r="H34" s="23" t="str">
        <f t="shared" si="2"/>
        <v>NaN,</v>
      </c>
      <c r="I34" s="3" t="str">
        <f t="shared" si="3"/>
        <v>#VALUE!</v>
      </c>
      <c r="J34" s="2" t="s">
        <v>151</v>
      </c>
      <c r="K34" s="2" t="s">
        <v>136</v>
      </c>
      <c r="L34" s="1" t="s">
        <v>186</v>
      </c>
      <c r="M34" s="2">
        <v>65.031833</v>
      </c>
      <c r="N34" s="2">
        <v>15.355333</v>
      </c>
      <c r="O34" s="1">
        <f t="shared" si="9"/>
        <v>-15.355333</v>
      </c>
      <c r="P34" s="23" t="str">
        <f t="shared" si="5"/>
        <v>65.031833,</v>
      </c>
      <c r="Q34" s="3" t="str">
        <f t="shared" si="6"/>
        <v>65.031833,-15.355333</v>
      </c>
      <c r="R34" s="2" t="s">
        <v>187</v>
      </c>
    </row>
    <row r="35">
      <c r="A35" s="2" t="s">
        <v>138</v>
      </c>
      <c r="B35" s="2" t="s">
        <v>139</v>
      </c>
      <c r="C35" s="2" t="s">
        <v>140</v>
      </c>
      <c r="D35" s="2"/>
      <c r="E35" s="1" t="s">
        <v>150</v>
      </c>
      <c r="F35" s="2" t="s">
        <v>150</v>
      </c>
      <c r="G35" s="1" t="str">
        <f t="shared" si="8"/>
        <v>#VALUE!</v>
      </c>
      <c r="H35" s="23" t="str">
        <f t="shared" si="2"/>
        <v>NaN,</v>
      </c>
      <c r="I35" s="3" t="str">
        <f t="shared" si="3"/>
        <v>#VALUE!</v>
      </c>
      <c r="J35" s="2" t="s">
        <v>151</v>
      </c>
      <c r="K35" s="2" t="s">
        <v>141</v>
      </c>
      <c r="M35" s="2" t="s">
        <v>150</v>
      </c>
      <c r="N35" s="2" t="s">
        <v>150</v>
      </c>
      <c r="O35" s="1" t="str">
        <f t="shared" si="9"/>
        <v>#VALUE!</v>
      </c>
      <c r="P35" s="23" t="str">
        <f t="shared" si="5"/>
        <v>NaN,</v>
      </c>
      <c r="Q35" s="3" t="str">
        <f t="shared" si="6"/>
        <v>#VALUE!</v>
      </c>
      <c r="R35" s="2" t="s">
        <v>151</v>
      </c>
    </row>
    <row r="36">
      <c r="A36" s="2">
        <v>461.0</v>
      </c>
      <c r="B36" s="19" t="s">
        <v>77</v>
      </c>
      <c r="C36" s="2" t="s">
        <v>35</v>
      </c>
      <c r="D36" s="1" t="s">
        <v>162</v>
      </c>
      <c r="E36" s="1">
        <v>65.018167</v>
      </c>
      <c r="F36" s="2">
        <v>15.571333</v>
      </c>
      <c r="G36" s="1">
        <f t="shared" si="8"/>
        <v>-15.571333</v>
      </c>
      <c r="H36" s="23" t="str">
        <f t="shared" si="2"/>
        <v>65.018167,</v>
      </c>
      <c r="I36" s="3" t="str">
        <f t="shared" si="3"/>
        <v>65.018167,-15.571333</v>
      </c>
      <c r="J36" s="2" t="s">
        <v>163</v>
      </c>
      <c r="K36" s="2" t="s">
        <v>143</v>
      </c>
      <c r="L36" s="1" t="s">
        <v>165</v>
      </c>
      <c r="M36" s="2">
        <v>64.9845</v>
      </c>
      <c r="N36" s="2">
        <v>15.579167</v>
      </c>
      <c r="O36" s="1">
        <f t="shared" si="9"/>
        <v>-15.579167</v>
      </c>
      <c r="P36" s="23" t="str">
        <f t="shared" si="5"/>
        <v>64.9845,</v>
      </c>
      <c r="Q36" s="3" t="str">
        <f t="shared" si="6"/>
        <v>64.9845,-15.579167</v>
      </c>
      <c r="R36" s="2" t="s">
        <v>166</v>
      </c>
    </row>
    <row r="37">
      <c r="A37" s="2">
        <v>461.0</v>
      </c>
      <c r="B37" s="19" t="s">
        <v>77</v>
      </c>
      <c r="C37" s="2" t="s">
        <v>143</v>
      </c>
      <c r="D37" s="1" t="s">
        <v>165</v>
      </c>
      <c r="E37" s="1">
        <v>64.9845</v>
      </c>
      <c r="F37" s="2">
        <v>15.579167</v>
      </c>
      <c r="G37" s="1">
        <f t="shared" si="8"/>
        <v>-15.579167</v>
      </c>
      <c r="H37" s="23" t="str">
        <f t="shared" si="2"/>
        <v>64.9845,</v>
      </c>
      <c r="I37" s="3" t="str">
        <f t="shared" si="3"/>
        <v>64.9845,-15.579167</v>
      </c>
      <c r="J37" s="2" t="s">
        <v>166</v>
      </c>
      <c r="K37" s="2" t="s">
        <v>145</v>
      </c>
      <c r="R37" s="2" t="s">
        <v>151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3" width="22.14"/>
    <col customWidth="1" min="4" max="4" width="23.71"/>
    <col customWidth="1" min="5" max="5" width="22.29"/>
    <col customWidth="1" min="8" max="8" width="10.29"/>
    <col customWidth="1" min="9" max="9" width="16.57"/>
  </cols>
  <sheetData>
    <row r="1">
      <c r="A1" s="27" t="s">
        <v>188</v>
      </c>
      <c r="B1" s="28"/>
      <c r="C1" s="29"/>
      <c r="D1" s="3"/>
      <c r="E1" s="3"/>
      <c r="F1" s="3"/>
      <c r="G1" s="1"/>
      <c r="H1" s="3"/>
      <c r="I1" s="3"/>
      <c r="J1" s="3"/>
    </row>
    <row r="2">
      <c r="A2" s="1" t="s">
        <v>0</v>
      </c>
      <c r="B2" s="2" t="s">
        <v>1</v>
      </c>
      <c r="C2" s="3" t="s">
        <v>2</v>
      </c>
      <c r="D2" s="3" t="s">
        <v>3</v>
      </c>
      <c r="E2" s="3" t="s">
        <v>5</v>
      </c>
      <c r="F2" s="3" t="s">
        <v>7</v>
      </c>
      <c r="G2" s="1" t="s">
        <v>8</v>
      </c>
      <c r="H2" s="3" t="s">
        <v>9</v>
      </c>
      <c r="I2" s="3" t="s">
        <v>10</v>
      </c>
      <c r="J2" s="3" t="s">
        <v>11</v>
      </c>
    </row>
    <row r="3">
      <c r="A3" s="4">
        <v>1.0</v>
      </c>
      <c r="B3" s="2">
        <v>438.0</v>
      </c>
      <c r="C3" s="6" t="s">
        <v>12</v>
      </c>
      <c r="D3" s="3" t="s">
        <v>13</v>
      </c>
      <c r="E3" s="3" t="s">
        <v>14</v>
      </c>
      <c r="F3" s="1" t="s">
        <v>16</v>
      </c>
      <c r="G3" s="3"/>
      <c r="H3" s="3" t="s">
        <v>13</v>
      </c>
      <c r="I3" s="6" t="s">
        <v>13</v>
      </c>
      <c r="J3" s="3" t="s">
        <v>17</v>
      </c>
    </row>
    <row r="4">
      <c r="A4" s="4">
        <f t="shared" ref="A4:A37" si="1">A3+1</f>
        <v>2</v>
      </c>
      <c r="B4" s="2">
        <v>438.0</v>
      </c>
      <c r="C4" s="6" t="s">
        <v>12</v>
      </c>
      <c r="D4" s="3" t="s">
        <v>18</v>
      </c>
      <c r="E4" s="3" t="s">
        <v>20</v>
      </c>
      <c r="F4" s="3" t="s">
        <v>13</v>
      </c>
      <c r="G4" s="3"/>
      <c r="H4" s="3" t="s">
        <v>13</v>
      </c>
      <c r="I4" s="6" t="s">
        <v>22</v>
      </c>
      <c r="J4" s="3" t="s">
        <v>23</v>
      </c>
    </row>
    <row r="5">
      <c r="A5" s="4">
        <f t="shared" si="1"/>
        <v>3</v>
      </c>
      <c r="B5" s="2">
        <v>438.0</v>
      </c>
      <c r="C5" s="6" t="s">
        <v>12</v>
      </c>
      <c r="D5" s="3" t="s">
        <v>20</v>
      </c>
      <c r="E5" s="3" t="s">
        <v>25</v>
      </c>
      <c r="F5" s="3" t="s">
        <v>13</v>
      </c>
      <c r="G5" s="3"/>
      <c r="H5" s="3" t="s">
        <v>13</v>
      </c>
      <c r="I5" s="6" t="s">
        <v>22</v>
      </c>
      <c r="J5" s="3" t="s">
        <v>27</v>
      </c>
    </row>
    <row r="6">
      <c r="A6" s="4">
        <f t="shared" si="1"/>
        <v>4</v>
      </c>
      <c r="B6" s="2">
        <v>438.0</v>
      </c>
      <c r="C6" s="6" t="s">
        <v>12</v>
      </c>
      <c r="D6" s="3" t="s">
        <v>25</v>
      </c>
      <c r="E6" s="3" t="s">
        <v>29</v>
      </c>
      <c r="F6" s="3" t="s">
        <v>13</v>
      </c>
      <c r="G6" s="3"/>
      <c r="H6" s="3" t="s">
        <v>13</v>
      </c>
      <c r="I6" s="6" t="s">
        <v>31</v>
      </c>
      <c r="J6" s="3" t="s">
        <v>32</v>
      </c>
    </row>
    <row r="7">
      <c r="A7" s="4">
        <f t="shared" si="1"/>
        <v>5</v>
      </c>
      <c r="B7" s="2">
        <v>438.0</v>
      </c>
      <c r="C7" s="6" t="s">
        <v>33</v>
      </c>
      <c r="D7" s="3" t="s">
        <v>29</v>
      </c>
      <c r="E7" s="3" t="s">
        <v>35</v>
      </c>
      <c r="F7" s="1" t="s">
        <v>37</v>
      </c>
      <c r="G7" s="3"/>
      <c r="H7" s="3" t="s">
        <v>13</v>
      </c>
      <c r="I7" s="6" t="s">
        <v>38</v>
      </c>
      <c r="J7" s="3" t="s">
        <v>39</v>
      </c>
    </row>
    <row r="8">
      <c r="A8" s="4">
        <f t="shared" si="1"/>
        <v>6</v>
      </c>
      <c r="B8" s="2">
        <v>439.0</v>
      </c>
      <c r="C8" s="6" t="s">
        <v>40</v>
      </c>
      <c r="D8" s="3" t="s">
        <v>29</v>
      </c>
      <c r="E8" s="3" t="s">
        <v>35</v>
      </c>
      <c r="F8" s="3" t="s">
        <v>41</v>
      </c>
      <c r="G8" s="3"/>
      <c r="H8" s="3" t="s">
        <v>13</v>
      </c>
      <c r="I8" s="6" t="s">
        <v>42</v>
      </c>
      <c r="J8" s="3" t="s">
        <v>43</v>
      </c>
    </row>
    <row r="9">
      <c r="A9" s="4">
        <f t="shared" si="1"/>
        <v>7</v>
      </c>
      <c r="B9" s="2">
        <v>439.0</v>
      </c>
      <c r="C9" s="6" t="s">
        <v>44</v>
      </c>
      <c r="D9" s="3" t="s">
        <v>45</v>
      </c>
      <c r="E9" s="3" t="s">
        <v>47</v>
      </c>
      <c r="F9" s="3" t="s">
        <v>13</v>
      </c>
      <c r="G9" s="3"/>
      <c r="H9" s="3" t="s">
        <v>13</v>
      </c>
      <c r="I9" s="6" t="s">
        <v>49</v>
      </c>
      <c r="J9" s="3" t="s">
        <v>50</v>
      </c>
    </row>
    <row r="10">
      <c r="A10" s="4">
        <f t="shared" si="1"/>
        <v>8</v>
      </c>
      <c r="B10" s="2">
        <v>439.0</v>
      </c>
      <c r="C10" s="6" t="s">
        <v>51</v>
      </c>
      <c r="D10" s="3" t="s">
        <v>47</v>
      </c>
      <c r="E10" s="3" t="s">
        <v>52</v>
      </c>
      <c r="F10" s="3" t="s">
        <v>13</v>
      </c>
      <c r="G10" s="3"/>
      <c r="H10" s="3" t="s">
        <v>13</v>
      </c>
      <c r="I10" s="6" t="s">
        <v>49</v>
      </c>
      <c r="J10" s="3" t="s">
        <v>54</v>
      </c>
    </row>
    <row r="11">
      <c r="A11" s="4">
        <f t="shared" si="1"/>
        <v>9</v>
      </c>
      <c r="B11" s="2">
        <v>440.0</v>
      </c>
      <c r="C11" s="6" t="s">
        <v>55</v>
      </c>
      <c r="D11" s="3" t="s">
        <v>56</v>
      </c>
      <c r="E11" s="3" t="s">
        <v>35</v>
      </c>
      <c r="F11" s="2" t="s">
        <v>58</v>
      </c>
      <c r="G11" s="3"/>
      <c r="H11" s="3" t="s">
        <v>13</v>
      </c>
      <c r="I11" s="6" t="s">
        <v>59</v>
      </c>
      <c r="J11" s="4"/>
    </row>
    <row r="12">
      <c r="A12" s="4">
        <f t="shared" si="1"/>
        <v>10</v>
      </c>
      <c r="B12" s="2">
        <v>441.0</v>
      </c>
      <c r="C12" s="6" t="s">
        <v>60</v>
      </c>
      <c r="D12" s="3" t="s">
        <v>61</v>
      </c>
      <c r="E12" s="3" t="s">
        <v>62</v>
      </c>
      <c r="F12" s="3" t="s">
        <v>13</v>
      </c>
      <c r="G12" s="3"/>
      <c r="H12" s="3" t="s">
        <v>13</v>
      </c>
      <c r="I12" s="6" t="s">
        <v>64</v>
      </c>
      <c r="J12" s="3" t="s">
        <v>65</v>
      </c>
    </row>
    <row r="13">
      <c r="A13" s="4">
        <f t="shared" si="1"/>
        <v>11</v>
      </c>
      <c r="B13" s="2">
        <v>441.0</v>
      </c>
      <c r="C13" s="6" t="s">
        <v>60</v>
      </c>
      <c r="D13" s="3" t="s">
        <v>62</v>
      </c>
      <c r="E13" s="3" t="s">
        <v>66</v>
      </c>
      <c r="F13" s="2" t="s">
        <v>58</v>
      </c>
      <c r="G13" s="3"/>
      <c r="H13" s="3" t="s">
        <v>13</v>
      </c>
      <c r="I13" s="6" t="s">
        <v>67</v>
      </c>
      <c r="J13" s="3" t="s">
        <v>68</v>
      </c>
    </row>
    <row r="14">
      <c r="A14" s="4">
        <f t="shared" si="1"/>
        <v>12</v>
      </c>
      <c r="B14" s="2">
        <v>443.0</v>
      </c>
      <c r="C14" s="6" t="s">
        <v>69</v>
      </c>
      <c r="D14" s="3" t="s">
        <v>13</v>
      </c>
      <c r="E14" s="3" t="s">
        <v>61</v>
      </c>
      <c r="F14" s="2" t="s">
        <v>58</v>
      </c>
      <c r="G14" s="3"/>
      <c r="H14" s="3" t="s">
        <v>13</v>
      </c>
      <c r="I14" s="6" t="s">
        <v>70</v>
      </c>
      <c r="J14" s="3"/>
    </row>
    <row r="15">
      <c r="A15" s="4">
        <f t="shared" si="1"/>
        <v>13</v>
      </c>
      <c r="B15" s="2">
        <v>443.0</v>
      </c>
      <c r="C15" s="6" t="s">
        <v>69</v>
      </c>
      <c r="D15" s="3" t="s">
        <v>61</v>
      </c>
      <c r="E15" s="3" t="s">
        <v>71</v>
      </c>
      <c r="F15" s="2" t="s">
        <v>58</v>
      </c>
      <c r="G15" s="3"/>
      <c r="H15" s="3" t="s">
        <v>13</v>
      </c>
      <c r="I15" s="6" t="s">
        <v>73</v>
      </c>
      <c r="J15" s="3" t="s">
        <v>74</v>
      </c>
    </row>
    <row r="16">
      <c r="A16" s="4">
        <f t="shared" si="1"/>
        <v>14</v>
      </c>
      <c r="B16" s="2" t="s">
        <v>75</v>
      </c>
      <c r="C16" s="6" t="s">
        <v>69</v>
      </c>
      <c r="D16" s="3" t="s">
        <v>71</v>
      </c>
      <c r="E16" s="3" t="s">
        <v>45</v>
      </c>
      <c r="F16" s="2" t="s">
        <v>58</v>
      </c>
      <c r="G16" s="3"/>
      <c r="H16" s="3" t="s">
        <v>13</v>
      </c>
      <c r="I16" s="6" t="s">
        <v>76</v>
      </c>
      <c r="J16" s="3"/>
    </row>
    <row r="17">
      <c r="A17" s="4">
        <f t="shared" si="1"/>
        <v>15</v>
      </c>
      <c r="B17" s="2">
        <v>445.0</v>
      </c>
      <c r="C17" s="12" t="s">
        <v>77</v>
      </c>
      <c r="D17" s="1" t="s">
        <v>78</v>
      </c>
      <c r="E17" s="1" t="s">
        <v>79</v>
      </c>
      <c r="F17" s="1" t="s">
        <v>58</v>
      </c>
      <c r="G17" s="3"/>
      <c r="H17" s="3" t="s">
        <v>13</v>
      </c>
      <c r="I17" s="12" t="s">
        <v>80</v>
      </c>
      <c r="J17" s="3"/>
    </row>
    <row r="18">
      <c r="A18" s="4">
        <f t="shared" si="1"/>
        <v>16</v>
      </c>
      <c r="B18" s="2">
        <v>445.0</v>
      </c>
      <c r="C18" s="6" t="s">
        <v>77</v>
      </c>
      <c r="D18" s="3" t="s">
        <v>45</v>
      </c>
      <c r="E18" s="3" t="s">
        <v>61</v>
      </c>
      <c r="F18" s="2" t="s">
        <v>58</v>
      </c>
      <c r="G18" s="3"/>
      <c r="H18" s="3" t="s">
        <v>13</v>
      </c>
      <c r="I18" s="12" t="s">
        <v>81</v>
      </c>
      <c r="J18" s="3"/>
    </row>
    <row r="19">
      <c r="A19" s="4">
        <f t="shared" si="1"/>
        <v>17</v>
      </c>
      <c r="B19" s="2">
        <v>445.0</v>
      </c>
      <c r="C19" s="15" t="s">
        <v>82</v>
      </c>
      <c r="D19" s="2" t="s">
        <v>83</v>
      </c>
      <c r="E19" s="2" t="s">
        <v>84</v>
      </c>
      <c r="F19" s="2" t="s">
        <v>58</v>
      </c>
      <c r="G19" s="2" t="s">
        <v>86</v>
      </c>
      <c r="H19" s="2" t="s">
        <v>13</v>
      </c>
      <c r="I19" s="15" t="s">
        <v>87</v>
      </c>
      <c r="J19" s="2" t="s">
        <v>88</v>
      </c>
    </row>
    <row r="20">
      <c r="A20" s="4">
        <f t="shared" si="1"/>
        <v>18</v>
      </c>
      <c r="B20" s="2">
        <v>445.0</v>
      </c>
      <c r="C20" s="15" t="s">
        <v>89</v>
      </c>
      <c r="D20" s="2" t="s">
        <v>90</v>
      </c>
      <c r="E20" s="2" t="s">
        <v>91</v>
      </c>
      <c r="F20" s="2" t="s">
        <v>58</v>
      </c>
      <c r="G20" s="2" t="s">
        <v>92</v>
      </c>
      <c r="H20" s="2" t="s">
        <v>13</v>
      </c>
      <c r="I20" s="15" t="s">
        <v>87</v>
      </c>
      <c r="J20" s="2" t="s">
        <v>93</v>
      </c>
    </row>
    <row r="21">
      <c r="A21" s="4">
        <f t="shared" si="1"/>
        <v>19</v>
      </c>
      <c r="B21" s="2">
        <v>447.0</v>
      </c>
      <c r="C21" s="2" t="s">
        <v>94</v>
      </c>
      <c r="D21" s="2" t="s">
        <v>95</v>
      </c>
      <c r="E21" s="2" t="s">
        <v>96</v>
      </c>
      <c r="F21" s="2" t="s">
        <v>97</v>
      </c>
    </row>
    <row r="22">
      <c r="A22" s="4">
        <f t="shared" si="1"/>
        <v>20</v>
      </c>
      <c r="B22" s="2">
        <v>446.0</v>
      </c>
      <c r="C22" s="2" t="s">
        <v>98</v>
      </c>
      <c r="D22" s="2" t="s">
        <v>95</v>
      </c>
      <c r="E22" s="2" t="s">
        <v>99</v>
      </c>
    </row>
    <row r="23">
      <c r="A23" s="4">
        <f t="shared" si="1"/>
        <v>21</v>
      </c>
      <c r="B23" s="2">
        <v>447.0</v>
      </c>
      <c r="C23" s="2" t="s">
        <v>100</v>
      </c>
      <c r="D23" s="2" t="s">
        <v>101</v>
      </c>
      <c r="E23" s="2" t="s">
        <v>102</v>
      </c>
    </row>
    <row r="24">
      <c r="A24" s="4">
        <f t="shared" si="1"/>
        <v>22</v>
      </c>
      <c r="B24" s="2">
        <v>451.0</v>
      </c>
      <c r="C24" s="2" t="s">
        <v>33</v>
      </c>
      <c r="D24" s="2" t="s">
        <v>99</v>
      </c>
      <c r="E24" s="2" t="s">
        <v>35</v>
      </c>
      <c r="F24" s="2" t="s">
        <v>58</v>
      </c>
      <c r="I24" s="2" t="s">
        <v>103</v>
      </c>
      <c r="J24" s="2" t="s">
        <v>104</v>
      </c>
    </row>
    <row r="25">
      <c r="A25" s="4">
        <f t="shared" si="1"/>
        <v>23</v>
      </c>
      <c r="B25" s="2">
        <v>451.0</v>
      </c>
      <c r="C25" s="2" t="s">
        <v>105</v>
      </c>
      <c r="D25" s="2" t="s">
        <v>99</v>
      </c>
      <c r="E25" s="2" t="s">
        <v>106</v>
      </c>
      <c r="F25" s="2" t="s">
        <v>58</v>
      </c>
      <c r="I25" s="2" t="s">
        <v>108</v>
      </c>
      <c r="J25" s="2" t="s">
        <v>109</v>
      </c>
    </row>
    <row r="26">
      <c r="A26" s="4">
        <f t="shared" si="1"/>
        <v>24</v>
      </c>
      <c r="B26" s="2">
        <v>452.0</v>
      </c>
      <c r="C26" s="23" t="str">
        <f>C25</f>
        <v>Sam, Thorgeir, Thorkel, and Co.</v>
      </c>
      <c r="D26" s="2" t="s">
        <v>106</v>
      </c>
      <c r="E26" s="2" t="s">
        <v>35</v>
      </c>
      <c r="F26" s="2" t="s">
        <v>58</v>
      </c>
      <c r="I26" s="2" t="s">
        <v>110</v>
      </c>
      <c r="J26" s="2" t="s">
        <v>111</v>
      </c>
    </row>
    <row r="27">
      <c r="A27" s="4">
        <f t="shared" si="1"/>
        <v>25</v>
      </c>
      <c r="B27" s="2">
        <v>454.0</v>
      </c>
      <c r="C27" s="2" t="s">
        <v>112</v>
      </c>
      <c r="D27" s="2" t="s">
        <v>35</v>
      </c>
      <c r="E27" s="2" t="s">
        <v>113</v>
      </c>
      <c r="I27" s="2" t="s">
        <v>115</v>
      </c>
      <c r="J27" s="2" t="s">
        <v>116</v>
      </c>
    </row>
    <row r="28">
      <c r="A28" s="4">
        <f t="shared" si="1"/>
        <v>26</v>
      </c>
      <c r="B28" s="2">
        <v>454.0</v>
      </c>
      <c r="C28" s="2" t="s">
        <v>77</v>
      </c>
      <c r="D28" s="2" t="s">
        <v>117</v>
      </c>
      <c r="E28" s="2" t="s">
        <v>35</v>
      </c>
      <c r="I28" s="2" t="s">
        <v>118</v>
      </c>
    </row>
    <row r="29">
      <c r="A29" s="4">
        <f t="shared" si="1"/>
        <v>27</v>
      </c>
      <c r="B29" s="2">
        <v>455.0</v>
      </c>
      <c r="C29" s="2" t="s">
        <v>189</v>
      </c>
      <c r="D29" s="2" t="s">
        <v>35</v>
      </c>
      <c r="E29" s="2" t="s">
        <v>95</v>
      </c>
      <c r="I29" s="2" t="s">
        <v>120</v>
      </c>
    </row>
    <row r="30">
      <c r="A30" s="4">
        <f t="shared" si="1"/>
        <v>28</v>
      </c>
      <c r="B30" s="2">
        <v>455.0</v>
      </c>
      <c r="C30" s="2" t="s">
        <v>69</v>
      </c>
      <c r="D30" s="2" t="s">
        <v>35</v>
      </c>
      <c r="E30" s="2" t="s">
        <v>121</v>
      </c>
      <c r="I30" s="2" t="s">
        <v>122</v>
      </c>
    </row>
    <row r="31">
      <c r="A31" s="4">
        <f t="shared" si="1"/>
        <v>29</v>
      </c>
      <c r="B31" s="2">
        <v>456.0</v>
      </c>
      <c r="C31" s="2" t="s">
        <v>123</v>
      </c>
      <c r="D31" s="2" t="s">
        <v>47</v>
      </c>
      <c r="E31" s="2" t="s">
        <v>124</v>
      </c>
      <c r="F31" s="2" t="s">
        <v>126</v>
      </c>
      <c r="I31" s="2" t="s">
        <v>127</v>
      </c>
    </row>
    <row r="32">
      <c r="A32" s="4">
        <f t="shared" si="1"/>
        <v>30</v>
      </c>
      <c r="B32" s="2">
        <v>456.0</v>
      </c>
      <c r="C32" s="2" t="s">
        <v>51</v>
      </c>
      <c r="D32" s="2" t="s">
        <v>35</v>
      </c>
      <c r="E32" s="2" t="s">
        <v>128</v>
      </c>
      <c r="F32" s="2" t="s">
        <v>58</v>
      </c>
      <c r="J32" s="2" t="s">
        <v>129</v>
      </c>
    </row>
    <row r="33">
      <c r="A33" s="4">
        <f t="shared" si="1"/>
        <v>31</v>
      </c>
      <c r="B33" s="2">
        <v>457.0</v>
      </c>
      <c r="C33" s="2" t="s">
        <v>130</v>
      </c>
      <c r="D33" s="2" t="s">
        <v>128</v>
      </c>
      <c r="E33" s="2" t="s">
        <v>131</v>
      </c>
      <c r="I33" s="2" t="s">
        <v>132</v>
      </c>
    </row>
    <row r="34">
      <c r="A34" s="4">
        <f t="shared" si="1"/>
        <v>32</v>
      </c>
      <c r="B34" s="2">
        <v>457.0</v>
      </c>
      <c r="C34" s="2" t="s">
        <v>133</v>
      </c>
      <c r="D34" s="2" t="s">
        <v>128</v>
      </c>
      <c r="E34" s="2" t="s">
        <v>134</v>
      </c>
      <c r="I34" s="2" t="s">
        <v>132</v>
      </c>
    </row>
    <row r="35">
      <c r="A35" s="4">
        <f t="shared" si="1"/>
        <v>33</v>
      </c>
      <c r="B35" s="2" t="s">
        <v>138</v>
      </c>
      <c r="C35" s="2" t="s">
        <v>139</v>
      </c>
      <c r="D35" s="2" t="s">
        <v>140</v>
      </c>
      <c r="E35" s="2" t="s">
        <v>141</v>
      </c>
      <c r="I35" s="2" t="s">
        <v>142</v>
      </c>
    </row>
    <row r="36">
      <c r="A36" s="4">
        <f t="shared" si="1"/>
        <v>34</v>
      </c>
      <c r="B36" s="2">
        <v>461.0</v>
      </c>
      <c r="C36" s="2" t="s">
        <v>77</v>
      </c>
      <c r="D36" s="2" t="s">
        <v>35</v>
      </c>
      <c r="E36" s="2" t="s">
        <v>143</v>
      </c>
      <c r="I36" s="2" t="s">
        <v>144</v>
      </c>
    </row>
    <row r="37">
      <c r="A37" s="4">
        <f t="shared" si="1"/>
        <v>35</v>
      </c>
      <c r="B37" s="2">
        <v>461.0</v>
      </c>
      <c r="C37" s="2" t="s">
        <v>77</v>
      </c>
      <c r="D37" s="2" t="s">
        <v>143</v>
      </c>
      <c r="E37" s="2" t="s">
        <v>145</v>
      </c>
      <c r="I37" s="2" t="s">
        <v>146</v>
      </c>
    </row>
    <row r="38">
      <c r="A38" s="4"/>
    </row>
    <row r="39">
      <c r="A39" s="4"/>
    </row>
    <row r="40">
      <c r="A40" s="4"/>
    </row>
    <row r="41">
      <c r="A41" s="4"/>
    </row>
    <row r="42">
      <c r="A42" s="4"/>
    </row>
    <row r="43">
      <c r="A43" s="4"/>
    </row>
    <row r="44">
      <c r="A44" s="4"/>
    </row>
    <row r="45">
      <c r="A45" s="4"/>
    </row>
  </sheetData>
  <drawing r:id="rId1"/>
</worksheet>
</file>