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466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<sst xmlns="http://schemas.openxmlformats.org/spreadsheetml/2006/main" count="192" uniqueCount="45">
  <si>
    <t>新天地预算单</t>
  </si>
  <si>
    <t>序号</t>
  </si>
  <si>
    <t>位置</t>
  </si>
  <si>
    <t>名称</t>
  </si>
  <si>
    <t>部件</t>
  </si>
  <si>
    <t>宽</t>
  </si>
  <si>
    <t>高</t>
  </si>
  <si>
    <t>面积/数量</t>
  </si>
  <si>
    <t>单价</t>
  </si>
  <si>
    <t>总价</t>
  </si>
  <si>
    <t>备注</t>
  </si>
  <si>
    <t>客餐厅</t>
  </si>
  <si>
    <t>餐边柜</t>
  </si>
  <si>
    <t>柜体</t>
  </si>
  <si>
    <t>生态澳松板</t>
  </si>
  <si>
    <t>门板</t>
  </si>
  <si>
    <t>进口PET</t>
  </si>
  <si>
    <t>铰链</t>
  </si>
  <si>
    <t>百隆进口铰链</t>
  </si>
  <si>
    <t>抽屉</t>
  </si>
  <si>
    <t>百隆轨道</t>
  </si>
  <si>
    <t>拉手</t>
  </si>
  <si>
    <t>金属</t>
  </si>
  <si>
    <t>灯带</t>
  </si>
  <si>
    <t>岩板台面</t>
  </si>
  <si>
    <t>国产岩板12mm</t>
  </si>
  <si>
    <t>主卧</t>
  </si>
  <si>
    <t>主卧飘窗柜</t>
  </si>
  <si>
    <t>次卧</t>
  </si>
  <si>
    <t>门后衣柜</t>
  </si>
  <si>
    <t>衣杆</t>
  </si>
  <si>
    <t>衣柜</t>
  </si>
  <si>
    <t>转角书桌</t>
  </si>
  <si>
    <t>圆弧</t>
  </si>
  <si>
    <t>上书柜</t>
  </si>
  <si>
    <t>阳台</t>
  </si>
  <si>
    <t>阳台柜</t>
  </si>
  <si>
    <t>9折</t>
  </si>
  <si>
    <t>最终金额以实际测量后为准</t>
  </si>
  <si>
    <t>明珠城预算单（套餐）</t>
  </si>
  <si>
    <t>柜体+门板套餐指定颜色（肤感膜门板）</t>
  </si>
  <si>
    <t>肤感膜门板总价</t>
  </si>
  <si>
    <t>加配件</t>
  </si>
  <si>
    <t>柜体+门板套餐指定颜色（双饰面门板）</t>
  </si>
  <si>
    <t>双饰面门板总价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</si>
</sst>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7"/>
  <sheetViews>
    <sheetView workbookViewId="0">
      <selection activeCell="A2" sqref="A2:J2"/>
    </sheetView>
  </sheetViews>
  <sheetFormatPr defaultColWidth="9" defaultRowHeight="16.8"/>
  <cols>
    <col min="1" max="2" width="9" style="1"/>
    <col min="3" max="3" width="13.7788461538462" style="1" customWidth="1"/>
    <col min="4" max="4" width="12.7788461538462" style="1" customWidth="1"/>
    <col min="5" max="6" width="9" style="1" hidden="1" customWidth="1"/>
    <col min="7" max="7" width="11.7788461538462" style="1" customWidth="1"/>
    <col min="8" max="8" width="9" style="1" hidden="1" customWidth="1"/>
    <col min="9" max="9" width="12.8846153846154" style="1"/>
    <col min="10" max="10" width="29.5576923076923" style="1" customWidth="1"/>
    <col min="11" max="16384" width="9" style="1"/>
  </cols>
  <sheetData>
    <row r="2" ht="20" customHeight="1" spans="1:10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ht="30" customHeight="1" spans="1:10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ht="30" customHeight="1" spans="1:10">
      <c r="A4" s="4">
        <v>1</v>
      </c>
      <c r="B4" s="4" t="s">
        <v>11</v>
      </c>
      <c r="C4" s="4" t="s">
        <v>12</v>
      </c>
      <c r="D4" s="3" t="s">
        <v>13</v>
      </c>
      <c r="E4" s="3">
        <v>2.12</v>
      </c>
      <c r="F4" s="3">
        <v>2.4</v>
      </c>
      <c r="G4" s="3">
        <f t="shared" ref="G4:G8" si="0">F4*E4</f>
        <v>5.088</v>
      </c>
      <c r="H4" s="3">
        <v>1988</v>
      </c>
      <c r="I4" s="3">
        <f t="shared" ref="I4:I18" si="1">H4*G4</f>
        <v>10114.944</v>
      </c>
      <c r="J4" s="3" t="s">
        <v>14</v>
      </c>
    </row>
    <row r="5" ht="30" customHeight="1" spans="1:10">
      <c r="A5" s="5"/>
      <c r="B5" s="5"/>
      <c r="C5" s="5"/>
      <c r="D5" s="3" t="s">
        <v>15</v>
      </c>
      <c r="E5" s="3">
        <v>2.12</v>
      </c>
      <c r="F5" s="3">
        <v>2.4</v>
      </c>
      <c r="G5" s="3">
        <f t="shared" si="0"/>
        <v>5.088</v>
      </c>
      <c r="H5" s="3">
        <v>1918</v>
      </c>
      <c r="I5" s="3">
        <f t="shared" si="1"/>
        <v>9758.784</v>
      </c>
      <c r="J5" s="3" t="s">
        <v>16</v>
      </c>
    </row>
    <row r="6" ht="30" customHeight="1" spans="1:10">
      <c r="A6" s="5"/>
      <c r="B6" s="5"/>
      <c r="C6" s="5"/>
      <c r="D6" s="3" t="s">
        <v>17</v>
      </c>
      <c r="E6" s="3">
        <v>4</v>
      </c>
      <c r="F6" s="3">
        <v>5</v>
      </c>
      <c r="G6" s="3">
        <f t="shared" si="0"/>
        <v>20</v>
      </c>
      <c r="H6" s="3">
        <v>60</v>
      </c>
      <c r="I6" s="3">
        <f t="shared" si="1"/>
        <v>1200</v>
      </c>
      <c r="J6" s="3" t="s">
        <v>18</v>
      </c>
    </row>
    <row r="7" ht="30" customHeight="1" spans="1:10">
      <c r="A7" s="5"/>
      <c r="B7" s="5"/>
      <c r="C7" s="5"/>
      <c r="D7" s="3" t="s">
        <v>19</v>
      </c>
      <c r="E7" s="3">
        <v>1</v>
      </c>
      <c r="F7" s="3">
        <v>3</v>
      </c>
      <c r="G7" s="3">
        <f t="shared" si="0"/>
        <v>3</v>
      </c>
      <c r="H7" s="3">
        <v>1000</v>
      </c>
      <c r="I7" s="3">
        <f t="shared" si="1"/>
        <v>3000</v>
      </c>
      <c r="J7" s="3" t="s">
        <v>20</v>
      </c>
    </row>
    <row r="8" ht="30" customHeight="1" spans="1:10">
      <c r="A8" s="5"/>
      <c r="B8" s="5"/>
      <c r="C8" s="5"/>
      <c r="D8" s="3" t="s">
        <v>21</v>
      </c>
      <c r="E8" s="3">
        <v>1</v>
      </c>
      <c r="F8" s="3">
        <v>3</v>
      </c>
      <c r="G8" s="3">
        <f t="shared" si="0"/>
        <v>3</v>
      </c>
      <c r="H8" s="3">
        <v>680</v>
      </c>
      <c r="I8" s="3">
        <f t="shared" si="1"/>
        <v>2040</v>
      </c>
      <c r="J8" s="3" t="s">
        <v>22</v>
      </c>
    </row>
    <row r="9" ht="30" customHeight="1" spans="1:10">
      <c r="A9" s="5"/>
      <c r="B9" s="5"/>
      <c r="C9" s="5"/>
      <c r="D9" s="3" t="s">
        <v>23</v>
      </c>
      <c r="E9" s="3"/>
      <c r="F9" s="3"/>
      <c r="G9" s="3">
        <v>1</v>
      </c>
      <c r="H9" s="3">
        <v>3000</v>
      </c>
      <c r="I9" s="3">
        <f t="shared" si="1"/>
        <v>3000</v>
      </c>
      <c r="J9" s="3" t="s">
        <v>22</v>
      </c>
    </row>
    <row r="10" ht="30" customHeight="1" spans="1:10">
      <c r="A10" s="6"/>
      <c r="B10" s="6"/>
      <c r="C10" s="6"/>
      <c r="D10" s="3" t="s">
        <v>24</v>
      </c>
      <c r="E10" s="3">
        <v>1</v>
      </c>
      <c r="F10" s="3">
        <v>2.12</v>
      </c>
      <c r="G10" s="3">
        <f>F10*E10</f>
        <v>2.12</v>
      </c>
      <c r="H10" s="3">
        <v>2488</v>
      </c>
      <c r="I10" s="3">
        <f t="shared" si="1"/>
        <v>5274.56</v>
      </c>
      <c r="J10" s="3" t="s">
        <v>25</v>
      </c>
    </row>
    <row r="11" ht="30" customHeight="1" spans="1:10">
      <c r="A11" s="4">
        <v>2</v>
      </c>
      <c r="B11" s="4" t="s">
        <v>26</v>
      </c>
      <c r="C11" s="4" t="s">
        <v>27</v>
      </c>
      <c r="D11" s="3" t="s">
        <v>13</v>
      </c>
      <c r="E11" s="3">
        <v>0.4</v>
      </c>
      <c r="F11" s="3">
        <v>1.8</v>
      </c>
      <c r="G11" s="3">
        <f>F11*E11</f>
        <v>0.72</v>
      </c>
      <c r="H11" s="3">
        <v>1988</v>
      </c>
      <c r="I11" s="3">
        <f t="shared" si="1"/>
        <v>1431.36</v>
      </c>
      <c r="J11" s="3" t="s">
        <v>14</v>
      </c>
    </row>
    <row r="12" ht="30" customHeight="1" spans="1:10">
      <c r="A12" s="5"/>
      <c r="B12" s="5"/>
      <c r="C12" s="5"/>
      <c r="D12" s="3" t="s">
        <v>15</v>
      </c>
      <c r="E12" s="3">
        <v>0.4</v>
      </c>
      <c r="F12" s="3">
        <v>1.8</v>
      </c>
      <c r="G12" s="3">
        <f>F12*E12</f>
        <v>0.72</v>
      </c>
      <c r="H12" s="3">
        <v>1918</v>
      </c>
      <c r="I12" s="3">
        <f t="shared" si="1"/>
        <v>1380.96</v>
      </c>
      <c r="J12" s="3" t="s">
        <v>16</v>
      </c>
    </row>
    <row r="13" ht="30" customHeight="1" spans="1:10">
      <c r="A13" s="5"/>
      <c r="B13" s="5"/>
      <c r="C13" s="5"/>
      <c r="D13" s="3" t="s">
        <v>17</v>
      </c>
      <c r="E13" s="3">
        <v>1</v>
      </c>
      <c r="F13" s="3">
        <v>4</v>
      </c>
      <c r="G13" s="3">
        <f>F13*E13</f>
        <v>4</v>
      </c>
      <c r="H13" s="3">
        <v>60</v>
      </c>
      <c r="I13" s="3">
        <f t="shared" si="1"/>
        <v>240</v>
      </c>
      <c r="J13" s="3" t="s">
        <v>18</v>
      </c>
    </row>
    <row r="14" ht="30" customHeight="1" spans="1:10">
      <c r="A14" s="6"/>
      <c r="B14" s="6"/>
      <c r="C14" s="6"/>
      <c r="D14" s="3" t="s">
        <v>21</v>
      </c>
      <c r="E14" s="3">
        <v>1</v>
      </c>
      <c r="F14" s="3">
        <v>1</v>
      </c>
      <c r="G14" s="3">
        <f>F14*E14</f>
        <v>1</v>
      </c>
      <c r="H14" s="3">
        <v>680</v>
      </c>
      <c r="I14" s="3">
        <f t="shared" si="1"/>
        <v>680</v>
      </c>
      <c r="J14" s="3" t="s">
        <v>22</v>
      </c>
    </row>
    <row r="15" ht="30" customHeight="1" spans="1:10">
      <c r="A15" s="4">
        <v>3</v>
      </c>
      <c r="B15" s="4" t="s">
        <v>28</v>
      </c>
      <c r="C15" s="4" t="s">
        <v>29</v>
      </c>
      <c r="D15" s="3" t="s">
        <v>13</v>
      </c>
      <c r="E15" s="3">
        <v>1.07</v>
      </c>
      <c r="F15" s="3">
        <v>2.4</v>
      </c>
      <c r="G15" s="3">
        <f t="shared" ref="G15:G23" si="2">F15*E15</f>
        <v>2.568</v>
      </c>
      <c r="H15" s="3">
        <v>1988</v>
      </c>
      <c r="I15" s="3">
        <f t="shared" si="1"/>
        <v>5105.184</v>
      </c>
      <c r="J15" s="3" t="s">
        <v>14</v>
      </c>
    </row>
    <row r="16" ht="30" customHeight="1" spans="1:10">
      <c r="A16" s="5"/>
      <c r="B16" s="5"/>
      <c r="C16" s="5"/>
      <c r="D16" s="3" t="s">
        <v>15</v>
      </c>
      <c r="E16" s="3">
        <v>1.07</v>
      </c>
      <c r="F16" s="3">
        <v>2.4</v>
      </c>
      <c r="G16" s="3">
        <f t="shared" si="2"/>
        <v>2.568</v>
      </c>
      <c r="H16" s="3">
        <v>1918</v>
      </c>
      <c r="I16" s="3">
        <f t="shared" si="1"/>
        <v>4925.424</v>
      </c>
      <c r="J16" s="3" t="s">
        <v>16</v>
      </c>
    </row>
    <row r="17" ht="30" customHeight="1" spans="1:10">
      <c r="A17" s="5"/>
      <c r="B17" s="5"/>
      <c r="C17" s="5"/>
      <c r="D17" s="3" t="s">
        <v>17</v>
      </c>
      <c r="E17" s="3">
        <v>2</v>
      </c>
      <c r="F17" s="3">
        <v>4</v>
      </c>
      <c r="G17" s="3">
        <f t="shared" si="2"/>
        <v>8</v>
      </c>
      <c r="H17" s="3">
        <v>60</v>
      </c>
      <c r="I17" s="3">
        <f t="shared" si="1"/>
        <v>480</v>
      </c>
      <c r="J17" s="3" t="s">
        <v>18</v>
      </c>
    </row>
    <row r="18" ht="30" customHeight="1" spans="1:10">
      <c r="A18" s="5"/>
      <c r="B18" s="5"/>
      <c r="C18" s="5"/>
      <c r="D18" s="3" t="s">
        <v>30</v>
      </c>
      <c r="E18" s="3"/>
      <c r="F18" s="3"/>
      <c r="G18" s="3">
        <v>2</v>
      </c>
      <c r="H18" s="3">
        <v>396</v>
      </c>
      <c r="I18" s="3">
        <f t="shared" si="1"/>
        <v>792</v>
      </c>
      <c r="J18" s="3" t="s">
        <v>22</v>
      </c>
    </row>
    <row r="19" ht="30" customHeight="1" spans="1:10">
      <c r="A19" s="6"/>
      <c r="B19" s="5"/>
      <c r="C19" s="6"/>
      <c r="D19" s="3" t="s">
        <v>21</v>
      </c>
      <c r="E19" s="3">
        <v>1</v>
      </c>
      <c r="F19" s="3">
        <v>2</v>
      </c>
      <c r="G19" s="3">
        <f>F19*E19</f>
        <v>2</v>
      </c>
      <c r="H19" s="3">
        <v>680</v>
      </c>
      <c r="I19" s="3">
        <f t="shared" ref="I19:I24" si="3">H19*G19</f>
        <v>1360</v>
      </c>
      <c r="J19" s="3" t="s">
        <v>22</v>
      </c>
    </row>
    <row r="20" ht="30" customHeight="1" spans="1:10">
      <c r="A20" s="4">
        <v>4</v>
      </c>
      <c r="B20" s="5"/>
      <c r="C20" s="4" t="s">
        <v>31</v>
      </c>
      <c r="D20" s="3" t="s">
        <v>13</v>
      </c>
      <c r="E20" s="3">
        <v>2.2</v>
      </c>
      <c r="F20" s="3">
        <v>2.4</v>
      </c>
      <c r="G20" s="3">
        <f>F20*E20</f>
        <v>5.28</v>
      </c>
      <c r="H20" s="3">
        <v>1988</v>
      </c>
      <c r="I20" s="3">
        <f t="shared" si="3"/>
        <v>10496.64</v>
      </c>
      <c r="J20" s="3" t="s">
        <v>14</v>
      </c>
    </row>
    <row r="21" ht="30" customHeight="1" spans="1:10">
      <c r="A21" s="5"/>
      <c r="B21" s="5"/>
      <c r="C21" s="5"/>
      <c r="D21" s="3" t="s">
        <v>15</v>
      </c>
      <c r="E21" s="3">
        <v>2.2</v>
      </c>
      <c r="F21" s="3">
        <v>2.4</v>
      </c>
      <c r="G21" s="3">
        <f t="shared" ref="G21:G27" si="4">F21*E21</f>
        <v>5.28</v>
      </c>
      <c r="H21" s="3">
        <v>1918</v>
      </c>
      <c r="I21" s="3">
        <f t="shared" si="3"/>
        <v>10127.04</v>
      </c>
      <c r="J21" s="3" t="s">
        <v>16</v>
      </c>
    </row>
    <row r="22" ht="30" customHeight="1" spans="1:10">
      <c r="A22" s="5"/>
      <c r="B22" s="5"/>
      <c r="C22" s="5"/>
      <c r="D22" s="3" t="s">
        <v>17</v>
      </c>
      <c r="E22" s="3">
        <v>5</v>
      </c>
      <c r="F22" s="3">
        <v>4</v>
      </c>
      <c r="G22" s="3">
        <f t="shared" si="4"/>
        <v>20</v>
      </c>
      <c r="H22" s="3">
        <v>60</v>
      </c>
      <c r="I22" s="3">
        <f t="shared" si="3"/>
        <v>1200</v>
      </c>
      <c r="J22" s="3" t="s">
        <v>18</v>
      </c>
    </row>
    <row r="23" ht="30" customHeight="1" spans="1:10">
      <c r="A23" s="5"/>
      <c r="B23" s="5"/>
      <c r="C23" s="5"/>
      <c r="D23" s="3" t="s">
        <v>21</v>
      </c>
      <c r="E23" s="3">
        <v>1</v>
      </c>
      <c r="F23" s="3">
        <v>5</v>
      </c>
      <c r="G23" s="3">
        <f t="shared" si="4"/>
        <v>5</v>
      </c>
      <c r="H23" s="3">
        <v>680</v>
      </c>
      <c r="I23" s="3">
        <f t="shared" si="3"/>
        <v>3400</v>
      </c>
      <c r="J23" s="3" t="s">
        <v>22</v>
      </c>
    </row>
    <row r="24" ht="30" customHeight="1" spans="1:10">
      <c r="A24" s="5"/>
      <c r="B24" s="5"/>
      <c r="C24" s="5"/>
      <c r="D24" s="3" t="s">
        <v>19</v>
      </c>
      <c r="E24" s="3">
        <v>1</v>
      </c>
      <c r="F24" s="3">
        <v>3</v>
      </c>
      <c r="G24" s="3">
        <f t="shared" si="4"/>
        <v>3</v>
      </c>
      <c r="H24" s="3">
        <v>1000</v>
      </c>
      <c r="I24" s="3">
        <f t="shared" si="3"/>
        <v>3000</v>
      </c>
      <c r="J24" s="3" t="s">
        <v>20</v>
      </c>
    </row>
    <row r="25" ht="30" customHeight="1" spans="1:10">
      <c r="A25" s="6"/>
      <c r="B25" s="5"/>
      <c r="C25" s="6"/>
      <c r="D25" s="3" t="s">
        <v>30</v>
      </c>
      <c r="E25" s="3"/>
      <c r="F25" s="3"/>
      <c r="G25" s="3">
        <v>5</v>
      </c>
      <c r="H25" s="3">
        <v>396</v>
      </c>
      <c r="I25" s="3">
        <f t="shared" ref="I25:I27" si="5">H25*G25</f>
        <v>1980</v>
      </c>
      <c r="J25" s="3" t="s">
        <v>22</v>
      </c>
    </row>
    <row r="26" ht="30" customHeight="1" spans="1:10">
      <c r="A26" s="4">
        <v>5</v>
      </c>
      <c r="B26" s="5"/>
      <c r="C26" s="4" t="s">
        <v>32</v>
      </c>
      <c r="D26" s="3" t="s">
        <v>13</v>
      </c>
      <c r="E26" s="3">
        <v>2.7</v>
      </c>
      <c r="F26" s="3">
        <v>0.75</v>
      </c>
      <c r="G26" s="3">
        <f t="shared" si="4"/>
        <v>2.025</v>
      </c>
      <c r="H26" s="3">
        <v>1988</v>
      </c>
      <c r="I26" s="3">
        <f t="shared" si="5"/>
        <v>4025.7</v>
      </c>
      <c r="J26" s="3" t="s">
        <v>14</v>
      </c>
    </row>
    <row r="27" ht="30" customHeight="1" spans="1:10">
      <c r="A27" s="5"/>
      <c r="B27" s="5"/>
      <c r="C27" s="5"/>
      <c r="D27" s="3" t="s">
        <v>19</v>
      </c>
      <c r="E27" s="3">
        <v>1</v>
      </c>
      <c r="F27" s="3">
        <v>3</v>
      </c>
      <c r="G27" s="3">
        <f t="shared" si="4"/>
        <v>3</v>
      </c>
      <c r="H27" s="3">
        <v>1000</v>
      </c>
      <c r="I27" s="3">
        <f t="shared" si="5"/>
        <v>3000</v>
      </c>
      <c r="J27" s="3" t="s">
        <v>20</v>
      </c>
    </row>
    <row r="28" ht="30" customHeight="1" spans="1:10">
      <c r="A28" s="6"/>
      <c r="B28" s="5"/>
      <c r="C28" s="6"/>
      <c r="D28" s="3" t="s">
        <v>33</v>
      </c>
      <c r="E28" s="3"/>
      <c r="F28" s="3"/>
      <c r="G28" s="3">
        <v>0.75</v>
      </c>
      <c r="H28" s="3">
        <v>1440</v>
      </c>
      <c r="I28" s="3">
        <f t="shared" ref="I28:I37" si="6">H28*G28</f>
        <v>1080</v>
      </c>
      <c r="J28" s="3" t="s">
        <v>22</v>
      </c>
    </row>
    <row r="29" ht="30" customHeight="1" spans="1:10">
      <c r="A29" s="4">
        <v>6</v>
      </c>
      <c r="B29" s="5"/>
      <c r="C29" s="4" t="s">
        <v>34</v>
      </c>
      <c r="D29" s="3" t="s">
        <v>13</v>
      </c>
      <c r="E29" s="3">
        <v>1.8</v>
      </c>
      <c r="F29" s="3">
        <v>0.9</v>
      </c>
      <c r="G29" s="3">
        <f t="shared" ref="G29:G36" si="7">F29*E29</f>
        <v>1.62</v>
      </c>
      <c r="H29" s="3">
        <v>1988</v>
      </c>
      <c r="I29" s="3">
        <f t="shared" si="6"/>
        <v>3220.56</v>
      </c>
      <c r="J29" s="3" t="s">
        <v>14</v>
      </c>
    </row>
    <row r="30" ht="30" customHeight="1" spans="1:10">
      <c r="A30" s="5"/>
      <c r="B30" s="5"/>
      <c r="C30" s="5"/>
      <c r="D30" s="3" t="s">
        <v>15</v>
      </c>
      <c r="E30" s="3">
        <v>1.8</v>
      </c>
      <c r="F30" s="3">
        <v>0.9</v>
      </c>
      <c r="G30" s="3">
        <f t="shared" si="7"/>
        <v>1.62</v>
      </c>
      <c r="H30" s="3">
        <v>1918</v>
      </c>
      <c r="I30" s="3">
        <f t="shared" si="6"/>
        <v>3107.16</v>
      </c>
      <c r="J30" s="3" t="s">
        <v>16</v>
      </c>
    </row>
    <row r="31" ht="30" customHeight="1" spans="1:10">
      <c r="A31" s="5"/>
      <c r="B31" s="5"/>
      <c r="C31" s="5"/>
      <c r="D31" s="3" t="s">
        <v>17</v>
      </c>
      <c r="E31" s="3">
        <v>4</v>
      </c>
      <c r="F31" s="3">
        <v>3</v>
      </c>
      <c r="G31" s="3">
        <f t="shared" si="7"/>
        <v>12</v>
      </c>
      <c r="H31" s="3">
        <v>60</v>
      </c>
      <c r="I31" s="3">
        <f t="shared" si="6"/>
        <v>720</v>
      </c>
      <c r="J31" s="3" t="s">
        <v>18</v>
      </c>
    </row>
    <row r="32" ht="30" customHeight="1" spans="1:10">
      <c r="A32" s="5"/>
      <c r="B32" s="5"/>
      <c r="C32" s="5"/>
      <c r="D32" s="3" t="s">
        <v>23</v>
      </c>
      <c r="E32" s="3"/>
      <c r="F32" s="3"/>
      <c r="G32" s="3">
        <v>1</v>
      </c>
      <c r="H32" s="3">
        <v>3000</v>
      </c>
      <c r="I32" s="3">
        <f t="shared" si="6"/>
        <v>3000</v>
      </c>
      <c r="J32" s="3" t="s">
        <v>22</v>
      </c>
    </row>
    <row r="33" ht="30" customHeight="1" spans="1:10">
      <c r="A33" s="6"/>
      <c r="B33" s="6"/>
      <c r="C33" s="6"/>
      <c r="D33" s="3" t="s">
        <v>33</v>
      </c>
      <c r="E33" s="3"/>
      <c r="F33" s="3"/>
      <c r="G33" s="3">
        <v>0.9</v>
      </c>
      <c r="H33" s="3">
        <v>1440</v>
      </c>
      <c r="I33" s="3">
        <f t="shared" si="6"/>
        <v>1296</v>
      </c>
      <c r="J33" s="3" t="s">
        <v>22</v>
      </c>
    </row>
    <row r="34" s="1" customFormat="1" ht="30" customHeight="1" spans="1:10">
      <c r="A34" s="4">
        <v>7</v>
      </c>
      <c r="B34" s="4" t="s">
        <v>35</v>
      </c>
      <c r="C34" s="4" t="s">
        <v>36</v>
      </c>
      <c r="D34" s="3" t="s">
        <v>13</v>
      </c>
      <c r="E34" s="3">
        <v>1.74</v>
      </c>
      <c r="F34" s="3">
        <v>2.4</v>
      </c>
      <c r="G34" s="3">
        <f t="shared" si="7"/>
        <v>4.176</v>
      </c>
      <c r="H34" s="3">
        <v>1988</v>
      </c>
      <c r="I34" s="3">
        <f t="shared" si="6"/>
        <v>8301.888</v>
      </c>
      <c r="J34" s="3" t="s">
        <v>14</v>
      </c>
    </row>
    <row r="35" s="1" customFormat="1" ht="30" customHeight="1" spans="1:10">
      <c r="A35" s="5"/>
      <c r="B35" s="5"/>
      <c r="C35" s="5"/>
      <c r="D35" s="3" t="s">
        <v>15</v>
      </c>
      <c r="E35" s="3">
        <v>1.74</v>
      </c>
      <c r="F35" s="3">
        <v>2.4</v>
      </c>
      <c r="G35" s="3">
        <f t="shared" si="7"/>
        <v>4.176</v>
      </c>
      <c r="H35" s="3">
        <v>1918</v>
      </c>
      <c r="I35" s="3">
        <f t="shared" si="6"/>
        <v>8009.568</v>
      </c>
      <c r="J35" s="3" t="s">
        <v>16</v>
      </c>
    </row>
    <row r="36" s="1" customFormat="1" ht="30" customHeight="1" spans="1:10">
      <c r="A36" s="5"/>
      <c r="B36" s="5"/>
      <c r="C36" s="5"/>
      <c r="D36" s="3" t="s">
        <v>17</v>
      </c>
      <c r="E36" s="3">
        <v>4</v>
      </c>
      <c r="F36" s="3">
        <v>4</v>
      </c>
      <c r="G36" s="3">
        <f t="shared" si="7"/>
        <v>16</v>
      </c>
      <c r="H36" s="3">
        <v>60</v>
      </c>
      <c r="I36" s="3">
        <f t="shared" si="6"/>
        <v>960</v>
      </c>
      <c r="J36" s="3" t="s">
        <v>18</v>
      </c>
    </row>
    <row r="37" s="1" customFormat="1" ht="30" customHeight="1" spans="1:10">
      <c r="A37" s="6"/>
      <c r="B37" s="6"/>
      <c r="C37" s="6"/>
      <c r="D37" s="3" t="s">
        <v>21</v>
      </c>
      <c r="E37" s="3"/>
      <c r="F37" s="3">
        <v>4</v>
      </c>
      <c r="G37" s="3">
        <v>4</v>
      </c>
      <c r="H37" s="3">
        <v>680</v>
      </c>
      <c r="I37" s="3">
        <f t="shared" si="6"/>
        <v>2720</v>
      </c>
      <c r="J37" s="3" t="s">
        <v>22</v>
      </c>
    </row>
    <row r="38" ht="30" customHeight="1" spans="1:10">
      <c r="A38" s="3" t="s">
        <v>9</v>
      </c>
      <c r="B38" s="3"/>
      <c r="C38" s="3"/>
      <c r="D38" s="3"/>
      <c r="E38" s="3"/>
      <c r="F38" s="3"/>
      <c r="G38" s="3"/>
      <c r="H38" s="3"/>
      <c r="I38" s="3">
        <f>SUM(I4:I37)</f>
        <v>120427.772</v>
      </c>
      <c r="J38" s="3"/>
    </row>
    <row r="39" ht="30" customHeight="1" spans="1:10">
      <c r="A39" s="3" t="s">
        <v>37</v>
      </c>
      <c r="B39" s="3"/>
      <c r="C39" s="3"/>
      <c r="D39" s="3"/>
      <c r="E39" s="3"/>
      <c r="F39" s="3"/>
      <c r="G39" s="3"/>
      <c r="H39" s="3"/>
      <c r="I39" s="3">
        <f>I38*0.9</f>
        <v>108384.9948</v>
      </c>
      <c r="J39" s="3"/>
    </row>
    <row r="40" ht="30" customHeight="1" spans="1:1">
      <c r="A40" s="1" t="s">
        <v>38</v>
      </c>
    </row>
    <row r="41" ht="30" customHeight="1" spans="1:3">
      <c r="A41" s="7"/>
      <c r="B41" s="7"/>
      <c r="C41" s="7"/>
    </row>
    <row r="42" ht="30" customHeight="1" spans="1:3">
      <c r="A42" s="7"/>
      <c r="B42" s="7"/>
      <c r="C42" s="7"/>
    </row>
    <row r="43" ht="30" customHeight="1" spans="1:3">
      <c r="A43" s="7"/>
      <c r="B43" s="7"/>
      <c r="C43" s="7"/>
    </row>
    <row r="44" ht="30" customHeight="1" spans="1:3">
      <c r="A44" s="7"/>
      <c r="B44" s="7"/>
      <c r="C44" s="7"/>
    </row>
    <row r="45" ht="30" customHeight="1" spans="1:3">
      <c r="A45" s="7"/>
      <c r="B45" s="7"/>
      <c r="C45" s="7"/>
    </row>
    <row r="46" ht="30" customHeight="1" spans="1:3">
      <c r="A46" s="7"/>
      <c r="B46" s="7"/>
      <c r="C46" s="7"/>
    </row>
    <row r="47" ht="30" customHeight="1" spans="1:3">
      <c r="A47" s="7"/>
      <c r="B47" s="7"/>
      <c r="C47" s="7"/>
    </row>
    <row r="48" ht="30" customHeight="1" spans="1:3">
      <c r="A48" s="7"/>
      <c r="B48" s="7"/>
      <c r="C48" s="7"/>
    </row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</sheetData>
  <mergeCells count="22">
    <mergeCell ref="A2:J2"/>
    <mergeCell ref="A38:H38"/>
    <mergeCell ref="A39:H39"/>
    <mergeCell ref="A40:J40"/>
    <mergeCell ref="A4:A10"/>
    <mergeCell ref="A11:A14"/>
    <mergeCell ref="A15:A19"/>
    <mergeCell ref="A20:A25"/>
    <mergeCell ref="A26:A28"/>
    <mergeCell ref="A29:A33"/>
    <mergeCell ref="A34:A37"/>
    <mergeCell ref="B4:B10"/>
    <mergeCell ref="B11:B14"/>
    <mergeCell ref="B15:B33"/>
    <mergeCell ref="B34:B37"/>
    <mergeCell ref="C4:C10"/>
    <mergeCell ref="C11:C14"/>
    <mergeCell ref="C15:C19"/>
    <mergeCell ref="C20:C25"/>
    <mergeCell ref="C26:C28"/>
    <mergeCell ref="C29:C33"/>
    <mergeCell ref="C34:C37"/>
  </mergeCells>
  <pageMargins left="0.7" right="0.7" top="0.75" bottom="0.75" header="0.3" footer="0.3"/>
  <pageSetup paperSize="9" scale="8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7"/>
  <sheetViews>
    <sheetView tabSelected="1" workbookViewId="0">
      <selection activeCell="I7" sqref="I7"/>
    </sheetView>
  </sheetViews>
  <sheetFormatPr defaultColWidth="9" defaultRowHeight="16.8"/>
  <cols>
    <col min="1" max="2" width="9" style="1"/>
    <col min="3" max="3" width="13.7788461538462" style="1" customWidth="1"/>
    <col min="4" max="4" width="12.7788461538462" style="1" customWidth="1"/>
    <col min="5" max="6" width="9" style="1" customWidth="1"/>
    <col min="7" max="7" width="11.7788461538462" style="1" customWidth="1"/>
    <col min="8" max="8" width="9" style="1" customWidth="1"/>
    <col min="9" max="9" width="11.7788461538462" style="1"/>
    <col min="10" max="10" width="32.2211538461538" style="1" customWidth="1"/>
    <col min="11" max="16384" width="9" style="1"/>
  </cols>
  <sheetData>
    <row r="2" s="1" customFormat="1" ht="20" customHeight="1" spans="1:10">
      <c r="A2" s="2" t="s">
        <v>39</v>
      </c>
      <c r="B2" s="2"/>
      <c r="C2" s="2"/>
      <c r="D2" s="2"/>
      <c r="E2" s="2"/>
      <c r="F2" s="2"/>
      <c r="G2" s="2"/>
      <c r="H2" s="2"/>
      <c r="I2" s="2"/>
      <c r="J2" s="2"/>
    </row>
    <row r="3" s="1" customFormat="1" ht="30" customHeight="1" spans="1:10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="1" customFormat="1" ht="30" customHeight="1" spans="1:10">
      <c r="A4" s="4">
        <v>1</v>
      </c>
      <c r="B4" s="4" t="s">
        <v>11</v>
      </c>
      <c r="C4" s="4" t="s">
        <v>12</v>
      </c>
      <c r="D4" s="3" t="s">
        <v>13</v>
      </c>
      <c r="E4" s="3">
        <v>2.12</v>
      </c>
      <c r="F4" s="3">
        <v>2.4</v>
      </c>
      <c r="G4" s="3">
        <f t="shared" ref="G4:G8" si="0">F4*E4</f>
        <v>5.088</v>
      </c>
      <c r="H4" s="3"/>
      <c r="I4" s="3"/>
      <c r="J4" s="3" t="s">
        <v>14</v>
      </c>
    </row>
    <row r="5" s="1" customFormat="1" ht="30" customHeight="1" spans="1:10">
      <c r="A5" s="5"/>
      <c r="B5" s="5"/>
      <c r="C5" s="5"/>
      <c r="D5" s="3" t="s">
        <v>15</v>
      </c>
      <c r="E5" s="3">
        <v>2.12</v>
      </c>
      <c r="F5" s="3">
        <v>2.4</v>
      </c>
      <c r="G5" s="3">
        <f t="shared" si="0"/>
        <v>5.088</v>
      </c>
      <c r="H5" s="3"/>
      <c r="I5" s="3"/>
      <c r="J5" s="3" t="s">
        <v>16</v>
      </c>
    </row>
    <row r="6" s="1" customFormat="1" ht="30" customHeight="1" spans="1:10">
      <c r="A6" s="5"/>
      <c r="B6" s="5"/>
      <c r="C6" s="5"/>
      <c r="D6" s="3" t="s">
        <v>17</v>
      </c>
      <c r="E6" s="3">
        <v>4</v>
      </c>
      <c r="F6" s="3">
        <v>5</v>
      </c>
      <c r="G6" s="3">
        <f t="shared" si="0"/>
        <v>20</v>
      </c>
      <c r="H6" s="3">
        <v>60</v>
      </c>
      <c r="I6" s="3">
        <f t="shared" ref="I4:I14" si="1">H6*G6</f>
        <v>1200</v>
      </c>
      <c r="J6" s="3" t="s">
        <v>18</v>
      </c>
    </row>
    <row r="7" s="1" customFormat="1" ht="30" customHeight="1" spans="1:10">
      <c r="A7" s="5"/>
      <c r="B7" s="5"/>
      <c r="C7" s="5"/>
      <c r="D7" s="3" t="s">
        <v>19</v>
      </c>
      <c r="E7" s="3">
        <v>1</v>
      </c>
      <c r="F7" s="3">
        <v>3</v>
      </c>
      <c r="G7" s="3">
        <f t="shared" si="0"/>
        <v>3</v>
      </c>
      <c r="H7" s="3">
        <v>1000</v>
      </c>
      <c r="I7" s="3">
        <f t="shared" si="1"/>
        <v>3000</v>
      </c>
      <c r="J7" s="3" t="s">
        <v>20</v>
      </c>
    </row>
    <row r="8" s="1" customFormat="1" ht="30" customHeight="1" spans="1:10">
      <c r="A8" s="5"/>
      <c r="B8" s="5"/>
      <c r="C8" s="5"/>
      <c r="D8" s="3" t="s">
        <v>21</v>
      </c>
      <c r="E8" s="3">
        <v>1</v>
      </c>
      <c r="F8" s="3">
        <v>3</v>
      </c>
      <c r="G8" s="3">
        <f t="shared" si="0"/>
        <v>3</v>
      </c>
      <c r="H8" s="3">
        <v>680</v>
      </c>
      <c r="I8" s="3">
        <f t="shared" si="1"/>
        <v>2040</v>
      </c>
      <c r="J8" s="3" t="s">
        <v>22</v>
      </c>
    </row>
    <row r="9" s="1" customFormat="1" ht="30" customHeight="1" spans="1:10">
      <c r="A9" s="5"/>
      <c r="B9" s="5"/>
      <c r="C9" s="5"/>
      <c r="D9" s="3" t="s">
        <v>23</v>
      </c>
      <c r="E9" s="3"/>
      <c r="F9" s="3"/>
      <c r="G9" s="3">
        <v>1</v>
      </c>
      <c r="H9" s="3">
        <v>3000</v>
      </c>
      <c r="I9" s="3">
        <f t="shared" si="1"/>
        <v>3000</v>
      </c>
      <c r="J9" s="3" t="s">
        <v>22</v>
      </c>
    </row>
    <row r="10" s="1" customFormat="1" ht="30" customHeight="1" spans="1:10">
      <c r="A10" s="6"/>
      <c r="B10" s="6"/>
      <c r="C10" s="6"/>
      <c r="D10" s="3" t="s">
        <v>24</v>
      </c>
      <c r="E10" s="3">
        <v>1</v>
      </c>
      <c r="F10" s="3">
        <v>2.12</v>
      </c>
      <c r="G10" s="3">
        <f t="shared" ref="G10:G14" si="2">F10*E10</f>
        <v>2.12</v>
      </c>
      <c r="H10" s="3">
        <v>2488</v>
      </c>
      <c r="I10" s="3">
        <f t="shared" si="1"/>
        <v>5274.56</v>
      </c>
      <c r="J10" s="3" t="s">
        <v>25</v>
      </c>
    </row>
    <row r="11" s="1" customFormat="1" ht="30" customHeight="1" spans="1:10">
      <c r="A11" s="4">
        <v>2</v>
      </c>
      <c r="B11" s="4" t="s">
        <v>26</v>
      </c>
      <c r="C11" s="4" t="s">
        <v>27</v>
      </c>
      <c r="D11" s="3" t="s">
        <v>13</v>
      </c>
      <c r="E11" s="3">
        <v>0.4</v>
      </c>
      <c r="F11" s="3">
        <v>1.8</v>
      </c>
      <c r="G11" s="3">
        <f t="shared" si="2"/>
        <v>0.72</v>
      </c>
      <c r="H11" s="3"/>
      <c r="I11" s="3"/>
      <c r="J11" s="3" t="s">
        <v>14</v>
      </c>
    </row>
    <row r="12" s="1" customFormat="1" ht="30" customHeight="1" spans="1:10">
      <c r="A12" s="5"/>
      <c r="B12" s="5"/>
      <c r="C12" s="5"/>
      <c r="D12" s="3" t="s">
        <v>15</v>
      </c>
      <c r="E12" s="3">
        <v>0.4</v>
      </c>
      <c r="F12" s="3">
        <v>1.8</v>
      </c>
      <c r="G12" s="3">
        <f t="shared" si="2"/>
        <v>0.72</v>
      </c>
      <c r="H12" s="3"/>
      <c r="I12" s="3"/>
      <c r="J12" s="3" t="s">
        <v>16</v>
      </c>
    </row>
    <row r="13" s="1" customFormat="1" ht="30" customHeight="1" spans="1:10">
      <c r="A13" s="5"/>
      <c r="B13" s="5"/>
      <c r="C13" s="5"/>
      <c r="D13" s="3" t="s">
        <v>17</v>
      </c>
      <c r="E13" s="3">
        <v>1</v>
      </c>
      <c r="F13" s="3">
        <v>4</v>
      </c>
      <c r="G13" s="3">
        <f t="shared" si="2"/>
        <v>4</v>
      </c>
      <c r="H13" s="3">
        <v>60</v>
      </c>
      <c r="I13" s="3">
        <f t="shared" si="1"/>
        <v>240</v>
      </c>
      <c r="J13" s="3" t="s">
        <v>18</v>
      </c>
    </row>
    <row r="14" s="1" customFormat="1" ht="30" customHeight="1" spans="1:10">
      <c r="A14" s="6"/>
      <c r="B14" s="6"/>
      <c r="C14" s="6"/>
      <c r="D14" s="3" t="s">
        <v>21</v>
      </c>
      <c r="E14" s="3">
        <v>1</v>
      </c>
      <c r="F14" s="3">
        <v>1</v>
      </c>
      <c r="G14" s="3">
        <f t="shared" si="2"/>
        <v>1</v>
      </c>
      <c r="H14" s="3">
        <v>680</v>
      </c>
      <c r="I14" s="3">
        <f t="shared" si="1"/>
        <v>680</v>
      </c>
      <c r="J14" s="3" t="s">
        <v>22</v>
      </c>
    </row>
    <row r="15" s="1" customFormat="1" ht="30" customHeight="1" spans="1:10">
      <c r="A15" s="4">
        <v>3</v>
      </c>
      <c r="B15" s="4" t="s">
        <v>28</v>
      </c>
      <c r="C15" s="4" t="s">
        <v>29</v>
      </c>
      <c r="D15" s="3" t="s">
        <v>13</v>
      </c>
      <c r="E15" s="3">
        <v>1.07</v>
      </c>
      <c r="F15" s="3">
        <v>2.4</v>
      </c>
      <c r="G15" s="3">
        <f t="shared" ref="G15:G17" si="3">F15*E15</f>
        <v>2.568</v>
      </c>
      <c r="H15" s="3"/>
      <c r="I15" s="3"/>
      <c r="J15" s="3" t="s">
        <v>14</v>
      </c>
    </row>
    <row r="16" s="1" customFormat="1" ht="30" customHeight="1" spans="1:10">
      <c r="A16" s="5"/>
      <c r="B16" s="5"/>
      <c r="C16" s="5"/>
      <c r="D16" s="3" t="s">
        <v>15</v>
      </c>
      <c r="E16" s="3">
        <v>1.07</v>
      </c>
      <c r="F16" s="3">
        <v>2.4</v>
      </c>
      <c r="G16" s="3">
        <f t="shared" si="3"/>
        <v>2.568</v>
      </c>
      <c r="H16" s="3"/>
      <c r="I16" s="3"/>
      <c r="J16" s="3" t="s">
        <v>16</v>
      </c>
    </row>
    <row r="17" s="1" customFormat="1" ht="30" customHeight="1" spans="1:10">
      <c r="A17" s="5"/>
      <c r="B17" s="5"/>
      <c r="C17" s="5"/>
      <c r="D17" s="3" t="s">
        <v>17</v>
      </c>
      <c r="E17" s="3">
        <v>2</v>
      </c>
      <c r="F17" s="3">
        <v>4</v>
      </c>
      <c r="G17" s="3">
        <f t="shared" si="3"/>
        <v>8</v>
      </c>
      <c r="H17" s="3">
        <v>60</v>
      </c>
      <c r="I17" s="3">
        <f t="shared" ref="I15:I33" si="4">H17*G17</f>
        <v>480</v>
      </c>
      <c r="J17" s="3" t="s">
        <v>18</v>
      </c>
    </row>
    <row r="18" s="1" customFormat="1" ht="30" customHeight="1" spans="1:10">
      <c r="A18" s="5"/>
      <c r="B18" s="5"/>
      <c r="C18" s="5"/>
      <c r="D18" s="3" t="s">
        <v>30</v>
      </c>
      <c r="E18" s="3"/>
      <c r="F18" s="3"/>
      <c r="G18" s="3">
        <v>2</v>
      </c>
      <c r="H18" s="3">
        <v>396</v>
      </c>
      <c r="I18" s="3">
        <f t="shared" si="4"/>
        <v>792</v>
      </c>
      <c r="J18" s="3" t="s">
        <v>22</v>
      </c>
    </row>
    <row r="19" s="1" customFormat="1" ht="30" customHeight="1" spans="1:10">
      <c r="A19" s="6"/>
      <c r="B19" s="5"/>
      <c r="C19" s="6"/>
      <c r="D19" s="3" t="s">
        <v>21</v>
      </c>
      <c r="E19" s="3">
        <v>1</v>
      </c>
      <c r="F19" s="3">
        <v>2</v>
      </c>
      <c r="G19" s="3">
        <f t="shared" ref="G19:G24" si="5">F19*E19</f>
        <v>2</v>
      </c>
      <c r="H19" s="3">
        <v>680</v>
      </c>
      <c r="I19" s="3">
        <f t="shared" si="4"/>
        <v>1360</v>
      </c>
      <c r="J19" s="3" t="s">
        <v>22</v>
      </c>
    </row>
    <row r="20" s="1" customFormat="1" ht="30" customHeight="1" spans="1:10">
      <c r="A20" s="4">
        <v>4</v>
      </c>
      <c r="B20" s="5"/>
      <c r="C20" s="4" t="s">
        <v>31</v>
      </c>
      <c r="D20" s="3" t="s">
        <v>13</v>
      </c>
      <c r="E20" s="3">
        <v>2.2</v>
      </c>
      <c r="F20" s="3">
        <v>2.4</v>
      </c>
      <c r="G20" s="3">
        <f t="shared" si="5"/>
        <v>5.28</v>
      </c>
      <c r="H20" s="3"/>
      <c r="I20" s="3"/>
      <c r="J20" s="3" t="s">
        <v>14</v>
      </c>
    </row>
    <row r="21" s="1" customFormat="1" ht="30" customHeight="1" spans="1:10">
      <c r="A21" s="5"/>
      <c r="B21" s="5"/>
      <c r="C21" s="5"/>
      <c r="D21" s="3" t="s">
        <v>15</v>
      </c>
      <c r="E21" s="3">
        <v>2.2</v>
      </c>
      <c r="F21" s="3">
        <v>2.4</v>
      </c>
      <c r="G21" s="3">
        <f t="shared" si="5"/>
        <v>5.28</v>
      </c>
      <c r="H21" s="3"/>
      <c r="I21" s="3"/>
      <c r="J21" s="3" t="s">
        <v>16</v>
      </c>
    </row>
    <row r="22" s="1" customFormat="1" ht="30" customHeight="1" spans="1:10">
      <c r="A22" s="5"/>
      <c r="B22" s="5"/>
      <c r="C22" s="5"/>
      <c r="D22" s="3" t="s">
        <v>17</v>
      </c>
      <c r="E22" s="3">
        <v>5</v>
      </c>
      <c r="F22" s="3">
        <v>4</v>
      </c>
      <c r="G22" s="3">
        <f t="shared" si="5"/>
        <v>20</v>
      </c>
      <c r="H22" s="3">
        <v>60</v>
      </c>
      <c r="I22" s="3">
        <f t="shared" si="4"/>
        <v>1200</v>
      </c>
      <c r="J22" s="3" t="s">
        <v>18</v>
      </c>
    </row>
    <row r="23" s="1" customFormat="1" ht="30" customHeight="1" spans="1:10">
      <c r="A23" s="5"/>
      <c r="B23" s="5"/>
      <c r="C23" s="5"/>
      <c r="D23" s="3" t="s">
        <v>21</v>
      </c>
      <c r="E23" s="3">
        <v>1</v>
      </c>
      <c r="F23" s="3">
        <v>5</v>
      </c>
      <c r="G23" s="3">
        <f t="shared" si="5"/>
        <v>5</v>
      </c>
      <c r="H23" s="3">
        <v>680</v>
      </c>
      <c r="I23" s="3">
        <f t="shared" si="4"/>
        <v>3400</v>
      </c>
      <c r="J23" s="3" t="s">
        <v>22</v>
      </c>
    </row>
    <row r="24" s="1" customFormat="1" ht="30" customHeight="1" spans="1:10">
      <c r="A24" s="5"/>
      <c r="B24" s="5"/>
      <c r="C24" s="5"/>
      <c r="D24" s="3" t="s">
        <v>19</v>
      </c>
      <c r="E24" s="3">
        <v>1</v>
      </c>
      <c r="F24" s="3">
        <v>3</v>
      </c>
      <c r="G24" s="3">
        <f t="shared" si="5"/>
        <v>3</v>
      </c>
      <c r="H24" s="3">
        <v>1000</v>
      </c>
      <c r="I24" s="3">
        <f t="shared" si="4"/>
        <v>3000</v>
      </c>
      <c r="J24" s="3" t="s">
        <v>20</v>
      </c>
    </row>
    <row r="25" s="1" customFormat="1" ht="30" customHeight="1" spans="1:10">
      <c r="A25" s="6"/>
      <c r="B25" s="5"/>
      <c r="C25" s="6"/>
      <c r="D25" s="3" t="s">
        <v>30</v>
      </c>
      <c r="E25" s="3"/>
      <c r="F25" s="3"/>
      <c r="G25" s="3">
        <v>5</v>
      </c>
      <c r="H25" s="3">
        <v>396</v>
      </c>
      <c r="I25" s="3">
        <f t="shared" si="4"/>
        <v>1980</v>
      </c>
      <c r="J25" s="3" t="s">
        <v>22</v>
      </c>
    </row>
    <row r="26" s="1" customFormat="1" ht="30" customHeight="1" spans="1:10">
      <c r="A26" s="4">
        <v>5</v>
      </c>
      <c r="B26" s="5"/>
      <c r="C26" s="4" t="s">
        <v>32</v>
      </c>
      <c r="D26" s="3" t="s">
        <v>13</v>
      </c>
      <c r="E26" s="3">
        <v>2.7</v>
      </c>
      <c r="F26" s="3">
        <v>0.75</v>
      </c>
      <c r="G26" s="3">
        <f t="shared" ref="G26:G31" si="6">F26*E26</f>
        <v>2.025</v>
      </c>
      <c r="H26" s="3">
        <v>1988</v>
      </c>
      <c r="I26" s="3">
        <f t="shared" si="4"/>
        <v>4025.7</v>
      </c>
      <c r="J26" s="3" t="s">
        <v>14</v>
      </c>
    </row>
    <row r="27" s="1" customFormat="1" ht="30" customHeight="1" spans="1:10">
      <c r="A27" s="5"/>
      <c r="B27" s="5"/>
      <c r="C27" s="5"/>
      <c r="D27" s="3" t="s">
        <v>19</v>
      </c>
      <c r="E27" s="3">
        <v>1</v>
      </c>
      <c r="F27" s="3">
        <v>3</v>
      </c>
      <c r="G27" s="3">
        <f t="shared" si="6"/>
        <v>3</v>
      </c>
      <c r="H27" s="3">
        <v>1000</v>
      </c>
      <c r="I27" s="3">
        <f t="shared" si="4"/>
        <v>3000</v>
      </c>
      <c r="J27" s="3" t="s">
        <v>20</v>
      </c>
    </row>
    <row r="28" s="1" customFormat="1" ht="30" customHeight="1" spans="1:10">
      <c r="A28" s="6"/>
      <c r="B28" s="5"/>
      <c r="C28" s="6"/>
      <c r="D28" s="3" t="s">
        <v>33</v>
      </c>
      <c r="E28" s="3"/>
      <c r="F28" s="3"/>
      <c r="G28" s="3">
        <v>0.75</v>
      </c>
      <c r="H28" s="3">
        <v>1440</v>
      </c>
      <c r="I28" s="3">
        <f t="shared" si="4"/>
        <v>1080</v>
      </c>
      <c r="J28" s="3" t="s">
        <v>22</v>
      </c>
    </row>
    <row r="29" s="1" customFormat="1" ht="30" customHeight="1" spans="1:10">
      <c r="A29" s="4">
        <v>6</v>
      </c>
      <c r="B29" s="5"/>
      <c r="C29" s="4" t="s">
        <v>34</v>
      </c>
      <c r="D29" s="3" t="s">
        <v>13</v>
      </c>
      <c r="E29" s="3">
        <v>1.8</v>
      </c>
      <c r="F29" s="3">
        <v>0.9</v>
      </c>
      <c r="G29" s="3">
        <f t="shared" si="6"/>
        <v>1.62</v>
      </c>
      <c r="H29" s="3"/>
      <c r="I29" s="3"/>
      <c r="J29" s="3" t="s">
        <v>14</v>
      </c>
    </row>
    <row r="30" s="1" customFormat="1" ht="30" customHeight="1" spans="1:10">
      <c r="A30" s="5"/>
      <c r="B30" s="5"/>
      <c r="C30" s="5"/>
      <c r="D30" s="3" t="s">
        <v>15</v>
      </c>
      <c r="E30" s="3">
        <v>1.8</v>
      </c>
      <c r="F30" s="3">
        <v>0.9</v>
      </c>
      <c r="G30" s="3">
        <f t="shared" si="6"/>
        <v>1.62</v>
      </c>
      <c r="H30" s="3"/>
      <c r="I30" s="3"/>
      <c r="J30" s="3" t="s">
        <v>16</v>
      </c>
    </row>
    <row r="31" s="1" customFormat="1" ht="30" customHeight="1" spans="1:10">
      <c r="A31" s="5"/>
      <c r="B31" s="5"/>
      <c r="C31" s="5"/>
      <c r="D31" s="3" t="s">
        <v>17</v>
      </c>
      <c r="E31" s="3">
        <v>4</v>
      </c>
      <c r="F31" s="3">
        <v>3</v>
      </c>
      <c r="G31" s="3">
        <f t="shared" si="6"/>
        <v>12</v>
      </c>
      <c r="H31" s="3">
        <v>60</v>
      </c>
      <c r="I31" s="3">
        <f t="shared" si="4"/>
        <v>720</v>
      </c>
      <c r="J31" s="3" t="s">
        <v>18</v>
      </c>
    </row>
    <row r="32" s="1" customFormat="1" ht="30" customHeight="1" spans="1:10">
      <c r="A32" s="5"/>
      <c r="B32" s="5"/>
      <c r="C32" s="5"/>
      <c r="D32" s="3" t="s">
        <v>23</v>
      </c>
      <c r="E32" s="3"/>
      <c r="F32" s="3"/>
      <c r="G32" s="3">
        <v>1</v>
      </c>
      <c r="H32" s="3">
        <v>3000</v>
      </c>
      <c r="I32" s="3">
        <f t="shared" si="4"/>
        <v>3000</v>
      </c>
      <c r="J32" s="3" t="s">
        <v>22</v>
      </c>
    </row>
    <row r="33" s="1" customFormat="1" ht="30" customHeight="1" spans="1:10">
      <c r="A33" s="6"/>
      <c r="B33" s="6"/>
      <c r="C33" s="6"/>
      <c r="D33" s="3" t="s">
        <v>33</v>
      </c>
      <c r="E33" s="3"/>
      <c r="F33" s="3"/>
      <c r="G33" s="3">
        <v>0.9</v>
      </c>
      <c r="H33" s="3">
        <v>1440</v>
      </c>
      <c r="I33" s="3">
        <f t="shared" si="4"/>
        <v>1296</v>
      </c>
      <c r="J33" s="3" t="s">
        <v>22</v>
      </c>
    </row>
    <row r="34" s="1" customFormat="1" ht="30" customHeight="1" spans="1:10">
      <c r="A34" s="4">
        <v>7</v>
      </c>
      <c r="B34" s="4" t="s">
        <v>35</v>
      </c>
      <c r="C34" s="4" t="s">
        <v>36</v>
      </c>
      <c r="D34" s="3" t="s">
        <v>13</v>
      </c>
      <c r="E34" s="3">
        <v>1.74</v>
      </c>
      <c r="F34" s="3">
        <v>2.4</v>
      </c>
      <c r="G34" s="3">
        <f>F34*E34</f>
        <v>4.176</v>
      </c>
      <c r="H34" s="3"/>
      <c r="I34" s="3"/>
      <c r="J34" s="3" t="s">
        <v>14</v>
      </c>
    </row>
    <row r="35" s="1" customFormat="1" ht="30" customHeight="1" spans="1:10">
      <c r="A35" s="5"/>
      <c r="B35" s="5"/>
      <c r="C35" s="5"/>
      <c r="D35" s="3" t="s">
        <v>15</v>
      </c>
      <c r="E35" s="3">
        <v>1.74</v>
      </c>
      <c r="F35" s="3">
        <v>2.4</v>
      </c>
      <c r="G35" s="3">
        <f>F35*E35</f>
        <v>4.176</v>
      </c>
      <c r="H35" s="3"/>
      <c r="I35" s="3"/>
      <c r="J35" s="3" t="s">
        <v>16</v>
      </c>
    </row>
    <row r="36" s="1" customFormat="1" ht="30" customHeight="1" spans="1:10">
      <c r="A36" s="5"/>
      <c r="B36" s="5"/>
      <c r="C36" s="5"/>
      <c r="D36" s="3" t="s">
        <v>21</v>
      </c>
      <c r="E36" s="3"/>
      <c r="F36" s="3">
        <v>4</v>
      </c>
      <c r="G36" s="3">
        <v>4</v>
      </c>
      <c r="H36" s="3">
        <v>680</v>
      </c>
      <c r="I36" s="3">
        <f>H36*G36</f>
        <v>2720</v>
      </c>
      <c r="J36" s="3" t="s">
        <v>18</v>
      </c>
    </row>
    <row r="37" s="1" customFormat="1" ht="30" customHeight="1" spans="1:10">
      <c r="A37" s="6"/>
      <c r="B37" s="6"/>
      <c r="C37" s="6"/>
      <c r="D37" s="3" t="s">
        <v>17</v>
      </c>
      <c r="E37" s="3">
        <v>4</v>
      </c>
      <c r="F37" s="3">
        <v>4</v>
      </c>
      <c r="G37" s="3">
        <f>F37*E37</f>
        <v>16</v>
      </c>
      <c r="H37" s="3">
        <v>60</v>
      </c>
      <c r="I37" s="3">
        <f>H37*G37</f>
        <v>960</v>
      </c>
      <c r="J37" s="3" t="s">
        <v>22</v>
      </c>
    </row>
    <row r="38" s="1" customFormat="1" ht="30" customHeight="1" spans="1:10">
      <c r="A38" s="3" t="s">
        <v>9</v>
      </c>
      <c r="B38" s="3"/>
      <c r="C38" s="3"/>
      <c r="D38" s="3"/>
      <c r="E38" s="3"/>
      <c r="F38" s="3"/>
      <c r="G38" s="3"/>
      <c r="H38" s="3"/>
      <c r="I38" s="3">
        <f>SUM(I4:I37)</f>
        <v>44448.26</v>
      </c>
      <c r="J38" s="3"/>
    </row>
    <row r="39" s="1" customFormat="1" ht="30" customHeight="1" spans="1:10">
      <c r="A39" s="3" t="s">
        <v>37</v>
      </c>
      <c r="B39" s="3"/>
      <c r="C39" s="3"/>
      <c r="D39" s="3"/>
      <c r="E39" s="3"/>
      <c r="F39" s="3"/>
      <c r="G39" s="3"/>
      <c r="H39" s="3"/>
      <c r="I39" s="3">
        <f>I38*0.9</f>
        <v>40003.434</v>
      </c>
      <c r="J39" s="3"/>
    </row>
    <row r="40" s="1" customFormat="1" ht="30" customHeight="1" spans="1:10">
      <c r="A40" s="3" t="s">
        <v>40</v>
      </c>
      <c r="B40" s="3"/>
      <c r="C40" s="3"/>
      <c r="D40" s="3"/>
      <c r="E40" s="3"/>
      <c r="F40" s="3"/>
      <c r="G40" s="3"/>
      <c r="H40" s="3"/>
      <c r="I40" s="3"/>
      <c r="J40" s="3"/>
    </row>
    <row r="41" s="1" customFormat="1" ht="30" customHeight="1" spans="1:10">
      <c r="A41" s="3"/>
      <c r="B41" s="3"/>
      <c r="C41" s="3"/>
      <c r="D41" s="3"/>
      <c r="E41" s="3"/>
      <c r="F41" s="3"/>
      <c r="G41" s="3">
        <f>G29+G20+G15+G11+G4+G34</f>
        <v>19.452</v>
      </c>
      <c r="H41" s="3">
        <v>2166</v>
      </c>
      <c r="I41" s="3">
        <f>H41*G41</f>
        <v>42133.032</v>
      </c>
      <c r="J41" s="3"/>
    </row>
    <row r="42" s="1" customFormat="1" ht="30" customHeight="1" spans="1:10">
      <c r="A42" s="3" t="s">
        <v>41</v>
      </c>
      <c r="B42" s="3"/>
      <c r="C42" s="3"/>
      <c r="D42" s="3"/>
      <c r="E42" s="3"/>
      <c r="F42" s="3"/>
      <c r="G42" s="3"/>
      <c r="H42" s="3"/>
      <c r="I42" s="3">
        <f>I41+I39</f>
        <v>82136.466</v>
      </c>
      <c r="J42" s="3" t="s">
        <v>42</v>
      </c>
    </row>
    <row r="43" s="1" customFormat="1" ht="30" customHeight="1"/>
    <row r="44" s="1" customFormat="1" ht="30" customHeight="1"/>
    <row r="45" s="1" customFormat="1" ht="30" customHeight="1" spans="1:10">
      <c r="A45" s="3" t="s">
        <v>43</v>
      </c>
      <c r="B45" s="3"/>
      <c r="C45" s="3"/>
      <c r="D45" s="3"/>
      <c r="E45" s="3"/>
      <c r="F45" s="3"/>
      <c r="G45" s="3"/>
      <c r="H45" s="3"/>
      <c r="I45" s="3"/>
      <c r="J45" s="3"/>
    </row>
    <row r="46" s="1" customFormat="1" ht="30" customHeight="1" spans="1:10">
      <c r="A46" s="3"/>
      <c r="B46" s="3"/>
      <c r="C46" s="3"/>
      <c r="D46" s="3"/>
      <c r="E46" s="3"/>
      <c r="F46" s="3"/>
      <c r="G46" s="3">
        <v>19.452</v>
      </c>
      <c r="H46" s="3">
        <v>1666</v>
      </c>
      <c r="I46" s="3">
        <f>H46*G46</f>
        <v>32407.032</v>
      </c>
      <c r="J46" s="3"/>
    </row>
    <row r="47" s="1" customFormat="1" ht="30" customHeight="1" spans="1:10">
      <c r="A47" s="3" t="s">
        <v>44</v>
      </c>
      <c r="B47" s="3"/>
      <c r="C47" s="3"/>
      <c r="D47" s="3"/>
      <c r="E47" s="3"/>
      <c r="F47" s="3"/>
      <c r="G47" s="3"/>
      <c r="H47" s="3"/>
      <c r="I47" s="3">
        <f>I46+I39</f>
        <v>72410.466</v>
      </c>
      <c r="J47" s="3" t="s">
        <v>42</v>
      </c>
    </row>
    <row r="48" s="1" customFormat="1" ht="30" customHeight="1" spans="1:1">
      <c r="A48" s="1" t="s">
        <v>38</v>
      </c>
    </row>
    <row r="49" s="1" customFormat="1" ht="30" customHeight="1"/>
    <row r="50" s="1" customFormat="1" ht="30" customHeight="1"/>
    <row r="51" s="1" customFormat="1" ht="30" customHeight="1"/>
    <row r="52" s="1" customFormat="1" ht="30" customHeight="1"/>
    <row r="53" s="1" customFormat="1" ht="30" customHeight="1"/>
    <row r="54" s="1" customFormat="1" ht="30" customHeight="1"/>
    <row r="55" s="1" customFormat="1" ht="30" customHeight="1"/>
    <row r="56" s="1" customFormat="1" ht="30" customHeight="1"/>
    <row r="57" s="1" customFormat="1" ht="30" customHeight="1"/>
  </sheetData>
  <mergeCells count="28">
    <mergeCell ref="A2:J2"/>
    <mergeCell ref="A38:H38"/>
    <mergeCell ref="A39:H39"/>
    <mergeCell ref="A40:J40"/>
    <mergeCell ref="A41:F41"/>
    <mergeCell ref="A42:H42"/>
    <mergeCell ref="A45:J45"/>
    <mergeCell ref="A46:F46"/>
    <mergeCell ref="A47:H47"/>
    <mergeCell ref="A48:J48"/>
    <mergeCell ref="A4:A10"/>
    <mergeCell ref="A11:A14"/>
    <mergeCell ref="A15:A19"/>
    <mergeCell ref="A20:A25"/>
    <mergeCell ref="A26:A28"/>
    <mergeCell ref="A29:A33"/>
    <mergeCell ref="A34:A37"/>
    <mergeCell ref="B4:B10"/>
    <mergeCell ref="B11:B14"/>
    <mergeCell ref="B15:B33"/>
    <mergeCell ref="B34:B37"/>
    <mergeCell ref="C4:C10"/>
    <mergeCell ref="C11:C14"/>
    <mergeCell ref="C15:C19"/>
    <mergeCell ref="C20:C25"/>
    <mergeCell ref="C26:C28"/>
    <mergeCell ref="C29:C33"/>
    <mergeCell ref="C34:C37"/>
  </mergeCells>
  <pageMargins left="0.7" right="0.7" top="0.75" bottom="0.75" header="0.3" footer="0.3"/>
  <pageSetup paperSize="9" scale="83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2023-05-13T03:15:00Z</dcterms:created>
  <dcterms:modified xsi:type="dcterms:W3CDTF">2025-03-21T22:12:54Z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6757B550A39F488E97223EA7B195CEBD_12</vt:lpwstr>
  </property>
</Properties>
</file>