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1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2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4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15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6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1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ellekilsdonk/Documents/GitHub/thesis-erasmus-mc/"/>
    </mc:Choice>
  </mc:AlternateContent>
  <xr:revisionPtr revIDLastSave="0" documentId="13_ncr:1_{FA0C1DF8-808D-0245-A9F2-BF755FD011D9}" xr6:coauthVersionLast="47" xr6:coauthVersionMax="47" xr10:uidLastSave="{00000000-0000-0000-0000-000000000000}"/>
  <bookViews>
    <workbookView xWindow="0" yWindow="500" windowWidth="28800" windowHeight="15740" firstSheet="2" activeTab="4" xr2:uid="{B7B95DE1-49AB-FC49-881D-F7420519301D}"/>
  </bookViews>
  <sheets>
    <sheet name="Median predicted vs true 20 mg" sheetId="16" r:id="rId1"/>
    <sheet name="Median predicted vs true 4 mg" sheetId="17" r:id="rId2"/>
    <sheet name="Median predicted vs true 2 mg" sheetId="18" r:id="rId3"/>
    <sheet name="Stacked barcharts" sheetId="21" r:id="rId4"/>
    <sheet name="Percentile" sheetId="20" r:id="rId5"/>
    <sheet name="Percentile2" sheetId="13" r:id="rId6"/>
    <sheet name="ANN" sheetId="1" r:id="rId7"/>
    <sheet name="MeANN" sheetId="8" r:id="rId8"/>
    <sheet name="XGBoost" sheetId="7" r:id="rId9"/>
    <sheet name="MeXGBoost" sheetId="6" r:id="rId10"/>
    <sheet name="TweedieXGBoost" sheetId="5" r:id="rId11"/>
    <sheet name="Heatmaps" sheetId="9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9" i="16" l="1"/>
  <c r="L69" i="16"/>
  <c r="K69" i="16"/>
  <c r="J69" i="16"/>
  <c r="I69" i="16"/>
  <c r="F69" i="16"/>
  <c r="E69" i="16"/>
  <c r="D69" i="16"/>
  <c r="C69" i="16"/>
  <c r="B69" i="16"/>
  <c r="M68" i="16"/>
  <c r="L68" i="16"/>
  <c r="K68" i="16"/>
  <c r="J68" i="16"/>
  <c r="I68" i="16"/>
  <c r="F68" i="16"/>
  <c r="E68" i="16"/>
  <c r="D68" i="16"/>
  <c r="C68" i="16"/>
  <c r="B68" i="16"/>
  <c r="M67" i="16"/>
  <c r="L67" i="16"/>
  <c r="K67" i="16"/>
  <c r="J67" i="16"/>
  <c r="I67" i="16"/>
  <c r="F67" i="16"/>
  <c r="E67" i="16"/>
  <c r="D67" i="16"/>
  <c r="C67" i="16"/>
  <c r="B67" i="16"/>
  <c r="M66" i="16"/>
  <c r="L66" i="16"/>
  <c r="K66" i="16"/>
  <c r="J66" i="16"/>
  <c r="I66" i="16"/>
  <c r="F66" i="16"/>
  <c r="E66" i="16"/>
  <c r="D66" i="16"/>
  <c r="C66" i="16"/>
  <c r="B66" i="16"/>
  <c r="M65" i="16"/>
  <c r="L65" i="16"/>
  <c r="K65" i="16"/>
  <c r="J65" i="16"/>
  <c r="I65" i="16"/>
  <c r="F65" i="16"/>
  <c r="E65" i="16"/>
  <c r="D65" i="16"/>
  <c r="C65" i="16"/>
  <c r="B65" i="16"/>
  <c r="M64" i="16"/>
  <c r="L64" i="16"/>
  <c r="K64" i="16"/>
  <c r="J64" i="16"/>
  <c r="I64" i="16"/>
  <c r="F64" i="16"/>
  <c r="E64" i="16"/>
  <c r="D64" i="16"/>
  <c r="C64" i="16"/>
  <c r="B64" i="16"/>
  <c r="M63" i="16"/>
  <c r="L63" i="16"/>
  <c r="K63" i="16"/>
  <c r="J63" i="16"/>
  <c r="I63" i="16"/>
  <c r="F63" i="16"/>
  <c r="E63" i="16"/>
  <c r="D63" i="16"/>
  <c r="C63" i="16"/>
  <c r="B63" i="16"/>
  <c r="M62" i="16"/>
  <c r="L62" i="16"/>
  <c r="K62" i="16"/>
  <c r="J62" i="16"/>
  <c r="I62" i="16"/>
  <c r="F62" i="16"/>
  <c r="E62" i="16"/>
  <c r="D62" i="16"/>
  <c r="C62" i="16"/>
  <c r="B62" i="16"/>
  <c r="M61" i="16"/>
  <c r="L61" i="16"/>
  <c r="K61" i="16"/>
  <c r="J61" i="16"/>
  <c r="I61" i="16"/>
  <c r="F61" i="16"/>
  <c r="E61" i="16"/>
  <c r="D61" i="16"/>
  <c r="C61" i="16"/>
  <c r="B61" i="16"/>
  <c r="M60" i="16"/>
  <c r="L60" i="16"/>
  <c r="K60" i="16"/>
  <c r="J60" i="16"/>
  <c r="I60" i="16"/>
  <c r="F60" i="16"/>
  <c r="E60" i="16"/>
  <c r="D60" i="16"/>
  <c r="C60" i="16"/>
  <c r="B60" i="16"/>
  <c r="M59" i="16"/>
  <c r="L59" i="16"/>
  <c r="K59" i="16"/>
  <c r="J59" i="16"/>
  <c r="I59" i="16"/>
  <c r="F59" i="16"/>
  <c r="E59" i="16"/>
  <c r="D59" i="16"/>
  <c r="C59" i="16"/>
  <c r="B59" i="16"/>
  <c r="M58" i="16"/>
  <c r="L58" i="16"/>
  <c r="K58" i="16"/>
  <c r="J58" i="16"/>
  <c r="I58" i="16"/>
  <c r="F58" i="16"/>
  <c r="E58" i="16"/>
  <c r="D58" i="16"/>
  <c r="C58" i="16"/>
  <c r="B58" i="16"/>
  <c r="M57" i="16"/>
  <c r="L57" i="16"/>
  <c r="K57" i="16"/>
  <c r="J57" i="16"/>
  <c r="I57" i="16"/>
  <c r="F57" i="16"/>
  <c r="E57" i="16"/>
  <c r="D57" i="16"/>
  <c r="C57" i="16"/>
  <c r="B57" i="16"/>
  <c r="M56" i="16"/>
  <c r="L56" i="16"/>
  <c r="K56" i="16"/>
  <c r="J56" i="16"/>
  <c r="I56" i="16"/>
  <c r="F56" i="16"/>
  <c r="E56" i="16"/>
  <c r="D56" i="16"/>
  <c r="C56" i="16"/>
  <c r="B56" i="16"/>
  <c r="M55" i="16"/>
  <c r="L55" i="16"/>
  <c r="K55" i="16"/>
  <c r="J55" i="16"/>
  <c r="I55" i="16"/>
  <c r="F55" i="16"/>
  <c r="E55" i="16"/>
  <c r="D55" i="16"/>
  <c r="C55" i="16"/>
  <c r="B55" i="16"/>
  <c r="M54" i="16"/>
  <c r="L54" i="16"/>
  <c r="K54" i="16"/>
  <c r="J54" i="16"/>
  <c r="I54" i="16"/>
  <c r="F54" i="16"/>
  <c r="E54" i="16"/>
  <c r="D54" i="16"/>
  <c r="C54" i="16"/>
  <c r="B54" i="16"/>
  <c r="M53" i="16"/>
  <c r="L53" i="16"/>
  <c r="K53" i="16"/>
  <c r="J53" i="16"/>
  <c r="I53" i="16"/>
  <c r="F53" i="16"/>
  <c r="E53" i="16"/>
  <c r="D53" i="16"/>
  <c r="C53" i="16"/>
  <c r="B53" i="16"/>
  <c r="M52" i="16"/>
  <c r="L52" i="16"/>
  <c r="K52" i="16"/>
  <c r="J52" i="16"/>
  <c r="I52" i="16"/>
  <c r="F52" i="16"/>
  <c r="E52" i="16"/>
  <c r="D52" i="16"/>
  <c r="C52" i="16"/>
  <c r="B52" i="16"/>
  <c r="M51" i="16"/>
  <c r="L51" i="16"/>
  <c r="K51" i="16"/>
  <c r="J51" i="16"/>
  <c r="I51" i="16"/>
  <c r="F51" i="16"/>
  <c r="E51" i="16"/>
  <c r="D51" i="16"/>
  <c r="C51" i="16"/>
  <c r="B51" i="16"/>
  <c r="M50" i="16"/>
  <c r="L50" i="16"/>
  <c r="K50" i="16"/>
  <c r="J50" i="16"/>
  <c r="I50" i="16"/>
  <c r="F50" i="16"/>
  <c r="E50" i="16"/>
  <c r="D50" i="16"/>
  <c r="C50" i="16"/>
  <c r="B50" i="16"/>
  <c r="T7" i="9" l="1" a="1"/>
  <c r="T7" i="9" s="1"/>
  <c r="AA7" i="9"/>
  <c r="V8" i="9"/>
  <c r="AD8" i="9"/>
  <c r="Y9" i="9"/>
  <c r="T10" i="9"/>
  <c r="AB10" i="9"/>
  <c r="W11" i="9"/>
  <c r="AE11" i="9"/>
  <c r="Z12" i="9"/>
  <c r="U13" i="9"/>
  <c r="AC13" i="9"/>
  <c r="X14" i="9"/>
  <c r="AF14" i="9"/>
  <c r="AA15" i="9"/>
  <c r="V16" i="9"/>
  <c r="AD16" i="9"/>
  <c r="Y17" i="9"/>
  <c r="T18" i="9"/>
  <c r="AB18" i="9"/>
  <c r="W19" i="9"/>
  <c r="AE19" i="9"/>
  <c r="P21" i="5"/>
  <c r="F41" i="5"/>
  <c r="F42" i="5"/>
  <c r="F43" i="5"/>
  <c r="F44" i="5"/>
  <c r="F45" i="5"/>
  <c r="F46" i="5"/>
  <c r="F47" i="5"/>
  <c r="F48" i="5"/>
  <c r="F49" i="5"/>
  <c r="F50" i="5"/>
  <c r="F51" i="5"/>
  <c r="F52" i="5"/>
  <c r="F40" i="5"/>
  <c r="P20" i="5"/>
  <c r="Q20" i="5"/>
  <c r="Q21" i="5"/>
  <c r="P22" i="5"/>
  <c r="Q22" i="5"/>
  <c r="P23" i="5"/>
  <c r="Q23" i="5"/>
  <c r="P24" i="5"/>
  <c r="Q24" i="5"/>
  <c r="P25" i="5"/>
  <c r="Q25" i="5"/>
  <c r="P26" i="5"/>
  <c r="Q26" i="5"/>
  <c r="P27" i="5"/>
  <c r="Q27" i="5"/>
  <c r="P28" i="5"/>
  <c r="Q28" i="5"/>
  <c r="P29" i="5"/>
  <c r="Q29" i="5"/>
  <c r="P30" i="5"/>
  <c r="Q30" i="5"/>
  <c r="P31" i="5"/>
  <c r="Q31" i="5"/>
  <c r="P32" i="5"/>
  <c r="Q32" i="5"/>
  <c r="D20" i="5"/>
  <c r="E20" i="5"/>
  <c r="F20" i="5"/>
  <c r="G20" i="5"/>
  <c r="H20" i="5"/>
  <c r="I20" i="5"/>
  <c r="J20" i="5"/>
  <c r="K20" i="5"/>
  <c r="L20" i="5"/>
  <c r="M20" i="5"/>
  <c r="N20" i="5"/>
  <c r="O20" i="5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O29" i="8"/>
  <c r="E44" i="8" s="1"/>
  <c r="N29" i="8"/>
  <c r="M29" i="8"/>
  <c r="L29" i="8"/>
  <c r="K29" i="8"/>
  <c r="J29" i="8"/>
  <c r="I29" i="8"/>
  <c r="H29" i="8"/>
  <c r="G29" i="8"/>
  <c r="F29" i="8"/>
  <c r="E29" i="8"/>
  <c r="D29" i="8"/>
  <c r="C29" i="8"/>
  <c r="O28" i="8"/>
  <c r="D43" i="8" s="1"/>
  <c r="N28" i="8"/>
  <c r="E43" i="8" s="1"/>
  <c r="M28" i="8"/>
  <c r="L28" i="8"/>
  <c r="K28" i="8"/>
  <c r="J28" i="8"/>
  <c r="I28" i="8"/>
  <c r="H28" i="8"/>
  <c r="G28" i="8"/>
  <c r="F28" i="8"/>
  <c r="E28" i="8"/>
  <c r="D28" i="8"/>
  <c r="C28" i="8"/>
  <c r="O27" i="8"/>
  <c r="N27" i="8"/>
  <c r="M27" i="8"/>
  <c r="E42" i="8" s="1"/>
  <c r="L27" i="8"/>
  <c r="K27" i="8"/>
  <c r="J27" i="8"/>
  <c r="I27" i="8"/>
  <c r="H27" i="8"/>
  <c r="G27" i="8"/>
  <c r="F27" i="8"/>
  <c r="E27" i="8"/>
  <c r="D27" i="8"/>
  <c r="C27" i="8"/>
  <c r="O26" i="8"/>
  <c r="N26" i="8"/>
  <c r="M26" i="8"/>
  <c r="L26" i="8"/>
  <c r="E41" i="8" s="1"/>
  <c r="K26" i="8"/>
  <c r="J26" i="8"/>
  <c r="I26" i="8"/>
  <c r="H26" i="8"/>
  <c r="G26" i="8"/>
  <c r="F26" i="8"/>
  <c r="E26" i="8"/>
  <c r="D26" i="8"/>
  <c r="C26" i="8"/>
  <c r="O25" i="8"/>
  <c r="N25" i="8"/>
  <c r="M25" i="8"/>
  <c r="L25" i="8"/>
  <c r="K25" i="8"/>
  <c r="E40" i="8" s="1"/>
  <c r="J25" i="8"/>
  <c r="I25" i="8"/>
  <c r="H25" i="8"/>
  <c r="G25" i="8"/>
  <c r="F25" i="8"/>
  <c r="E25" i="8"/>
  <c r="D25" i="8"/>
  <c r="C25" i="8"/>
  <c r="O24" i="8"/>
  <c r="N24" i="8"/>
  <c r="M24" i="8"/>
  <c r="L24" i="8"/>
  <c r="K24" i="8"/>
  <c r="J24" i="8"/>
  <c r="E39" i="8" s="1"/>
  <c r="I24" i="8"/>
  <c r="H24" i="8"/>
  <c r="G24" i="8"/>
  <c r="F24" i="8"/>
  <c r="E24" i="8"/>
  <c r="D24" i="8"/>
  <c r="C24" i="8"/>
  <c r="O23" i="8"/>
  <c r="N23" i="8"/>
  <c r="M23" i="8"/>
  <c r="L23" i="8"/>
  <c r="K23" i="8"/>
  <c r="J23" i="8"/>
  <c r="I23" i="8"/>
  <c r="E38" i="8" s="1"/>
  <c r="H23" i="8"/>
  <c r="G23" i="8"/>
  <c r="F23" i="8"/>
  <c r="E23" i="8"/>
  <c r="D23" i="8"/>
  <c r="C23" i="8"/>
  <c r="O22" i="8"/>
  <c r="N22" i="8"/>
  <c r="M22" i="8"/>
  <c r="L22" i="8"/>
  <c r="K22" i="8"/>
  <c r="J22" i="8"/>
  <c r="I22" i="8"/>
  <c r="H22" i="8"/>
  <c r="E37" i="8" s="1"/>
  <c r="G22" i="8"/>
  <c r="F22" i="8"/>
  <c r="E22" i="8"/>
  <c r="D22" i="8"/>
  <c r="C22" i="8"/>
  <c r="O21" i="8"/>
  <c r="N21" i="8"/>
  <c r="M21" i="8"/>
  <c r="L21" i="8"/>
  <c r="K21" i="8"/>
  <c r="J21" i="8"/>
  <c r="I21" i="8"/>
  <c r="H21" i="8"/>
  <c r="G21" i="8"/>
  <c r="E36" i="8" s="1"/>
  <c r="F21" i="8"/>
  <c r="E21" i="8"/>
  <c r="D21" i="8"/>
  <c r="C21" i="8"/>
  <c r="O20" i="8"/>
  <c r="N20" i="8"/>
  <c r="M20" i="8"/>
  <c r="L20" i="8"/>
  <c r="K20" i="8"/>
  <c r="J20" i="8"/>
  <c r="I20" i="8"/>
  <c r="H20" i="8"/>
  <c r="G20" i="8"/>
  <c r="F20" i="8"/>
  <c r="E35" i="8" s="1"/>
  <c r="E20" i="8"/>
  <c r="D20" i="8"/>
  <c r="C20" i="8"/>
  <c r="O19" i="8"/>
  <c r="N19" i="8"/>
  <c r="M19" i="8"/>
  <c r="L19" i="8"/>
  <c r="K19" i="8"/>
  <c r="J19" i="8"/>
  <c r="I19" i="8"/>
  <c r="H19" i="8"/>
  <c r="G19" i="8"/>
  <c r="F19" i="8"/>
  <c r="E19" i="8"/>
  <c r="E34" i="8" s="1"/>
  <c r="D19" i="8"/>
  <c r="C19" i="8"/>
  <c r="O18" i="8"/>
  <c r="N18" i="8"/>
  <c r="M18" i="8"/>
  <c r="L18" i="8"/>
  <c r="K18" i="8"/>
  <c r="J18" i="8"/>
  <c r="I18" i="8"/>
  <c r="H18" i="8"/>
  <c r="G18" i="8"/>
  <c r="F18" i="8"/>
  <c r="E18" i="8"/>
  <c r="D18" i="8"/>
  <c r="E33" i="8" s="1"/>
  <c r="C18" i="8"/>
  <c r="C33" i="8" s="1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E32" i="8" s="1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O29" i="7"/>
  <c r="E44" i="7" s="1"/>
  <c r="N29" i="7"/>
  <c r="M29" i="7"/>
  <c r="L29" i="7"/>
  <c r="K29" i="7"/>
  <c r="J29" i="7"/>
  <c r="I29" i="7"/>
  <c r="H29" i="7"/>
  <c r="G29" i="7"/>
  <c r="F29" i="7"/>
  <c r="E29" i="7"/>
  <c r="D29" i="7"/>
  <c r="C29" i="7"/>
  <c r="O28" i="7"/>
  <c r="D43" i="7" s="1"/>
  <c r="N28" i="7"/>
  <c r="E43" i="7" s="1"/>
  <c r="M28" i="7"/>
  <c r="L28" i="7"/>
  <c r="K28" i="7"/>
  <c r="J28" i="7"/>
  <c r="I28" i="7"/>
  <c r="H28" i="7"/>
  <c r="G28" i="7"/>
  <c r="F28" i="7"/>
  <c r="E28" i="7"/>
  <c r="D28" i="7"/>
  <c r="C28" i="7"/>
  <c r="O27" i="7"/>
  <c r="N27" i="7"/>
  <c r="M27" i="7"/>
  <c r="E42" i="7" s="1"/>
  <c r="L27" i="7"/>
  <c r="K27" i="7"/>
  <c r="J27" i="7"/>
  <c r="I27" i="7"/>
  <c r="H27" i="7"/>
  <c r="G27" i="7"/>
  <c r="F27" i="7"/>
  <c r="E27" i="7"/>
  <c r="D27" i="7"/>
  <c r="C27" i="7"/>
  <c r="O26" i="7"/>
  <c r="N26" i="7"/>
  <c r="M26" i="7"/>
  <c r="L26" i="7"/>
  <c r="E41" i="7" s="1"/>
  <c r="K26" i="7"/>
  <c r="J26" i="7"/>
  <c r="I26" i="7"/>
  <c r="H26" i="7"/>
  <c r="G26" i="7"/>
  <c r="F26" i="7"/>
  <c r="E26" i="7"/>
  <c r="D26" i="7"/>
  <c r="C26" i="7"/>
  <c r="O25" i="7"/>
  <c r="N25" i="7"/>
  <c r="M25" i="7"/>
  <c r="L25" i="7"/>
  <c r="K25" i="7"/>
  <c r="E40" i="7" s="1"/>
  <c r="J25" i="7"/>
  <c r="I25" i="7"/>
  <c r="H25" i="7"/>
  <c r="G25" i="7"/>
  <c r="F25" i="7"/>
  <c r="E25" i="7"/>
  <c r="D25" i="7"/>
  <c r="C25" i="7"/>
  <c r="O24" i="7"/>
  <c r="N24" i="7"/>
  <c r="M24" i="7"/>
  <c r="L24" i="7"/>
  <c r="K24" i="7"/>
  <c r="J24" i="7"/>
  <c r="E39" i="7" s="1"/>
  <c r="I24" i="7"/>
  <c r="H24" i="7"/>
  <c r="G24" i="7"/>
  <c r="F24" i="7"/>
  <c r="E24" i="7"/>
  <c r="D24" i="7"/>
  <c r="C24" i="7"/>
  <c r="O23" i="7"/>
  <c r="N23" i="7"/>
  <c r="M23" i="7"/>
  <c r="L23" i="7"/>
  <c r="K23" i="7"/>
  <c r="J23" i="7"/>
  <c r="I23" i="7"/>
  <c r="E38" i="7" s="1"/>
  <c r="H23" i="7"/>
  <c r="G23" i="7"/>
  <c r="F23" i="7"/>
  <c r="E23" i="7"/>
  <c r="D23" i="7"/>
  <c r="C23" i="7"/>
  <c r="O22" i="7"/>
  <c r="N22" i="7"/>
  <c r="M22" i="7"/>
  <c r="L22" i="7"/>
  <c r="K22" i="7"/>
  <c r="J22" i="7"/>
  <c r="I22" i="7"/>
  <c r="H22" i="7"/>
  <c r="E37" i="7" s="1"/>
  <c r="G22" i="7"/>
  <c r="F22" i="7"/>
  <c r="E22" i="7"/>
  <c r="D22" i="7"/>
  <c r="C22" i="7"/>
  <c r="O21" i="7"/>
  <c r="N21" i="7"/>
  <c r="M21" i="7"/>
  <c r="L21" i="7"/>
  <c r="K21" i="7"/>
  <c r="J21" i="7"/>
  <c r="I21" i="7"/>
  <c r="H21" i="7"/>
  <c r="G21" i="7"/>
  <c r="E36" i="7" s="1"/>
  <c r="F21" i="7"/>
  <c r="E21" i="7"/>
  <c r="D21" i="7"/>
  <c r="C21" i="7"/>
  <c r="O20" i="7"/>
  <c r="N20" i="7"/>
  <c r="M20" i="7"/>
  <c r="L20" i="7"/>
  <c r="K20" i="7"/>
  <c r="J20" i="7"/>
  <c r="I20" i="7"/>
  <c r="H20" i="7"/>
  <c r="G20" i="7"/>
  <c r="F20" i="7"/>
  <c r="E35" i="7" s="1"/>
  <c r="E20" i="7"/>
  <c r="D20" i="7"/>
  <c r="C20" i="7"/>
  <c r="O19" i="7"/>
  <c r="N19" i="7"/>
  <c r="M19" i="7"/>
  <c r="L19" i="7"/>
  <c r="K19" i="7"/>
  <c r="J19" i="7"/>
  <c r="I19" i="7"/>
  <c r="H19" i="7"/>
  <c r="G19" i="7"/>
  <c r="F19" i="7"/>
  <c r="E19" i="7"/>
  <c r="E34" i="7" s="1"/>
  <c r="D19" i="7"/>
  <c r="C19" i="7"/>
  <c r="O18" i="7"/>
  <c r="N18" i="7"/>
  <c r="M18" i="7"/>
  <c r="L18" i="7"/>
  <c r="K18" i="7"/>
  <c r="J18" i="7"/>
  <c r="I18" i="7"/>
  <c r="H18" i="7"/>
  <c r="G18" i="7"/>
  <c r="F18" i="7"/>
  <c r="E18" i="7"/>
  <c r="D18" i="7"/>
  <c r="E33" i="7" s="1"/>
  <c r="C18" i="7"/>
  <c r="C33" i="7" s="1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E32" i="7" s="1"/>
  <c r="F44" i="6"/>
  <c r="F43" i="6"/>
  <c r="F42" i="6"/>
  <c r="F41" i="6"/>
  <c r="D41" i="6"/>
  <c r="F40" i="6"/>
  <c r="F39" i="6"/>
  <c r="F38" i="6"/>
  <c r="F37" i="6"/>
  <c r="F36" i="6"/>
  <c r="F35" i="6"/>
  <c r="E35" i="6"/>
  <c r="C35" i="6"/>
  <c r="F34" i="6"/>
  <c r="F33" i="6"/>
  <c r="F32" i="6"/>
  <c r="O29" i="6"/>
  <c r="E44" i="6" s="1"/>
  <c r="N29" i="6"/>
  <c r="M29" i="6"/>
  <c r="L29" i="6"/>
  <c r="K29" i="6"/>
  <c r="J29" i="6"/>
  <c r="I29" i="6"/>
  <c r="H29" i="6"/>
  <c r="G29" i="6"/>
  <c r="F29" i="6"/>
  <c r="E29" i="6"/>
  <c r="D29" i="6"/>
  <c r="C29" i="6"/>
  <c r="O28" i="6"/>
  <c r="D43" i="6" s="1"/>
  <c r="N28" i="6"/>
  <c r="E43" i="6" s="1"/>
  <c r="M28" i="6"/>
  <c r="L28" i="6"/>
  <c r="K28" i="6"/>
  <c r="J28" i="6"/>
  <c r="I28" i="6"/>
  <c r="H28" i="6"/>
  <c r="G28" i="6"/>
  <c r="C43" i="6" s="1"/>
  <c r="F28" i="6"/>
  <c r="E28" i="6"/>
  <c r="D28" i="6"/>
  <c r="C28" i="6"/>
  <c r="O27" i="6"/>
  <c r="N27" i="6"/>
  <c r="D42" i="6" s="1"/>
  <c r="M27" i="6"/>
  <c r="E42" i="6" s="1"/>
  <c r="L27" i="6"/>
  <c r="K27" i="6"/>
  <c r="J27" i="6"/>
  <c r="I27" i="6"/>
  <c r="H27" i="6"/>
  <c r="G27" i="6"/>
  <c r="F27" i="6"/>
  <c r="E27" i="6"/>
  <c r="D27" i="6"/>
  <c r="C42" i="6" s="1"/>
  <c r="C27" i="6"/>
  <c r="O26" i="6"/>
  <c r="N26" i="6"/>
  <c r="M26" i="6"/>
  <c r="L26" i="6"/>
  <c r="E41" i="6" s="1"/>
  <c r="K26" i="6"/>
  <c r="J26" i="6"/>
  <c r="I26" i="6"/>
  <c r="C41" i="6" s="1"/>
  <c r="H26" i="6"/>
  <c r="G26" i="6"/>
  <c r="F26" i="6"/>
  <c r="E26" i="6"/>
  <c r="D26" i="6"/>
  <c r="C26" i="6"/>
  <c r="O25" i="6"/>
  <c r="N25" i="6"/>
  <c r="M25" i="6"/>
  <c r="L25" i="6"/>
  <c r="K25" i="6"/>
  <c r="E40" i="6" s="1"/>
  <c r="J25" i="6"/>
  <c r="I25" i="6"/>
  <c r="H25" i="6"/>
  <c r="G25" i="6"/>
  <c r="F25" i="6"/>
  <c r="E25" i="6"/>
  <c r="D25" i="6"/>
  <c r="C25" i="6"/>
  <c r="O24" i="6"/>
  <c r="N24" i="6"/>
  <c r="M24" i="6"/>
  <c r="L24" i="6"/>
  <c r="K24" i="6"/>
  <c r="D39" i="6" s="1"/>
  <c r="J24" i="6"/>
  <c r="E39" i="6" s="1"/>
  <c r="I24" i="6"/>
  <c r="H24" i="6"/>
  <c r="G24" i="6"/>
  <c r="F24" i="6"/>
  <c r="E24" i="6"/>
  <c r="D24" i="6"/>
  <c r="C24" i="6"/>
  <c r="C39" i="6" s="1"/>
  <c r="O23" i="6"/>
  <c r="N23" i="6"/>
  <c r="M23" i="6"/>
  <c r="L23" i="6"/>
  <c r="K23" i="6"/>
  <c r="J23" i="6"/>
  <c r="D38" i="6" s="1"/>
  <c r="I23" i="6"/>
  <c r="E38" i="6" s="1"/>
  <c r="H23" i="6"/>
  <c r="G23" i="6"/>
  <c r="F23" i="6"/>
  <c r="E23" i="6"/>
  <c r="D23" i="6"/>
  <c r="C23" i="6"/>
  <c r="O22" i="6"/>
  <c r="N22" i="6"/>
  <c r="M22" i="6"/>
  <c r="D37" i="6" s="1"/>
  <c r="L22" i="6"/>
  <c r="K22" i="6"/>
  <c r="J22" i="6"/>
  <c r="I22" i="6"/>
  <c r="H22" i="6"/>
  <c r="E37" i="6" s="1"/>
  <c r="G22" i="6"/>
  <c r="F22" i="6"/>
  <c r="E22" i="6"/>
  <c r="C37" i="6" s="1"/>
  <c r="D22" i="6"/>
  <c r="C22" i="6"/>
  <c r="O21" i="6"/>
  <c r="N21" i="6"/>
  <c r="M21" i="6"/>
  <c r="L21" i="6"/>
  <c r="K21" i="6"/>
  <c r="J21" i="6"/>
  <c r="I21" i="6"/>
  <c r="H21" i="6"/>
  <c r="G21" i="6"/>
  <c r="E36" i="6" s="1"/>
  <c r="F21" i="6"/>
  <c r="E21" i="6"/>
  <c r="D21" i="6"/>
  <c r="C21" i="6"/>
  <c r="C36" i="6" s="1"/>
  <c r="O20" i="6"/>
  <c r="N20" i="6"/>
  <c r="M20" i="6"/>
  <c r="L20" i="6"/>
  <c r="K20" i="6"/>
  <c r="J20" i="6"/>
  <c r="I20" i="6"/>
  <c r="H20" i="6"/>
  <c r="G20" i="6"/>
  <c r="D35" i="6" s="1"/>
  <c r="F20" i="6"/>
  <c r="E20" i="6"/>
  <c r="D20" i="6"/>
  <c r="C20" i="6"/>
  <c r="O19" i="6"/>
  <c r="N19" i="6"/>
  <c r="M19" i="6"/>
  <c r="L19" i="6"/>
  <c r="K19" i="6"/>
  <c r="J19" i="6"/>
  <c r="I19" i="6"/>
  <c r="H19" i="6"/>
  <c r="G19" i="6"/>
  <c r="F19" i="6"/>
  <c r="E19" i="6"/>
  <c r="E34" i="6" s="1"/>
  <c r="D19" i="6"/>
  <c r="C34" i="6" s="1"/>
  <c r="C19" i="6"/>
  <c r="O18" i="6"/>
  <c r="N18" i="6"/>
  <c r="M18" i="6"/>
  <c r="L18" i="6"/>
  <c r="K18" i="6"/>
  <c r="J18" i="6"/>
  <c r="I18" i="6"/>
  <c r="D33" i="6" s="1"/>
  <c r="H18" i="6"/>
  <c r="G18" i="6"/>
  <c r="F18" i="6"/>
  <c r="E18" i="6"/>
  <c r="D18" i="6"/>
  <c r="E33" i="6" s="1"/>
  <c r="C18" i="6"/>
  <c r="C33" i="6" s="1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E32" i="6" s="1"/>
  <c r="O32" i="5"/>
  <c r="E52" i="5" s="1"/>
  <c r="N32" i="5"/>
  <c r="M32" i="5"/>
  <c r="L32" i="5"/>
  <c r="K32" i="5"/>
  <c r="J32" i="5"/>
  <c r="I32" i="5"/>
  <c r="H32" i="5"/>
  <c r="G32" i="5"/>
  <c r="F32" i="5"/>
  <c r="E32" i="5"/>
  <c r="D32" i="5"/>
  <c r="C32" i="5"/>
  <c r="O31" i="5"/>
  <c r="N31" i="5"/>
  <c r="E51" i="5" s="1"/>
  <c r="M31" i="5"/>
  <c r="L31" i="5"/>
  <c r="K31" i="5"/>
  <c r="J31" i="5"/>
  <c r="I31" i="5"/>
  <c r="H31" i="5"/>
  <c r="G31" i="5"/>
  <c r="F31" i="5"/>
  <c r="E31" i="5"/>
  <c r="D31" i="5"/>
  <c r="C31" i="5"/>
  <c r="O30" i="5"/>
  <c r="N30" i="5"/>
  <c r="M30" i="5"/>
  <c r="E50" i="5" s="1"/>
  <c r="L30" i="5"/>
  <c r="K30" i="5"/>
  <c r="J30" i="5"/>
  <c r="I30" i="5"/>
  <c r="H30" i="5"/>
  <c r="G30" i="5"/>
  <c r="F30" i="5"/>
  <c r="E30" i="5"/>
  <c r="D30" i="5"/>
  <c r="C30" i="5"/>
  <c r="O29" i="5"/>
  <c r="N29" i="5"/>
  <c r="M29" i="5"/>
  <c r="L29" i="5"/>
  <c r="E49" i="5" s="1"/>
  <c r="K29" i="5"/>
  <c r="J29" i="5"/>
  <c r="I29" i="5"/>
  <c r="H29" i="5"/>
  <c r="G29" i="5"/>
  <c r="F29" i="5"/>
  <c r="E29" i="5"/>
  <c r="D29" i="5"/>
  <c r="C29" i="5"/>
  <c r="O28" i="5"/>
  <c r="N28" i="5"/>
  <c r="M28" i="5"/>
  <c r="L28" i="5"/>
  <c r="K28" i="5"/>
  <c r="E48" i="5" s="1"/>
  <c r="J28" i="5"/>
  <c r="I28" i="5"/>
  <c r="H28" i="5"/>
  <c r="G28" i="5"/>
  <c r="F28" i="5"/>
  <c r="E28" i="5"/>
  <c r="D28" i="5"/>
  <c r="C28" i="5"/>
  <c r="O27" i="5"/>
  <c r="N27" i="5"/>
  <c r="M27" i="5"/>
  <c r="L27" i="5"/>
  <c r="K27" i="5"/>
  <c r="J27" i="5"/>
  <c r="E47" i="5" s="1"/>
  <c r="I27" i="5"/>
  <c r="H27" i="5"/>
  <c r="G27" i="5"/>
  <c r="F27" i="5"/>
  <c r="E27" i="5"/>
  <c r="D27" i="5"/>
  <c r="C27" i="5"/>
  <c r="O26" i="5"/>
  <c r="N26" i="5"/>
  <c r="M26" i="5"/>
  <c r="L26" i="5"/>
  <c r="K26" i="5"/>
  <c r="J26" i="5"/>
  <c r="I26" i="5"/>
  <c r="E46" i="5" s="1"/>
  <c r="H26" i="5"/>
  <c r="G26" i="5"/>
  <c r="F26" i="5"/>
  <c r="E26" i="5"/>
  <c r="D26" i="5"/>
  <c r="C26" i="5"/>
  <c r="O25" i="5"/>
  <c r="N25" i="5"/>
  <c r="M25" i="5"/>
  <c r="L25" i="5"/>
  <c r="K25" i="5"/>
  <c r="J25" i="5"/>
  <c r="I25" i="5"/>
  <c r="H25" i="5"/>
  <c r="E45" i="5" s="1"/>
  <c r="G25" i="5"/>
  <c r="F25" i="5"/>
  <c r="E25" i="5"/>
  <c r="D25" i="5"/>
  <c r="C25" i="5"/>
  <c r="O24" i="5"/>
  <c r="N24" i="5"/>
  <c r="M24" i="5"/>
  <c r="L24" i="5"/>
  <c r="K24" i="5"/>
  <c r="J24" i="5"/>
  <c r="I24" i="5"/>
  <c r="H24" i="5"/>
  <c r="G24" i="5"/>
  <c r="E44" i="5" s="1"/>
  <c r="F24" i="5"/>
  <c r="E24" i="5"/>
  <c r="D24" i="5"/>
  <c r="C24" i="5"/>
  <c r="C70" i="5" s="1" a="1"/>
  <c r="O23" i="5"/>
  <c r="N23" i="5"/>
  <c r="M23" i="5"/>
  <c r="L23" i="5"/>
  <c r="K23" i="5"/>
  <c r="J23" i="5"/>
  <c r="I23" i="5"/>
  <c r="H23" i="5"/>
  <c r="G23" i="5"/>
  <c r="F23" i="5"/>
  <c r="E43" i="5" s="1"/>
  <c r="E23" i="5"/>
  <c r="D23" i="5"/>
  <c r="C23" i="5"/>
  <c r="O22" i="5"/>
  <c r="N22" i="5"/>
  <c r="M22" i="5"/>
  <c r="L22" i="5"/>
  <c r="K22" i="5"/>
  <c r="J22" i="5"/>
  <c r="I22" i="5"/>
  <c r="H22" i="5"/>
  <c r="G22" i="5"/>
  <c r="F22" i="5"/>
  <c r="E22" i="5"/>
  <c r="E42" i="5" s="1"/>
  <c r="D22" i="5"/>
  <c r="C22" i="5"/>
  <c r="O21" i="5"/>
  <c r="N21" i="5"/>
  <c r="M21" i="5"/>
  <c r="L21" i="5"/>
  <c r="K21" i="5"/>
  <c r="J21" i="5"/>
  <c r="I21" i="5"/>
  <c r="H21" i="5"/>
  <c r="G21" i="5"/>
  <c r="F21" i="5"/>
  <c r="E21" i="5"/>
  <c r="D21" i="5"/>
  <c r="E41" i="5" s="1"/>
  <c r="C21" i="5"/>
  <c r="C41" i="5" s="1"/>
  <c r="C20" i="5"/>
  <c r="E40" i="5" s="1"/>
  <c r="C70" i="5" l="1"/>
  <c r="F70" i="5"/>
  <c r="I71" i="5"/>
  <c r="L72" i="5"/>
  <c r="O73" i="5"/>
  <c r="E75" i="5"/>
  <c r="H76" i="5"/>
  <c r="K77" i="5"/>
  <c r="N78" i="5"/>
  <c r="D80" i="5"/>
  <c r="G81" i="5"/>
  <c r="J82" i="5"/>
  <c r="M83" i="5"/>
  <c r="O84" i="5"/>
  <c r="E71" i="5"/>
  <c r="N74" i="5"/>
  <c r="D76" i="5"/>
  <c r="G77" i="5"/>
  <c r="J78" i="5"/>
  <c r="M79" i="5"/>
  <c r="C81" i="5"/>
  <c r="F82" i="5"/>
  <c r="I83" i="5"/>
  <c r="L84" i="5"/>
  <c r="G70" i="5"/>
  <c r="J71" i="5"/>
  <c r="M72" i="5"/>
  <c r="C74" i="5"/>
  <c r="F75" i="5"/>
  <c r="I76" i="5"/>
  <c r="L77" i="5"/>
  <c r="O78" i="5"/>
  <c r="E80" i="5"/>
  <c r="H81" i="5"/>
  <c r="K82" i="5"/>
  <c r="N83" i="5"/>
  <c r="H70" i="5"/>
  <c r="K71" i="5"/>
  <c r="N72" i="5"/>
  <c r="D74" i="5"/>
  <c r="G75" i="5"/>
  <c r="J76" i="5"/>
  <c r="M77" i="5"/>
  <c r="C79" i="5"/>
  <c r="F80" i="5"/>
  <c r="I81" i="5"/>
  <c r="L82" i="5"/>
  <c r="O83" i="5"/>
  <c r="H72" i="5"/>
  <c r="J70" i="5"/>
  <c r="M71" i="5"/>
  <c r="C73" i="5"/>
  <c r="F74" i="5"/>
  <c r="I75" i="5"/>
  <c r="L76" i="5"/>
  <c r="O77" i="5"/>
  <c r="E79" i="5"/>
  <c r="H80" i="5"/>
  <c r="K81" i="5"/>
  <c r="N82" i="5"/>
  <c r="D84" i="5"/>
  <c r="K73" i="5"/>
  <c r="N70" i="5"/>
  <c r="D72" i="5"/>
  <c r="G73" i="5"/>
  <c r="J74" i="5"/>
  <c r="M75" i="5"/>
  <c r="C77" i="5"/>
  <c r="F78" i="5"/>
  <c r="I79" i="5"/>
  <c r="L80" i="5"/>
  <c r="O81" i="5"/>
  <c r="E83" i="5"/>
  <c r="H84" i="5"/>
  <c r="O70" i="5"/>
  <c r="E72" i="5"/>
  <c r="H73" i="5"/>
  <c r="K74" i="5"/>
  <c r="N75" i="5"/>
  <c r="D77" i="5"/>
  <c r="G78" i="5"/>
  <c r="J79" i="5"/>
  <c r="M80" i="5"/>
  <c r="C82" i="5"/>
  <c r="F83" i="5"/>
  <c r="I84" i="5"/>
  <c r="C71" i="5"/>
  <c r="F72" i="5"/>
  <c r="I73" i="5"/>
  <c r="L74" i="5"/>
  <c r="O75" i="5"/>
  <c r="E77" i="5"/>
  <c r="H78" i="5"/>
  <c r="K79" i="5"/>
  <c r="N80" i="5"/>
  <c r="D82" i="5"/>
  <c r="G83" i="5"/>
  <c r="J84" i="5"/>
  <c r="AD19" i="9"/>
  <c r="V19" i="9"/>
  <c r="AA18" i="9"/>
  <c r="AF17" i="9"/>
  <c r="X17" i="9"/>
  <c r="AC16" i="9"/>
  <c r="U16" i="9"/>
  <c r="Z15" i="9"/>
  <c r="AE14" i="9"/>
  <c r="W14" i="9"/>
  <c r="AB13" i="9"/>
  <c r="T13" i="9"/>
  <c r="Y12" i="9"/>
  <c r="AD11" i="9"/>
  <c r="V11" i="9"/>
  <c r="AA10" i="9"/>
  <c r="AF9" i="9"/>
  <c r="X9" i="9"/>
  <c r="AC8" i="9"/>
  <c r="U8" i="9"/>
  <c r="Z7" i="9"/>
  <c r="AC19" i="9"/>
  <c r="U19" i="9"/>
  <c r="Z18" i="9"/>
  <c r="AE17" i="9"/>
  <c r="W17" i="9"/>
  <c r="AB16" i="9"/>
  <c r="T16" i="9"/>
  <c r="Y15" i="9"/>
  <c r="AD14" i="9"/>
  <c r="V14" i="9"/>
  <c r="AA13" i="9"/>
  <c r="AF12" i="9"/>
  <c r="X12" i="9"/>
  <c r="AC11" i="9"/>
  <c r="U11" i="9"/>
  <c r="Z10" i="9"/>
  <c r="AE9" i="9"/>
  <c r="W9" i="9"/>
  <c r="AB8" i="9"/>
  <c r="T8" i="9"/>
  <c r="Y7" i="9"/>
  <c r="AF7" i="9"/>
  <c r="AB19" i="9"/>
  <c r="T19" i="9"/>
  <c r="Y18" i="9"/>
  <c r="AD17" i="9"/>
  <c r="V17" i="9"/>
  <c r="AA16" i="9"/>
  <c r="AF15" i="9"/>
  <c r="X15" i="9"/>
  <c r="AC14" i="9"/>
  <c r="U14" i="9"/>
  <c r="Z13" i="9"/>
  <c r="AE12" i="9"/>
  <c r="W12" i="9"/>
  <c r="AB11" i="9"/>
  <c r="Y10" i="9"/>
  <c r="AA8" i="9"/>
  <c r="X7" i="9"/>
  <c r="AA19" i="9"/>
  <c r="AF18" i="9"/>
  <c r="X18" i="9"/>
  <c r="AC17" i="9"/>
  <c r="U17" i="9"/>
  <c r="Z16" i="9"/>
  <c r="AE15" i="9"/>
  <c r="W15" i="9"/>
  <c r="AB14" i="9"/>
  <c r="T14" i="9"/>
  <c r="Y13" i="9"/>
  <c r="AD12" i="9"/>
  <c r="V12" i="9"/>
  <c r="AA11" i="9"/>
  <c r="AF10" i="9"/>
  <c r="X10" i="9"/>
  <c r="AC9" i="9"/>
  <c r="U9" i="9"/>
  <c r="Z8" i="9"/>
  <c r="AE7" i="9"/>
  <c r="W7" i="9"/>
  <c r="V9" i="9"/>
  <c r="Z19" i="9"/>
  <c r="AE18" i="9"/>
  <c r="W18" i="9"/>
  <c r="AB17" i="9"/>
  <c r="T17" i="9"/>
  <c r="Y16" i="9"/>
  <c r="AD15" i="9"/>
  <c r="V15" i="9"/>
  <c r="AA14" i="9"/>
  <c r="AF13" i="9"/>
  <c r="X13" i="9"/>
  <c r="AC12" i="9"/>
  <c r="U12" i="9"/>
  <c r="Z11" i="9"/>
  <c r="AE10" i="9"/>
  <c r="W10" i="9"/>
  <c r="AB9" i="9"/>
  <c r="T9" i="9"/>
  <c r="Y8" i="9"/>
  <c r="AD7" i="9"/>
  <c r="V7" i="9"/>
  <c r="T11" i="9"/>
  <c r="Y19" i="9"/>
  <c r="AD18" i="9"/>
  <c r="V18" i="9"/>
  <c r="AA17" i="9"/>
  <c r="AF16" i="9"/>
  <c r="X16" i="9"/>
  <c r="AC15" i="9"/>
  <c r="U15" i="9"/>
  <c r="Z14" i="9"/>
  <c r="AE13" i="9"/>
  <c r="W13" i="9"/>
  <c r="AB12" i="9"/>
  <c r="T12" i="9"/>
  <c r="Y11" i="9"/>
  <c r="AD10" i="9"/>
  <c r="V10" i="9"/>
  <c r="AA9" i="9"/>
  <c r="AF8" i="9"/>
  <c r="X8" i="9"/>
  <c r="AC7" i="9"/>
  <c r="U7" i="9"/>
  <c r="AD9" i="9"/>
  <c r="AF19" i="9"/>
  <c r="X19" i="9"/>
  <c r="AC18" i="9"/>
  <c r="U18" i="9"/>
  <c r="Z17" i="9"/>
  <c r="AE16" i="9"/>
  <c r="W16" i="9"/>
  <c r="AB15" i="9"/>
  <c r="T15" i="9"/>
  <c r="Y14" i="9"/>
  <c r="AD13" i="9"/>
  <c r="V13" i="9"/>
  <c r="AA12" i="9"/>
  <c r="AF11" i="9"/>
  <c r="X11" i="9"/>
  <c r="AC10" i="9"/>
  <c r="U10" i="9"/>
  <c r="Z9" i="9"/>
  <c r="AE8" i="9"/>
  <c r="W8" i="9"/>
  <c r="AB7" i="9"/>
  <c r="K84" i="5"/>
  <c r="C84" i="5"/>
  <c r="H83" i="5"/>
  <c r="M82" i="5"/>
  <c r="E82" i="5"/>
  <c r="J81" i="5"/>
  <c r="O80" i="5"/>
  <c r="G80" i="5"/>
  <c r="L79" i="5"/>
  <c r="D79" i="5"/>
  <c r="I78" i="5"/>
  <c r="N77" i="5"/>
  <c r="F77" i="5"/>
  <c r="K76" i="5"/>
  <c r="C76" i="5"/>
  <c r="H75" i="5"/>
  <c r="M74" i="5"/>
  <c r="E74" i="5"/>
  <c r="J73" i="5"/>
  <c r="O72" i="5"/>
  <c r="G72" i="5"/>
  <c r="L71" i="5"/>
  <c r="D71" i="5"/>
  <c r="I70" i="5"/>
  <c r="G84" i="5"/>
  <c r="D83" i="5"/>
  <c r="N81" i="5"/>
  <c r="K80" i="5"/>
  <c r="H79" i="5"/>
  <c r="E78" i="5"/>
  <c r="J77" i="5"/>
  <c r="G76" i="5"/>
  <c r="D75" i="5"/>
  <c r="K72" i="5"/>
  <c r="E70" i="5"/>
  <c r="N84" i="5"/>
  <c r="F84" i="5"/>
  <c r="K83" i="5"/>
  <c r="C83" i="5"/>
  <c r="H82" i="5"/>
  <c r="M81" i="5"/>
  <c r="E81" i="5"/>
  <c r="J80" i="5"/>
  <c r="O79" i="5"/>
  <c r="G79" i="5"/>
  <c r="L78" i="5"/>
  <c r="D78" i="5"/>
  <c r="I77" i="5"/>
  <c r="N76" i="5"/>
  <c r="F76" i="5"/>
  <c r="K75" i="5"/>
  <c r="C75" i="5"/>
  <c r="H74" i="5"/>
  <c r="M73" i="5"/>
  <c r="E73" i="5"/>
  <c r="J72" i="5"/>
  <c r="O71" i="5"/>
  <c r="G71" i="5"/>
  <c r="L70" i="5"/>
  <c r="D70" i="5"/>
  <c r="L83" i="5"/>
  <c r="I82" i="5"/>
  <c r="F81" i="5"/>
  <c r="C80" i="5"/>
  <c r="M78" i="5"/>
  <c r="O76" i="5"/>
  <c r="L75" i="5"/>
  <c r="I74" i="5"/>
  <c r="N73" i="5"/>
  <c r="F73" i="5"/>
  <c r="C72" i="5"/>
  <c r="H71" i="5"/>
  <c r="M70" i="5"/>
  <c r="M84" i="5"/>
  <c r="E84" i="5"/>
  <c r="J83" i="5"/>
  <c r="O82" i="5"/>
  <c r="G82" i="5"/>
  <c r="L81" i="5"/>
  <c r="D81" i="5"/>
  <c r="I80" i="5"/>
  <c r="N79" i="5"/>
  <c r="F79" i="5"/>
  <c r="K78" i="5"/>
  <c r="C78" i="5"/>
  <c r="H77" i="5"/>
  <c r="M76" i="5"/>
  <c r="E76" i="5"/>
  <c r="J75" i="5"/>
  <c r="O74" i="5"/>
  <c r="G74" i="5"/>
  <c r="L73" i="5"/>
  <c r="D73" i="5"/>
  <c r="I72" i="5"/>
  <c r="N71" i="5"/>
  <c r="F71" i="5"/>
  <c r="K70" i="5"/>
  <c r="C42" i="5"/>
  <c r="C62" i="6" a="1"/>
  <c r="M74" i="6" s="1"/>
  <c r="L71" i="6"/>
  <c r="D71" i="6"/>
  <c r="I70" i="6"/>
  <c r="H67" i="6"/>
  <c r="M66" i="6"/>
  <c r="E66" i="6"/>
  <c r="J65" i="6"/>
  <c r="I62" i="6"/>
  <c r="L74" i="6"/>
  <c r="D74" i="6"/>
  <c r="I73" i="6"/>
  <c r="H70" i="6"/>
  <c r="M69" i="6"/>
  <c r="E69" i="6"/>
  <c r="J68" i="6"/>
  <c r="D66" i="6"/>
  <c r="I65" i="6"/>
  <c r="N64" i="6"/>
  <c r="F64" i="6"/>
  <c r="K63" i="6"/>
  <c r="C74" i="6"/>
  <c r="H73" i="6"/>
  <c r="M72" i="6"/>
  <c r="E72" i="6"/>
  <c r="J71" i="6"/>
  <c r="D69" i="6"/>
  <c r="I68" i="6"/>
  <c r="N67" i="6"/>
  <c r="F67" i="6"/>
  <c r="K66" i="6"/>
  <c r="E64" i="6"/>
  <c r="J63" i="6"/>
  <c r="O62" i="6"/>
  <c r="G62" i="6"/>
  <c r="J74" i="6"/>
  <c r="D72" i="6"/>
  <c r="I71" i="6"/>
  <c r="N70" i="6"/>
  <c r="F70" i="6"/>
  <c r="K69" i="6"/>
  <c r="E67" i="6"/>
  <c r="J66" i="6"/>
  <c r="O65" i="6"/>
  <c r="G65" i="6"/>
  <c r="L64" i="6"/>
  <c r="F62" i="6"/>
  <c r="I74" i="6"/>
  <c r="N73" i="6"/>
  <c r="F73" i="6"/>
  <c r="K72" i="6"/>
  <c r="E70" i="6"/>
  <c r="J69" i="6"/>
  <c r="O68" i="6"/>
  <c r="G68" i="6"/>
  <c r="L67" i="6"/>
  <c r="F65" i="6"/>
  <c r="K64" i="6"/>
  <c r="C64" i="6"/>
  <c r="H63" i="6"/>
  <c r="M62" i="6"/>
  <c r="E73" i="6"/>
  <c r="J72" i="6"/>
  <c r="O71" i="6"/>
  <c r="G71" i="6"/>
  <c r="L70" i="6"/>
  <c r="F68" i="6"/>
  <c r="K67" i="6"/>
  <c r="C67" i="6"/>
  <c r="H66" i="6"/>
  <c r="M65" i="6"/>
  <c r="G63" i="6"/>
  <c r="L62" i="6"/>
  <c r="D62" i="6"/>
  <c r="O74" i="6"/>
  <c r="G74" i="6"/>
  <c r="N71" i="6"/>
  <c r="F71" i="6"/>
  <c r="K70" i="6"/>
  <c r="C70" i="6"/>
  <c r="H69" i="6"/>
  <c r="O66" i="6"/>
  <c r="G66" i="6"/>
  <c r="L65" i="6"/>
  <c r="D65" i="6"/>
  <c r="I64" i="6"/>
  <c r="C34" i="8"/>
  <c r="C35" i="8"/>
  <c r="D41" i="8"/>
  <c r="C62" i="8" a="1"/>
  <c r="J73" i="8" s="1"/>
  <c r="C34" i="7"/>
  <c r="C42" i="7"/>
  <c r="C36" i="7"/>
  <c r="C39" i="7"/>
  <c r="D42" i="7"/>
  <c r="C62" i="7" a="1"/>
  <c r="M73" i="7" s="1"/>
  <c r="C37" i="7"/>
  <c r="C35" i="7"/>
  <c r="D41" i="7"/>
  <c r="C36" i="8"/>
  <c r="D33" i="8"/>
  <c r="D35" i="8"/>
  <c r="C37" i="8"/>
  <c r="D37" i="8"/>
  <c r="C39" i="8"/>
  <c r="D39" i="8"/>
  <c r="C42" i="8"/>
  <c r="C43" i="8"/>
  <c r="D41" i="5"/>
  <c r="D50" i="5"/>
  <c r="D48" i="5"/>
  <c r="D46" i="5"/>
  <c r="D51" i="5"/>
  <c r="D47" i="5"/>
  <c r="D42" i="5"/>
  <c r="D43" i="5"/>
  <c r="D49" i="5"/>
  <c r="C51" i="5"/>
  <c r="D40" i="5"/>
  <c r="D45" i="5"/>
  <c r="D52" i="5"/>
  <c r="D44" i="5"/>
  <c r="C43" i="5"/>
  <c r="C44" i="5"/>
  <c r="C52" i="5"/>
  <c r="C46" i="5"/>
  <c r="C48" i="5"/>
  <c r="C45" i="5"/>
  <c r="C49" i="5"/>
  <c r="C50" i="5"/>
  <c r="C47" i="5"/>
  <c r="C44" i="6"/>
  <c r="C38" i="6"/>
  <c r="D34" i="6"/>
  <c r="C40" i="6"/>
  <c r="D32" i="6"/>
  <c r="D36" i="6"/>
  <c r="D40" i="6"/>
  <c r="C40" i="7"/>
  <c r="D33" i="7"/>
  <c r="D32" i="7"/>
  <c r="D36" i="7"/>
  <c r="D40" i="7"/>
  <c r="D39" i="7"/>
  <c r="C41" i="7"/>
  <c r="C44" i="7"/>
  <c r="D35" i="7"/>
  <c r="D37" i="7"/>
  <c r="D34" i="7"/>
  <c r="D38" i="7"/>
  <c r="C38" i="7"/>
  <c r="C43" i="7"/>
  <c r="C44" i="8"/>
  <c r="D34" i="8"/>
  <c r="D38" i="8"/>
  <c r="C41" i="8"/>
  <c r="D42" i="8"/>
  <c r="C38" i="8"/>
  <c r="D32" i="8"/>
  <c r="D36" i="8"/>
  <c r="D40" i="8"/>
  <c r="C40" i="8"/>
  <c r="G72" i="6" l="1"/>
  <c r="C71" i="6"/>
  <c r="D63" i="6"/>
  <c r="C68" i="6"/>
  <c r="O72" i="6"/>
  <c r="K62" i="6"/>
  <c r="J67" i="6"/>
  <c r="I72" i="6"/>
  <c r="O63" i="6"/>
  <c r="N68" i="6"/>
  <c r="M73" i="6"/>
  <c r="N65" i="6"/>
  <c r="M70" i="6"/>
  <c r="N62" i="6"/>
  <c r="M67" i="6"/>
  <c r="L72" i="6"/>
  <c r="M64" i="6"/>
  <c r="L69" i="6"/>
  <c r="K74" i="6"/>
  <c r="L66" i="6"/>
  <c r="K71" i="6"/>
  <c r="L63" i="6"/>
  <c r="K68" i="6"/>
  <c r="J73" i="6"/>
  <c r="F63" i="6"/>
  <c r="E68" i="6"/>
  <c r="D73" i="6"/>
  <c r="J64" i="6"/>
  <c r="I69" i="6"/>
  <c r="H74" i="6"/>
  <c r="I66" i="6"/>
  <c r="H71" i="6"/>
  <c r="I63" i="6"/>
  <c r="H68" i="6"/>
  <c r="G73" i="6"/>
  <c r="H65" i="6"/>
  <c r="G70" i="6"/>
  <c r="H62" i="6"/>
  <c r="G67" i="6"/>
  <c r="F72" i="6"/>
  <c r="G64" i="6"/>
  <c r="F69" i="6"/>
  <c r="E74" i="6"/>
  <c r="N63" i="6"/>
  <c r="M68" i="6"/>
  <c r="L73" i="6"/>
  <c r="E65" i="6"/>
  <c r="D70" i="6"/>
  <c r="E62" i="6"/>
  <c r="D67" i="6"/>
  <c r="C72" i="6"/>
  <c r="D64" i="6"/>
  <c r="C69" i="6"/>
  <c r="O73" i="6"/>
  <c r="C66" i="6"/>
  <c r="O70" i="6"/>
  <c r="C63" i="6"/>
  <c r="O67" i="6"/>
  <c r="N72" i="6"/>
  <c r="O64" i="6"/>
  <c r="N69" i="6"/>
  <c r="C62" i="6"/>
  <c r="J62" i="6"/>
  <c r="I67" i="6"/>
  <c r="H72" i="6"/>
  <c r="E63" i="6"/>
  <c r="D68" i="6"/>
  <c r="C73" i="6"/>
  <c r="M63" i="6"/>
  <c r="L68" i="6"/>
  <c r="K73" i="6"/>
  <c r="J70" i="6"/>
  <c r="E71" i="6"/>
  <c r="N66" i="6"/>
  <c r="H64" i="6"/>
  <c r="G69" i="6"/>
  <c r="F74" i="6"/>
  <c r="F66" i="6"/>
  <c r="M71" i="6"/>
  <c r="C65" i="6"/>
  <c r="O69" i="6"/>
  <c r="N74" i="6"/>
  <c r="K65" i="6"/>
  <c r="F68" i="8"/>
  <c r="D67" i="8"/>
  <c r="N65" i="8"/>
  <c r="G67" i="8"/>
  <c r="O66" i="8"/>
  <c r="H62" i="8"/>
  <c r="E73" i="8"/>
  <c r="N71" i="8"/>
  <c r="F69" i="8"/>
  <c r="G63" i="8"/>
  <c r="N63" i="8"/>
  <c r="M68" i="8"/>
  <c r="L73" i="8"/>
  <c r="E65" i="8"/>
  <c r="D70" i="8"/>
  <c r="M62" i="8"/>
  <c r="M70" i="8"/>
  <c r="E70" i="8"/>
  <c r="F64" i="8"/>
  <c r="E69" i="8"/>
  <c r="D74" i="8"/>
  <c r="E66" i="8"/>
  <c r="D71" i="8"/>
  <c r="I64" i="8"/>
  <c r="H69" i="8"/>
  <c r="G74" i="8"/>
  <c r="M65" i="8"/>
  <c r="L70" i="8"/>
  <c r="C64" i="8"/>
  <c r="C72" i="8"/>
  <c r="H71" i="8"/>
  <c r="N64" i="8"/>
  <c r="M69" i="8"/>
  <c r="L74" i="8"/>
  <c r="M66" i="8"/>
  <c r="L71" i="8"/>
  <c r="D65" i="8"/>
  <c r="C70" i="8"/>
  <c r="O74" i="8"/>
  <c r="H66" i="8"/>
  <c r="G71" i="8"/>
  <c r="K64" i="8"/>
  <c r="F73" i="8"/>
  <c r="K72" i="8"/>
  <c r="I65" i="8"/>
  <c r="H70" i="8"/>
  <c r="I62" i="8"/>
  <c r="H67" i="8"/>
  <c r="G72" i="8"/>
  <c r="L65" i="8"/>
  <c r="K70" i="8"/>
  <c r="D62" i="8"/>
  <c r="C67" i="8"/>
  <c r="O71" i="8"/>
  <c r="F65" i="8"/>
  <c r="E62" i="8"/>
  <c r="N73" i="8"/>
  <c r="D66" i="8"/>
  <c r="C71" i="8"/>
  <c r="D63" i="8"/>
  <c r="C68" i="8"/>
  <c r="O72" i="8"/>
  <c r="G66" i="8"/>
  <c r="F71" i="8"/>
  <c r="L62" i="8"/>
  <c r="K67" i="8"/>
  <c r="J72" i="8"/>
  <c r="I66" i="8"/>
  <c r="H63" i="8"/>
  <c r="I74" i="8"/>
  <c r="L66" i="8"/>
  <c r="K71" i="8"/>
  <c r="L63" i="8"/>
  <c r="K68" i="8"/>
  <c r="C62" i="8"/>
  <c r="J63" i="8"/>
  <c r="G65" i="8"/>
  <c r="N66" i="8"/>
  <c r="I68" i="8"/>
  <c r="F70" i="8"/>
  <c r="M71" i="8"/>
  <c r="H73" i="8"/>
  <c r="O65" i="8"/>
  <c r="O62" i="8"/>
  <c r="J74" i="8"/>
  <c r="F62" i="8"/>
  <c r="M63" i="8"/>
  <c r="H65" i="8"/>
  <c r="E67" i="8"/>
  <c r="L68" i="8"/>
  <c r="G70" i="8"/>
  <c r="D72" i="8"/>
  <c r="K73" i="8"/>
  <c r="G62" i="8"/>
  <c r="D64" i="8"/>
  <c r="K65" i="8"/>
  <c r="F67" i="8"/>
  <c r="C69" i="8"/>
  <c r="J70" i="8"/>
  <c r="E72" i="8"/>
  <c r="O73" i="8"/>
  <c r="J62" i="8"/>
  <c r="I67" i="8"/>
  <c r="D69" i="8"/>
  <c r="N70" i="8"/>
  <c r="H72" i="8"/>
  <c r="C74" i="8"/>
  <c r="N67" i="8"/>
  <c r="M72" i="8"/>
  <c r="E64" i="8"/>
  <c r="L64" i="8"/>
  <c r="N62" i="8"/>
  <c r="H64" i="8"/>
  <c r="C66" i="8"/>
  <c r="M67" i="8"/>
  <c r="G69" i="8"/>
  <c r="O70" i="8"/>
  <c r="L72" i="8"/>
  <c r="F74" i="8"/>
  <c r="E71" i="8"/>
  <c r="E63" i="8"/>
  <c r="M64" i="8"/>
  <c r="J66" i="8"/>
  <c r="D68" i="8"/>
  <c r="L69" i="8"/>
  <c r="I71" i="8"/>
  <c r="C73" i="8"/>
  <c r="K74" i="8"/>
  <c r="F66" i="8"/>
  <c r="I63" i="8"/>
  <c r="C65" i="8"/>
  <c r="K66" i="8"/>
  <c r="H68" i="8"/>
  <c r="O69" i="8"/>
  <c r="J71" i="8"/>
  <c r="G73" i="8"/>
  <c r="N74" i="8"/>
  <c r="K69" i="8"/>
  <c r="K62" i="8"/>
  <c r="J67" i="8"/>
  <c r="I72" i="8"/>
  <c r="O63" i="8"/>
  <c r="N68" i="8"/>
  <c r="M73" i="8"/>
  <c r="G68" i="8"/>
  <c r="L67" i="8"/>
  <c r="C63" i="8"/>
  <c r="O67" i="8"/>
  <c r="N72" i="8"/>
  <c r="O64" i="8"/>
  <c r="N69" i="8"/>
  <c r="M74" i="8"/>
  <c r="F72" i="8"/>
  <c r="G64" i="8"/>
  <c r="E74" i="8"/>
  <c r="F63" i="8"/>
  <c r="E68" i="8"/>
  <c r="D73" i="8"/>
  <c r="J64" i="8"/>
  <c r="I69" i="8"/>
  <c r="H74" i="8"/>
  <c r="J69" i="8"/>
  <c r="O68" i="8"/>
  <c r="K63" i="8"/>
  <c r="J68" i="8"/>
  <c r="I73" i="8"/>
  <c r="J65" i="8"/>
  <c r="I70" i="8"/>
  <c r="E68" i="7"/>
  <c r="E65" i="7"/>
  <c r="K62" i="7"/>
  <c r="J67" i="7"/>
  <c r="I72" i="7"/>
  <c r="O63" i="7"/>
  <c r="N68" i="7"/>
  <c r="C62" i="7"/>
  <c r="N62" i="7"/>
  <c r="K63" i="7"/>
  <c r="H64" i="7"/>
  <c r="G65" i="7"/>
  <c r="D66" i="7"/>
  <c r="N66" i="7"/>
  <c r="M67" i="7"/>
  <c r="J68" i="7"/>
  <c r="G69" i="7"/>
  <c r="F70" i="7"/>
  <c r="C71" i="7"/>
  <c r="M71" i="7"/>
  <c r="L72" i="7"/>
  <c r="I73" i="7"/>
  <c r="F74" i="7"/>
  <c r="D63" i="7"/>
  <c r="O68" i="7"/>
  <c r="I70" i="7"/>
  <c r="E72" i="7"/>
  <c r="K74" i="7"/>
  <c r="J66" i="7"/>
  <c r="E62" i="7"/>
  <c r="O62" i="7"/>
  <c r="L63" i="7"/>
  <c r="K64" i="7"/>
  <c r="H65" i="7"/>
  <c r="E66" i="7"/>
  <c r="D67" i="7"/>
  <c r="N67" i="7"/>
  <c r="K68" i="7"/>
  <c r="J69" i="7"/>
  <c r="G70" i="7"/>
  <c r="D71" i="7"/>
  <c r="C72" i="7"/>
  <c r="M72" i="7"/>
  <c r="J73" i="7"/>
  <c r="I74" i="7"/>
  <c r="F62" i="7"/>
  <c r="C63" i="7"/>
  <c r="M63" i="7"/>
  <c r="L64" i="7"/>
  <c r="I65" i="7"/>
  <c r="F66" i="7"/>
  <c r="E67" i="7"/>
  <c r="O67" i="7"/>
  <c r="L68" i="7"/>
  <c r="K69" i="7"/>
  <c r="H70" i="7"/>
  <c r="E71" i="7"/>
  <c r="D72" i="7"/>
  <c r="N72" i="7"/>
  <c r="K73" i="7"/>
  <c r="J74" i="7"/>
  <c r="G62" i="7"/>
  <c r="C64" i="7"/>
  <c r="M64" i="7"/>
  <c r="J65" i="7"/>
  <c r="I66" i="7"/>
  <c r="F67" i="7"/>
  <c r="C68" i="7"/>
  <c r="L69" i="7"/>
  <c r="H71" i="7"/>
  <c r="O72" i="7"/>
  <c r="N73" i="7"/>
  <c r="H62" i="7"/>
  <c r="D64" i="7"/>
  <c r="N64" i="7"/>
  <c r="K65" i="7"/>
  <c r="G67" i="7"/>
  <c r="D68" i="7"/>
  <c r="C69" i="7"/>
  <c r="M69" i="7"/>
  <c r="J70" i="7"/>
  <c r="I71" i="7"/>
  <c r="F72" i="7"/>
  <c r="C73" i="7"/>
  <c r="O73" i="7"/>
  <c r="L74" i="7"/>
  <c r="I62" i="7"/>
  <c r="H63" i="7"/>
  <c r="E64" i="7"/>
  <c r="O64" i="7"/>
  <c r="N65" i="7"/>
  <c r="K66" i="7"/>
  <c r="H67" i="7"/>
  <c r="G68" i="7"/>
  <c r="D69" i="7"/>
  <c r="N69" i="7"/>
  <c r="M70" i="7"/>
  <c r="J71" i="7"/>
  <c r="G72" i="7"/>
  <c r="F73" i="7"/>
  <c r="C74" i="7"/>
  <c r="M74" i="7"/>
  <c r="J62" i="7"/>
  <c r="I63" i="7"/>
  <c r="F64" i="7"/>
  <c r="C65" i="7"/>
  <c r="O65" i="7"/>
  <c r="L66" i="7"/>
  <c r="I67" i="7"/>
  <c r="H68" i="7"/>
  <c r="E69" i="7"/>
  <c r="O69" i="7"/>
  <c r="N70" i="7"/>
  <c r="K71" i="7"/>
  <c r="H72" i="7"/>
  <c r="G73" i="7"/>
  <c r="D74" i="7"/>
  <c r="N74" i="7"/>
  <c r="M62" i="7"/>
  <c r="J63" i="7"/>
  <c r="G64" i="7"/>
  <c r="F65" i="7"/>
  <c r="C66" i="7"/>
  <c r="M66" i="7"/>
  <c r="L67" i="7"/>
  <c r="I68" i="7"/>
  <c r="F69" i="7"/>
  <c r="E70" i="7"/>
  <c r="O70" i="7"/>
  <c r="L71" i="7"/>
  <c r="K72" i="7"/>
  <c r="H73" i="7"/>
  <c r="E74" i="7"/>
  <c r="E63" i="7"/>
  <c r="I69" i="7"/>
  <c r="I64" i="7"/>
  <c r="H69" i="7"/>
  <c r="G74" i="7"/>
  <c r="M65" i="7"/>
  <c r="L70" i="7"/>
  <c r="H74" i="7"/>
  <c r="D65" i="7"/>
  <c r="C70" i="7"/>
  <c r="O74" i="7"/>
  <c r="H66" i="7"/>
  <c r="G71" i="7"/>
  <c r="F63" i="7"/>
  <c r="L73" i="7"/>
  <c r="L65" i="7"/>
  <c r="K70" i="7"/>
  <c r="D62" i="7"/>
  <c r="C67" i="7"/>
  <c r="O71" i="7"/>
  <c r="J64" i="7"/>
  <c r="M68" i="7"/>
  <c r="G66" i="7"/>
  <c r="F71" i="7"/>
  <c r="L62" i="7"/>
  <c r="K67" i="7"/>
  <c r="J72" i="7"/>
  <c r="D73" i="7"/>
  <c r="N63" i="7"/>
  <c r="D70" i="7"/>
  <c r="O66" i="7"/>
  <c r="N71" i="7"/>
  <c r="G63" i="7"/>
  <c r="F68" i="7"/>
  <c r="E73" i="7"/>
  <c r="F33" i="1" l="1"/>
  <c r="F34" i="1"/>
  <c r="F35" i="1"/>
  <c r="F36" i="1"/>
  <c r="F37" i="1"/>
  <c r="F38" i="1"/>
  <c r="F39" i="1"/>
  <c r="F40" i="1"/>
  <c r="F41" i="1"/>
  <c r="F42" i="1"/>
  <c r="F43" i="1"/>
  <c r="F44" i="1"/>
  <c r="F32" i="1"/>
  <c r="H17" i="1"/>
  <c r="C18" i="1"/>
  <c r="C33" i="1" s="1"/>
  <c r="D18" i="1"/>
  <c r="E33" i="1" s="1"/>
  <c r="E18" i="1"/>
  <c r="F18" i="1"/>
  <c r="G18" i="1"/>
  <c r="H18" i="1"/>
  <c r="I18" i="1"/>
  <c r="J18" i="1"/>
  <c r="K18" i="1"/>
  <c r="L18" i="1"/>
  <c r="M18" i="1"/>
  <c r="N18" i="1"/>
  <c r="O18" i="1"/>
  <c r="C19" i="1"/>
  <c r="D19" i="1"/>
  <c r="E19" i="1"/>
  <c r="E34" i="1" s="1"/>
  <c r="F19" i="1"/>
  <c r="G19" i="1"/>
  <c r="H19" i="1"/>
  <c r="I19" i="1"/>
  <c r="J19" i="1"/>
  <c r="K19" i="1"/>
  <c r="L19" i="1"/>
  <c r="M19" i="1"/>
  <c r="N19" i="1"/>
  <c r="O19" i="1"/>
  <c r="C20" i="1"/>
  <c r="D20" i="1"/>
  <c r="E20" i="1"/>
  <c r="F20" i="1"/>
  <c r="E35" i="1" s="1"/>
  <c r="G20" i="1"/>
  <c r="H20" i="1"/>
  <c r="I20" i="1"/>
  <c r="J20" i="1"/>
  <c r="K20" i="1"/>
  <c r="L20" i="1"/>
  <c r="M20" i="1"/>
  <c r="N20" i="1"/>
  <c r="O20" i="1"/>
  <c r="C21" i="1"/>
  <c r="D21" i="1"/>
  <c r="E21" i="1"/>
  <c r="F21" i="1"/>
  <c r="G21" i="1"/>
  <c r="E36" i="1" s="1"/>
  <c r="H21" i="1"/>
  <c r="I21" i="1"/>
  <c r="J21" i="1"/>
  <c r="K21" i="1"/>
  <c r="L21" i="1"/>
  <c r="M21" i="1"/>
  <c r="N21" i="1"/>
  <c r="O21" i="1"/>
  <c r="C22" i="1"/>
  <c r="D22" i="1"/>
  <c r="E22" i="1"/>
  <c r="F22" i="1"/>
  <c r="G22" i="1"/>
  <c r="H22" i="1"/>
  <c r="E37" i="1" s="1"/>
  <c r="I22" i="1"/>
  <c r="J22" i="1"/>
  <c r="K22" i="1"/>
  <c r="L22" i="1"/>
  <c r="M22" i="1"/>
  <c r="N22" i="1"/>
  <c r="O22" i="1"/>
  <c r="C23" i="1"/>
  <c r="D23" i="1"/>
  <c r="E23" i="1"/>
  <c r="F23" i="1"/>
  <c r="G23" i="1"/>
  <c r="H23" i="1"/>
  <c r="I23" i="1"/>
  <c r="E38" i="1" s="1"/>
  <c r="J23" i="1"/>
  <c r="K23" i="1"/>
  <c r="L23" i="1"/>
  <c r="M23" i="1"/>
  <c r="N23" i="1"/>
  <c r="O23" i="1"/>
  <c r="C24" i="1"/>
  <c r="D24" i="1"/>
  <c r="E24" i="1"/>
  <c r="F24" i="1"/>
  <c r="G24" i="1"/>
  <c r="H24" i="1"/>
  <c r="I24" i="1"/>
  <c r="J24" i="1"/>
  <c r="E39" i="1" s="1"/>
  <c r="K24" i="1"/>
  <c r="L24" i="1"/>
  <c r="M24" i="1"/>
  <c r="N24" i="1"/>
  <c r="O24" i="1"/>
  <c r="C25" i="1"/>
  <c r="D25" i="1"/>
  <c r="E25" i="1"/>
  <c r="F25" i="1"/>
  <c r="G25" i="1"/>
  <c r="H25" i="1"/>
  <c r="I25" i="1"/>
  <c r="J25" i="1"/>
  <c r="K25" i="1"/>
  <c r="E40" i="1" s="1"/>
  <c r="L25" i="1"/>
  <c r="M25" i="1"/>
  <c r="N25" i="1"/>
  <c r="O25" i="1"/>
  <c r="C26" i="1"/>
  <c r="D26" i="1"/>
  <c r="E26" i="1"/>
  <c r="F26" i="1"/>
  <c r="G26" i="1"/>
  <c r="H26" i="1"/>
  <c r="I26" i="1"/>
  <c r="J26" i="1"/>
  <c r="K26" i="1"/>
  <c r="L26" i="1"/>
  <c r="E41" i="1" s="1"/>
  <c r="M26" i="1"/>
  <c r="N26" i="1"/>
  <c r="O26" i="1"/>
  <c r="C27" i="1"/>
  <c r="D27" i="1"/>
  <c r="E27" i="1"/>
  <c r="F27" i="1"/>
  <c r="G27" i="1"/>
  <c r="H27" i="1"/>
  <c r="I27" i="1"/>
  <c r="J27" i="1"/>
  <c r="K27" i="1"/>
  <c r="L27" i="1"/>
  <c r="M27" i="1"/>
  <c r="E42" i="1" s="1"/>
  <c r="N27" i="1"/>
  <c r="O27" i="1"/>
  <c r="C28" i="1"/>
  <c r="D28" i="1"/>
  <c r="E28" i="1"/>
  <c r="F28" i="1"/>
  <c r="G28" i="1"/>
  <c r="H28" i="1"/>
  <c r="I28" i="1"/>
  <c r="J28" i="1"/>
  <c r="K28" i="1"/>
  <c r="L28" i="1"/>
  <c r="M28" i="1"/>
  <c r="N28" i="1"/>
  <c r="E43" i="1" s="1"/>
  <c r="O28" i="1"/>
  <c r="D43" i="1" s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E44" i="1" s="1"/>
  <c r="D17" i="1"/>
  <c r="E17" i="1"/>
  <c r="F17" i="1"/>
  <c r="G17" i="1"/>
  <c r="I17" i="1"/>
  <c r="J17" i="1"/>
  <c r="K17" i="1"/>
  <c r="L17" i="1"/>
  <c r="M17" i="1"/>
  <c r="N17" i="1"/>
  <c r="O17" i="1"/>
  <c r="C17" i="1"/>
  <c r="E32" i="1" l="1"/>
  <c r="C62" i="1" a="1"/>
  <c r="D38" i="1"/>
  <c r="C44" i="1"/>
  <c r="D36" i="1"/>
  <c r="D39" i="1"/>
  <c r="D42" i="1"/>
  <c r="D37" i="1"/>
  <c r="C38" i="1"/>
  <c r="D34" i="1"/>
  <c r="C36" i="1"/>
  <c r="C40" i="1"/>
  <c r="C39" i="1"/>
  <c r="D35" i="1"/>
  <c r="C42" i="1"/>
  <c r="C41" i="1"/>
  <c r="C34" i="1"/>
  <c r="D32" i="1"/>
  <c r="D40" i="1"/>
  <c r="C37" i="1"/>
  <c r="C43" i="1"/>
  <c r="D41" i="1"/>
  <c r="C35" i="1"/>
  <c r="D33" i="1"/>
  <c r="C62" i="1" l="1"/>
  <c r="N66" i="1"/>
  <c r="M71" i="1"/>
  <c r="J62" i="1"/>
  <c r="I67" i="1"/>
  <c r="H72" i="1"/>
  <c r="D68" i="1"/>
  <c r="K73" i="1"/>
  <c r="F74" i="1"/>
  <c r="C65" i="1"/>
  <c r="O69" i="1"/>
  <c r="N74" i="1"/>
  <c r="F66" i="1"/>
  <c r="C73" i="1"/>
  <c r="L68" i="1"/>
  <c r="H64" i="1"/>
  <c r="K65" i="1"/>
  <c r="J70" i="1"/>
  <c r="E71" i="1"/>
  <c r="E63" i="1"/>
  <c r="M63" i="1"/>
  <c r="G69" i="1"/>
  <c r="D71" i="1"/>
  <c r="E66" i="1"/>
  <c r="D74" i="1"/>
  <c r="E69" i="1"/>
  <c r="F64" i="1"/>
  <c r="O70" i="1"/>
  <c r="M64" i="1"/>
  <c r="G73" i="1"/>
  <c r="H68" i="1"/>
  <c r="I63" i="1"/>
  <c r="C72" i="1"/>
  <c r="D67" i="1"/>
  <c r="E62" i="1"/>
  <c r="L70" i="1"/>
  <c r="M65" i="1"/>
  <c r="O74" i="1"/>
  <c r="C70" i="1"/>
  <c r="D65" i="1"/>
  <c r="M74" i="1"/>
  <c r="N69" i="1"/>
  <c r="O64" i="1"/>
  <c r="N72" i="1"/>
  <c r="O67" i="1"/>
  <c r="C63" i="1"/>
  <c r="I68" i="1"/>
  <c r="J63" i="1"/>
  <c r="D72" i="1"/>
  <c r="E67" i="1"/>
  <c r="F62" i="1"/>
  <c r="M70" i="1"/>
  <c r="N65" i="1"/>
  <c r="H74" i="1"/>
  <c r="I69" i="1"/>
  <c r="J64" i="1"/>
  <c r="L73" i="1"/>
  <c r="M68" i="1"/>
  <c r="N63" i="1"/>
  <c r="E74" i="1"/>
  <c r="F69" i="1"/>
  <c r="G64" i="1"/>
  <c r="F72" i="1"/>
  <c r="G67" i="1"/>
  <c r="N67" i="1"/>
  <c r="O62" i="1"/>
  <c r="J66" i="1"/>
  <c r="E70" i="1"/>
  <c r="N68" i="1"/>
  <c r="D73" i="1"/>
  <c r="F63" i="1"/>
  <c r="I70" i="1"/>
  <c r="J65" i="1"/>
  <c r="I73" i="1"/>
  <c r="J68" i="1"/>
  <c r="K63" i="1"/>
  <c r="D69" i="1"/>
  <c r="E64" i="1"/>
  <c r="L72" i="1"/>
  <c r="M67" i="1"/>
  <c r="N62" i="1"/>
  <c r="H71" i="1"/>
  <c r="I66" i="1"/>
  <c r="J71" i="1"/>
  <c r="D70" i="1"/>
  <c r="E65" i="1"/>
  <c r="G74" i="1"/>
  <c r="H69" i="1"/>
  <c r="I64" i="1"/>
  <c r="H62" i="1"/>
  <c r="I71" i="1"/>
  <c r="L69" i="1"/>
  <c r="F65" i="1"/>
  <c r="M73" i="1"/>
  <c r="O63" i="1"/>
  <c r="E68" i="1"/>
  <c r="J73" i="1"/>
  <c r="K68" i="1"/>
  <c r="L63" i="1"/>
  <c r="K71" i="1"/>
  <c r="L66" i="1"/>
  <c r="K74" i="1"/>
  <c r="F67" i="1"/>
  <c r="G62" i="1"/>
  <c r="N70" i="1"/>
  <c r="O65" i="1"/>
  <c r="I74" i="1"/>
  <c r="J69" i="1"/>
  <c r="K64" i="1"/>
  <c r="E73" i="1"/>
  <c r="F68" i="1"/>
  <c r="G63" i="1"/>
  <c r="I72" i="1"/>
  <c r="J67" i="1"/>
  <c r="K62" i="1"/>
  <c r="O72" i="1"/>
  <c r="C68" i="1"/>
  <c r="D63" i="1"/>
  <c r="C71" i="1"/>
  <c r="D66" i="1"/>
  <c r="C74" i="1"/>
  <c r="K66" i="1"/>
  <c r="G70" i="1"/>
  <c r="F70" i="1"/>
  <c r="G65" i="1"/>
  <c r="N73" i="1"/>
  <c r="O68" i="1"/>
  <c r="C64" i="1"/>
  <c r="J72" i="1"/>
  <c r="K67" i="1"/>
  <c r="L62" i="1"/>
  <c r="N71" i="1"/>
  <c r="O66" i="1"/>
  <c r="G72" i="1"/>
  <c r="H67" i="1"/>
  <c r="I62" i="1"/>
  <c r="H70" i="1"/>
  <c r="I65" i="1"/>
  <c r="H73" i="1"/>
  <c r="C66" i="1"/>
  <c r="J74" i="1"/>
  <c r="K69" i="1"/>
  <c r="L64" i="1"/>
  <c r="F73" i="1"/>
  <c r="G68" i="1"/>
  <c r="H63" i="1"/>
  <c r="O71" i="1"/>
  <c r="C67" i="1"/>
  <c r="D62" i="1"/>
  <c r="F71" i="1"/>
  <c r="G66" i="1"/>
  <c r="L71" i="1"/>
  <c r="M66" i="1"/>
  <c r="L74" i="1"/>
  <c r="M69" i="1"/>
  <c r="N64" i="1"/>
  <c r="M72" i="1"/>
  <c r="H65" i="1"/>
  <c r="O73" i="1"/>
  <c r="C69" i="1"/>
  <c r="D64" i="1"/>
  <c r="K72" i="1"/>
  <c r="L67" i="1"/>
  <c r="M62" i="1"/>
  <c r="G71" i="1"/>
  <c r="H66" i="1"/>
  <c r="E72" i="1"/>
  <c r="K70" i="1"/>
  <c r="L65" i="1"/>
</calcChain>
</file>

<file path=xl/sharedStrings.xml><?xml version="1.0" encoding="utf-8"?>
<sst xmlns="http://schemas.openxmlformats.org/spreadsheetml/2006/main" count="1308" uniqueCount="63">
  <si>
    <t xml:space="preserve">True values </t>
  </si>
  <si>
    <t>[0,25)</t>
  </si>
  <si>
    <t>[25;50)</t>
  </si>
  <si>
    <t>[50;75)</t>
  </si>
  <si>
    <t>[75;100)</t>
  </si>
  <si>
    <t>[100;125)</t>
  </si>
  <si>
    <t>[125;150)</t>
  </si>
  <si>
    <t>[150;175)</t>
  </si>
  <si>
    <t>[175;200)</t>
  </si>
  <si>
    <t>[200;225)</t>
  </si>
  <si>
    <t>[225;250)</t>
  </si>
  <si>
    <t>[250;275)</t>
  </si>
  <si>
    <t>[275;300)</t>
  </si>
  <si>
    <t>[300;325)</t>
  </si>
  <si>
    <t>[0,25]</t>
  </si>
  <si>
    <t>Underpredicted</t>
  </si>
  <si>
    <t>Overpredicted</t>
  </si>
  <si>
    <t>Correct</t>
  </si>
  <si>
    <t>Size</t>
  </si>
  <si>
    <t>ANN</t>
  </si>
  <si>
    <t>MeANN</t>
  </si>
  <si>
    <t>XGBoost</t>
  </si>
  <si>
    <t>MeXGBoost</t>
  </si>
  <si>
    <t>TweedieXGBoost</t>
  </si>
  <si>
    <t>True</t>
  </si>
  <si>
    <t>Median</t>
  </si>
  <si>
    <t>Mean</t>
  </si>
  <si>
    <t>[325;350)</t>
  </si>
  <si>
    <t>[350;375)</t>
  </si>
  <si>
    <t xml:space="preserve">Predicted values </t>
  </si>
  <si>
    <t>-</t>
  </si>
  <si>
    <t>[325,350)</t>
  </si>
  <si>
    <t>median</t>
  </si>
  <si>
    <t>Interval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</si>
  <si>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</si>
  <si>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</si>
  <si>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</si>
  <si>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</si>
  <si>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</si>
  <si>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</si>
  <si>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</si>
  <si>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</si>
  <si>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</si>
  <si>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</si>
  <si>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</si>
  <si>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</si>
  <si>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</si>
  <si>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</si>
  <si>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</si>
  <si>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</si>
  <si>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</si>
  <si>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</si>
  <si>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</si>
  <si>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</si>
  <si>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ann</t>
  </si>
  <si>
    <t>true</t>
  </si>
  <si>
    <t>meann</t>
  </si>
  <si>
    <t>xgboost</t>
  </si>
  <si>
    <t>mexgboost</t>
  </si>
  <si>
    <t>xgbtweedie</t>
  </si>
  <si>
    <t>truetrue</t>
  </si>
  <si>
    <t>40% - 50%</t>
  </si>
  <si>
    <t>30%%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</si>
</sst>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MU Serif Roman"/>
    </font>
    <font>
      <sz val="11"/>
      <color rgb="FF000000"/>
      <name val="Calibri"/>
      <family val="2"/>
      <scheme val="minor"/>
    </font>
    <font>
      <b/>
      <sz val="12"/>
      <color theme="1"/>
      <name val="CMU Serif Roman"/>
    </font>
    <font>
      <sz val="12"/>
      <color theme="1"/>
      <name val="CMU Serif Roman"/>
    </font>
    <font>
      <sz val="12"/>
      <name val="CMU Serif Roman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MU Serif Roman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1"/>
        <bgColor indexed="64"/>
      </patternFill>
    </fill>
    <fill>
      <patternFill patternType="solid">
        <fgColor rgb="FFFFC48B"/>
        <bgColor indexed="64"/>
      </patternFill>
    </fill>
    <fill>
      <patternFill patternType="solid">
        <fgColor rgb="FFFFBB83"/>
        <bgColor indexed="64"/>
      </patternFill>
    </fill>
    <fill>
      <patternFill patternType="solid">
        <fgColor rgb="FFFFB27D"/>
        <bgColor indexed="64"/>
      </patternFill>
    </fill>
    <fill>
      <patternFill patternType="solid">
        <fgColor rgb="FFFFA976"/>
        <bgColor indexed="64"/>
      </patternFill>
    </fill>
    <fill>
      <patternFill patternType="solid">
        <fgColor rgb="FFFFA070"/>
        <bgColor indexed="64"/>
      </patternFill>
    </fill>
    <fill>
      <patternFill patternType="solid">
        <fgColor rgb="FFFF9769"/>
        <bgColor indexed="64"/>
      </patternFill>
    </fill>
    <fill>
      <patternFill patternType="solid">
        <fgColor rgb="FFF98A68"/>
        <bgColor indexed="64"/>
      </patternFill>
    </fill>
    <fill>
      <patternFill patternType="solid">
        <fgColor rgb="FFF47D69"/>
        <bgColor indexed="64"/>
      </patternFill>
    </fill>
    <fill>
      <patternFill patternType="solid">
        <fgColor rgb="FFEE7269"/>
        <bgColor indexed="64"/>
      </patternFill>
    </fill>
    <fill>
      <patternFill patternType="solid">
        <fgColor rgb="FFE8666A"/>
        <bgColor indexed="64"/>
      </patternFill>
    </fill>
    <fill>
      <patternFill patternType="solid">
        <fgColor rgb="FFDE5867"/>
        <bgColor indexed="64"/>
      </patternFill>
    </fill>
    <fill>
      <patternFill patternType="solid">
        <fgColor rgb="FFDF4E6A"/>
        <bgColor indexed="64"/>
      </patternFill>
    </fill>
    <fill>
      <patternFill patternType="solid">
        <fgColor rgb="FFE092A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9" fontId="0" fillId="2" borderId="0" xfId="1" applyFont="1" applyFill="1"/>
    <xf numFmtId="9" fontId="0" fillId="0" borderId="0" xfId="1" applyFont="1" applyFill="1"/>
    <xf numFmtId="9" fontId="0" fillId="0" borderId="0" xfId="0" applyNumberFormat="1"/>
    <xf numFmtId="0" fontId="3" fillId="0" borderId="0" xfId="0" applyFont="1" applyAlignment="1">
      <alignment horizontal="right" vertical="center" textRotation="90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quotePrefix="1"/>
    <xf numFmtId="0" fontId="4" fillId="0" borderId="0" xfId="0" applyFont="1"/>
    <xf numFmtId="9" fontId="0" fillId="0" borderId="0" xfId="1" applyFont="1"/>
    <xf numFmtId="0" fontId="3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0" xfId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center" vertical="center"/>
    </xf>
    <xf numFmtId="9" fontId="6" fillId="3" borderId="0" xfId="0" applyNumberFormat="1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9" fontId="6" fillId="4" borderId="0" xfId="0" applyNumberFormat="1" applyFont="1" applyFill="1" applyAlignment="1">
      <alignment horizontal="center" vertical="center"/>
    </xf>
    <xf numFmtId="9" fontId="5" fillId="4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9" fontId="6" fillId="5" borderId="0" xfId="0" applyNumberFormat="1" applyFont="1" applyFill="1" applyAlignment="1">
      <alignment horizontal="center" vertical="center"/>
    </xf>
    <xf numFmtId="9" fontId="6" fillId="11" borderId="0" xfId="0" applyNumberFormat="1" applyFont="1" applyFill="1" applyAlignment="1">
      <alignment horizontal="center" vertical="center"/>
    </xf>
    <xf numFmtId="9" fontId="6" fillId="17" borderId="0" xfId="0" applyNumberFormat="1" applyFont="1" applyFill="1" applyAlignment="1">
      <alignment horizontal="center" vertical="center"/>
    </xf>
    <xf numFmtId="9" fontId="7" fillId="0" borderId="0" xfId="1" applyFont="1" applyAlignment="1">
      <alignment horizontal="center" vertical="center"/>
    </xf>
    <xf numFmtId="9" fontId="6" fillId="4" borderId="0" xfId="1" applyFont="1" applyFill="1" applyAlignment="1">
      <alignment horizontal="center" vertical="center"/>
    </xf>
    <xf numFmtId="9" fontId="7" fillId="4" borderId="0" xfId="1" applyFont="1" applyFill="1" applyAlignment="1">
      <alignment horizontal="center" vertical="center"/>
    </xf>
    <xf numFmtId="9" fontId="2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9" fontId="8" fillId="0" borderId="0" xfId="0" applyNumberFormat="1" applyFont="1" applyAlignment="1">
      <alignment horizontal="center"/>
    </xf>
    <xf numFmtId="0" fontId="0" fillId="18" borderId="0" xfId="0" applyFill="1"/>
    <xf numFmtId="0" fontId="4" fillId="2" borderId="0" xfId="0" applyFont="1" applyFill="1"/>
    <xf numFmtId="0" fontId="4" fillId="18" borderId="0" xfId="0" applyFont="1" applyFill="1"/>
    <xf numFmtId="0" fontId="10" fillId="0" borderId="0" xfId="0" applyFont="1"/>
    <xf numFmtId="0" fontId="3" fillId="0" borderId="0" xfId="0" applyFont="1" applyAlignment="1">
      <alignment horizontal="right" vertical="center" textRotation="90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A9D18E"/>
      <color rgb="FFAF2330"/>
      <color rgb="FFE092A6"/>
      <color rgb="FF538234"/>
      <color rgb="FFFFC000"/>
      <color rgb="FFDB476A"/>
      <color rgb="FFDF4E6A"/>
      <color rgb="FFDE5867"/>
      <color rgb="FFE8666A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20 mg'!$B$2</c:f>
              <c:strCache>
                <c:ptCount val="1"/>
                <c:pt idx="0">
                  <c:v>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mg'!$B$3:$B$22</c:f>
              <c:numCache>
                <c:formatCode>General</c:formatCode>
                <c:ptCount val="20"/>
                <c:pt idx="0">
                  <c:v>1</c:v>
                </c:pt>
                <c:pt idx="1">
                  <c:v>2.8</c:v>
                </c:pt>
                <c:pt idx="2">
                  <c:v>4.4000000000000004</c:v>
                </c:pt>
                <c:pt idx="3">
                  <c:v>84.6</c:v>
                </c:pt>
                <c:pt idx="4">
                  <c:v>88.4</c:v>
                </c:pt>
                <c:pt idx="5">
                  <c:v>89.4</c:v>
                </c:pt>
                <c:pt idx="6">
                  <c:v>94.9</c:v>
                </c:pt>
                <c:pt idx="7">
                  <c:v>98.8</c:v>
                </c:pt>
                <c:pt idx="8">
                  <c:v>102.15</c:v>
                </c:pt>
                <c:pt idx="9">
                  <c:v>103.6</c:v>
                </c:pt>
                <c:pt idx="10">
                  <c:v>107.3</c:v>
                </c:pt>
                <c:pt idx="11">
                  <c:v>111.3</c:v>
                </c:pt>
                <c:pt idx="12">
                  <c:v>117</c:v>
                </c:pt>
                <c:pt idx="13">
                  <c:v>120.9</c:v>
                </c:pt>
                <c:pt idx="14">
                  <c:v>121.9</c:v>
                </c:pt>
                <c:pt idx="15">
                  <c:v>124.7</c:v>
                </c:pt>
                <c:pt idx="16">
                  <c:v>128.1</c:v>
                </c:pt>
                <c:pt idx="17">
                  <c:v>136</c:v>
                </c:pt>
                <c:pt idx="18">
                  <c:v>147.4</c:v>
                </c:pt>
                <c:pt idx="19">
                  <c:v>128.1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C6-5048-90BA-456C40EEF99D}"/>
            </c:ext>
          </c:extLst>
        </c:ser>
        <c:ser>
          <c:idx val="1"/>
          <c:order val="1"/>
          <c:tx>
            <c:strRef>
              <c:f>'Median predicted vs true 20 mg'!$C$2</c:f>
              <c:strCache>
                <c:ptCount val="1"/>
                <c:pt idx="0">
                  <c:v>MeANN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mg'!$C$3:$C$22</c:f>
              <c:numCache>
                <c:formatCode>General</c:formatCode>
                <c:ptCount val="20"/>
                <c:pt idx="0">
                  <c:v>1.5</c:v>
                </c:pt>
                <c:pt idx="1">
                  <c:v>2.7</c:v>
                </c:pt>
                <c:pt idx="2">
                  <c:v>4.2</c:v>
                </c:pt>
                <c:pt idx="3">
                  <c:v>80.599999999999994</c:v>
                </c:pt>
                <c:pt idx="4">
                  <c:v>84.6</c:v>
                </c:pt>
                <c:pt idx="5">
                  <c:v>86.6</c:v>
                </c:pt>
                <c:pt idx="6">
                  <c:v>92.25</c:v>
                </c:pt>
                <c:pt idx="7">
                  <c:v>98.4</c:v>
                </c:pt>
                <c:pt idx="8">
                  <c:v>99.5</c:v>
                </c:pt>
                <c:pt idx="9">
                  <c:v>101.4</c:v>
                </c:pt>
                <c:pt idx="10">
                  <c:v>107.2</c:v>
                </c:pt>
                <c:pt idx="11">
                  <c:v>108.2</c:v>
                </c:pt>
                <c:pt idx="12">
                  <c:v>116.9</c:v>
                </c:pt>
                <c:pt idx="13">
                  <c:v>119.9</c:v>
                </c:pt>
                <c:pt idx="14">
                  <c:v>119.85</c:v>
                </c:pt>
                <c:pt idx="15">
                  <c:v>123.3</c:v>
                </c:pt>
                <c:pt idx="16">
                  <c:v>128.1</c:v>
                </c:pt>
                <c:pt idx="17">
                  <c:v>136</c:v>
                </c:pt>
                <c:pt idx="18">
                  <c:v>145.44999999999999</c:v>
                </c:pt>
                <c:pt idx="19">
                  <c:v>139.5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C6-5048-90BA-456C40EEF99D}"/>
            </c:ext>
          </c:extLst>
        </c:ser>
        <c:ser>
          <c:idx val="2"/>
          <c:order val="2"/>
          <c:tx>
            <c:strRef>
              <c:f>'Median predicted vs true 20 mg'!$D$2</c:f>
              <c:strCache>
                <c:ptCount val="1"/>
                <c:pt idx="0">
                  <c:v>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mg'!$D$3:$D$22</c:f>
              <c:numCache>
                <c:formatCode>General</c:formatCode>
                <c:ptCount val="20"/>
                <c:pt idx="0">
                  <c:v>4.5</c:v>
                </c:pt>
                <c:pt idx="1">
                  <c:v>6</c:v>
                </c:pt>
                <c:pt idx="2">
                  <c:v>8.1999999999999993</c:v>
                </c:pt>
                <c:pt idx="3">
                  <c:v>83.7</c:v>
                </c:pt>
                <c:pt idx="4">
                  <c:v>88.6</c:v>
                </c:pt>
                <c:pt idx="5">
                  <c:v>90.1</c:v>
                </c:pt>
                <c:pt idx="6">
                  <c:v>96.1</c:v>
                </c:pt>
                <c:pt idx="7">
                  <c:v>96.9</c:v>
                </c:pt>
                <c:pt idx="8">
                  <c:v>99.45</c:v>
                </c:pt>
                <c:pt idx="9">
                  <c:v>102.5</c:v>
                </c:pt>
                <c:pt idx="10">
                  <c:v>108.4</c:v>
                </c:pt>
                <c:pt idx="11">
                  <c:v>114.6</c:v>
                </c:pt>
                <c:pt idx="12">
                  <c:v>125.5</c:v>
                </c:pt>
                <c:pt idx="13">
                  <c:v>127.2</c:v>
                </c:pt>
                <c:pt idx="14">
                  <c:v>127.2</c:v>
                </c:pt>
                <c:pt idx="15">
                  <c:v>134.30000000000001</c:v>
                </c:pt>
                <c:pt idx="16">
                  <c:v>136.69999999999999</c:v>
                </c:pt>
                <c:pt idx="17">
                  <c:v>145.30000000000001</c:v>
                </c:pt>
                <c:pt idx="18">
                  <c:v>149.9</c:v>
                </c:pt>
                <c:pt idx="19">
                  <c:v>155.15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C6-5048-90BA-456C40EEF99D}"/>
            </c:ext>
          </c:extLst>
        </c:ser>
        <c:ser>
          <c:idx val="3"/>
          <c:order val="3"/>
          <c:tx>
            <c:strRef>
              <c:f>'Median predicted vs true 20 mg'!$E$2</c:f>
              <c:strCache>
                <c:ptCount val="1"/>
                <c:pt idx="0">
                  <c:v>MeXGBoost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mg'!$E$3:$E$22</c:f>
              <c:numCache>
                <c:formatCode>General</c:formatCode>
                <c:ptCount val="20"/>
                <c:pt idx="0">
                  <c:v>1.5</c:v>
                </c:pt>
                <c:pt idx="1">
                  <c:v>1.9</c:v>
                </c:pt>
                <c:pt idx="2">
                  <c:v>2.2999999999999998</c:v>
                </c:pt>
                <c:pt idx="3">
                  <c:v>70.5</c:v>
                </c:pt>
                <c:pt idx="4">
                  <c:v>73.900000000000006</c:v>
                </c:pt>
                <c:pt idx="5">
                  <c:v>77</c:v>
                </c:pt>
                <c:pt idx="6">
                  <c:v>79.650000000000006</c:v>
                </c:pt>
                <c:pt idx="7">
                  <c:v>80.7</c:v>
                </c:pt>
                <c:pt idx="8">
                  <c:v>87.1</c:v>
                </c:pt>
                <c:pt idx="9">
                  <c:v>93.7</c:v>
                </c:pt>
                <c:pt idx="10">
                  <c:v>98.1</c:v>
                </c:pt>
                <c:pt idx="11">
                  <c:v>105.3</c:v>
                </c:pt>
                <c:pt idx="12">
                  <c:v>110.8</c:v>
                </c:pt>
                <c:pt idx="13">
                  <c:v>114.6</c:v>
                </c:pt>
                <c:pt idx="14">
                  <c:v>115.1</c:v>
                </c:pt>
                <c:pt idx="15">
                  <c:v>120.5</c:v>
                </c:pt>
                <c:pt idx="16">
                  <c:v>128.4</c:v>
                </c:pt>
                <c:pt idx="17">
                  <c:v>129.80000000000001</c:v>
                </c:pt>
                <c:pt idx="18">
                  <c:v>132.94999999999999</c:v>
                </c:pt>
                <c:pt idx="19">
                  <c:v>143.69999999999999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C6-5048-90BA-456C40EEF99D}"/>
            </c:ext>
          </c:extLst>
        </c:ser>
        <c:ser>
          <c:idx val="4"/>
          <c:order val="4"/>
          <c:tx>
            <c:strRef>
              <c:f>'Median predicted vs true 20 mg'!$F$2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mg'!$F$3:$F$22</c:f>
              <c:numCache>
                <c:formatCode>General</c:formatCode>
                <c:ptCount val="20"/>
                <c:pt idx="0">
                  <c:v>1.4</c:v>
                </c:pt>
                <c:pt idx="1">
                  <c:v>1.9</c:v>
                </c:pt>
                <c:pt idx="2">
                  <c:v>2.4</c:v>
                </c:pt>
                <c:pt idx="3">
                  <c:v>53</c:v>
                </c:pt>
                <c:pt idx="4">
                  <c:v>55</c:v>
                </c:pt>
                <c:pt idx="5">
                  <c:v>57.6</c:v>
                </c:pt>
                <c:pt idx="6">
                  <c:v>57.6</c:v>
                </c:pt>
                <c:pt idx="7">
                  <c:v>62.6</c:v>
                </c:pt>
                <c:pt idx="8">
                  <c:v>67.2</c:v>
                </c:pt>
                <c:pt idx="9">
                  <c:v>72.7</c:v>
                </c:pt>
                <c:pt idx="10">
                  <c:v>89.2</c:v>
                </c:pt>
                <c:pt idx="11">
                  <c:v>93.15</c:v>
                </c:pt>
                <c:pt idx="12">
                  <c:v>103.3</c:v>
                </c:pt>
                <c:pt idx="13">
                  <c:v>104.9</c:v>
                </c:pt>
                <c:pt idx="14">
                  <c:v>103.7</c:v>
                </c:pt>
                <c:pt idx="15">
                  <c:v>106.8</c:v>
                </c:pt>
                <c:pt idx="16">
                  <c:v>100.7</c:v>
                </c:pt>
                <c:pt idx="17">
                  <c:v>89.2</c:v>
                </c:pt>
                <c:pt idx="18">
                  <c:v>96.9</c:v>
                </c:pt>
                <c:pt idx="19">
                  <c:v>170.25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C6-5048-90BA-456C40EEF99D}"/>
            </c:ext>
          </c:extLst>
        </c:ser>
        <c:ser>
          <c:idx val="5"/>
          <c:order val="5"/>
          <c:tx>
            <c:strRef>
              <c:f>'Median predicted vs true 20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mg'!$G$3:$G$22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C6-5048-90BA-456C40EEF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20 mg'!$B$2</c:f>
              <c:strCache>
                <c:ptCount val="1"/>
                <c:pt idx="0">
                  <c:v>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[1]Sheet1!$I$50:$I$69</c:f>
                <c:numCache>
                  <c:formatCode>General</c:formatCode>
                  <c:ptCount val="20"/>
                  <c:pt idx="0">
                    <c:v>3.9000000000000004</c:v>
                  </c:pt>
                  <c:pt idx="1">
                    <c:v>5.8</c:v>
                  </c:pt>
                  <c:pt idx="2">
                    <c:v>10.4</c:v>
                  </c:pt>
                  <c:pt idx="3">
                    <c:v>38.600000000000009</c:v>
                  </c:pt>
                  <c:pt idx="4">
                    <c:v>36</c:v>
                  </c:pt>
                  <c:pt idx="5">
                    <c:v>35</c:v>
                  </c:pt>
                  <c:pt idx="6">
                    <c:v>37</c:v>
                  </c:pt>
                  <c:pt idx="7">
                    <c:v>33.200000000000003</c:v>
                  </c:pt>
                  <c:pt idx="8">
                    <c:v>30.724999999999994</c:v>
                  </c:pt>
                  <c:pt idx="9">
                    <c:v>30.5</c:v>
                  </c:pt>
                  <c:pt idx="10">
                    <c:v>29.674999999999997</c:v>
                  </c:pt>
                  <c:pt idx="11">
                    <c:v>26.174999999999997</c:v>
                  </c:pt>
                  <c:pt idx="12">
                    <c:v>22.199999999999989</c:v>
                  </c:pt>
                  <c:pt idx="13">
                    <c:v>20.799999999999983</c:v>
                  </c:pt>
                  <c:pt idx="14">
                    <c:v>25.5</c:v>
                  </c:pt>
                  <c:pt idx="15">
                    <c:v>34.499999999999986</c:v>
                  </c:pt>
                  <c:pt idx="16">
                    <c:v>36.700000000000017</c:v>
                  </c:pt>
                  <c:pt idx="17">
                    <c:v>31.400000000000006</c:v>
                  </c:pt>
                  <c:pt idx="18">
                    <c:v>20</c:v>
                  </c:pt>
                  <c:pt idx="19">
                    <c:v>17.349999999999994</c:v>
                  </c:pt>
                </c:numCache>
              </c:numRef>
            </c:plus>
            <c:minus>
              <c:numRef>
                <c:f>[1]Sheet1!$B$50:$B$69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2.8</c:v>
                  </c:pt>
                  <c:pt idx="2">
                    <c:v>4.4000000000000004</c:v>
                  </c:pt>
                  <c:pt idx="3">
                    <c:v>69.099999999999994</c:v>
                  </c:pt>
                  <c:pt idx="4">
                    <c:v>72.100000000000009</c:v>
                  </c:pt>
                  <c:pt idx="5">
                    <c:v>71.600000000000009</c:v>
                  </c:pt>
                  <c:pt idx="6">
                    <c:v>74.75</c:v>
                  </c:pt>
                  <c:pt idx="7">
                    <c:v>76.099999999999994</c:v>
                  </c:pt>
                  <c:pt idx="8">
                    <c:v>74.650000000000006</c:v>
                  </c:pt>
                  <c:pt idx="9">
                    <c:v>76.099999999999994</c:v>
                  </c:pt>
                  <c:pt idx="10">
                    <c:v>67.099999999999994</c:v>
                  </c:pt>
                  <c:pt idx="11">
                    <c:v>68.849999999999994</c:v>
                  </c:pt>
                  <c:pt idx="12">
                    <c:v>62.6</c:v>
                  </c:pt>
                  <c:pt idx="13">
                    <c:v>62.7</c:v>
                  </c:pt>
                  <c:pt idx="14">
                    <c:v>59.100000000000009</c:v>
                  </c:pt>
                  <c:pt idx="15">
                    <c:v>50.2</c:v>
                  </c:pt>
                  <c:pt idx="16">
                    <c:v>45.099999999999994</c:v>
                  </c:pt>
                  <c:pt idx="17">
                    <c:v>47.7</c:v>
                  </c:pt>
                  <c:pt idx="18">
                    <c:v>31.625</c:v>
                  </c:pt>
                  <c:pt idx="19">
                    <c:v>20.824999999999989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377774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mg'!$B$3:$B$22</c:f>
              <c:numCache>
                <c:formatCode>General</c:formatCode>
                <c:ptCount val="20"/>
                <c:pt idx="0">
                  <c:v>1</c:v>
                </c:pt>
                <c:pt idx="1">
                  <c:v>2.8</c:v>
                </c:pt>
                <c:pt idx="2">
                  <c:v>4.4000000000000004</c:v>
                </c:pt>
                <c:pt idx="3">
                  <c:v>84.6</c:v>
                </c:pt>
                <c:pt idx="4">
                  <c:v>88.4</c:v>
                </c:pt>
                <c:pt idx="5">
                  <c:v>89.4</c:v>
                </c:pt>
                <c:pt idx="6">
                  <c:v>94.9</c:v>
                </c:pt>
                <c:pt idx="7">
                  <c:v>98.8</c:v>
                </c:pt>
                <c:pt idx="8">
                  <c:v>102.15</c:v>
                </c:pt>
                <c:pt idx="9">
                  <c:v>103.6</c:v>
                </c:pt>
                <c:pt idx="10">
                  <c:v>107.3</c:v>
                </c:pt>
                <c:pt idx="11">
                  <c:v>111.3</c:v>
                </c:pt>
                <c:pt idx="12">
                  <c:v>117</c:v>
                </c:pt>
                <c:pt idx="13">
                  <c:v>120.9</c:v>
                </c:pt>
                <c:pt idx="14">
                  <c:v>121.9</c:v>
                </c:pt>
                <c:pt idx="15">
                  <c:v>124.7</c:v>
                </c:pt>
                <c:pt idx="16">
                  <c:v>128.1</c:v>
                </c:pt>
                <c:pt idx="17">
                  <c:v>136</c:v>
                </c:pt>
                <c:pt idx="18">
                  <c:v>147.4</c:v>
                </c:pt>
                <c:pt idx="19">
                  <c:v>128.1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28-7E4B-A128-D0243A4D5F28}"/>
            </c:ext>
          </c:extLst>
        </c:ser>
        <c:ser>
          <c:idx val="5"/>
          <c:order val="1"/>
          <c:tx>
            <c:strRef>
              <c:f>'Median predicted vs true 20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mg'!$G$3:$G$22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8-7E4B-A128-D0243A4D5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'Median predicted vs true 20 mg'!$C$2</c:f>
              <c:strCache>
                <c:ptCount val="1"/>
                <c:pt idx="0">
                  <c:v>MeANN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[1]Sheet1!$J$50:$J$69</c:f>
                <c:numCache>
                  <c:formatCode>General</c:formatCode>
                  <c:ptCount val="20"/>
                  <c:pt idx="0">
                    <c:v>3.0999999999999996</c:v>
                  </c:pt>
                  <c:pt idx="1">
                    <c:v>4.8</c:v>
                  </c:pt>
                  <c:pt idx="2">
                    <c:v>9.8999999999999986</c:v>
                  </c:pt>
                  <c:pt idx="3">
                    <c:v>39.300000000000011</c:v>
                  </c:pt>
                  <c:pt idx="4">
                    <c:v>37.200000000000003</c:v>
                  </c:pt>
                  <c:pt idx="5">
                    <c:v>35.800000000000011</c:v>
                  </c:pt>
                  <c:pt idx="6">
                    <c:v>36.925000000000011</c:v>
                  </c:pt>
                  <c:pt idx="7">
                    <c:v>31.799999999999983</c:v>
                  </c:pt>
                  <c:pt idx="8">
                    <c:v>32.5</c:v>
                  </c:pt>
                  <c:pt idx="9">
                    <c:v>32.199999999999989</c:v>
                  </c:pt>
                  <c:pt idx="10">
                    <c:v>28.299999999999997</c:v>
                  </c:pt>
                  <c:pt idx="11">
                    <c:v>28.700000000000003</c:v>
                  </c:pt>
                  <c:pt idx="12">
                    <c:v>20.599999999999994</c:v>
                  </c:pt>
                  <c:pt idx="13">
                    <c:v>19</c:v>
                  </c:pt>
                  <c:pt idx="14">
                    <c:v>27.450000000000017</c:v>
                  </c:pt>
                  <c:pt idx="15">
                    <c:v>31.700000000000003</c:v>
                  </c:pt>
                  <c:pt idx="16">
                    <c:v>35.400000000000006</c:v>
                  </c:pt>
                  <c:pt idx="17">
                    <c:v>29.5</c:v>
                  </c:pt>
                  <c:pt idx="18">
                    <c:v>20.050000000000011</c:v>
                  </c:pt>
                  <c:pt idx="19">
                    <c:v>15.75</c:v>
                  </c:pt>
                </c:numCache>
              </c:numRef>
            </c:plus>
            <c:minus>
              <c:numRef>
                <c:f>[1]Sheet1!$C$50:$C$69</c:f>
                <c:numCache>
                  <c:formatCode>General</c:formatCode>
                  <c:ptCount val="20"/>
                  <c:pt idx="0">
                    <c:v>1.5</c:v>
                  </c:pt>
                  <c:pt idx="1">
                    <c:v>2.1</c:v>
                  </c:pt>
                  <c:pt idx="2">
                    <c:v>3.3000000000000003</c:v>
                  </c:pt>
                  <c:pt idx="3">
                    <c:v>66.5</c:v>
                  </c:pt>
                  <c:pt idx="4">
                    <c:v>70.399999999999991</c:v>
                  </c:pt>
                  <c:pt idx="5">
                    <c:v>71.899999999999991</c:v>
                  </c:pt>
                  <c:pt idx="6">
                    <c:v>77.45</c:v>
                  </c:pt>
                  <c:pt idx="7">
                    <c:v>78.2</c:v>
                  </c:pt>
                  <c:pt idx="8">
                    <c:v>74.099999999999994</c:v>
                  </c:pt>
                  <c:pt idx="9">
                    <c:v>73.400000000000006</c:v>
                  </c:pt>
                  <c:pt idx="10">
                    <c:v>68.049999999999983</c:v>
                  </c:pt>
                  <c:pt idx="11">
                    <c:v>63.850000000000016</c:v>
                  </c:pt>
                  <c:pt idx="12">
                    <c:v>62.274999999999999</c:v>
                  </c:pt>
                  <c:pt idx="13">
                    <c:v>62.000000000000007</c:v>
                  </c:pt>
                  <c:pt idx="14">
                    <c:v>61.249999999999993</c:v>
                  </c:pt>
                  <c:pt idx="15">
                    <c:v>51.599999999999994</c:v>
                  </c:pt>
                  <c:pt idx="16">
                    <c:v>50.949999999999989</c:v>
                  </c:pt>
                  <c:pt idx="17">
                    <c:v>55.8</c:v>
                  </c:pt>
                  <c:pt idx="18">
                    <c:v>34.449999999999989</c:v>
                  </c:pt>
                  <c:pt idx="19">
                    <c:v>24.325000000000003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9EC385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mg'!$C$3:$C$22</c:f>
              <c:numCache>
                <c:formatCode>General</c:formatCode>
                <c:ptCount val="20"/>
                <c:pt idx="0">
                  <c:v>1.5</c:v>
                </c:pt>
                <c:pt idx="1">
                  <c:v>2.7</c:v>
                </c:pt>
                <c:pt idx="2">
                  <c:v>4.2</c:v>
                </c:pt>
                <c:pt idx="3">
                  <c:v>80.599999999999994</c:v>
                </c:pt>
                <c:pt idx="4">
                  <c:v>84.6</c:v>
                </c:pt>
                <c:pt idx="5">
                  <c:v>86.6</c:v>
                </c:pt>
                <c:pt idx="6">
                  <c:v>92.25</c:v>
                </c:pt>
                <c:pt idx="7">
                  <c:v>98.4</c:v>
                </c:pt>
                <c:pt idx="8">
                  <c:v>99.5</c:v>
                </c:pt>
                <c:pt idx="9">
                  <c:v>101.4</c:v>
                </c:pt>
                <c:pt idx="10">
                  <c:v>107.2</c:v>
                </c:pt>
                <c:pt idx="11">
                  <c:v>108.2</c:v>
                </c:pt>
                <c:pt idx="12">
                  <c:v>116.9</c:v>
                </c:pt>
                <c:pt idx="13">
                  <c:v>119.9</c:v>
                </c:pt>
                <c:pt idx="14">
                  <c:v>119.85</c:v>
                </c:pt>
                <c:pt idx="15">
                  <c:v>123.3</c:v>
                </c:pt>
                <c:pt idx="16">
                  <c:v>128.1</c:v>
                </c:pt>
                <c:pt idx="17">
                  <c:v>136</c:v>
                </c:pt>
                <c:pt idx="18">
                  <c:v>145.44999999999999</c:v>
                </c:pt>
                <c:pt idx="19">
                  <c:v>139.5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E-C943-81B4-9BAC4B278730}"/>
            </c:ext>
          </c:extLst>
        </c:ser>
        <c:ser>
          <c:idx val="5"/>
          <c:order val="1"/>
          <c:tx>
            <c:strRef>
              <c:f>'Median predicted vs true 20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mg'!$G$3:$G$22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AE-C943-81B4-9BAC4B278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'Median predicted vs true 20 mg'!$D$2</c:f>
              <c:strCache>
                <c:ptCount val="1"/>
                <c:pt idx="0">
                  <c:v>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[1]Sheet1!$K$50:$K$69</c:f>
                <c:numCache>
                  <c:formatCode>General</c:formatCode>
                  <c:ptCount val="20"/>
                  <c:pt idx="0">
                    <c:v>4.4000000000000004</c:v>
                  </c:pt>
                  <c:pt idx="1">
                    <c:v>8.4</c:v>
                  </c:pt>
                  <c:pt idx="2">
                    <c:v>20.2</c:v>
                  </c:pt>
                  <c:pt idx="3">
                    <c:v>46.2</c:v>
                  </c:pt>
                  <c:pt idx="4">
                    <c:v>44.700000000000017</c:v>
                  </c:pt>
                  <c:pt idx="5">
                    <c:v>43.599999999999994</c:v>
                  </c:pt>
                  <c:pt idx="6">
                    <c:v>43.400000000000006</c:v>
                  </c:pt>
                  <c:pt idx="7">
                    <c:v>43.599999999999994</c:v>
                  </c:pt>
                  <c:pt idx="8">
                    <c:v>44.45</c:v>
                  </c:pt>
                  <c:pt idx="9">
                    <c:v>42.400000000000006</c:v>
                  </c:pt>
                  <c:pt idx="10">
                    <c:v>39.099999999999994</c:v>
                  </c:pt>
                  <c:pt idx="11">
                    <c:v>35.300000000000011</c:v>
                  </c:pt>
                  <c:pt idx="12">
                    <c:v>24.900000000000006</c:v>
                  </c:pt>
                  <c:pt idx="13">
                    <c:v>23.924999999999997</c:v>
                  </c:pt>
                  <c:pt idx="14">
                    <c:v>26.600000000000009</c:v>
                  </c:pt>
                  <c:pt idx="15">
                    <c:v>25.399999999999977</c:v>
                  </c:pt>
                  <c:pt idx="16">
                    <c:v>27.600000000000023</c:v>
                  </c:pt>
                  <c:pt idx="17">
                    <c:v>33.949999999999989</c:v>
                  </c:pt>
                  <c:pt idx="18">
                    <c:v>28.699999999999989</c:v>
                  </c:pt>
                  <c:pt idx="19">
                    <c:v>10.799999999999983</c:v>
                  </c:pt>
                </c:numCache>
              </c:numRef>
            </c:plus>
            <c:minus>
              <c:numRef>
                <c:f>[1]Sheet1!$D$50:$D$69</c:f>
                <c:numCache>
                  <c:formatCode>General</c:formatCode>
                  <c:ptCount val="20"/>
                  <c:pt idx="0">
                    <c:v>2.6</c:v>
                  </c:pt>
                  <c:pt idx="1">
                    <c:v>3.5</c:v>
                  </c:pt>
                  <c:pt idx="2">
                    <c:v>5.2999999999999989</c:v>
                  </c:pt>
                  <c:pt idx="3">
                    <c:v>61.7</c:v>
                  </c:pt>
                  <c:pt idx="4">
                    <c:v>64.599999999999994</c:v>
                  </c:pt>
                  <c:pt idx="5">
                    <c:v>59.199999999999996</c:v>
                  </c:pt>
                  <c:pt idx="6">
                    <c:v>65.199999999999989</c:v>
                  </c:pt>
                  <c:pt idx="7">
                    <c:v>57.7</c:v>
                  </c:pt>
                  <c:pt idx="8">
                    <c:v>52.45</c:v>
                  </c:pt>
                  <c:pt idx="9">
                    <c:v>49.9</c:v>
                  </c:pt>
                  <c:pt idx="10">
                    <c:v>50.900000000000006</c:v>
                  </c:pt>
                  <c:pt idx="11">
                    <c:v>51.3</c:v>
                  </c:pt>
                  <c:pt idx="12">
                    <c:v>54.2</c:v>
                  </c:pt>
                  <c:pt idx="13">
                    <c:v>53.925000000000011</c:v>
                  </c:pt>
                  <c:pt idx="14">
                    <c:v>53.325000000000003</c:v>
                  </c:pt>
                  <c:pt idx="15">
                    <c:v>54.000000000000014</c:v>
                  </c:pt>
                  <c:pt idx="16">
                    <c:v>50.599999999999994</c:v>
                  </c:pt>
                  <c:pt idx="17">
                    <c:v>62.200000000000017</c:v>
                  </c:pt>
                  <c:pt idx="18">
                    <c:v>41.400000000000006</c:v>
                  </c:pt>
                  <c:pt idx="19">
                    <c:v>40.75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DB476A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mg'!$D$3:$D$22</c:f>
              <c:numCache>
                <c:formatCode>General</c:formatCode>
                <c:ptCount val="20"/>
                <c:pt idx="0">
                  <c:v>4.5</c:v>
                </c:pt>
                <c:pt idx="1">
                  <c:v>6</c:v>
                </c:pt>
                <c:pt idx="2">
                  <c:v>8.1999999999999993</c:v>
                </c:pt>
                <c:pt idx="3">
                  <c:v>83.7</c:v>
                </c:pt>
                <c:pt idx="4">
                  <c:v>88.6</c:v>
                </c:pt>
                <c:pt idx="5">
                  <c:v>90.1</c:v>
                </c:pt>
                <c:pt idx="6">
                  <c:v>96.1</c:v>
                </c:pt>
                <c:pt idx="7">
                  <c:v>96.9</c:v>
                </c:pt>
                <c:pt idx="8">
                  <c:v>99.45</c:v>
                </c:pt>
                <c:pt idx="9">
                  <c:v>102.5</c:v>
                </c:pt>
                <c:pt idx="10">
                  <c:v>108.4</c:v>
                </c:pt>
                <c:pt idx="11">
                  <c:v>114.6</c:v>
                </c:pt>
                <c:pt idx="12">
                  <c:v>125.5</c:v>
                </c:pt>
                <c:pt idx="13">
                  <c:v>127.2</c:v>
                </c:pt>
                <c:pt idx="14">
                  <c:v>127.2</c:v>
                </c:pt>
                <c:pt idx="15">
                  <c:v>134.30000000000001</c:v>
                </c:pt>
                <c:pt idx="16">
                  <c:v>136.69999999999999</c:v>
                </c:pt>
                <c:pt idx="17">
                  <c:v>145.30000000000001</c:v>
                </c:pt>
                <c:pt idx="18">
                  <c:v>149.9</c:v>
                </c:pt>
                <c:pt idx="19">
                  <c:v>155.15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71-FF43-828A-AFA413CF8422}"/>
            </c:ext>
          </c:extLst>
        </c:ser>
        <c:ser>
          <c:idx val="5"/>
          <c:order val="1"/>
          <c:tx>
            <c:strRef>
              <c:f>'Median predicted vs true 20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mg'!$G$3:$G$22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71-FF43-828A-AFA413CF8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'Median predicted vs true 20 mg'!$E$2</c:f>
              <c:strCache>
                <c:ptCount val="1"/>
                <c:pt idx="0">
                  <c:v>MeXGBoost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[1]Sheet1!$L$50:$L$69</c:f>
                <c:numCache>
                  <c:formatCode>General</c:formatCode>
                  <c:ptCount val="20"/>
                  <c:pt idx="0">
                    <c:v>0.79999999999999982</c:v>
                  </c:pt>
                  <c:pt idx="1">
                    <c:v>3.1999999999999997</c:v>
                  </c:pt>
                  <c:pt idx="2">
                    <c:v>12.399999999999999</c:v>
                  </c:pt>
                  <c:pt idx="3">
                    <c:v>46.099999999999994</c:v>
                  </c:pt>
                  <c:pt idx="4">
                    <c:v>44.8</c:v>
                  </c:pt>
                  <c:pt idx="5">
                    <c:v>44.400000000000006</c:v>
                  </c:pt>
                  <c:pt idx="6">
                    <c:v>45.849999999999994</c:v>
                  </c:pt>
                  <c:pt idx="7">
                    <c:v>47.499999999999986</c:v>
                  </c:pt>
                  <c:pt idx="8">
                    <c:v>44.700000000000017</c:v>
                  </c:pt>
                  <c:pt idx="9">
                    <c:v>39.899999999999991</c:v>
                  </c:pt>
                  <c:pt idx="10">
                    <c:v>39.5</c:v>
                  </c:pt>
                  <c:pt idx="11">
                    <c:v>35.000000000000014</c:v>
                  </c:pt>
                  <c:pt idx="12">
                    <c:v>30.299999999999997</c:v>
                  </c:pt>
                  <c:pt idx="13">
                    <c:v>28.800000000000011</c:v>
                  </c:pt>
                  <c:pt idx="14">
                    <c:v>28.300000000000011</c:v>
                  </c:pt>
                  <c:pt idx="15">
                    <c:v>26.900000000000006</c:v>
                  </c:pt>
                  <c:pt idx="16">
                    <c:v>18.699999999999989</c:v>
                  </c:pt>
                  <c:pt idx="17">
                    <c:v>16.199999999999989</c:v>
                  </c:pt>
                  <c:pt idx="18">
                    <c:v>26.450000000000017</c:v>
                  </c:pt>
                  <c:pt idx="19">
                    <c:v>9.375</c:v>
                  </c:pt>
                </c:numCache>
              </c:numRef>
            </c:plus>
            <c:minus>
              <c:numRef>
                <c:f>[1]Sheet1!$E$50:$E$69</c:f>
                <c:numCache>
                  <c:formatCode>General</c:formatCode>
                  <c:ptCount val="20"/>
                  <c:pt idx="0">
                    <c:v>0.7</c:v>
                  </c:pt>
                  <c:pt idx="1">
                    <c:v>0.99999999999999989</c:v>
                  </c:pt>
                  <c:pt idx="2">
                    <c:v>1.4</c:v>
                  </c:pt>
                  <c:pt idx="3">
                    <c:v>56.9</c:v>
                  </c:pt>
                  <c:pt idx="4">
                    <c:v>60.500000000000007</c:v>
                  </c:pt>
                  <c:pt idx="5">
                    <c:v>62</c:v>
                  </c:pt>
                  <c:pt idx="6">
                    <c:v>64.350000000000009</c:v>
                  </c:pt>
                  <c:pt idx="7">
                    <c:v>64.300000000000011</c:v>
                  </c:pt>
                  <c:pt idx="8">
                    <c:v>69.75</c:v>
                  </c:pt>
                  <c:pt idx="9">
                    <c:v>75.300000000000011</c:v>
                  </c:pt>
                  <c:pt idx="10">
                    <c:v>74.625</c:v>
                  </c:pt>
                  <c:pt idx="11">
                    <c:v>75.599999999999994</c:v>
                  </c:pt>
                  <c:pt idx="12">
                    <c:v>65.599999999999994</c:v>
                  </c:pt>
                  <c:pt idx="13">
                    <c:v>68.5</c:v>
                  </c:pt>
                  <c:pt idx="14">
                    <c:v>69</c:v>
                  </c:pt>
                  <c:pt idx="15">
                    <c:v>64.599999999999994</c:v>
                  </c:pt>
                  <c:pt idx="16">
                    <c:v>75.050000000000011</c:v>
                  </c:pt>
                  <c:pt idx="17">
                    <c:v>89.350000000000009</c:v>
                  </c:pt>
                  <c:pt idx="18">
                    <c:v>54.749999999999986</c:v>
                  </c:pt>
                  <c:pt idx="19">
                    <c:v>36.599999999999994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E092A6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mg'!$E$3:$E$22</c:f>
              <c:numCache>
                <c:formatCode>General</c:formatCode>
                <c:ptCount val="20"/>
                <c:pt idx="0">
                  <c:v>1.5</c:v>
                </c:pt>
                <c:pt idx="1">
                  <c:v>1.9</c:v>
                </c:pt>
                <c:pt idx="2">
                  <c:v>2.2999999999999998</c:v>
                </c:pt>
                <c:pt idx="3">
                  <c:v>70.5</c:v>
                </c:pt>
                <c:pt idx="4">
                  <c:v>73.900000000000006</c:v>
                </c:pt>
                <c:pt idx="5">
                  <c:v>77</c:v>
                </c:pt>
                <c:pt idx="6">
                  <c:v>79.650000000000006</c:v>
                </c:pt>
                <c:pt idx="7">
                  <c:v>80.7</c:v>
                </c:pt>
                <c:pt idx="8">
                  <c:v>87.1</c:v>
                </c:pt>
                <c:pt idx="9">
                  <c:v>93.7</c:v>
                </c:pt>
                <c:pt idx="10">
                  <c:v>98.1</c:v>
                </c:pt>
                <c:pt idx="11">
                  <c:v>105.3</c:v>
                </c:pt>
                <c:pt idx="12">
                  <c:v>110.8</c:v>
                </c:pt>
                <c:pt idx="13">
                  <c:v>114.6</c:v>
                </c:pt>
                <c:pt idx="14">
                  <c:v>115.1</c:v>
                </c:pt>
                <c:pt idx="15">
                  <c:v>120.5</c:v>
                </c:pt>
                <c:pt idx="16">
                  <c:v>128.4</c:v>
                </c:pt>
                <c:pt idx="17">
                  <c:v>129.80000000000001</c:v>
                </c:pt>
                <c:pt idx="18">
                  <c:v>132.94999999999999</c:v>
                </c:pt>
                <c:pt idx="19">
                  <c:v>143.69999999999999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7-5742-AA81-3A180CB3BC26}"/>
            </c:ext>
          </c:extLst>
        </c:ser>
        <c:ser>
          <c:idx val="5"/>
          <c:order val="1"/>
          <c:tx>
            <c:strRef>
              <c:f>'Median predicted vs true 20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mg'!$G$3:$G$22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17-5742-AA81-3A180CB3B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0"/>
          <c:tx>
            <c:strRef>
              <c:f>'Median predicted vs true 20 mg'!$F$2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[1]Sheet1!$M$50:$M$69</c:f>
                <c:numCache>
                  <c:formatCode>General</c:formatCode>
                  <c:ptCount val="20"/>
                  <c:pt idx="0">
                    <c:v>0.60000000000000009</c:v>
                  </c:pt>
                  <c:pt idx="1">
                    <c:v>3.8000000000000003</c:v>
                  </c:pt>
                  <c:pt idx="2">
                    <c:v>9.1</c:v>
                  </c:pt>
                  <c:pt idx="3">
                    <c:v>60.7</c:v>
                  </c:pt>
                  <c:pt idx="4">
                    <c:v>59</c:v>
                  </c:pt>
                  <c:pt idx="5">
                    <c:v>60.9</c:v>
                  </c:pt>
                  <c:pt idx="6">
                    <c:v>64.25</c:v>
                  </c:pt>
                  <c:pt idx="7">
                    <c:v>61.800000000000004</c:v>
                  </c:pt>
                  <c:pt idx="8">
                    <c:v>64.225000000000009</c:v>
                  </c:pt>
                  <c:pt idx="9">
                    <c:v>61.899999999999991</c:v>
                  </c:pt>
                  <c:pt idx="10">
                    <c:v>47.999999999999986</c:v>
                  </c:pt>
                  <c:pt idx="11">
                    <c:v>44.949999999999989</c:v>
                  </c:pt>
                  <c:pt idx="12">
                    <c:v>35.000000000000014</c:v>
                  </c:pt>
                  <c:pt idx="13">
                    <c:v>36.599999999999994</c:v>
                  </c:pt>
                  <c:pt idx="14">
                    <c:v>38.999999999999986</c:v>
                  </c:pt>
                  <c:pt idx="15">
                    <c:v>42.100000000000009</c:v>
                  </c:pt>
                  <c:pt idx="16">
                    <c:v>47.399999999999991</c:v>
                  </c:pt>
                  <c:pt idx="17">
                    <c:v>50.2</c:v>
                  </c:pt>
                  <c:pt idx="18">
                    <c:v>59.599999999999994</c:v>
                  </c:pt>
                  <c:pt idx="19">
                    <c:v>2.5999999999999943</c:v>
                  </c:pt>
                </c:numCache>
              </c:numRef>
            </c:plus>
            <c:minus>
              <c:numRef>
                <c:f>[1]Sheet1!$F$50:$F$69</c:f>
                <c:numCache>
                  <c:formatCode>General</c:formatCode>
                  <c:ptCount val="20"/>
                  <c:pt idx="0">
                    <c:v>0.7</c:v>
                  </c:pt>
                  <c:pt idx="1">
                    <c:v>0.89999999999999991</c:v>
                  </c:pt>
                  <c:pt idx="2">
                    <c:v>1.2999999999999998</c:v>
                  </c:pt>
                  <c:pt idx="3">
                    <c:v>40.4</c:v>
                  </c:pt>
                  <c:pt idx="4">
                    <c:v>42.4</c:v>
                  </c:pt>
                  <c:pt idx="5">
                    <c:v>44.8</c:v>
                  </c:pt>
                  <c:pt idx="6">
                    <c:v>44.8</c:v>
                  </c:pt>
                  <c:pt idx="7">
                    <c:v>47.5</c:v>
                  </c:pt>
                  <c:pt idx="8">
                    <c:v>52.1</c:v>
                  </c:pt>
                  <c:pt idx="9">
                    <c:v>56.6</c:v>
                  </c:pt>
                  <c:pt idx="10">
                    <c:v>72.075000000000003</c:v>
                  </c:pt>
                  <c:pt idx="11">
                    <c:v>73.45</c:v>
                  </c:pt>
                  <c:pt idx="12">
                    <c:v>74.05</c:v>
                  </c:pt>
                  <c:pt idx="13">
                    <c:v>75.800000000000011</c:v>
                  </c:pt>
                  <c:pt idx="14">
                    <c:v>72</c:v>
                  </c:pt>
                  <c:pt idx="15">
                    <c:v>75.099999999999994</c:v>
                  </c:pt>
                  <c:pt idx="16">
                    <c:v>69</c:v>
                  </c:pt>
                  <c:pt idx="17">
                    <c:v>59.800000000000004</c:v>
                  </c:pt>
                  <c:pt idx="18">
                    <c:v>65.2</c:v>
                  </c:pt>
                  <c:pt idx="19">
                    <c:v>41.400000000000006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C000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mg'!$F$3:$F$22</c:f>
              <c:numCache>
                <c:formatCode>General</c:formatCode>
                <c:ptCount val="20"/>
                <c:pt idx="0">
                  <c:v>1.4</c:v>
                </c:pt>
                <c:pt idx="1">
                  <c:v>1.9</c:v>
                </c:pt>
                <c:pt idx="2">
                  <c:v>2.4</c:v>
                </c:pt>
                <c:pt idx="3">
                  <c:v>53</c:v>
                </c:pt>
                <c:pt idx="4">
                  <c:v>55</c:v>
                </c:pt>
                <c:pt idx="5">
                  <c:v>57.6</c:v>
                </c:pt>
                <c:pt idx="6">
                  <c:v>57.6</c:v>
                </c:pt>
                <c:pt idx="7">
                  <c:v>62.6</c:v>
                </c:pt>
                <c:pt idx="8">
                  <c:v>67.2</c:v>
                </c:pt>
                <c:pt idx="9">
                  <c:v>72.7</c:v>
                </c:pt>
                <c:pt idx="10">
                  <c:v>89.2</c:v>
                </c:pt>
                <c:pt idx="11">
                  <c:v>93.15</c:v>
                </c:pt>
                <c:pt idx="12">
                  <c:v>103.3</c:v>
                </c:pt>
                <c:pt idx="13">
                  <c:v>104.9</c:v>
                </c:pt>
                <c:pt idx="14">
                  <c:v>103.7</c:v>
                </c:pt>
                <c:pt idx="15">
                  <c:v>106.8</c:v>
                </c:pt>
                <c:pt idx="16">
                  <c:v>100.7</c:v>
                </c:pt>
                <c:pt idx="17">
                  <c:v>89.2</c:v>
                </c:pt>
                <c:pt idx="18">
                  <c:v>96.9</c:v>
                </c:pt>
                <c:pt idx="19">
                  <c:v>170.25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8-2448-B7D8-C52D92EAE39A}"/>
            </c:ext>
          </c:extLst>
        </c:ser>
        <c:ser>
          <c:idx val="5"/>
          <c:order val="1"/>
          <c:tx>
            <c:strRef>
              <c:f>'Median predicted vs true 20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mg'!$G$3:$G$22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08-2448-B7D8-C52D92EAE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20 mg'!$I$2</c:f>
              <c:strCache>
                <c:ptCount val="1"/>
                <c:pt idx="0">
                  <c:v>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'Median predicted vs true 20 mg'!$H$3:$H$22</c:f>
              <c:numCache>
                <c:formatCode>General</c:formatCode>
                <c:ptCount val="20"/>
                <c:pt idx="0">
                  <c:v>0.37437836524792989</c:v>
                </c:pt>
                <c:pt idx="1">
                  <c:v>22.963942776293031</c:v>
                </c:pt>
                <c:pt idx="2">
                  <c:v>39.520826097160288</c:v>
                </c:pt>
                <c:pt idx="3">
                  <c:v>55.475115063577498</c:v>
                </c:pt>
                <c:pt idx="4">
                  <c:v>71.490667440510734</c:v>
                </c:pt>
                <c:pt idx="5">
                  <c:v>87.618346294239004</c:v>
                </c:pt>
                <c:pt idx="6">
                  <c:v>103.6798997074801</c:v>
                </c:pt>
                <c:pt idx="7">
                  <c:v>119.7010226989274</c:v>
                </c:pt>
                <c:pt idx="8">
                  <c:v>135.84004602991939</c:v>
                </c:pt>
                <c:pt idx="9">
                  <c:v>151.97243454709599</c:v>
                </c:pt>
                <c:pt idx="10">
                  <c:v>168.07911174785099</c:v>
                </c:pt>
                <c:pt idx="11">
                  <c:v>184.02967691505989</c:v>
                </c:pt>
                <c:pt idx="12">
                  <c:v>200.0573868677906</c:v>
                </c:pt>
                <c:pt idx="13">
                  <c:v>215.9074579831933</c:v>
                </c:pt>
                <c:pt idx="14">
                  <c:v>231.85639329806</c:v>
                </c:pt>
                <c:pt idx="15">
                  <c:v>247.74503453203141</c:v>
                </c:pt>
                <c:pt idx="16">
                  <c:v>262.94670496789462</c:v>
                </c:pt>
                <c:pt idx="17">
                  <c:v>278.43700440528642</c:v>
                </c:pt>
                <c:pt idx="18">
                  <c:v>292.36309523809518</c:v>
                </c:pt>
                <c:pt idx="19">
                  <c:v>308.55</c:v>
                </c:pt>
              </c:numCache>
            </c:numRef>
          </c:xVal>
          <c:yVal>
            <c:numRef>
              <c:f>'Median predicted vs true 20 mg'!$I$3:$I$22</c:f>
              <c:numCache>
                <c:formatCode>General</c:formatCode>
                <c:ptCount val="20"/>
                <c:pt idx="0">
                  <c:v>6.9199990087394347</c:v>
                </c:pt>
                <c:pt idx="1">
                  <c:v>12.14105329350731</c:v>
                </c:pt>
                <c:pt idx="2">
                  <c:v>19.805524524759441</c:v>
                </c:pt>
                <c:pt idx="3">
                  <c:v>77.555932600046802</c:v>
                </c:pt>
                <c:pt idx="4">
                  <c:v>79.685583284968075</c:v>
                </c:pt>
                <c:pt idx="5">
                  <c:v>80.854007300428506</c:v>
                </c:pt>
                <c:pt idx="6">
                  <c:v>83.892143752611787</c:v>
                </c:pt>
                <c:pt idx="7">
                  <c:v>86.069568470940382</c:v>
                </c:pt>
                <c:pt idx="8">
                  <c:v>87.948676639815886</c:v>
                </c:pt>
                <c:pt idx="9">
                  <c:v>89.840656033704491</c:v>
                </c:pt>
                <c:pt idx="10">
                  <c:v>93.772435530085957</c:v>
                </c:pt>
                <c:pt idx="11">
                  <c:v>95.456383533090147</c:v>
                </c:pt>
                <c:pt idx="12">
                  <c:v>99.819543034605147</c:v>
                </c:pt>
                <c:pt idx="13">
                  <c:v>102.0767647058824</c:v>
                </c:pt>
                <c:pt idx="14">
                  <c:v>104.8829144620811</c:v>
                </c:pt>
                <c:pt idx="15">
                  <c:v>111.07516075256009</c:v>
                </c:pt>
                <c:pt idx="16">
                  <c:v>114.5844542075025</c:v>
                </c:pt>
                <c:pt idx="17">
                  <c:v>118.4157709251101</c:v>
                </c:pt>
                <c:pt idx="18">
                  <c:v>126.7208333333333</c:v>
                </c:pt>
                <c:pt idx="19">
                  <c:v>124.625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F-2B4B-AEE4-EFE950725326}"/>
            </c:ext>
          </c:extLst>
        </c:ser>
        <c:ser>
          <c:idx val="1"/>
          <c:order val="1"/>
          <c:tx>
            <c:strRef>
              <c:f>'Median predicted vs true 20 mg'!$J$2</c:f>
              <c:strCache>
                <c:ptCount val="1"/>
                <c:pt idx="0">
                  <c:v>MeANN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mg'!$H$3:$H$22</c:f>
              <c:numCache>
                <c:formatCode>General</c:formatCode>
                <c:ptCount val="20"/>
                <c:pt idx="0">
                  <c:v>0.37437836524792989</c:v>
                </c:pt>
                <c:pt idx="1">
                  <c:v>22.963942776293031</c:v>
                </c:pt>
                <c:pt idx="2">
                  <c:v>39.520826097160288</c:v>
                </c:pt>
                <c:pt idx="3">
                  <c:v>55.475115063577498</c:v>
                </c:pt>
                <c:pt idx="4">
                  <c:v>71.490667440510734</c:v>
                </c:pt>
                <c:pt idx="5">
                  <c:v>87.618346294239004</c:v>
                </c:pt>
                <c:pt idx="6">
                  <c:v>103.6798997074801</c:v>
                </c:pt>
                <c:pt idx="7">
                  <c:v>119.7010226989274</c:v>
                </c:pt>
                <c:pt idx="8">
                  <c:v>135.84004602991939</c:v>
                </c:pt>
                <c:pt idx="9">
                  <c:v>151.97243454709599</c:v>
                </c:pt>
                <c:pt idx="10">
                  <c:v>168.07911174785099</c:v>
                </c:pt>
                <c:pt idx="11">
                  <c:v>184.02967691505989</c:v>
                </c:pt>
                <c:pt idx="12">
                  <c:v>200.0573868677906</c:v>
                </c:pt>
                <c:pt idx="13">
                  <c:v>215.9074579831933</c:v>
                </c:pt>
                <c:pt idx="14">
                  <c:v>231.85639329806</c:v>
                </c:pt>
                <c:pt idx="15">
                  <c:v>247.74503453203141</c:v>
                </c:pt>
                <c:pt idx="16">
                  <c:v>262.94670496789462</c:v>
                </c:pt>
                <c:pt idx="17">
                  <c:v>278.43700440528642</c:v>
                </c:pt>
                <c:pt idx="18">
                  <c:v>292.36309523809518</c:v>
                </c:pt>
                <c:pt idx="19">
                  <c:v>308.55</c:v>
                </c:pt>
              </c:numCache>
            </c:numRef>
          </c:xVal>
          <c:yVal>
            <c:numRef>
              <c:f>'Median predicted vs true 20 mg'!$J$3:$J$22</c:f>
              <c:numCache>
                <c:formatCode>General</c:formatCode>
                <c:ptCount val="20"/>
                <c:pt idx="0">
                  <c:v>6.8867861698454158</c:v>
                </c:pt>
                <c:pt idx="1">
                  <c:v>11.88021694702091</c:v>
                </c:pt>
                <c:pt idx="2">
                  <c:v>19.43015254635062</c:v>
                </c:pt>
                <c:pt idx="3">
                  <c:v>75.63249863483891</c:v>
                </c:pt>
                <c:pt idx="4">
                  <c:v>77.859674985490429</c:v>
                </c:pt>
                <c:pt idx="5">
                  <c:v>78.951039517536898</c:v>
                </c:pt>
                <c:pt idx="6">
                  <c:v>82.25137902214793</c:v>
                </c:pt>
                <c:pt idx="7">
                  <c:v>84.29116986779745</c:v>
                </c:pt>
                <c:pt idx="8">
                  <c:v>86.281041426927501</c:v>
                </c:pt>
                <c:pt idx="9">
                  <c:v>88.258320794462833</c:v>
                </c:pt>
                <c:pt idx="10">
                  <c:v>92.233495702005726</c:v>
                </c:pt>
                <c:pt idx="11">
                  <c:v>94.317430953621681</c:v>
                </c:pt>
                <c:pt idx="12">
                  <c:v>98.67429015084295</c:v>
                </c:pt>
                <c:pt idx="13">
                  <c:v>101.00376050420169</c:v>
                </c:pt>
                <c:pt idx="14">
                  <c:v>103.6711199294533</c:v>
                </c:pt>
                <c:pt idx="15">
                  <c:v>109.99833293641341</c:v>
                </c:pt>
                <c:pt idx="16">
                  <c:v>113.2974653599189</c:v>
                </c:pt>
                <c:pt idx="17">
                  <c:v>116.9549779735683</c:v>
                </c:pt>
                <c:pt idx="18">
                  <c:v>125.6488095238095</c:v>
                </c:pt>
                <c:pt idx="19">
                  <c:v>130.92500000000001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FF-2B4B-AEE4-EFE950725326}"/>
            </c:ext>
          </c:extLst>
        </c:ser>
        <c:ser>
          <c:idx val="2"/>
          <c:order val="2"/>
          <c:tx>
            <c:strRef>
              <c:f>'Median predicted vs true 20 mg'!$K$2</c:f>
              <c:strCache>
                <c:ptCount val="1"/>
                <c:pt idx="0">
                  <c:v>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mg'!$H$3:$H$22</c:f>
              <c:numCache>
                <c:formatCode>General</c:formatCode>
                <c:ptCount val="20"/>
                <c:pt idx="0">
                  <c:v>0.37437836524792989</c:v>
                </c:pt>
                <c:pt idx="1">
                  <c:v>22.963942776293031</c:v>
                </c:pt>
                <c:pt idx="2">
                  <c:v>39.520826097160288</c:v>
                </c:pt>
                <c:pt idx="3">
                  <c:v>55.475115063577498</c:v>
                </c:pt>
                <c:pt idx="4">
                  <c:v>71.490667440510734</c:v>
                </c:pt>
                <c:pt idx="5">
                  <c:v>87.618346294239004</c:v>
                </c:pt>
                <c:pt idx="6">
                  <c:v>103.6798997074801</c:v>
                </c:pt>
                <c:pt idx="7">
                  <c:v>119.7010226989274</c:v>
                </c:pt>
                <c:pt idx="8">
                  <c:v>135.84004602991939</c:v>
                </c:pt>
                <c:pt idx="9">
                  <c:v>151.97243454709599</c:v>
                </c:pt>
                <c:pt idx="10">
                  <c:v>168.07911174785099</c:v>
                </c:pt>
                <c:pt idx="11">
                  <c:v>184.02967691505989</c:v>
                </c:pt>
                <c:pt idx="12">
                  <c:v>200.0573868677906</c:v>
                </c:pt>
                <c:pt idx="13">
                  <c:v>215.9074579831933</c:v>
                </c:pt>
                <c:pt idx="14">
                  <c:v>231.85639329806</c:v>
                </c:pt>
                <c:pt idx="15">
                  <c:v>247.74503453203141</c:v>
                </c:pt>
                <c:pt idx="16">
                  <c:v>262.94670496789462</c:v>
                </c:pt>
                <c:pt idx="17">
                  <c:v>278.43700440528642</c:v>
                </c:pt>
                <c:pt idx="18">
                  <c:v>292.36309523809518</c:v>
                </c:pt>
                <c:pt idx="19">
                  <c:v>308.55</c:v>
                </c:pt>
              </c:numCache>
            </c:numRef>
          </c:xVal>
          <c:yVal>
            <c:numRef>
              <c:f>'Median predicted vs true 20 mg'!$K$3:$K$22</c:f>
              <c:numCache>
                <c:formatCode>General</c:formatCode>
                <c:ptCount val="20"/>
                <c:pt idx="0">
                  <c:v>11.16458024472154</c:v>
                </c:pt>
                <c:pt idx="1">
                  <c:v>17.12087093224336</c:v>
                </c:pt>
                <c:pt idx="2">
                  <c:v>26.111419854494251</c:v>
                </c:pt>
                <c:pt idx="3">
                  <c:v>83.410710663858339</c:v>
                </c:pt>
                <c:pt idx="4">
                  <c:v>85.784410911201391</c:v>
                </c:pt>
                <c:pt idx="5">
                  <c:v>87.286605300745919</c:v>
                </c:pt>
                <c:pt idx="6">
                  <c:v>90.43215628917676</c:v>
                </c:pt>
                <c:pt idx="7">
                  <c:v>91.788151658767774</c:v>
                </c:pt>
                <c:pt idx="8">
                  <c:v>94.583429228998853</c:v>
                </c:pt>
                <c:pt idx="9">
                  <c:v>96.947306650616909</c:v>
                </c:pt>
                <c:pt idx="10">
                  <c:v>100.1077077363897</c:v>
                </c:pt>
                <c:pt idx="11">
                  <c:v>103.01300156331421</c:v>
                </c:pt>
                <c:pt idx="12">
                  <c:v>107.4390195208518</c:v>
                </c:pt>
                <c:pt idx="13">
                  <c:v>109.1600420168067</c:v>
                </c:pt>
                <c:pt idx="14">
                  <c:v>111.9220679012346</c:v>
                </c:pt>
                <c:pt idx="15">
                  <c:v>118.57237437485119</c:v>
                </c:pt>
                <c:pt idx="16">
                  <c:v>121.7286921257182</c:v>
                </c:pt>
                <c:pt idx="17">
                  <c:v>123.56466960352419</c:v>
                </c:pt>
                <c:pt idx="18">
                  <c:v>133.05297619047619</c:v>
                </c:pt>
                <c:pt idx="19">
                  <c:v>125.2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FF-2B4B-AEE4-EFE950725326}"/>
            </c:ext>
          </c:extLst>
        </c:ser>
        <c:ser>
          <c:idx val="3"/>
          <c:order val="3"/>
          <c:tx>
            <c:strRef>
              <c:f>'Median predicted vs true 20 mg'!$L$2</c:f>
              <c:strCache>
                <c:ptCount val="1"/>
                <c:pt idx="0">
                  <c:v>MeXGBoost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mg'!$H$3:$H$22</c:f>
              <c:numCache>
                <c:formatCode>General</c:formatCode>
                <c:ptCount val="20"/>
                <c:pt idx="0">
                  <c:v>0.37437836524792989</c:v>
                </c:pt>
                <c:pt idx="1">
                  <c:v>22.963942776293031</c:v>
                </c:pt>
                <c:pt idx="2">
                  <c:v>39.520826097160288</c:v>
                </c:pt>
                <c:pt idx="3">
                  <c:v>55.475115063577498</c:v>
                </c:pt>
                <c:pt idx="4">
                  <c:v>71.490667440510734</c:v>
                </c:pt>
                <c:pt idx="5">
                  <c:v>87.618346294239004</c:v>
                </c:pt>
                <c:pt idx="6">
                  <c:v>103.6798997074801</c:v>
                </c:pt>
                <c:pt idx="7">
                  <c:v>119.7010226989274</c:v>
                </c:pt>
                <c:pt idx="8">
                  <c:v>135.84004602991939</c:v>
                </c:pt>
                <c:pt idx="9">
                  <c:v>151.97243454709599</c:v>
                </c:pt>
                <c:pt idx="10">
                  <c:v>168.07911174785099</c:v>
                </c:pt>
                <c:pt idx="11">
                  <c:v>184.02967691505989</c:v>
                </c:pt>
                <c:pt idx="12">
                  <c:v>200.0573868677906</c:v>
                </c:pt>
                <c:pt idx="13">
                  <c:v>215.9074579831933</c:v>
                </c:pt>
                <c:pt idx="14">
                  <c:v>231.85639329806</c:v>
                </c:pt>
                <c:pt idx="15">
                  <c:v>247.74503453203141</c:v>
                </c:pt>
                <c:pt idx="16">
                  <c:v>262.94670496789462</c:v>
                </c:pt>
                <c:pt idx="17">
                  <c:v>278.43700440528642</c:v>
                </c:pt>
                <c:pt idx="18">
                  <c:v>292.36309523809518</c:v>
                </c:pt>
                <c:pt idx="19">
                  <c:v>308.55</c:v>
                </c:pt>
              </c:numCache>
            </c:numRef>
          </c:xVal>
          <c:yVal>
            <c:numRef>
              <c:f>'Median predicted vs true 20 mg'!$L$3:$L$22</c:f>
              <c:numCache>
                <c:formatCode>General</c:formatCode>
                <c:ptCount val="20"/>
                <c:pt idx="0">
                  <c:v>3.288301927075902</c:v>
                </c:pt>
                <c:pt idx="1">
                  <c:v>11.53553529319289</c:v>
                </c:pt>
                <c:pt idx="2">
                  <c:v>18.611504341703821</c:v>
                </c:pt>
                <c:pt idx="3">
                  <c:v>70.669982057882834</c:v>
                </c:pt>
                <c:pt idx="4">
                  <c:v>72.42094022054556</c:v>
                </c:pt>
                <c:pt idx="5">
                  <c:v>73.971877479765112</c:v>
                </c:pt>
                <c:pt idx="6">
                  <c:v>76.201023819473463</c:v>
                </c:pt>
                <c:pt idx="7">
                  <c:v>77.786430531304561</c:v>
                </c:pt>
                <c:pt idx="8">
                  <c:v>80.749597238204828</c:v>
                </c:pt>
                <c:pt idx="9">
                  <c:v>83.54300331026181</c:v>
                </c:pt>
                <c:pt idx="10">
                  <c:v>87.470315186246424</c:v>
                </c:pt>
                <c:pt idx="11">
                  <c:v>91.798697238144868</c:v>
                </c:pt>
                <c:pt idx="12">
                  <c:v>95.476330967169474</c:v>
                </c:pt>
                <c:pt idx="13">
                  <c:v>97.531554621848741</c:v>
                </c:pt>
                <c:pt idx="14">
                  <c:v>98.854805996472663</c:v>
                </c:pt>
                <c:pt idx="15">
                  <c:v>104.5857108835437</c:v>
                </c:pt>
                <c:pt idx="16">
                  <c:v>105.87009124704289</c:v>
                </c:pt>
                <c:pt idx="17">
                  <c:v>105.82361233480179</c:v>
                </c:pt>
                <c:pt idx="18">
                  <c:v>113.86011904761909</c:v>
                </c:pt>
                <c:pt idx="19">
                  <c:v>116.47499999999999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FF-2B4B-AEE4-EFE950725326}"/>
            </c:ext>
          </c:extLst>
        </c:ser>
        <c:ser>
          <c:idx val="4"/>
          <c:order val="4"/>
          <c:tx>
            <c:strRef>
              <c:f>'Median predicted vs true 20 mg'!$M$2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mg'!$H$3:$H$22</c:f>
              <c:numCache>
                <c:formatCode>General</c:formatCode>
                <c:ptCount val="20"/>
                <c:pt idx="0">
                  <c:v>0.37437836524792989</c:v>
                </c:pt>
                <c:pt idx="1">
                  <c:v>22.963942776293031</c:v>
                </c:pt>
                <c:pt idx="2">
                  <c:v>39.520826097160288</c:v>
                </c:pt>
                <c:pt idx="3">
                  <c:v>55.475115063577498</c:v>
                </c:pt>
                <c:pt idx="4">
                  <c:v>71.490667440510734</c:v>
                </c:pt>
                <c:pt idx="5">
                  <c:v>87.618346294239004</c:v>
                </c:pt>
                <c:pt idx="6">
                  <c:v>103.6798997074801</c:v>
                </c:pt>
                <c:pt idx="7">
                  <c:v>119.7010226989274</c:v>
                </c:pt>
                <c:pt idx="8">
                  <c:v>135.84004602991939</c:v>
                </c:pt>
                <c:pt idx="9">
                  <c:v>151.97243454709599</c:v>
                </c:pt>
                <c:pt idx="10">
                  <c:v>168.07911174785099</c:v>
                </c:pt>
                <c:pt idx="11">
                  <c:v>184.02967691505989</c:v>
                </c:pt>
                <c:pt idx="12">
                  <c:v>200.0573868677906</c:v>
                </c:pt>
                <c:pt idx="13">
                  <c:v>215.9074579831933</c:v>
                </c:pt>
                <c:pt idx="14">
                  <c:v>231.85639329806</c:v>
                </c:pt>
                <c:pt idx="15">
                  <c:v>247.74503453203141</c:v>
                </c:pt>
                <c:pt idx="16">
                  <c:v>262.94670496789462</c:v>
                </c:pt>
                <c:pt idx="17">
                  <c:v>278.43700440528642</c:v>
                </c:pt>
                <c:pt idx="18">
                  <c:v>292.36309523809518</c:v>
                </c:pt>
                <c:pt idx="19">
                  <c:v>308.55</c:v>
                </c:pt>
              </c:numCache>
            </c:numRef>
          </c:xVal>
          <c:yVal>
            <c:numRef>
              <c:f>'Median predicted vs true 20 mg'!$M$3:$M$22</c:f>
              <c:numCache>
                <c:formatCode>General</c:formatCode>
                <c:ptCount val="20"/>
                <c:pt idx="0">
                  <c:v>2.8394327266310322</c:v>
                </c:pt>
                <c:pt idx="1">
                  <c:v>10.67986165697218</c:v>
                </c:pt>
                <c:pt idx="2">
                  <c:v>17.164501290776808</c:v>
                </c:pt>
                <c:pt idx="3">
                  <c:v>66.839004602543099</c:v>
                </c:pt>
                <c:pt idx="4">
                  <c:v>68.153232733604185</c:v>
                </c:pt>
                <c:pt idx="5">
                  <c:v>69.937581336295821</c:v>
                </c:pt>
                <c:pt idx="6">
                  <c:v>71.301880484747173</c:v>
                </c:pt>
                <c:pt idx="7">
                  <c:v>73.492117735096031</c:v>
                </c:pt>
                <c:pt idx="8">
                  <c:v>75.808400460299197</c:v>
                </c:pt>
                <c:pt idx="9">
                  <c:v>78.454589226602465</c:v>
                </c:pt>
                <c:pt idx="10">
                  <c:v>82.84839541547278</c:v>
                </c:pt>
                <c:pt idx="11">
                  <c:v>85.284731631057838</c:v>
                </c:pt>
                <c:pt idx="12">
                  <c:v>88.924179236912153</c:v>
                </c:pt>
                <c:pt idx="13">
                  <c:v>90.543298319327732</c:v>
                </c:pt>
                <c:pt idx="14">
                  <c:v>90.839087301587298</c:v>
                </c:pt>
                <c:pt idx="15">
                  <c:v>94.856346749226006</c:v>
                </c:pt>
                <c:pt idx="16">
                  <c:v>91.060290638729299</c:v>
                </c:pt>
                <c:pt idx="17">
                  <c:v>85.987400881057269</c:v>
                </c:pt>
                <c:pt idx="18">
                  <c:v>93.73571428571428</c:v>
                </c:pt>
                <c:pt idx="19">
                  <c:v>131.44999999999999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FF-2B4B-AEE4-EFE950725326}"/>
            </c:ext>
          </c:extLst>
        </c:ser>
        <c:ser>
          <c:idx val="5"/>
          <c:order val="5"/>
          <c:tx>
            <c:strRef>
              <c:f>'Median predicted vs true 20 mg'!$N$2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mg'!$H$3:$H$22</c:f>
              <c:numCache>
                <c:formatCode>General</c:formatCode>
                <c:ptCount val="20"/>
                <c:pt idx="0">
                  <c:v>0.37437836524792989</c:v>
                </c:pt>
                <c:pt idx="1">
                  <c:v>22.963942776293031</c:v>
                </c:pt>
                <c:pt idx="2">
                  <c:v>39.520826097160288</c:v>
                </c:pt>
                <c:pt idx="3">
                  <c:v>55.475115063577498</c:v>
                </c:pt>
                <c:pt idx="4">
                  <c:v>71.490667440510734</c:v>
                </c:pt>
                <c:pt idx="5">
                  <c:v>87.618346294239004</c:v>
                </c:pt>
                <c:pt idx="6">
                  <c:v>103.6798997074801</c:v>
                </c:pt>
                <c:pt idx="7">
                  <c:v>119.7010226989274</c:v>
                </c:pt>
                <c:pt idx="8">
                  <c:v>135.84004602991939</c:v>
                </c:pt>
                <c:pt idx="9">
                  <c:v>151.97243454709599</c:v>
                </c:pt>
                <c:pt idx="10">
                  <c:v>168.07911174785099</c:v>
                </c:pt>
                <c:pt idx="11">
                  <c:v>184.02967691505989</c:v>
                </c:pt>
                <c:pt idx="12">
                  <c:v>200.0573868677906</c:v>
                </c:pt>
                <c:pt idx="13">
                  <c:v>215.9074579831933</c:v>
                </c:pt>
                <c:pt idx="14">
                  <c:v>231.85639329806</c:v>
                </c:pt>
                <c:pt idx="15">
                  <c:v>247.74503453203141</c:v>
                </c:pt>
                <c:pt idx="16">
                  <c:v>262.94670496789462</c:v>
                </c:pt>
                <c:pt idx="17">
                  <c:v>278.43700440528642</c:v>
                </c:pt>
                <c:pt idx="18">
                  <c:v>292.36309523809518</c:v>
                </c:pt>
                <c:pt idx="19">
                  <c:v>308.55</c:v>
                </c:pt>
              </c:numCache>
            </c:numRef>
          </c:xVal>
          <c:yVal>
            <c:numRef>
              <c:f>'Median predicted vs true 20 mg'!$N$3:$N$22</c:f>
              <c:numCache>
                <c:formatCode>General</c:formatCode>
                <c:ptCount val="20"/>
                <c:pt idx="0">
                  <c:v>0.37437836524792989</c:v>
                </c:pt>
                <c:pt idx="1">
                  <c:v>22.963942776293031</c:v>
                </c:pt>
                <c:pt idx="2">
                  <c:v>39.520826097160288</c:v>
                </c:pt>
                <c:pt idx="3">
                  <c:v>55.475115063577498</c:v>
                </c:pt>
                <c:pt idx="4">
                  <c:v>71.490667440510734</c:v>
                </c:pt>
                <c:pt idx="5">
                  <c:v>87.618346294239004</c:v>
                </c:pt>
                <c:pt idx="6">
                  <c:v>103.6798997074801</c:v>
                </c:pt>
                <c:pt idx="7">
                  <c:v>119.7010226989274</c:v>
                </c:pt>
                <c:pt idx="8">
                  <c:v>135.84004602991939</c:v>
                </c:pt>
                <c:pt idx="9">
                  <c:v>151.97243454709599</c:v>
                </c:pt>
                <c:pt idx="10">
                  <c:v>168.07911174785099</c:v>
                </c:pt>
                <c:pt idx="11">
                  <c:v>184.02967691505989</c:v>
                </c:pt>
                <c:pt idx="12">
                  <c:v>200.0573868677906</c:v>
                </c:pt>
                <c:pt idx="13">
                  <c:v>215.9074579831933</c:v>
                </c:pt>
                <c:pt idx="14">
                  <c:v>231.85639329806</c:v>
                </c:pt>
                <c:pt idx="15">
                  <c:v>247.74503453203141</c:v>
                </c:pt>
                <c:pt idx="16">
                  <c:v>262.94670496789462</c:v>
                </c:pt>
                <c:pt idx="17">
                  <c:v>278.43700440528642</c:v>
                </c:pt>
                <c:pt idx="18">
                  <c:v>292.36309523809518</c:v>
                </c:pt>
                <c:pt idx="19">
                  <c:v>308.55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FF-2B4B-AEE4-EFE950725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20 mg'!$B$2</c:f>
              <c:strCache>
                <c:ptCount val="1"/>
                <c:pt idx="0">
                  <c:v>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'Median predicted vs true 20 mg'!$I$50:$I$69</c:f>
                <c:numCache>
                  <c:formatCode>General</c:formatCode>
                  <c:ptCount val="20"/>
                  <c:pt idx="0">
                    <c:v>3.9000000000000004</c:v>
                  </c:pt>
                  <c:pt idx="1">
                    <c:v>5.8</c:v>
                  </c:pt>
                  <c:pt idx="2">
                    <c:v>10.4</c:v>
                  </c:pt>
                  <c:pt idx="3">
                    <c:v>38.600000000000009</c:v>
                  </c:pt>
                  <c:pt idx="4">
                    <c:v>36</c:v>
                  </c:pt>
                  <c:pt idx="5">
                    <c:v>35</c:v>
                  </c:pt>
                  <c:pt idx="6">
                    <c:v>37</c:v>
                  </c:pt>
                  <c:pt idx="7">
                    <c:v>33.200000000000003</c:v>
                  </c:pt>
                  <c:pt idx="8">
                    <c:v>30.724999999999994</c:v>
                  </c:pt>
                  <c:pt idx="9">
                    <c:v>30.5</c:v>
                  </c:pt>
                  <c:pt idx="10">
                    <c:v>29.674999999999997</c:v>
                  </c:pt>
                  <c:pt idx="11">
                    <c:v>26.174999999999997</c:v>
                  </c:pt>
                  <c:pt idx="12">
                    <c:v>22.199999999999989</c:v>
                  </c:pt>
                  <c:pt idx="13">
                    <c:v>20.799999999999983</c:v>
                  </c:pt>
                  <c:pt idx="14">
                    <c:v>25.5</c:v>
                  </c:pt>
                  <c:pt idx="15">
                    <c:v>34.499999999999986</c:v>
                  </c:pt>
                  <c:pt idx="16">
                    <c:v>36.700000000000017</c:v>
                  </c:pt>
                  <c:pt idx="17">
                    <c:v>31.400000000000006</c:v>
                  </c:pt>
                  <c:pt idx="18">
                    <c:v>20</c:v>
                  </c:pt>
                  <c:pt idx="19">
                    <c:v>17.349999999999994</c:v>
                  </c:pt>
                </c:numCache>
              </c:numRef>
            </c:plus>
            <c:minus>
              <c:numRef>
                <c:f>'Median predicted vs true 20 mg'!$B$50:$B$69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2.8</c:v>
                  </c:pt>
                  <c:pt idx="2">
                    <c:v>4.4000000000000004</c:v>
                  </c:pt>
                  <c:pt idx="3">
                    <c:v>69.099999999999994</c:v>
                  </c:pt>
                  <c:pt idx="4">
                    <c:v>72.100000000000009</c:v>
                  </c:pt>
                  <c:pt idx="5">
                    <c:v>71.600000000000009</c:v>
                  </c:pt>
                  <c:pt idx="6">
                    <c:v>74.75</c:v>
                  </c:pt>
                  <c:pt idx="7">
                    <c:v>76.099999999999994</c:v>
                  </c:pt>
                  <c:pt idx="8">
                    <c:v>74.650000000000006</c:v>
                  </c:pt>
                  <c:pt idx="9">
                    <c:v>76.099999999999994</c:v>
                  </c:pt>
                  <c:pt idx="10">
                    <c:v>67.099999999999994</c:v>
                  </c:pt>
                  <c:pt idx="11">
                    <c:v>68.849999999999994</c:v>
                  </c:pt>
                  <c:pt idx="12">
                    <c:v>62.6</c:v>
                  </c:pt>
                  <c:pt idx="13">
                    <c:v>62.7</c:v>
                  </c:pt>
                  <c:pt idx="14">
                    <c:v>59.100000000000009</c:v>
                  </c:pt>
                  <c:pt idx="15">
                    <c:v>50.2</c:v>
                  </c:pt>
                  <c:pt idx="16">
                    <c:v>45.099999999999994</c:v>
                  </c:pt>
                  <c:pt idx="17">
                    <c:v>47.7</c:v>
                  </c:pt>
                  <c:pt idx="18">
                    <c:v>31.625</c:v>
                  </c:pt>
                  <c:pt idx="19">
                    <c:v>20.824999999999989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346E6B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mg'!$B$3:$B$22</c:f>
              <c:numCache>
                <c:formatCode>General</c:formatCode>
                <c:ptCount val="20"/>
                <c:pt idx="0">
                  <c:v>1</c:v>
                </c:pt>
                <c:pt idx="1">
                  <c:v>2.8</c:v>
                </c:pt>
                <c:pt idx="2">
                  <c:v>4.4000000000000004</c:v>
                </c:pt>
                <c:pt idx="3">
                  <c:v>84.6</c:v>
                </c:pt>
                <c:pt idx="4">
                  <c:v>88.4</c:v>
                </c:pt>
                <c:pt idx="5">
                  <c:v>89.4</c:v>
                </c:pt>
                <c:pt idx="6">
                  <c:v>94.9</c:v>
                </c:pt>
                <c:pt idx="7">
                  <c:v>98.8</c:v>
                </c:pt>
                <c:pt idx="8">
                  <c:v>102.15</c:v>
                </c:pt>
                <c:pt idx="9">
                  <c:v>103.6</c:v>
                </c:pt>
                <c:pt idx="10">
                  <c:v>107.3</c:v>
                </c:pt>
                <c:pt idx="11">
                  <c:v>111.3</c:v>
                </c:pt>
                <c:pt idx="12">
                  <c:v>117</c:v>
                </c:pt>
                <c:pt idx="13">
                  <c:v>120.9</c:v>
                </c:pt>
                <c:pt idx="14">
                  <c:v>121.9</c:v>
                </c:pt>
                <c:pt idx="15">
                  <c:v>124.7</c:v>
                </c:pt>
                <c:pt idx="16">
                  <c:v>128.1</c:v>
                </c:pt>
                <c:pt idx="17">
                  <c:v>136</c:v>
                </c:pt>
                <c:pt idx="18">
                  <c:v>147.4</c:v>
                </c:pt>
                <c:pt idx="19">
                  <c:v>128.1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55-6A45-8BFB-70A3385DB0BA}"/>
            </c:ext>
          </c:extLst>
        </c:ser>
        <c:ser>
          <c:idx val="1"/>
          <c:order val="1"/>
          <c:tx>
            <c:strRef>
              <c:f>'Median predicted vs true 20 mg'!$C$2</c:f>
              <c:strCache>
                <c:ptCount val="1"/>
                <c:pt idx="0">
                  <c:v>MeANN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'Median predicted vs true 20 mg'!$J$50:$J$69</c:f>
                <c:numCache>
                  <c:formatCode>General</c:formatCode>
                  <c:ptCount val="20"/>
                  <c:pt idx="0">
                    <c:v>3.0999999999999996</c:v>
                  </c:pt>
                  <c:pt idx="1">
                    <c:v>4.8</c:v>
                  </c:pt>
                  <c:pt idx="2">
                    <c:v>9.8999999999999986</c:v>
                  </c:pt>
                  <c:pt idx="3">
                    <c:v>39.300000000000011</c:v>
                  </c:pt>
                  <c:pt idx="4">
                    <c:v>37.200000000000003</c:v>
                  </c:pt>
                  <c:pt idx="5">
                    <c:v>35.800000000000011</c:v>
                  </c:pt>
                  <c:pt idx="6">
                    <c:v>36.925000000000011</c:v>
                  </c:pt>
                  <c:pt idx="7">
                    <c:v>31.799999999999983</c:v>
                  </c:pt>
                  <c:pt idx="8">
                    <c:v>32.5</c:v>
                  </c:pt>
                  <c:pt idx="9">
                    <c:v>32.199999999999989</c:v>
                  </c:pt>
                  <c:pt idx="10">
                    <c:v>28.299999999999997</c:v>
                  </c:pt>
                  <c:pt idx="11">
                    <c:v>28.700000000000003</c:v>
                  </c:pt>
                  <c:pt idx="12">
                    <c:v>20.599999999999994</c:v>
                  </c:pt>
                  <c:pt idx="13">
                    <c:v>19</c:v>
                  </c:pt>
                  <c:pt idx="14">
                    <c:v>27.450000000000017</c:v>
                  </c:pt>
                  <c:pt idx="15">
                    <c:v>31.700000000000003</c:v>
                  </c:pt>
                  <c:pt idx="16">
                    <c:v>35.400000000000006</c:v>
                  </c:pt>
                  <c:pt idx="17">
                    <c:v>29.5</c:v>
                  </c:pt>
                  <c:pt idx="18">
                    <c:v>20.050000000000011</c:v>
                  </c:pt>
                  <c:pt idx="19">
                    <c:v>15.75</c:v>
                  </c:pt>
                </c:numCache>
              </c:numRef>
            </c:plus>
            <c:minus>
              <c:numRef>
                <c:f>'Median predicted vs true 20 mg'!$C$50:$C$69</c:f>
                <c:numCache>
                  <c:formatCode>General</c:formatCode>
                  <c:ptCount val="20"/>
                  <c:pt idx="0">
                    <c:v>1.5</c:v>
                  </c:pt>
                  <c:pt idx="1">
                    <c:v>2.1</c:v>
                  </c:pt>
                  <c:pt idx="2">
                    <c:v>3.3000000000000003</c:v>
                  </c:pt>
                  <c:pt idx="3">
                    <c:v>66.5</c:v>
                  </c:pt>
                  <c:pt idx="4">
                    <c:v>70.399999999999991</c:v>
                  </c:pt>
                  <c:pt idx="5">
                    <c:v>71.899999999999991</c:v>
                  </c:pt>
                  <c:pt idx="6">
                    <c:v>77.45</c:v>
                  </c:pt>
                  <c:pt idx="7">
                    <c:v>78.2</c:v>
                  </c:pt>
                  <c:pt idx="8">
                    <c:v>74.099999999999994</c:v>
                  </c:pt>
                  <c:pt idx="9">
                    <c:v>73.400000000000006</c:v>
                  </c:pt>
                  <c:pt idx="10">
                    <c:v>68.049999999999983</c:v>
                  </c:pt>
                  <c:pt idx="11">
                    <c:v>63.850000000000016</c:v>
                  </c:pt>
                  <c:pt idx="12">
                    <c:v>62.274999999999999</c:v>
                  </c:pt>
                  <c:pt idx="13">
                    <c:v>62.000000000000007</c:v>
                  </c:pt>
                  <c:pt idx="14">
                    <c:v>61.249999999999993</c:v>
                  </c:pt>
                  <c:pt idx="15">
                    <c:v>51.599999999999994</c:v>
                  </c:pt>
                  <c:pt idx="16">
                    <c:v>50.949999999999989</c:v>
                  </c:pt>
                  <c:pt idx="17">
                    <c:v>55.8</c:v>
                  </c:pt>
                  <c:pt idx="18">
                    <c:v>34.449999999999989</c:v>
                  </c:pt>
                  <c:pt idx="19">
                    <c:v>24.325000000000003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9EC385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mg'!$C$3:$C$22</c:f>
              <c:numCache>
                <c:formatCode>General</c:formatCode>
                <c:ptCount val="20"/>
                <c:pt idx="0">
                  <c:v>1.5</c:v>
                </c:pt>
                <c:pt idx="1">
                  <c:v>2.7</c:v>
                </c:pt>
                <c:pt idx="2">
                  <c:v>4.2</c:v>
                </c:pt>
                <c:pt idx="3">
                  <c:v>80.599999999999994</c:v>
                </c:pt>
                <c:pt idx="4">
                  <c:v>84.6</c:v>
                </c:pt>
                <c:pt idx="5">
                  <c:v>86.6</c:v>
                </c:pt>
                <c:pt idx="6">
                  <c:v>92.25</c:v>
                </c:pt>
                <c:pt idx="7">
                  <c:v>98.4</c:v>
                </c:pt>
                <c:pt idx="8">
                  <c:v>99.5</c:v>
                </c:pt>
                <c:pt idx="9">
                  <c:v>101.4</c:v>
                </c:pt>
                <c:pt idx="10">
                  <c:v>107.2</c:v>
                </c:pt>
                <c:pt idx="11">
                  <c:v>108.2</c:v>
                </c:pt>
                <c:pt idx="12">
                  <c:v>116.9</c:v>
                </c:pt>
                <c:pt idx="13">
                  <c:v>119.9</c:v>
                </c:pt>
                <c:pt idx="14">
                  <c:v>119.85</c:v>
                </c:pt>
                <c:pt idx="15">
                  <c:v>123.3</c:v>
                </c:pt>
                <c:pt idx="16">
                  <c:v>128.1</c:v>
                </c:pt>
                <c:pt idx="17">
                  <c:v>136</c:v>
                </c:pt>
                <c:pt idx="18">
                  <c:v>145.44999999999999</c:v>
                </c:pt>
                <c:pt idx="19">
                  <c:v>139.5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55-6A45-8BFB-70A3385DB0BA}"/>
            </c:ext>
          </c:extLst>
        </c:ser>
        <c:ser>
          <c:idx val="2"/>
          <c:order val="2"/>
          <c:tx>
            <c:strRef>
              <c:f>'Median predicted vs true 20 mg'!$D$2</c:f>
              <c:strCache>
                <c:ptCount val="1"/>
                <c:pt idx="0">
                  <c:v>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'Median predicted vs true 20 mg'!$K$50:$K$69</c:f>
                <c:numCache>
                  <c:formatCode>General</c:formatCode>
                  <c:ptCount val="20"/>
                  <c:pt idx="0">
                    <c:v>4.4000000000000004</c:v>
                  </c:pt>
                  <c:pt idx="1">
                    <c:v>8.4</c:v>
                  </c:pt>
                  <c:pt idx="2">
                    <c:v>20.2</c:v>
                  </c:pt>
                  <c:pt idx="3">
                    <c:v>46.2</c:v>
                  </c:pt>
                  <c:pt idx="4">
                    <c:v>44.700000000000017</c:v>
                  </c:pt>
                  <c:pt idx="5">
                    <c:v>43.599999999999994</c:v>
                  </c:pt>
                  <c:pt idx="6">
                    <c:v>43.400000000000006</c:v>
                  </c:pt>
                  <c:pt idx="7">
                    <c:v>43.599999999999994</c:v>
                  </c:pt>
                  <c:pt idx="8">
                    <c:v>44.45</c:v>
                  </c:pt>
                  <c:pt idx="9">
                    <c:v>42.400000000000006</c:v>
                  </c:pt>
                  <c:pt idx="10">
                    <c:v>39.099999999999994</c:v>
                  </c:pt>
                  <c:pt idx="11">
                    <c:v>35.300000000000011</c:v>
                  </c:pt>
                  <c:pt idx="12">
                    <c:v>24.900000000000006</c:v>
                  </c:pt>
                  <c:pt idx="13">
                    <c:v>23.924999999999997</c:v>
                  </c:pt>
                  <c:pt idx="14">
                    <c:v>26.600000000000009</c:v>
                  </c:pt>
                  <c:pt idx="15">
                    <c:v>25.399999999999977</c:v>
                  </c:pt>
                  <c:pt idx="16">
                    <c:v>27.600000000000023</c:v>
                  </c:pt>
                  <c:pt idx="17">
                    <c:v>33.949999999999989</c:v>
                  </c:pt>
                  <c:pt idx="18">
                    <c:v>28.699999999999989</c:v>
                  </c:pt>
                  <c:pt idx="19">
                    <c:v>10.799999999999983</c:v>
                  </c:pt>
                </c:numCache>
              </c:numRef>
            </c:plus>
            <c:minus>
              <c:numRef>
                <c:f>'Median predicted vs true 20 mg'!$D$50:$D$69</c:f>
                <c:numCache>
                  <c:formatCode>General</c:formatCode>
                  <c:ptCount val="20"/>
                  <c:pt idx="0">
                    <c:v>2.6</c:v>
                  </c:pt>
                  <c:pt idx="1">
                    <c:v>3.5</c:v>
                  </c:pt>
                  <c:pt idx="2">
                    <c:v>5.2999999999999989</c:v>
                  </c:pt>
                  <c:pt idx="3">
                    <c:v>61.7</c:v>
                  </c:pt>
                  <c:pt idx="4">
                    <c:v>64.599999999999994</c:v>
                  </c:pt>
                  <c:pt idx="5">
                    <c:v>59.199999999999996</c:v>
                  </c:pt>
                  <c:pt idx="6">
                    <c:v>65.199999999999989</c:v>
                  </c:pt>
                  <c:pt idx="7">
                    <c:v>57.7</c:v>
                  </c:pt>
                  <c:pt idx="8">
                    <c:v>52.45</c:v>
                  </c:pt>
                  <c:pt idx="9">
                    <c:v>49.9</c:v>
                  </c:pt>
                  <c:pt idx="10">
                    <c:v>50.900000000000006</c:v>
                  </c:pt>
                  <c:pt idx="11">
                    <c:v>51.3</c:v>
                  </c:pt>
                  <c:pt idx="12">
                    <c:v>54.2</c:v>
                  </c:pt>
                  <c:pt idx="13">
                    <c:v>53.925000000000011</c:v>
                  </c:pt>
                  <c:pt idx="14">
                    <c:v>53.325000000000003</c:v>
                  </c:pt>
                  <c:pt idx="15">
                    <c:v>54.000000000000014</c:v>
                  </c:pt>
                  <c:pt idx="16">
                    <c:v>50.599999999999994</c:v>
                  </c:pt>
                  <c:pt idx="17">
                    <c:v>62.200000000000017</c:v>
                  </c:pt>
                  <c:pt idx="18">
                    <c:v>41.400000000000006</c:v>
                  </c:pt>
                  <c:pt idx="19">
                    <c:v>40.75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DB476A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mg'!$D$3:$D$22</c:f>
              <c:numCache>
                <c:formatCode>General</c:formatCode>
                <c:ptCount val="20"/>
                <c:pt idx="0">
                  <c:v>4.5</c:v>
                </c:pt>
                <c:pt idx="1">
                  <c:v>6</c:v>
                </c:pt>
                <c:pt idx="2">
                  <c:v>8.1999999999999993</c:v>
                </c:pt>
                <c:pt idx="3">
                  <c:v>83.7</c:v>
                </c:pt>
                <c:pt idx="4">
                  <c:v>88.6</c:v>
                </c:pt>
                <c:pt idx="5">
                  <c:v>90.1</c:v>
                </c:pt>
                <c:pt idx="6">
                  <c:v>96.1</c:v>
                </c:pt>
                <c:pt idx="7">
                  <c:v>96.9</c:v>
                </c:pt>
                <c:pt idx="8">
                  <c:v>99.45</c:v>
                </c:pt>
                <c:pt idx="9">
                  <c:v>102.5</c:v>
                </c:pt>
                <c:pt idx="10">
                  <c:v>108.4</c:v>
                </c:pt>
                <c:pt idx="11">
                  <c:v>114.6</c:v>
                </c:pt>
                <c:pt idx="12">
                  <c:v>125.5</c:v>
                </c:pt>
                <c:pt idx="13">
                  <c:v>127.2</c:v>
                </c:pt>
                <c:pt idx="14">
                  <c:v>127.2</c:v>
                </c:pt>
                <c:pt idx="15">
                  <c:v>134.30000000000001</c:v>
                </c:pt>
                <c:pt idx="16">
                  <c:v>136.69999999999999</c:v>
                </c:pt>
                <c:pt idx="17">
                  <c:v>145.30000000000001</c:v>
                </c:pt>
                <c:pt idx="18">
                  <c:v>149.9</c:v>
                </c:pt>
                <c:pt idx="19">
                  <c:v>155.15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55-6A45-8BFB-70A3385DB0BA}"/>
            </c:ext>
          </c:extLst>
        </c:ser>
        <c:ser>
          <c:idx val="3"/>
          <c:order val="3"/>
          <c:tx>
            <c:strRef>
              <c:f>'Median predicted vs true 20 mg'!$E$2</c:f>
              <c:strCache>
                <c:ptCount val="1"/>
                <c:pt idx="0">
                  <c:v>MeXGBoost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'Median predicted vs true 20 mg'!$L$50:$L$69</c:f>
                <c:numCache>
                  <c:formatCode>General</c:formatCode>
                  <c:ptCount val="20"/>
                  <c:pt idx="0">
                    <c:v>0.79999999999999982</c:v>
                  </c:pt>
                  <c:pt idx="1">
                    <c:v>3.1999999999999997</c:v>
                  </c:pt>
                  <c:pt idx="2">
                    <c:v>12.399999999999999</c:v>
                  </c:pt>
                  <c:pt idx="3">
                    <c:v>46.099999999999994</c:v>
                  </c:pt>
                  <c:pt idx="4">
                    <c:v>44.8</c:v>
                  </c:pt>
                  <c:pt idx="5">
                    <c:v>44.400000000000006</c:v>
                  </c:pt>
                  <c:pt idx="6">
                    <c:v>45.849999999999994</c:v>
                  </c:pt>
                  <c:pt idx="7">
                    <c:v>47.499999999999986</c:v>
                  </c:pt>
                  <c:pt idx="8">
                    <c:v>44.700000000000017</c:v>
                  </c:pt>
                  <c:pt idx="9">
                    <c:v>39.899999999999991</c:v>
                  </c:pt>
                  <c:pt idx="10">
                    <c:v>39.5</c:v>
                  </c:pt>
                  <c:pt idx="11">
                    <c:v>35.000000000000014</c:v>
                  </c:pt>
                  <c:pt idx="12">
                    <c:v>30.299999999999997</c:v>
                  </c:pt>
                  <c:pt idx="13">
                    <c:v>28.800000000000011</c:v>
                  </c:pt>
                  <c:pt idx="14">
                    <c:v>28.300000000000011</c:v>
                  </c:pt>
                  <c:pt idx="15">
                    <c:v>26.900000000000006</c:v>
                  </c:pt>
                  <c:pt idx="16">
                    <c:v>18.699999999999989</c:v>
                  </c:pt>
                  <c:pt idx="17">
                    <c:v>16.199999999999989</c:v>
                  </c:pt>
                  <c:pt idx="18">
                    <c:v>26.450000000000017</c:v>
                  </c:pt>
                  <c:pt idx="19">
                    <c:v>9.375</c:v>
                  </c:pt>
                </c:numCache>
              </c:numRef>
            </c:plus>
            <c:minus>
              <c:numRef>
                <c:f>'Median predicted vs true 20 mg'!$E$50:$E$69</c:f>
                <c:numCache>
                  <c:formatCode>General</c:formatCode>
                  <c:ptCount val="20"/>
                  <c:pt idx="0">
                    <c:v>0.7</c:v>
                  </c:pt>
                  <c:pt idx="1">
                    <c:v>0.99999999999999989</c:v>
                  </c:pt>
                  <c:pt idx="2">
                    <c:v>1.4</c:v>
                  </c:pt>
                  <c:pt idx="3">
                    <c:v>56.9</c:v>
                  </c:pt>
                  <c:pt idx="4">
                    <c:v>60.500000000000007</c:v>
                  </c:pt>
                  <c:pt idx="5">
                    <c:v>62</c:v>
                  </c:pt>
                  <c:pt idx="6">
                    <c:v>64.350000000000009</c:v>
                  </c:pt>
                  <c:pt idx="7">
                    <c:v>64.300000000000011</c:v>
                  </c:pt>
                  <c:pt idx="8">
                    <c:v>69.75</c:v>
                  </c:pt>
                  <c:pt idx="9">
                    <c:v>75.300000000000011</c:v>
                  </c:pt>
                  <c:pt idx="10">
                    <c:v>74.625</c:v>
                  </c:pt>
                  <c:pt idx="11">
                    <c:v>75.599999999999994</c:v>
                  </c:pt>
                  <c:pt idx="12">
                    <c:v>65.599999999999994</c:v>
                  </c:pt>
                  <c:pt idx="13">
                    <c:v>68.5</c:v>
                  </c:pt>
                  <c:pt idx="14">
                    <c:v>69</c:v>
                  </c:pt>
                  <c:pt idx="15">
                    <c:v>64.599999999999994</c:v>
                  </c:pt>
                  <c:pt idx="16">
                    <c:v>75.050000000000011</c:v>
                  </c:pt>
                  <c:pt idx="17">
                    <c:v>89.350000000000009</c:v>
                  </c:pt>
                  <c:pt idx="18">
                    <c:v>54.749999999999986</c:v>
                  </c:pt>
                  <c:pt idx="19">
                    <c:v>36.599999999999994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E092A6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mg'!$E$3:$E$22</c:f>
              <c:numCache>
                <c:formatCode>General</c:formatCode>
                <c:ptCount val="20"/>
                <c:pt idx="0">
                  <c:v>1.5</c:v>
                </c:pt>
                <c:pt idx="1">
                  <c:v>1.9</c:v>
                </c:pt>
                <c:pt idx="2">
                  <c:v>2.2999999999999998</c:v>
                </c:pt>
                <c:pt idx="3">
                  <c:v>70.5</c:v>
                </c:pt>
                <c:pt idx="4">
                  <c:v>73.900000000000006</c:v>
                </c:pt>
                <c:pt idx="5">
                  <c:v>77</c:v>
                </c:pt>
                <c:pt idx="6">
                  <c:v>79.650000000000006</c:v>
                </c:pt>
                <c:pt idx="7">
                  <c:v>80.7</c:v>
                </c:pt>
                <c:pt idx="8">
                  <c:v>87.1</c:v>
                </c:pt>
                <c:pt idx="9">
                  <c:v>93.7</c:v>
                </c:pt>
                <c:pt idx="10">
                  <c:v>98.1</c:v>
                </c:pt>
                <c:pt idx="11">
                  <c:v>105.3</c:v>
                </c:pt>
                <c:pt idx="12">
                  <c:v>110.8</c:v>
                </c:pt>
                <c:pt idx="13">
                  <c:v>114.6</c:v>
                </c:pt>
                <c:pt idx="14">
                  <c:v>115.1</c:v>
                </c:pt>
                <c:pt idx="15">
                  <c:v>120.5</c:v>
                </c:pt>
                <c:pt idx="16">
                  <c:v>128.4</c:v>
                </c:pt>
                <c:pt idx="17">
                  <c:v>129.80000000000001</c:v>
                </c:pt>
                <c:pt idx="18">
                  <c:v>132.94999999999999</c:v>
                </c:pt>
                <c:pt idx="19">
                  <c:v>143.69999999999999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55-6A45-8BFB-70A3385DB0BA}"/>
            </c:ext>
          </c:extLst>
        </c:ser>
        <c:ser>
          <c:idx val="4"/>
          <c:order val="4"/>
          <c:tx>
            <c:strRef>
              <c:f>'Median predicted vs true 20 mg'!$F$2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rgbClr val="FFC000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'Median predicted vs true 20 mg'!$M$50:$M$69</c:f>
                <c:numCache>
                  <c:formatCode>General</c:formatCode>
                  <c:ptCount val="20"/>
                  <c:pt idx="0">
                    <c:v>0.60000000000000009</c:v>
                  </c:pt>
                  <c:pt idx="1">
                    <c:v>3.8000000000000003</c:v>
                  </c:pt>
                  <c:pt idx="2">
                    <c:v>9.1</c:v>
                  </c:pt>
                  <c:pt idx="3">
                    <c:v>60.7</c:v>
                  </c:pt>
                  <c:pt idx="4">
                    <c:v>59</c:v>
                  </c:pt>
                  <c:pt idx="5">
                    <c:v>60.9</c:v>
                  </c:pt>
                  <c:pt idx="6">
                    <c:v>64.25</c:v>
                  </c:pt>
                  <c:pt idx="7">
                    <c:v>61.800000000000004</c:v>
                  </c:pt>
                  <c:pt idx="8">
                    <c:v>64.225000000000009</c:v>
                  </c:pt>
                  <c:pt idx="9">
                    <c:v>61.899999999999991</c:v>
                  </c:pt>
                  <c:pt idx="10">
                    <c:v>47.999999999999986</c:v>
                  </c:pt>
                  <c:pt idx="11">
                    <c:v>44.949999999999989</c:v>
                  </c:pt>
                  <c:pt idx="12">
                    <c:v>35.000000000000014</c:v>
                  </c:pt>
                  <c:pt idx="13">
                    <c:v>36.599999999999994</c:v>
                  </c:pt>
                  <c:pt idx="14">
                    <c:v>38.999999999999986</c:v>
                  </c:pt>
                  <c:pt idx="15">
                    <c:v>42.100000000000009</c:v>
                  </c:pt>
                  <c:pt idx="16">
                    <c:v>47.399999999999991</c:v>
                  </c:pt>
                  <c:pt idx="17">
                    <c:v>50.2</c:v>
                  </c:pt>
                  <c:pt idx="18">
                    <c:v>59.599999999999994</c:v>
                  </c:pt>
                  <c:pt idx="19">
                    <c:v>2.5999999999999943</c:v>
                  </c:pt>
                </c:numCache>
              </c:numRef>
            </c:plus>
            <c:minus>
              <c:numRef>
                <c:f>'Median predicted vs true 20 mg'!$F$50:$F$69</c:f>
                <c:numCache>
                  <c:formatCode>General</c:formatCode>
                  <c:ptCount val="20"/>
                  <c:pt idx="0">
                    <c:v>0.7</c:v>
                  </c:pt>
                  <c:pt idx="1">
                    <c:v>0.89999999999999991</c:v>
                  </c:pt>
                  <c:pt idx="2">
                    <c:v>1.2999999999999998</c:v>
                  </c:pt>
                  <c:pt idx="3">
                    <c:v>40.4</c:v>
                  </c:pt>
                  <c:pt idx="4">
                    <c:v>42.4</c:v>
                  </c:pt>
                  <c:pt idx="5">
                    <c:v>44.8</c:v>
                  </c:pt>
                  <c:pt idx="6">
                    <c:v>44.8</c:v>
                  </c:pt>
                  <c:pt idx="7">
                    <c:v>47.5</c:v>
                  </c:pt>
                  <c:pt idx="8">
                    <c:v>52.1</c:v>
                  </c:pt>
                  <c:pt idx="9">
                    <c:v>56.6</c:v>
                  </c:pt>
                  <c:pt idx="10">
                    <c:v>72.075000000000003</c:v>
                  </c:pt>
                  <c:pt idx="11">
                    <c:v>73.45</c:v>
                  </c:pt>
                  <c:pt idx="12">
                    <c:v>74.05</c:v>
                  </c:pt>
                  <c:pt idx="13">
                    <c:v>75.800000000000011</c:v>
                  </c:pt>
                  <c:pt idx="14">
                    <c:v>72</c:v>
                  </c:pt>
                  <c:pt idx="15">
                    <c:v>75.099999999999994</c:v>
                  </c:pt>
                  <c:pt idx="16">
                    <c:v>69</c:v>
                  </c:pt>
                  <c:pt idx="17">
                    <c:v>59.800000000000004</c:v>
                  </c:pt>
                  <c:pt idx="18">
                    <c:v>65.2</c:v>
                  </c:pt>
                  <c:pt idx="19">
                    <c:v>41.400000000000006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C000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mg'!$F$3:$F$22</c:f>
              <c:numCache>
                <c:formatCode>General</c:formatCode>
                <c:ptCount val="20"/>
                <c:pt idx="0">
                  <c:v>1.4</c:v>
                </c:pt>
                <c:pt idx="1">
                  <c:v>1.9</c:v>
                </c:pt>
                <c:pt idx="2">
                  <c:v>2.4</c:v>
                </c:pt>
                <c:pt idx="3">
                  <c:v>53</c:v>
                </c:pt>
                <c:pt idx="4">
                  <c:v>55</c:v>
                </c:pt>
                <c:pt idx="5">
                  <c:v>57.6</c:v>
                </c:pt>
                <c:pt idx="6">
                  <c:v>57.6</c:v>
                </c:pt>
                <c:pt idx="7">
                  <c:v>62.6</c:v>
                </c:pt>
                <c:pt idx="8">
                  <c:v>67.2</c:v>
                </c:pt>
                <c:pt idx="9">
                  <c:v>72.7</c:v>
                </c:pt>
                <c:pt idx="10">
                  <c:v>89.2</c:v>
                </c:pt>
                <c:pt idx="11">
                  <c:v>93.15</c:v>
                </c:pt>
                <c:pt idx="12">
                  <c:v>103.3</c:v>
                </c:pt>
                <c:pt idx="13">
                  <c:v>104.9</c:v>
                </c:pt>
                <c:pt idx="14">
                  <c:v>103.7</c:v>
                </c:pt>
                <c:pt idx="15">
                  <c:v>106.8</c:v>
                </c:pt>
                <c:pt idx="16">
                  <c:v>100.7</c:v>
                </c:pt>
                <c:pt idx="17">
                  <c:v>89.2</c:v>
                </c:pt>
                <c:pt idx="18">
                  <c:v>96.9</c:v>
                </c:pt>
                <c:pt idx="19">
                  <c:v>170.25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55-6A45-8BFB-70A3385DB0BA}"/>
            </c:ext>
          </c:extLst>
        </c:ser>
        <c:ser>
          <c:idx val="5"/>
          <c:order val="5"/>
          <c:tx>
            <c:strRef>
              <c:f>'Median predicted vs true 20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mg'!$G$3:$G$22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55-6A45-8BFB-70A3385DB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4 mg'!$B$2</c:f>
              <c:strCache>
                <c:ptCount val="1"/>
                <c:pt idx="0">
                  <c:v>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xVal>
            <c:numRef>
              <c:f>'Median predicted vs true 4 mg'!$A$3:$A$82</c:f>
              <c:numCache>
                <c:formatCode>General</c:formatCode>
                <c:ptCount val="80"/>
                <c:pt idx="0">
                  <c:v>0</c:v>
                </c:pt>
                <c:pt idx="1">
                  <c:v>5.7</c:v>
                </c:pt>
                <c:pt idx="2">
                  <c:v>9.8000000000000007</c:v>
                </c:pt>
                <c:pt idx="3">
                  <c:v>13.8</c:v>
                </c:pt>
                <c:pt idx="4">
                  <c:v>17.8</c:v>
                </c:pt>
                <c:pt idx="5">
                  <c:v>21.9</c:v>
                </c:pt>
                <c:pt idx="6">
                  <c:v>25.9</c:v>
                </c:pt>
                <c:pt idx="7">
                  <c:v>29.9</c:v>
                </c:pt>
                <c:pt idx="8">
                  <c:v>33.9</c:v>
                </c:pt>
                <c:pt idx="9">
                  <c:v>37.9</c:v>
                </c:pt>
                <c:pt idx="10">
                  <c:v>41.9</c:v>
                </c:pt>
                <c:pt idx="11">
                  <c:v>45.8</c:v>
                </c:pt>
                <c:pt idx="12">
                  <c:v>49.9</c:v>
                </c:pt>
                <c:pt idx="13">
                  <c:v>53.9</c:v>
                </c:pt>
                <c:pt idx="14">
                  <c:v>57.9</c:v>
                </c:pt>
                <c:pt idx="15">
                  <c:v>61.9</c:v>
                </c:pt>
                <c:pt idx="16">
                  <c:v>66</c:v>
                </c:pt>
                <c:pt idx="17">
                  <c:v>70</c:v>
                </c:pt>
                <c:pt idx="18">
                  <c:v>73.900000000000006</c:v>
                </c:pt>
                <c:pt idx="19">
                  <c:v>78</c:v>
                </c:pt>
                <c:pt idx="20">
                  <c:v>81.900000000000006</c:v>
                </c:pt>
                <c:pt idx="21">
                  <c:v>85.9</c:v>
                </c:pt>
                <c:pt idx="22">
                  <c:v>90</c:v>
                </c:pt>
                <c:pt idx="23">
                  <c:v>94</c:v>
                </c:pt>
                <c:pt idx="24">
                  <c:v>97.9</c:v>
                </c:pt>
                <c:pt idx="25">
                  <c:v>101.9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117.8</c:v>
                </c:pt>
                <c:pt idx="30">
                  <c:v>121.9</c:v>
                </c:pt>
                <c:pt idx="31">
                  <c:v>125.8</c:v>
                </c:pt>
                <c:pt idx="32">
                  <c:v>129.9</c:v>
                </c:pt>
                <c:pt idx="33">
                  <c:v>133.9</c:v>
                </c:pt>
                <c:pt idx="34">
                  <c:v>137.9</c:v>
                </c:pt>
                <c:pt idx="35">
                  <c:v>142</c:v>
                </c:pt>
                <c:pt idx="36">
                  <c:v>145.9</c:v>
                </c:pt>
                <c:pt idx="37">
                  <c:v>150.1</c:v>
                </c:pt>
                <c:pt idx="38">
                  <c:v>153.9</c:v>
                </c:pt>
                <c:pt idx="39">
                  <c:v>158.1</c:v>
                </c:pt>
                <c:pt idx="40">
                  <c:v>161.9</c:v>
                </c:pt>
                <c:pt idx="41">
                  <c:v>165.9</c:v>
                </c:pt>
                <c:pt idx="42">
                  <c:v>169.9</c:v>
                </c:pt>
                <c:pt idx="43">
                  <c:v>173.9</c:v>
                </c:pt>
                <c:pt idx="44">
                  <c:v>178</c:v>
                </c:pt>
                <c:pt idx="45">
                  <c:v>181.9</c:v>
                </c:pt>
                <c:pt idx="46">
                  <c:v>186</c:v>
                </c:pt>
                <c:pt idx="47">
                  <c:v>189.8</c:v>
                </c:pt>
                <c:pt idx="48">
                  <c:v>194.1</c:v>
                </c:pt>
                <c:pt idx="49">
                  <c:v>197.9</c:v>
                </c:pt>
                <c:pt idx="50">
                  <c:v>201.9</c:v>
                </c:pt>
                <c:pt idx="51">
                  <c:v>206</c:v>
                </c:pt>
                <c:pt idx="52">
                  <c:v>210</c:v>
                </c:pt>
                <c:pt idx="53">
                  <c:v>214</c:v>
                </c:pt>
                <c:pt idx="54">
                  <c:v>218</c:v>
                </c:pt>
                <c:pt idx="55">
                  <c:v>222</c:v>
                </c:pt>
                <c:pt idx="56">
                  <c:v>226.1</c:v>
                </c:pt>
                <c:pt idx="57">
                  <c:v>230</c:v>
                </c:pt>
                <c:pt idx="58">
                  <c:v>233.9</c:v>
                </c:pt>
                <c:pt idx="59">
                  <c:v>238</c:v>
                </c:pt>
                <c:pt idx="60">
                  <c:v>242</c:v>
                </c:pt>
                <c:pt idx="61">
                  <c:v>246</c:v>
                </c:pt>
                <c:pt idx="62">
                  <c:v>249.9</c:v>
                </c:pt>
                <c:pt idx="63">
                  <c:v>253.9</c:v>
                </c:pt>
                <c:pt idx="64">
                  <c:v>257.8</c:v>
                </c:pt>
                <c:pt idx="65">
                  <c:v>261.8</c:v>
                </c:pt>
                <c:pt idx="66">
                  <c:v>265.8</c:v>
                </c:pt>
                <c:pt idx="67">
                  <c:v>270</c:v>
                </c:pt>
                <c:pt idx="68">
                  <c:v>273.89999999999998</c:v>
                </c:pt>
                <c:pt idx="69">
                  <c:v>277.7</c:v>
                </c:pt>
                <c:pt idx="70">
                  <c:v>281.8</c:v>
                </c:pt>
                <c:pt idx="71">
                  <c:v>285.7</c:v>
                </c:pt>
                <c:pt idx="72">
                  <c:v>289.60000000000002</c:v>
                </c:pt>
                <c:pt idx="73">
                  <c:v>293.10000000000002</c:v>
                </c:pt>
                <c:pt idx="74">
                  <c:v>296.89999999999998</c:v>
                </c:pt>
                <c:pt idx="75">
                  <c:v>302.39999999999998</c:v>
                </c:pt>
                <c:pt idx="76">
                  <c:v>305.10000000000002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mg'!$B$3:$B$82</c:f>
              <c:numCache>
                <c:formatCode>General</c:formatCode>
                <c:ptCount val="80"/>
                <c:pt idx="0">
                  <c:v>1</c:v>
                </c:pt>
                <c:pt idx="1">
                  <c:v>1.6</c:v>
                </c:pt>
                <c:pt idx="2">
                  <c:v>2</c:v>
                </c:pt>
                <c:pt idx="3">
                  <c:v>2.2999999999999998</c:v>
                </c:pt>
                <c:pt idx="4">
                  <c:v>2.4</c:v>
                </c:pt>
                <c:pt idx="5">
                  <c:v>2.6</c:v>
                </c:pt>
                <c:pt idx="6">
                  <c:v>3</c:v>
                </c:pt>
                <c:pt idx="7">
                  <c:v>3.2</c:v>
                </c:pt>
                <c:pt idx="8">
                  <c:v>3.2</c:v>
                </c:pt>
                <c:pt idx="9">
                  <c:v>4.0999999999999996</c:v>
                </c:pt>
                <c:pt idx="10">
                  <c:v>4.3</c:v>
                </c:pt>
                <c:pt idx="11">
                  <c:v>7.3</c:v>
                </c:pt>
                <c:pt idx="12">
                  <c:v>82.6</c:v>
                </c:pt>
                <c:pt idx="13">
                  <c:v>84.6</c:v>
                </c:pt>
                <c:pt idx="14">
                  <c:v>82.9</c:v>
                </c:pt>
                <c:pt idx="15">
                  <c:v>88.9</c:v>
                </c:pt>
                <c:pt idx="16">
                  <c:v>83</c:v>
                </c:pt>
                <c:pt idx="17">
                  <c:v>89.1</c:v>
                </c:pt>
                <c:pt idx="18">
                  <c:v>91.7</c:v>
                </c:pt>
                <c:pt idx="19">
                  <c:v>91.6</c:v>
                </c:pt>
                <c:pt idx="20">
                  <c:v>91.2</c:v>
                </c:pt>
                <c:pt idx="21">
                  <c:v>85.9</c:v>
                </c:pt>
                <c:pt idx="22">
                  <c:v>93.6</c:v>
                </c:pt>
                <c:pt idx="23">
                  <c:v>90.1</c:v>
                </c:pt>
                <c:pt idx="24">
                  <c:v>92.7</c:v>
                </c:pt>
                <c:pt idx="25">
                  <c:v>96</c:v>
                </c:pt>
                <c:pt idx="26">
                  <c:v>96</c:v>
                </c:pt>
                <c:pt idx="27">
                  <c:v>94.5</c:v>
                </c:pt>
                <c:pt idx="28">
                  <c:v>100.7</c:v>
                </c:pt>
                <c:pt idx="29">
                  <c:v>100.55</c:v>
                </c:pt>
                <c:pt idx="30">
                  <c:v>95</c:v>
                </c:pt>
                <c:pt idx="31">
                  <c:v>104.2</c:v>
                </c:pt>
                <c:pt idx="32">
                  <c:v>97.550000000000011</c:v>
                </c:pt>
                <c:pt idx="33">
                  <c:v>103.1</c:v>
                </c:pt>
                <c:pt idx="34">
                  <c:v>104.2</c:v>
                </c:pt>
                <c:pt idx="35">
                  <c:v>104.9</c:v>
                </c:pt>
                <c:pt idx="36">
                  <c:v>104.2</c:v>
                </c:pt>
                <c:pt idx="37">
                  <c:v>104.9</c:v>
                </c:pt>
                <c:pt idx="38">
                  <c:v>103.45</c:v>
                </c:pt>
                <c:pt idx="39">
                  <c:v>102.1</c:v>
                </c:pt>
                <c:pt idx="40">
                  <c:v>110.1</c:v>
                </c:pt>
                <c:pt idx="41">
                  <c:v>106.3</c:v>
                </c:pt>
                <c:pt idx="42">
                  <c:v>107.9</c:v>
                </c:pt>
                <c:pt idx="43">
                  <c:v>111.3</c:v>
                </c:pt>
                <c:pt idx="44">
                  <c:v>108.3</c:v>
                </c:pt>
                <c:pt idx="45">
                  <c:v>112.2</c:v>
                </c:pt>
                <c:pt idx="46">
                  <c:v>110.3</c:v>
                </c:pt>
                <c:pt idx="47">
                  <c:v>113.9</c:v>
                </c:pt>
                <c:pt idx="48">
                  <c:v>113.9</c:v>
                </c:pt>
                <c:pt idx="49">
                  <c:v>117</c:v>
                </c:pt>
                <c:pt idx="50">
                  <c:v>121.6</c:v>
                </c:pt>
                <c:pt idx="51">
                  <c:v>121.05</c:v>
                </c:pt>
                <c:pt idx="52">
                  <c:v>117</c:v>
                </c:pt>
                <c:pt idx="53">
                  <c:v>122.9</c:v>
                </c:pt>
                <c:pt idx="54">
                  <c:v>121.6</c:v>
                </c:pt>
                <c:pt idx="55">
                  <c:v>120.95</c:v>
                </c:pt>
                <c:pt idx="56">
                  <c:v>122.1</c:v>
                </c:pt>
                <c:pt idx="57">
                  <c:v>122.9</c:v>
                </c:pt>
                <c:pt idx="58">
                  <c:v>120.9</c:v>
                </c:pt>
                <c:pt idx="59">
                  <c:v>121.8</c:v>
                </c:pt>
                <c:pt idx="60">
                  <c:v>121.6</c:v>
                </c:pt>
                <c:pt idx="61">
                  <c:v>127.55</c:v>
                </c:pt>
                <c:pt idx="62">
                  <c:v>123.7</c:v>
                </c:pt>
                <c:pt idx="63">
                  <c:v>133.1</c:v>
                </c:pt>
                <c:pt idx="64">
                  <c:v>128.1</c:v>
                </c:pt>
                <c:pt idx="65">
                  <c:v>131.9</c:v>
                </c:pt>
                <c:pt idx="66">
                  <c:v>130</c:v>
                </c:pt>
                <c:pt idx="67">
                  <c:v>124.7</c:v>
                </c:pt>
                <c:pt idx="68">
                  <c:v>134.5</c:v>
                </c:pt>
                <c:pt idx="69">
                  <c:v>140.15</c:v>
                </c:pt>
                <c:pt idx="70">
                  <c:v>128.4</c:v>
                </c:pt>
                <c:pt idx="71">
                  <c:v>141.69999999999999</c:v>
                </c:pt>
                <c:pt idx="72">
                  <c:v>147.25</c:v>
                </c:pt>
                <c:pt idx="73">
                  <c:v>139.80000000000001</c:v>
                </c:pt>
                <c:pt idx="74">
                  <c:v>124.7</c:v>
                </c:pt>
                <c:pt idx="75">
                  <c:v>167.4</c:v>
                </c:pt>
                <c:pt idx="76">
                  <c:v>117</c:v>
                </c:pt>
                <c:pt idx="79">
                  <c:v>164.2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E5-604F-B609-110C9A266173}"/>
            </c:ext>
          </c:extLst>
        </c:ser>
        <c:ser>
          <c:idx val="1"/>
          <c:order val="1"/>
          <c:tx>
            <c:strRef>
              <c:f>'Median predicted vs true 4 mg'!$C$2</c:f>
              <c:strCache>
                <c:ptCount val="1"/>
                <c:pt idx="0">
                  <c:v>MeANN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xVal>
            <c:numRef>
              <c:f>'Median predicted vs true 4 mg'!$A$3:$A$82</c:f>
              <c:numCache>
                <c:formatCode>General</c:formatCode>
                <c:ptCount val="80"/>
                <c:pt idx="0">
                  <c:v>0</c:v>
                </c:pt>
                <c:pt idx="1">
                  <c:v>5.7</c:v>
                </c:pt>
                <c:pt idx="2">
                  <c:v>9.8000000000000007</c:v>
                </c:pt>
                <c:pt idx="3">
                  <c:v>13.8</c:v>
                </c:pt>
                <c:pt idx="4">
                  <c:v>17.8</c:v>
                </c:pt>
                <c:pt idx="5">
                  <c:v>21.9</c:v>
                </c:pt>
                <c:pt idx="6">
                  <c:v>25.9</c:v>
                </c:pt>
                <c:pt idx="7">
                  <c:v>29.9</c:v>
                </c:pt>
                <c:pt idx="8">
                  <c:v>33.9</c:v>
                </c:pt>
                <c:pt idx="9">
                  <c:v>37.9</c:v>
                </c:pt>
                <c:pt idx="10">
                  <c:v>41.9</c:v>
                </c:pt>
                <c:pt idx="11">
                  <c:v>45.8</c:v>
                </c:pt>
                <c:pt idx="12">
                  <c:v>49.9</c:v>
                </c:pt>
                <c:pt idx="13">
                  <c:v>53.9</c:v>
                </c:pt>
                <c:pt idx="14">
                  <c:v>57.9</c:v>
                </c:pt>
                <c:pt idx="15">
                  <c:v>61.9</c:v>
                </c:pt>
                <c:pt idx="16">
                  <c:v>66</c:v>
                </c:pt>
                <c:pt idx="17">
                  <c:v>70</c:v>
                </c:pt>
                <c:pt idx="18">
                  <c:v>73.900000000000006</c:v>
                </c:pt>
                <c:pt idx="19">
                  <c:v>78</c:v>
                </c:pt>
                <c:pt idx="20">
                  <c:v>81.900000000000006</c:v>
                </c:pt>
                <c:pt idx="21">
                  <c:v>85.9</c:v>
                </c:pt>
                <c:pt idx="22">
                  <c:v>90</c:v>
                </c:pt>
                <c:pt idx="23">
                  <c:v>94</c:v>
                </c:pt>
                <c:pt idx="24">
                  <c:v>97.9</c:v>
                </c:pt>
                <c:pt idx="25">
                  <c:v>101.9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117.8</c:v>
                </c:pt>
                <c:pt idx="30">
                  <c:v>121.9</c:v>
                </c:pt>
                <c:pt idx="31">
                  <c:v>125.8</c:v>
                </c:pt>
                <c:pt idx="32">
                  <c:v>129.9</c:v>
                </c:pt>
                <c:pt idx="33">
                  <c:v>133.9</c:v>
                </c:pt>
                <c:pt idx="34">
                  <c:v>137.9</c:v>
                </c:pt>
                <c:pt idx="35">
                  <c:v>142</c:v>
                </c:pt>
                <c:pt idx="36">
                  <c:v>145.9</c:v>
                </c:pt>
                <c:pt idx="37">
                  <c:v>150.1</c:v>
                </c:pt>
                <c:pt idx="38">
                  <c:v>153.9</c:v>
                </c:pt>
                <c:pt idx="39">
                  <c:v>158.1</c:v>
                </c:pt>
                <c:pt idx="40">
                  <c:v>161.9</c:v>
                </c:pt>
                <c:pt idx="41">
                  <c:v>165.9</c:v>
                </c:pt>
                <c:pt idx="42">
                  <c:v>169.9</c:v>
                </c:pt>
                <c:pt idx="43">
                  <c:v>173.9</c:v>
                </c:pt>
                <c:pt idx="44">
                  <c:v>178</c:v>
                </c:pt>
                <c:pt idx="45">
                  <c:v>181.9</c:v>
                </c:pt>
                <c:pt idx="46">
                  <c:v>186</c:v>
                </c:pt>
                <c:pt idx="47">
                  <c:v>189.8</c:v>
                </c:pt>
                <c:pt idx="48">
                  <c:v>194.1</c:v>
                </c:pt>
                <c:pt idx="49">
                  <c:v>197.9</c:v>
                </c:pt>
                <c:pt idx="50">
                  <c:v>201.9</c:v>
                </c:pt>
                <c:pt idx="51">
                  <c:v>206</c:v>
                </c:pt>
                <c:pt idx="52">
                  <c:v>210</c:v>
                </c:pt>
                <c:pt idx="53">
                  <c:v>214</c:v>
                </c:pt>
                <c:pt idx="54">
                  <c:v>218</c:v>
                </c:pt>
                <c:pt idx="55">
                  <c:v>222</c:v>
                </c:pt>
                <c:pt idx="56">
                  <c:v>226.1</c:v>
                </c:pt>
                <c:pt idx="57">
                  <c:v>230</c:v>
                </c:pt>
                <c:pt idx="58">
                  <c:v>233.9</c:v>
                </c:pt>
                <c:pt idx="59">
                  <c:v>238</c:v>
                </c:pt>
                <c:pt idx="60">
                  <c:v>242</c:v>
                </c:pt>
                <c:pt idx="61">
                  <c:v>246</c:v>
                </c:pt>
                <c:pt idx="62">
                  <c:v>249.9</c:v>
                </c:pt>
                <c:pt idx="63">
                  <c:v>253.9</c:v>
                </c:pt>
                <c:pt idx="64">
                  <c:v>257.8</c:v>
                </c:pt>
                <c:pt idx="65">
                  <c:v>261.8</c:v>
                </c:pt>
                <c:pt idx="66">
                  <c:v>265.8</c:v>
                </c:pt>
                <c:pt idx="67">
                  <c:v>270</c:v>
                </c:pt>
                <c:pt idx="68">
                  <c:v>273.89999999999998</c:v>
                </c:pt>
                <c:pt idx="69">
                  <c:v>277.7</c:v>
                </c:pt>
                <c:pt idx="70">
                  <c:v>281.8</c:v>
                </c:pt>
                <c:pt idx="71">
                  <c:v>285.7</c:v>
                </c:pt>
                <c:pt idx="72">
                  <c:v>289.60000000000002</c:v>
                </c:pt>
                <c:pt idx="73">
                  <c:v>293.10000000000002</c:v>
                </c:pt>
                <c:pt idx="74">
                  <c:v>296.89999999999998</c:v>
                </c:pt>
                <c:pt idx="75">
                  <c:v>302.39999999999998</c:v>
                </c:pt>
                <c:pt idx="76">
                  <c:v>305.10000000000002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mg'!$C$3:$C$82</c:f>
              <c:numCache>
                <c:formatCode>General</c:formatCode>
                <c:ptCount val="80"/>
                <c:pt idx="0">
                  <c:v>1.4</c:v>
                </c:pt>
                <c:pt idx="1">
                  <c:v>1.9</c:v>
                </c:pt>
                <c:pt idx="2">
                  <c:v>2.2000000000000002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2.7</c:v>
                </c:pt>
                <c:pt idx="7">
                  <c:v>3.4</c:v>
                </c:pt>
                <c:pt idx="8">
                  <c:v>3.2</c:v>
                </c:pt>
                <c:pt idx="9">
                  <c:v>4</c:v>
                </c:pt>
                <c:pt idx="10">
                  <c:v>3.9</c:v>
                </c:pt>
                <c:pt idx="11">
                  <c:v>6.6</c:v>
                </c:pt>
                <c:pt idx="12">
                  <c:v>77.3</c:v>
                </c:pt>
                <c:pt idx="13">
                  <c:v>81.400000000000006</c:v>
                </c:pt>
                <c:pt idx="14">
                  <c:v>79.7</c:v>
                </c:pt>
                <c:pt idx="15">
                  <c:v>84.199999999999989</c:v>
                </c:pt>
                <c:pt idx="16">
                  <c:v>77.400000000000006</c:v>
                </c:pt>
                <c:pt idx="17">
                  <c:v>85.2</c:v>
                </c:pt>
                <c:pt idx="18">
                  <c:v>87.15</c:v>
                </c:pt>
                <c:pt idx="19">
                  <c:v>87.4</c:v>
                </c:pt>
                <c:pt idx="20">
                  <c:v>86.6</c:v>
                </c:pt>
                <c:pt idx="21">
                  <c:v>83.4</c:v>
                </c:pt>
                <c:pt idx="22">
                  <c:v>91.2</c:v>
                </c:pt>
                <c:pt idx="23">
                  <c:v>85.7</c:v>
                </c:pt>
                <c:pt idx="24">
                  <c:v>91.65</c:v>
                </c:pt>
                <c:pt idx="25">
                  <c:v>91.5</c:v>
                </c:pt>
                <c:pt idx="26">
                  <c:v>95.8</c:v>
                </c:pt>
                <c:pt idx="27">
                  <c:v>93.85</c:v>
                </c:pt>
                <c:pt idx="28">
                  <c:v>99.3</c:v>
                </c:pt>
                <c:pt idx="29">
                  <c:v>99.3</c:v>
                </c:pt>
                <c:pt idx="30">
                  <c:v>90.6</c:v>
                </c:pt>
                <c:pt idx="31">
                  <c:v>103.1</c:v>
                </c:pt>
                <c:pt idx="32">
                  <c:v>96.1</c:v>
                </c:pt>
                <c:pt idx="33">
                  <c:v>99.5</c:v>
                </c:pt>
                <c:pt idx="34">
                  <c:v>101.5</c:v>
                </c:pt>
                <c:pt idx="35">
                  <c:v>103.2</c:v>
                </c:pt>
                <c:pt idx="36">
                  <c:v>99.3</c:v>
                </c:pt>
                <c:pt idx="37">
                  <c:v>103</c:v>
                </c:pt>
                <c:pt idx="38">
                  <c:v>101.3</c:v>
                </c:pt>
                <c:pt idx="39">
                  <c:v>104.1</c:v>
                </c:pt>
                <c:pt idx="40">
                  <c:v>108.1</c:v>
                </c:pt>
                <c:pt idx="41">
                  <c:v>104.65</c:v>
                </c:pt>
                <c:pt idx="42">
                  <c:v>107.2</c:v>
                </c:pt>
                <c:pt idx="43">
                  <c:v>108</c:v>
                </c:pt>
                <c:pt idx="44">
                  <c:v>109.2</c:v>
                </c:pt>
                <c:pt idx="45">
                  <c:v>108.2</c:v>
                </c:pt>
                <c:pt idx="46">
                  <c:v>108.1</c:v>
                </c:pt>
                <c:pt idx="47">
                  <c:v>109.7</c:v>
                </c:pt>
                <c:pt idx="48">
                  <c:v>109.2</c:v>
                </c:pt>
                <c:pt idx="49">
                  <c:v>114.85</c:v>
                </c:pt>
                <c:pt idx="50">
                  <c:v>121.1</c:v>
                </c:pt>
                <c:pt idx="51">
                  <c:v>119.8</c:v>
                </c:pt>
                <c:pt idx="52">
                  <c:v>113.2</c:v>
                </c:pt>
                <c:pt idx="53">
                  <c:v>121.8</c:v>
                </c:pt>
                <c:pt idx="54">
                  <c:v>120.2</c:v>
                </c:pt>
                <c:pt idx="55">
                  <c:v>119.8</c:v>
                </c:pt>
                <c:pt idx="56">
                  <c:v>119.9</c:v>
                </c:pt>
                <c:pt idx="57">
                  <c:v>119.9</c:v>
                </c:pt>
                <c:pt idx="58">
                  <c:v>119.8</c:v>
                </c:pt>
                <c:pt idx="59">
                  <c:v>119.9</c:v>
                </c:pt>
                <c:pt idx="60">
                  <c:v>121.85</c:v>
                </c:pt>
                <c:pt idx="61">
                  <c:v>125.2</c:v>
                </c:pt>
                <c:pt idx="62">
                  <c:v>122.4</c:v>
                </c:pt>
                <c:pt idx="63">
                  <c:v>132.30000000000001</c:v>
                </c:pt>
                <c:pt idx="64">
                  <c:v>128.1</c:v>
                </c:pt>
                <c:pt idx="65">
                  <c:v>128.5</c:v>
                </c:pt>
                <c:pt idx="66">
                  <c:v>128.1</c:v>
                </c:pt>
                <c:pt idx="67">
                  <c:v>123.3</c:v>
                </c:pt>
                <c:pt idx="68">
                  <c:v>130.69999999999999</c:v>
                </c:pt>
                <c:pt idx="69">
                  <c:v>138.44999999999999</c:v>
                </c:pt>
                <c:pt idx="70">
                  <c:v>130.19999999999999</c:v>
                </c:pt>
                <c:pt idx="71">
                  <c:v>146.9</c:v>
                </c:pt>
                <c:pt idx="72">
                  <c:v>146.1</c:v>
                </c:pt>
                <c:pt idx="73">
                  <c:v>138.19999999999999</c:v>
                </c:pt>
                <c:pt idx="74">
                  <c:v>123.5</c:v>
                </c:pt>
                <c:pt idx="75">
                  <c:v>165.5</c:v>
                </c:pt>
                <c:pt idx="76">
                  <c:v>130.19999999999999</c:v>
                </c:pt>
                <c:pt idx="79">
                  <c:v>174.6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E5-604F-B609-110C9A266173}"/>
            </c:ext>
          </c:extLst>
        </c:ser>
        <c:ser>
          <c:idx val="2"/>
          <c:order val="2"/>
          <c:tx>
            <c:strRef>
              <c:f>'Median predicted vs true 4 mg'!$D$2</c:f>
              <c:strCache>
                <c:ptCount val="1"/>
                <c:pt idx="0">
                  <c:v>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xVal>
            <c:numRef>
              <c:f>'Median predicted vs true 4 mg'!$A$3:$A$82</c:f>
              <c:numCache>
                <c:formatCode>General</c:formatCode>
                <c:ptCount val="80"/>
                <c:pt idx="0">
                  <c:v>0</c:v>
                </c:pt>
                <c:pt idx="1">
                  <c:v>5.7</c:v>
                </c:pt>
                <c:pt idx="2">
                  <c:v>9.8000000000000007</c:v>
                </c:pt>
                <c:pt idx="3">
                  <c:v>13.8</c:v>
                </c:pt>
                <c:pt idx="4">
                  <c:v>17.8</c:v>
                </c:pt>
                <c:pt idx="5">
                  <c:v>21.9</c:v>
                </c:pt>
                <c:pt idx="6">
                  <c:v>25.9</c:v>
                </c:pt>
                <c:pt idx="7">
                  <c:v>29.9</c:v>
                </c:pt>
                <c:pt idx="8">
                  <c:v>33.9</c:v>
                </c:pt>
                <c:pt idx="9">
                  <c:v>37.9</c:v>
                </c:pt>
                <c:pt idx="10">
                  <c:v>41.9</c:v>
                </c:pt>
                <c:pt idx="11">
                  <c:v>45.8</c:v>
                </c:pt>
                <c:pt idx="12">
                  <c:v>49.9</c:v>
                </c:pt>
                <c:pt idx="13">
                  <c:v>53.9</c:v>
                </c:pt>
                <c:pt idx="14">
                  <c:v>57.9</c:v>
                </c:pt>
                <c:pt idx="15">
                  <c:v>61.9</c:v>
                </c:pt>
                <c:pt idx="16">
                  <c:v>66</c:v>
                </c:pt>
                <c:pt idx="17">
                  <c:v>70</c:v>
                </c:pt>
                <c:pt idx="18">
                  <c:v>73.900000000000006</c:v>
                </c:pt>
                <c:pt idx="19">
                  <c:v>78</c:v>
                </c:pt>
                <c:pt idx="20">
                  <c:v>81.900000000000006</c:v>
                </c:pt>
                <c:pt idx="21">
                  <c:v>85.9</c:v>
                </c:pt>
                <c:pt idx="22">
                  <c:v>90</c:v>
                </c:pt>
                <c:pt idx="23">
                  <c:v>94</c:v>
                </c:pt>
                <c:pt idx="24">
                  <c:v>97.9</c:v>
                </c:pt>
                <c:pt idx="25">
                  <c:v>101.9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117.8</c:v>
                </c:pt>
                <c:pt idx="30">
                  <c:v>121.9</c:v>
                </c:pt>
                <c:pt idx="31">
                  <c:v>125.8</c:v>
                </c:pt>
                <c:pt idx="32">
                  <c:v>129.9</c:v>
                </c:pt>
                <c:pt idx="33">
                  <c:v>133.9</c:v>
                </c:pt>
                <c:pt idx="34">
                  <c:v>137.9</c:v>
                </c:pt>
                <c:pt idx="35">
                  <c:v>142</c:v>
                </c:pt>
                <c:pt idx="36">
                  <c:v>145.9</c:v>
                </c:pt>
                <c:pt idx="37">
                  <c:v>150.1</c:v>
                </c:pt>
                <c:pt idx="38">
                  <c:v>153.9</c:v>
                </c:pt>
                <c:pt idx="39">
                  <c:v>158.1</c:v>
                </c:pt>
                <c:pt idx="40">
                  <c:v>161.9</c:v>
                </c:pt>
                <c:pt idx="41">
                  <c:v>165.9</c:v>
                </c:pt>
                <c:pt idx="42">
                  <c:v>169.9</c:v>
                </c:pt>
                <c:pt idx="43">
                  <c:v>173.9</c:v>
                </c:pt>
                <c:pt idx="44">
                  <c:v>178</c:v>
                </c:pt>
                <c:pt idx="45">
                  <c:v>181.9</c:v>
                </c:pt>
                <c:pt idx="46">
                  <c:v>186</c:v>
                </c:pt>
                <c:pt idx="47">
                  <c:v>189.8</c:v>
                </c:pt>
                <c:pt idx="48">
                  <c:v>194.1</c:v>
                </c:pt>
                <c:pt idx="49">
                  <c:v>197.9</c:v>
                </c:pt>
                <c:pt idx="50">
                  <c:v>201.9</c:v>
                </c:pt>
                <c:pt idx="51">
                  <c:v>206</c:v>
                </c:pt>
                <c:pt idx="52">
                  <c:v>210</c:v>
                </c:pt>
                <c:pt idx="53">
                  <c:v>214</c:v>
                </c:pt>
                <c:pt idx="54">
                  <c:v>218</c:v>
                </c:pt>
                <c:pt idx="55">
                  <c:v>222</c:v>
                </c:pt>
                <c:pt idx="56">
                  <c:v>226.1</c:v>
                </c:pt>
                <c:pt idx="57">
                  <c:v>230</c:v>
                </c:pt>
                <c:pt idx="58">
                  <c:v>233.9</c:v>
                </c:pt>
                <c:pt idx="59">
                  <c:v>238</c:v>
                </c:pt>
                <c:pt idx="60">
                  <c:v>242</c:v>
                </c:pt>
                <c:pt idx="61">
                  <c:v>246</c:v>
                </c:pt>
                <c:pt idx="62">
                  <c:v>249.9</c:v>
                </c:pt>
                <c:pt idx="63">
                  <c:v>253.9</c:v>
                </c:pt>
                <c:pt idx="64">
                  <c:v>257.8</c:v>
                </c:pt>
                <c:pt idx="65">
                  <c:v>261.8</c:v>
                </c:pt>
                <c:pt idx="66">
                  <c:v>265.8</c:v>
                </c:pt>
                <c:pt idx="67">
                  <c:v>270</c:v>
                </c:pt>
                <c:pt idx="68">
                  <c:v>273.89999999999998</c:v>
                </c:pt>
                <c:pt idx="69">
                  <c:v>277.7</c:v>
                </c:pt>
                <c:pt idx="70">
                  <c:v>281.8</c:v>
                </c:pt>
                <c:pt idx="71">
                  <c:v>285.7</c:v>
                </c:pt>
                <c:pt idx="72">
                  <c:v>289.60000000000002</c:v>
                </c:pt>
                <c:pt idx="73">
                  <c:v>293.10000000000002</c:v>
                </c:pt>
                <c:pt idx="74">
                  <c:v>296.89999999999998</c:v>
                </c:pt>
                <c:pt idx="75">
                  <c:v>302.39999999999998</c:v>
                </c:pt>
                <c:pt idx="76">
                  <c:v>305.10000000000002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mg'!$D$3:$D$82</c:f>
              <c:numCache>
                <c:formatCode>General</c:formatCode>
                <c:ptCount val="80"/>
                <c:pt idx="0">
                  <c:v>4.5</c:v>
                </c:pt>
                <c:pt idx="1">
                  <c:v>4.0999999999999996</c:v>
                </c:pt>
                <c:pt idx="2">
                  <c:v>4.5999999999999996</c:v>
                </c:pt>
                <c:pt idx="3">
                  <c:v>5.0999999999999996</c:v>
                </c:pt>
                <c:pt idx="4">
                  <c:v>5.8</c:v>
                </c:pt>
                <c:pt idx="5">
                  <c:v>5.7</c:v>
                </c:pt>
                <c:pt idx="6">
                  <c:v>6.3</c:v>
                </c:pt>
                <c:pt idx="7">
                  <c:v>6.9</c:v>
                </c:pt>
                <c:pt idx="8">
                  <c:v>6.7</c:v>
                </c:pt>
                <c:pt idx="9">
                  <c:v>8</c:v>
                </c:pt>
                <c:pt idx="10">
                  <c:v>8.3500000000000014</c:v>
                </c:pt>
                <c:pt idx="11">
                  <c:v>11.4</c:v>
                </c:pt>
                <c:pt idx="12">
                  <c:v>82.7</c:v>
                </c:pt>
                <c:pt idx="13">
                  <c:v>83.55</c:v>
                </c:pt>
                <c:pt idx="14">
                  <c:v>82.45</c:v>
                </c:pt>
                <c:pt idx="15">
                  <c:v>88.3</c:v>
                </c:pt>
                <c:pt idx="16">
                  <c:v>83.1</c:v>
                </c:pt>
                <c:pt idx="17">
                  <c:v>87.4</c:v>
                </c:pt>
                <c:pt idx="18">
                  <c:v>88.6</c:v>
                </c:pt>
                <c:pt idx="19">
                  <c:v>95</c:v>
                </c:pt>
                <c:pt idx="20">
                  <c:v>88.7</c:v>
                </c:pt>
                <c:pt idx="21">
                  <c:v>88.1</c:v>
                </c:pt>
                <c:pt idx="22">
                  <c:v>93.85</c:v>
                </c:pt>
                <c:pt idx="23">
                  <c:v>91.6</c:v>
                </c:pt>
                <c:pt idx="24">
                  <c:v>93.5</c:v>
                </c:pt>
                <c:pt idx="25">
                  <c:v>93.5</c:v>
                </c:pt>
                <c:pt idx="26">
                  <c:v>96.5</c:v>
                </c:pt>
                <c:pt idx="27">
                  <c:v>97.95</c:v>
                </c:pt>
                <c:pt idx="28">
                  <c:v>97.5</c:v>
                </c:pt>
                <c:pt idx="29">
                  <c:v>97.5</c:v>
                </c:pt>
                <c:pt idx="30">
                  <c:v>92.5</c:v>
                </c:pt>
                <c:pt idx="31">
                  <c:v>98.5</c:v>
                </c:pt>
                <c:pt idx="32">
                  <c:v>97.5</c:v>
                </c:pt>
                <c:pt idx="33">
                  <c:v>98.5</c:v>
                </c:pt>
                <c:pt idx="34">
                  <c:v>101.65</c:v>
                </c:pt>
                <c:pt idx="35">
                  <c:v>102.5</c:v>
                </c:pt>
                <c:pt idx="36">
                  <c:v>101.1</c:v>
                </c:pt>
                <c:pt idx="37">
                  <c:v>103.7</c:v>
                </c:pt>
                <c:pt idx="38">
                  <c:v>102.35</c:v>
                </c:pt>
                <c:pt idx="39">
                  <c:v>102.2</c:v>
                </c:pt>
                <c:pt idx="40">
                  <c:v>109.6</c:v>
                </c:pt>
                <c:pt idx="41">
                  <c:v>104.35</c:v>
                </c:pt>
                <c:pt idx="42">
                  <c:v>107.7</c:v>
                </c:pt>
                <c:pt idx="43">
                  <c:v>112.6</c:v>
                </c:pt>
                <c:pt idx="44">
                  <c:v>110</c:v>
                </c:pt>
                <c:pt idx="45">
                  <c:v>117</c:v>
                </c:pt>
                <c:pt idx="46">
                  <c:v>114.2</c:v>
                </c:pt>
                <c:pt idx="47">
                  <c:v>116.6</c:v>
                </c:pt>
                <c:pt idx="48">
                  <c:v>117.1</c:v>
                </c:pt>
                <c:pt idx="49">
                  <c:v>123.15</c:v>
                </c:pt>
                <c:pt idx="50">
                  <c:v>128.9</c:v>
                </c:pt>
                <c:pt idx="51">
                  <c:v>127.2</c:v>
                </c:pt>
                <c:pt idx="52">
                  <c:v>124.5</c:v>
                </c:pt>
                <c:pt idx="53">
                  <c:v>128.1</c:v>
                </c:pt>
                <c:pt idx="54">
                  <c:v>125.85</c:v>
                </c:pt>
                <c:pt idx="55">
                  <c:v>127.2</c:v>
                </c:pt>
                <c:pt idx="56">
                  <c:v>127.4</c:v>
                </c:pt>
                <c:pt idx="57">
                  <c:v>127.2</c:v>
                </c:pt>
                <c:pt idx="58">
                  <c:v>124.5</c:v>
                </c:pt>
                <c:pt idx="59">
                  <c:v>127.8</c:v>
                </c:pt>
                <c:pt idx="60">
                  <c:v>132</c:v>
                </c:pt>
                <c:pt idx="61">
                  <c:v>133.69999999999999</c:v>
                </c:pt>
                <c:pt idx="62">
                  <c:v>132.30000000000001</c:v>
                </c:pt>
                <c:pt idx="63">
                  <c:v>144.94999999999999</c:v>
                </c:pt>
                <c:pt idx="64">
                  <c:v>139.94999999999999</c:v>
                </c:pt>
                <c:pt idx="65">
                  <c:v>133.69999999999999</c:v>
                </c:pt>
                <c:pt idx="66">
                  <c:v>136.9</c:v>
                </c:pt>
                <c:pt idx="67">
                  <c:v>140.4</c:v>
                </c:pt>
                <c:pt idx="68">
                  <c:v>137.80000000000001</c:v>
                </c:pt>
                <c:pt idx="69">
                  <c:v>145.75</c:v>
                </c:pt>
                <c:pt idx="70">
                  <c:v>145</c:v>
                </c:pt>
                <c:pt idx="71">
                  <c:v>148.30000000000001</c:v>
                </c:pt>
                <c:pt idx="72">
                  <c:v>150.35</c:v>
                </c:pt>
                <c:pt idx="73">
                  <c:v>145.30000000000001</c:v>
                </c:pt>
                <c:pt idx="74">
                  <c:v>133.69999999999999</c:v>
                </c:pt>
                <c:pt idx="75">
                  <c:v>185.85</c:v>
                </c:pt>
                <c:pt idx="76">
                  <c:v>145.30000000000001</c:v>
                </c:pt>
                <c:pt idx="79">
                  <c:v>168.8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E5-604F-B609-110C9A266173}"/>
            </c:ext>
          </c:extLst>
        </c:ser>
        <c:ser>
          <c:idx val="3"/>
          <c:order val="3"/>
          <c:tx>
            <c:strRef>
              <c:f>'Median predicted vs true 4 mg'!$E$2</c:f>
              <c:strCache>
                <c:ptCount val="1"/>
                <c:pt idx="0">
                  <c:v>MeXGBoost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xVal>
            <c:numRef>
              <c:f>'Median predicted vs true 4 mg'!$A$3:$A$82</c:f>
              <c:numCache>
                <c:formatCode>General</c:formatCode>
                <c:ptCount val="80"/>
                <c:pt idx="0">
                  <c:v>0</c:v>
                </c:pt>
                <c:pt idx="1">
                  <c:v>5.7</c:v>
                </c:pt>
                <c:pt idx="2">
                  <c:v>9.8000000000000007</c:v>
                </c:pt>
                <c:pt idx="3">
                  <c:v>13.8</c:v>
                </c:pt>
                <c:pt idx="4">
                  <c:v>17.8</c:v>
                </c:pt>
                <c:pt idx="5">
                  <c:v>21.9</c:v>
                </c:pt>
                <c:pt idx="6">
                  <c:v>25.9</c:v>
                </c:pt>
                <c:pt idx="7">
                  <c:v>29.9</c:v>
                </c:pt>
                <c:pt idx="8">
                  <c:v>33.9</c:v>
                </c:pt>
                <c:pt idx="9">
                  <c:v>37.9</c:v>
                </c:pt>
                <c:pt idx="10">
                  <c:v>41.9</c:v>
                </c:pt>
                <c:pt idx="11">
                  <c:v>45.8</c:v>
                </c:pt>
                <c:pt idx="12">
                  <c:v>49.9</c:v>
                </c:pt>
                <c:pt idx="13">
                  <c:v>53.9</c:v>
                </c:pt>
                <c:pt idx="14">
                  <c:v>57.9</c:v>
                </c:pt>
                <c:pt idx="15">
                  <c:v>61.9</c:v>
                </c:pt>
                <c:pt idx="16">
                  <c:v>66</c:v>
                </c:pt>
                <c:pt idx="17">
                  <c:v>70</c:v>
                </c:pt>
                <c:pt idx="18">
                  <c:v>73.900000000000006</c:v>
                </c:pt>
                <c:pt idx="19">
                  <c:v>78</c:v>
                </c:pt>
                <c:pt idx="20">
                  <c:v>81.900000000000006</c:v>
                </c:pt>
                <c:pt idx="21">
                  <c:v>85.9</c:v>
                </c:pt>
                <c:pt idx="22">
                  <c:v>90</c:v>
                </c:pt>
                <c:pt idx="23">
                  <c:v>94</c:v>
                </c:pt>
                <c:pt idx="24">
                  <c:v>97.9</c:v>
                </c:pt>
                <c:pt idx="25">
                  <c:v>101.9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117.8</c:v>
                </c:pt>
                <c:pt idx="30">
                  <c:v>121.9</c:v>
                </c:pt>
                <c:pt idx="31">
                  <c:v>125.8</c:v>
                </c:pt>
                <c:pt idx="32">
                  <c:v>129.9</c:v>
                </c:pt>
                <c:pt idx="33">
                  <c:v>133.9</c:v>
                </c:pt>
                <c:pt idx="34">
                  <c:v>137.9</c:v>
                </c:pt>
                <c:pt idx="35">
                  <c:v>142</c:v>
                </c:pt>
                <c:pt idx="36">
                  <c:v>145.9</c:v>
                </c:pt>
                <c:pt idx="37">
                  <c:v>150.1</c:v>
                </c:pt>
                <c:pt idx="38">
                  <c:v>153.9</c:v>
                </c:pt>
                <c:pt idx="39">
                  <c:v>158.1</c:v>
                </c:pt>
                <c:pt idx="40">
                  <c:v>161.9</c:v>
                </c:pt>
                <c:pt idx="41">
                  <c:v>165.9</c:v>
                </c:pt>
                <c:pt idx="42">
                  <c:v>169.9</c:v>
                </c:pt>
                <c:pt idx="43">
                  <c:v>173.9</c:v>
                </c:pt>
                <c:pt idx="44">
                  <c:v>178</c:v>
                </c:pt>
                <c:pt idx="45">
                  <c:v>181.9</c:v>
                </c:pt>
                <c:pt idx="46">
                  <c:v>186</c:v>
                </c:pt>
                <c:pt idx="47">
                  <c:v>189.8</c:v>
                </c:pt>
                <c:pt idx="48">
                  <c:v>194.1</c:v>
                </c:pt>
                <c:pt idx="49">
                  <c:v>197.9</c:v>
                </c:pt>
                <c:pt idx="50">
                  <c:v>201.9</c:v>
                </c:pt>
                <c:pt idx="51">
                  <c:v>206</c:v>
                </c:pt>
                <c:pt idx="52">
                  <c:v>210</c:v>
                </c:pt>
                <c:pt idx="53">
                  <c:v>214</c:v>
                </c:pt>
                <c:pt idx="54">
                  <c:v>218</c:v>
                </c:pt>
                <c:pt idx="55">
                  <c:v>222</c:v>
                </c:pt>
                <c:pt idx="56">
                  <c:v>226.1</c:v>
                </c:pt>
                <c:pt idx="57">
                  <c:v>230</c:v>
                </c:pt>
                <c:pt idx="58">
                  <c:v>233.9</c:v>
                </c:pt>
                <c:pt idx="59">
                  <c:v>238</c:v>
                </c:pt>
                <c:pt idx="60">
                  <c:v>242</c:v>
                </c:pt>
                <c:pt idx="61">
                  <c:v>246</c:v>
                </c:pt>
                <c:pt idx="62">
                  <c:v>249.9</c:v>
                </c:pt>
                <c:pt idx="63">
                  <c:v>253.9</c:v>
                </c:pt>
                <c:pt idx="64">
                  <c:v>257.8</c:v>
                </c:pt>
                <c:pt idx="65">
                  <c:v>261.8</c:v>
                </c:pt>
                <c:pt idx="66">
                  <c:v>265.8</c:v>
                </c:pt>
                <c:pt idx="67">
                  <c:v>270</c:v>
                </c:pt>
                <c:pt idx="68">
                  <c:v>273.89999999999998</c:v>
                </c:pt>
                <c:pt idx="69">
                  <c:v>277.7</c:v>
                </c:pt>
                <c:pt idx="70">
                  <c:v>281.8</c:v>
                </c:pt>
                <c:pt idx="71">
                  <c:v>285.7</c:v>
                </c:pt>
                <c:pt idx="72">
                  <c:v>289.60000000000002</c:v>
                </c:pt>
                <c:pt idx="73">
                  <c:v>293.10000000000002</c:v>
                </c:pt>
                <c:pt idx="74">
                  <c:v>296.89999999999998</c:v>
                </c:pt>
                <c:pt idx="75">
                  <c:v>302.39999999999998</c:v>
                </c:pt>
                <c:pt idx="76">
                  <c:v>305.10000000000002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mg'!$E$3:$E$82</c:f>
              <c:numCache>
                <c:formatCode>General</c:formatCode>
                <c:ptCount val="80"/>
                <c:pt idx="0">
                  <c:v>1.5</c:v>
                </c:pt>
                <c:pt idx="1">
                  <c:v>1.7</c:v>
                </c:pt>
                <c:pt idx="2">
                  <c:v>1.7</c:v>
                </c:pt>
                <c:pt idx="3">
                  <c:v>1.8</c:v>
                </c:pt>
                <c:pt idx="4">
                  <c:v>1.8</c:v>
                </c:pt>
                <c:pt idx="5">
                  <c:v>1.8</c:v>
                </c:pt>
                <c:pt idx="6">
                  <c:v>1.9</c:v>
                </c:pt>
                <c:pt idx="7">
                  <c:v>2</c:v>
                </c:pt>
                <c:pt idx="8">
                  <c:v>1.9</c:v>
                </c:pt>
                <c:pt idx="9">
                  <c:v>2.1</c:v>
                </c:pt>
                <c:pt idx="10">
                  <c:v>2.2000000000000002</c:v>
                </c:pt>
                <c:pt idx="11">
                  <c:v>3.5</c:v>
                </c:pt>
                <c:pt idx="12">
                  <c:v>68.5</c:v>
                </c:pt>
                <c:pt idx="13">
                  <c:v>69.900000000000006</c:v>
                </c:pt>
                <c:pt idx="14">
                  <c:v>69.75</c:v>
                </c:pt>
                <c:pt idx="15">
                  <c:v>74.7</c:v>
                </c:pt>
                <c:pt idx="16">
                  <c:v>66.8</c:v>
                </c:pt>
                <c:pt idx="17">
                  <c:v>76.3</c:v>
                </c:pt>
                <c:pt idx="18">
                  <c:v>72.349999999999994</c:v>
                </c:pt>
                <c:pt idx="19">
                  <c:v>81.7</c:v>
                </c:pt>
                <c:pt idx="20">
                  <c:v>77.599999999999994</c:v>
                </c:pt>
                <c:pt idx="21">
                  <c:v>71.3</c:v>
                </c:pt>
                <c:pt idx="22">
                  <c:v>80</c:v>
                </c:pt>
                <c:pt idx="23">
                  <c:v>77.400000000000006</c:v>
                </c:pt>
                <c:pt idx="24">
                  <c:v>76.75</c:v>
                </c:pt>
                <c:pt idx="25">
                  <c:v>79.7</c:v>
                </c:pt>
                <c:pt idx="26">
                  <c:v>80.099999999999994</c:v>
                </c:pt>
                <c:pt idx="27">
                  <c:v>81.7</c:v>
                </c:pt>
                <c:pt idx="28">
                  <c:v>80.199999999999989</c:v>
                </c:pt>
                <c:pt idx="29">
                  <c:v>82.85</c:v>
                </c:pt>
                <c:pt idx="30">
                  <c:v>77.400000000000006</c:v>
                </c:pt>
                <c:pt idx="31">
                  <c:v>82.3</c:v>
                </c:pt>
                <c:pt idx="32">
                  <c:v>81.099999999999994</c:v>
                </c:pt>
                <c:pt idx="33">
                  <c:v>88.2</c:v>
                </c:pt>
                <c:pt idx="34">
                  <c:v>86.4</c:v>
                </c:pt>
                <c:pt idx="35">
                  <c:v>93.4</c:v>
                </c:pt>
                <c:pt idx="36">
                  <c:v>90.3</c:v>
                </c:pt>
                <c:pt idx="37">
                  <c:v>90.1</c:v>
                </c:pt>
                <c:pt idx="38">
                  <c:v>95.8</c:v>
                </c:pt>
                <c:pt idx="39">
                  <c:v>96.2</c:v>
                </c:pt>
                <c:pt idx="40">
                  <c:v>100.7</c:v>
                </c:pt>
                <c:pt idx="41">
                  <c:v>97</c:v>
                </c:pt>
                <c:pt idx="42">
                  <c:v>96.9</c:v>
                </c:pt>
                <c:pt idx="43">
                  <c:v>99.6</c:v>
                </c:pt>
                <c:pt idx="44">
                  <c:v>103.85</c:v>
                </c:pt>
                <c:pt idx="45">
                  <c:v>103.1</c:v>
                </c:pt>
                <c:pt idx="46">
                  <c:v>106.6</c:v>
                </c:pt>
                <c:pt idx="47">
                  <c:v>105.9</c:v>
                </c:pt>
                <c:pt idx="48">
                  <c:v>104.8</c:v>
                </c:pt>
                <c:pt idx="49">
                  <c:v>108.7</c:v>
                </c:pt>
                <c:pt idx="50">
                  <c:v>115.7</c:v>
                </c:pt>
                <c:pt idx="51">
                  <c:v>110.8</c:v>
                </c:pt>
                <c:pt idx="52">
                  <c:v>113.7</c:v>
                </c:pt>
                <c:pt idx="53">
                  <c:v>115.1</c:v>
                </c:pt>
                <c:pt idx="54">
                  <c:v>112.95</c:v>
                </c:pt>
                <c:pt idx="55">
                  <c:v>115.3</c:v>
                </c:pt>
                <c:pt idx="56">
                  <c:v>115.3</c:v>
                </c:pt>
                <c:pt idx="57">
                  <c:v>114.8</c:v>
                </c:pt>
                <c:pt idx="58">
                  <c:v>114.7</c:v>
                </c:pt>
                <c:pt idx="59">
                  <c:v>114.9</c:v>
                </c:pt>
                <c:pt idx="60">
                  <c:v>118</c:v>
                </c:pt>
                <c:pt idx="61">
                  <c:v>118</c:v>
                </c:pt>
                <c:pt idx="62">
                  <c:v>119.5</c:v>
                </c:pt>
                <c:pt idx="63">
                  <c:v>129.80000000000001</c:v>
                </c:pt>
                <c:pt idx="64">
                  <c:v>129.69999999999999</c:v>
                </c:pt>
                <c:pt idx="65">
                  <c:v>124.3</c:v>
                </c:pt>
                <c:pt idx="66">
                  <c:v>129.69999999999999</c:v>
                </c:pt>
                <c:pt idx="67">
                  <c:v>127.5</c:v>
                </c:pt>
                <c:pt idx="68">
                  <c:v>129.80000000000001</c:v>
                </c:pt>
                <c:pt idx="69">
                  <c:v>129.80000000000001</c:v>
                </c:pt>
                <c:pt idx="70">
                  <c:v>129.80000000000001</c:v>
                </c:pt>
                <c:pt idx="71">
                  <c:v>129.80000000000001</c:v>
                </c:pt>
                <c:pt idx="72">
                  <c:v>133.6</c:v>
                </c:pt>
                <c:pt idx="73">
                  <c:v>129.80000000000001</c:v>
                </c:pt>
                <c:pt idx="74">
                  <c:v>105.6</c:v>
                </c:pt>
                <c:pt idx="75">
                  <c:v>143.4</c:v>
                </c:pt>
                <c:pt idx="76">
                  <c:v>148</c:v>
                </c:pt>
                <c:pt idx="79">
                  <c:v>139.4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E5-604F-B609-110C9A266173}"/>
            </c:ext>
          </c:extLst>
        </c:ser>
        <c:ser>
          <c:idx val="4"/>
          <c:order val="4"/>
          <c:tx>
            <c:strRef>
              <c:f>'Median predicted vs true 4 mg'!$F$2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xVal>
            <c:numRef>
              <c:f>'Median predicted vs true 4 mg'!$A$3:$A$82</c:f>
              <c:numCache>
                <c:formatCode>General</c:formatCode>
                <c:ptCount val="80"/>
                <c:pt idx="0">
                  <c:v>0</c:v>
                </c:pt>
                <c:pt idx="1">
                  <c:v>5.7</c:v>
                </c:pt>
                <c:pt idx="2">
                  <c:v>9.8000000000000007</c:v>
                </c:pt>
                <c:pt idx="3">
                  <c:v>13.8</c:v>
                </c:pt>
                <c:pt idx="4">
                  <c:v>17.8</c:v>
                </c:pt>
                <c:pt idx="5">
                  <c:v>21.9</c:v>
                </c:pt>
                <c:pt idx="6">
                  <c:v>25.9</c:v>
                </c:pt>
                <c:pt idx="7">
                  <c:v>29.9</c:v>
                </c:pt>
                <c:pt idx="8">
                  <c:v>33.9</c:v>
                </c:pt>
                <c:pt idx="9">
                  <c:v>37.9</c:v>
                </c:pt>
                <c:pt idx="10">
                  <c:v>41.9</c:v>
                </c:pt>
                <c:pt idx="11">
                  <c:v>45.8</c:v>
                </c:pt>
                <c:pt idx="12">
                  <c:v>49.9</c:v>
                </c:pt>
                <c:pt idx="13">
                  <c:v>53.9</c:v>
                </c:pt>
                <c:pt idx="14">
                  <c:v>57.9</c:v>
                </c:pt>
                <c:pt idx="15">
                  <c:v>61.9</c:v>
                </c:pt>
                <c:pt idx="16">
                  <c:v>66</c:v>
                </c:pt>
                <c:pt idx="17">
                  <c:v>70</c:v>
                </c:pt>
                <c:pt idx="18">
                  <c:v>73.900000000000006</c:v>
                </c:pt>
                <c:pt idx="19">
                  <c:v>78</c:v>
                </c:pt>
                <c:pt idx="20">
                  <c:v>81.900000000000006</c:v>
                </c:pt>
                <c:pt idx="21">
                  <c:v>85.9</c:v>
                </c:pt>
                <c:pt idx="22">
                  <c:v>90</c:v>
                </c:pt>
                <c:pt idx="23">
                  <c:v>94</c:v>
                </c:pt>
                <c:pt idx="24">
                  <c:v>97.9</c:v>
                </c:pt>
                <c:pt idx="25">
                  <c:v>101.9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117.8</c:v>
                </c:pt>
                <c:pt idx="30">
                  <c:v>121.9</c:v>
                </c:pt>
                <c:pt idx="31">
                  <c:v>125.8</c:v>
                </c:pt>
                <c:pt idx="32">
                  <c:v>129.9</c:v>
                </c:pt>
                <c:pt idx="33">
                  <c:v>133.9</c:v>
                </c:pt>
                <c:pt idx="34">
                  <c:v>137.9</c:v>
                </c:pt>
                <c:pt idx="35">
                  <c:v>142</c:v>
                </c:pt>
                <c:pt idx="36">
                  <c:v>145.9</c:v>
                </c:pt>
                <c:pt idx="37">
                  <c:v>150.1</c:v>
                </c:pt>
                <c:pt idx="38">
                  <c:v>153.9</c:v>
                </c:pt>
                <c:pt idx="39">
                  <c:v>158.1</c:v>
                </c:pt>
                <c:pt idx="40">
                  <c:v>161.9</c:v>
                </c:pt>
                <c:pt idx="41">
                  <c:v>165.9</c:v>
                </c:pt>
                <c:pt idx="42">
                  <c:v>169.9</c:v>
                </c:pt>
                <c:pt idx="43">
                  <c:v>173.9</c:v>
                </c:pt>
                <c:pt idx="44">
                  <c:v>178</c:v>
                </c:pt>
                <c:pt idx="45">
                  <c:v>181.9</c:v>
                </c:pt>
                <c:pt idx="46">
                  <c:v>186</c:v>
                </c:pt>
                <c:pt idx="47">
                  <c:v>189.8</c:v>
                </c:pt>
                <c:pt idx="48">
                  <c:v>194.1</c:v>
                </c:pt>
                <c:pt idx="49">
                  <c:v>197.9</c:v>
                </c:pt>
                <c:pt idx="50">
                  <c:v>201.9</c:v>
                </c:pt>
                <c:pt idx="51">
                  <c:v>206</c:v>
                </c:pt>
                <c:pt idx="52">
                  <c:v>210</c:v>
                </c:pt>
                <c:pt idx="53">
                  <c:v>214</c:v>
                </c:pt>
                <c:pt idx="54">
                  <c:v>218</c:v>
                </c:pt>
                <c:pt idx="55">
                  <c:v>222</c:v>
                </c:pt>
                <c:pt idx="56">
                  <c:v>226.1</c:v>
                </c:pt>
                <c:pt idx="57">
                  <c:v>230</c:v>
                </c:pt>
                <c:pt idx="58">
                  <c:v>233.9</c:v>
                </c:pt>
                <c:pt idx="59">
                  <c:v>238</c:v>
                </c:pt>
                <c:pt idx="60">
                  <c:v>242</c:v>
                </c:pt>
                <c:pt idx="61">
                  <c:v>246</c:v>
                </c:pt>
                <c:pt idx="62">
                  <c:v>249.9</c:v>
                </c:pt>
                <c:pt idx="63">
                  <c:v>253.9</c:v>
                </c:pt>
                <c:pt idx="64">
                  <c:v>257.8</c:v>
                </c:pt>
                <c:pt idx="65">
                  <c:v>261.8</c:v>
                </c:pt>
                <c:pt idx="66">
                  <c:v>265.8</c:v>
                </c:pt>
                <c:pt idx="67">
                  <c:v>270</c:v>
                </c:pt>
                <c:pt idx="68">
                  <c:v>273.89999999999998</c:v>
                </c:pt>
                <c:pt idx="69">
                  <c:v>277.7</c:v>
                </c:pt>
                <c:pt idx="70">
                  <c:v>281.8</c:v>
                </c:pt>
                <c:pt idx="71">
                  <c:v>285.7</c:v>
                </c:pt>
                <c:pt idx="72">
                  <c:v>289.60000000000002</c:v>
                </c:pt>
                <c:pt idx="73">
                  <c:v>293.10000000000002</c:v>
                </c:pt>
                <c:pt idx="74">
                  <c:v>296.89999999999998</c:v>
                </c:pt>
                <c:pt idx="75">
                  <c:v>302.39999999999998</c:v>
                </c:pt>
                <c:pt idx="76">
                  <c:v>305.10000000000002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mg'!$F$3:$F$82</c:f>
              <c:numCache>
                <c:formatCode>General</c:formatCode>
                <c:ptCount val="80"/>
                <c:pt idx="0">
                  <c:v>1.4</c:v>
                </c:pt>
                <c:pt idx="1">
                  <c:v>1.7</c:v>
                </c:pt>
                <c:pt idx="2">
                  <c:v>1.7</c:v>
                </c:pt>
                <c:pt idx="3">
                  <c:v>1.8</c:v>
                </c:pt>
                <c:pt idx="4">
                  <c:v>1.8</c:v>
                </c:pt>
                <c:pt idx="5">
                  <c:v>1.8</c:v>
                </c:pt>
                <c:pt idx="6">
                  <c:v>1.9</c:v>
                </c:pt>
                <c:pt idx="7">
                  <c:v>2</c:v>
                </c:pt>
                <c:pt idx="8">
                  <c:v>2</c:v>
                </c:pt>
                <c:pt idx="9">
                  <c:v>2.2999999999999998</c:v>
                </c:pt>
                <c:pt idx="10">
                  <c:v>2.4</c:v>
                </c:pt>
                <c:pt idx="11">
                  <c:v>4.2</c:v>
                </c:pt>
                <c:pt idx="12">
                  <c:v>52.2</c:v>
                </c:pt>
                <c:pt idx="13">
                  <c:v>52.2</c:v>
                </c:pt>
                <c:pt idx="14">
                  <c:v>52.8</c:v>
                </c:pt>
                <c:pt idx="15">
                  <c:v>55.1</c:v>
                </c:pt>
                <c:pt idx="16">
                  <c:v>51.7</c:v>
                </c:pt>
                <c:pt idx="17">
                  <c:v>56.8</c:v>
                </c:pt>
                <c:pt idx="18">
                  <c:v>54.650000000000013</c:v>
                </c:pt>
                <c:pt idx="19">
                  <c:v>62.6</c:v>
                </c:pt>
                <c:pt idx="20">
                  <c:v>56.8</c:v>
                </c:pt>
                <c:pt idx="21">
                  <c:v>56.1</c:v>
                </c:pt>
                <c:pt idx="22">
                  <c:v>62.05</c:v>
                </c:pt>
                <c:pt idx="23">
                  <c:v>58.5</c:v>
                </c:pt>
                <c:pt idx="24">
                  <c:v>52.65</c:v>
                </c:pt>
                <c:pt idx="25">
                  <c:v>56.5</c:v>
                </c:pt>
                <c:pt idx="26">
                  <c:v>60.5</c:v>
                </c:pt>
                <c:pt idx="27">
                  <c:v>62.8</c:v>
                </c:pt>
                <c:pt idx="28">
                  <c:v>67.300000000000011</c:v>
                </c:pt>
                <c:pt idx="29">
                  <c:v>61.4</c:v>
                </c:pt>
                <c:pt idx="30">
                  <c:v>59.5</c:v>
                </c:pt>
                <c:pt idx="31">
                  <c:v>63.6</c:v>
                </c:pt>
                <c:pt idx="32">
                  <c:v>57.6</c:v>
                </c:pt>
                <c:pt idx="33">
                  <c:v>68.7</c:v>
                </c:pt>
                <c:pt idx="34">
                  <c:v>65.400000000000006</c:v>
                </c:pt>
                <c:pt idx="35">
                  <c:v>80</c:v>
                </c:pt>
                <c:pt idx="36">
                  <c:v>69.8</c:v>
                </c:pt>
                <c:pt idx="37">
                  <c:v>64.900000000000006</c:v>
                </c:pt>
                <c:pt idx="38">
                  <c:v>82</c:v>
                </c:pt>
                <c:pt idx="39">
                  <c:v>81.599999999999994</c:v>
                </c:pt>
                <c:pt idx="40">
                  <c:v>87.25</c:v>
                </c:pt>
                <c:pt idx="41">
                  <c:v>88</c:v>
                </c:pt>
                <c:pt idx="42">
                  <c:v>91.7</c:v>
                </c:pt>
                <c:pt idx="43">
                  <c:v>91.7</c:v>
                </c:pt>
                <c:pt idx="44">
                  <c:v>95.699999999999989</c:v>
                </c:pt>
                <c:pt idx="45">
                  <c:v>88</c:v>
                </c:pt>
                <c:pt idx="46">
                  <c:v>95.9</c:v>
                </c:pt>
                <c:pt idx="47">
                  <c:v>93.7</c:v>
                </c:pt>
                <c:pt idx="48">
                  <c:v>96.5</c:v>
                </c:pt>
                <c:pt idx="49">
                  <c:v>103.8</c:v>
                </c:pt>
                <c:pt idx="50">
                  <c:v>107.3</c:v>
                </c:pt>
                <c:pt idx="51">
                  <c:v>101.2</c:v>
                </c:pt>
                <c:pt idx="52">
                  <c:v>101.2</c:v>
                </c:pt>
                <c:pt idx="53">
                  <c:v>106.8</c:v>
                </c:pt>
                <c:pt idx="54">
                  <c:v>104.9</c:v>
                </c:pt>
                <c:pt idx="55">
                  <c:v>106.8</c:v>
                </c:pt>
                <c:pt idx="56">
                  <c:v>104.5</c:v>
                </c:pt>
                <c:pt idx="57">
                  <c:v>101.2</c:v>
                </c:pt>
                <c:pt idx="58">
                  <c:v>100.3</c:v>
                </c:pt>
                <c:pt idx="59">
                  <c:v>106.8</c:v>
                </c:pt>
                <c:pt idx="60">
                  <c:v>106.8</c:v>
                </c:pt>
                <c:pt idx="61">
                  <c:v>106.8</c:v>
                </c:pt>
                <c:pt idx="62">
                  <c:v>106.8</c:v>
                </c:pt>
                <c:pt idx="63">
                  <c:v>108.8</c:v>
                </c:pt>
                <c:pt idx="64">
                  <c:v>104.9</c:v>
                </c:pt>
                <c:pt idx="65">
                  <c:v>103.7</c:v>
                </c:pt>
                <c:pt idx="66">
                  <c:v>93.1</c:v>
                </c:pt>
                <c:pt idx="67">
                  <c:v>99.4</c:v>
                </c:pt>
                <c:pt idx="68">
                  <c:v>96.5</c:v>
                </c:pt>
                <c:pt idx="69">
                  <c:v>85.7</c:v>
                </c:pt>
                <c:pt idx="70">
                  <c:v>96.5</c:v>
                </c:pt>
                <c:pt idx="71">
                  <c:v>75.7</c:v>
                </c:pt>
                <c:pt idx="72">
                  <c:v>108.8</c:v>
                </c:pt>
                <c:pt idx="73">
                  <c:v>108.8</c:v>
                </c:pt>
                <c:pt idx="74">
                  <c:v>38.5</c:v>
                </c:pt>
                <c:pt idx="75">
                  <c:v>38.5</c:v>
                </c:pt>
                <c:pt idx="76">
                  <c:v>169.2</c:v>
                </c:pt>
                <c:pt idx="79">
                  <c:v>171.3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E5-604F-B609-110C9A266173}"/>
            </c:ext>
          </c:extLst>
        </c:ser>
        <c:ser>
          <c:idx val="5"/>
          <c:order val="5"/>
          <c:tx>
            <c:strRef>
              <c:f>'Median predicted vs true 4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'Median predicted vs true 4 mg'!$A$3:$A$82</c:f>
              <c:numCache>
                <c:formatCode>General</c:formatCode>
                <c:ptCount val="80"/>
                <c:pt idx="0">
                  <c:v>0</c:v>
                </c:pt>
                <c:pt idx="1">
                  <c:v>5.7</c:v>
                </c:pt>
                <c:pt idx="2">
                  <c:v>9.8000000000000007</c:v>
                </c:pt>
                <c:pt idx="3">
                  <c:v>13.8</c:v>
                </c:pt>
                <c:pt idx="4">
                  <c:v>17.8</c:v>
                </c:pt>
                <c:pt idx="5">
                  <c:v>21.9</c:v>
                </c:pt>
                <c:pt idx="6">
                  <c:v>25.9</c:v>
                </c:pt>
                <c:pt idx="7">
                  <c:v>29.9</c:v>
                </c:pt>
                <c:pt idx="8">
                  <c:v>33.9</c:v>
                </c:pt>
                <c:pt idx="9">
                  <c:v>37.9</c:v>
                </c:pt>
                <c:pt idx="10">
                  <c:v>41.9</c:v>
                </c:pt>
                <c:pt idx="11">
                  <c:v>45.8</c:v>
                </c:pt>
                <c:pt idx="12">
                  <c:v>49.9</c:v>
                </c:pt>
                <c:pt idx="13">
                  <c:v>53.9</c:v>
                </c:pt>
                <c:pt idx="14">
                  <c:v>57.9</c:v>
                </c:pt>
                <c:pt idx="15">
                  <c:v>61.9</c:v>
                </c:pt>
                <c:pt idx="16">
                  <c:v>66</c:v>
                </c:pt>
                <c:pt idx="17">
                  <c:v>70</c:v>
                </c:pt>
                <c:pt idx="18">
                  <c:v>73.900000000000006</c:v>
                </c:pt>
                <c:pt idx="19">
                  <c:v>78</c:v>
                </c:pt>
                <c:pt idx="20">
                  <c:v>81.900000000000006</c:v>
                </c:pt>
                <c:pt idx="21">
                  <c:v>85.9</c:v>
                </c:pt>
                <c:pt idx="22">
                  <c:v>90</c:v>
                </c:pt>
                <c:pt idx="23">
                  <c:v>94</c:v>
                </c:pt>
                <c:pt idx="24">
                  <c:v>97.9</c:v>
                </c:pt>
                <c:pt idx="25">
                  <c:v>101.9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117.8</c:v>
                </c:pt>
                <c:pt idx="30">
                  <c:v>121.9</c:v>
                </c:pt>
                <c:pt idx="31">
                  <c:v>125.8</c:v>
                </c:pt>
                <c:pt idx="32">
                  <c:v>129.9</c:v>
                </c:pt>
                <c:pt idx="33">
                  <c:v>133.9</c:v>
                </c:pt>
                <c:pt idx="34">
                  <c:v>137.9</c:v>
                </c:pt>
                <c:pt idx="35">
                  <c:v>142</c:v>
                </c:pt>
                <c:pt idx="36">
                  <c:v>145.9</c:v>
                </c:pt>
                <c:pt idx="37">
                  <c:v>150.1</c:v>
                </c:pt>
                <c:pt idx="38">
                  <c:v>153.9</c:v>
                </c:pt>
                <c:pt idx="39">
                  <c:v>158.1</c:v>
                </c:pt>
                <c:pt idx="40">
                  <c:v>161.9</c:v>
                </c:pt>
                <c:pt idx="41">
                  <c:v>165.9</c:v>
                </c:pt>
                <c:pt idx="42">
                  <c:v>169.9</c:v>
                </c:pt>
                <c:pt idx="43">
                  <c:v>173.9</c:v>
                </c:pt>
                <c:pt idx="44">
                  <c:v>178</c:v>
                </c:pt>
                <c:pt idx="45">
                  <c:v>181.9</c:v>
                </c:pt>
                <c:pt idx="46">
                  <c:v>186</c:v>
                </c:pt>
                <c:pt idx="47">
                  <c:v>189.8</c:v>
                </c:pt>
                <c:pt idx="48">
                  <c:v>194.1</c:v>
                </c:pt>
                <c:pt idx="49">
                  <c:v>197.9</c:v>
                </c:pt>
                <c:pt idx="50">
                  <c:v>201.9</c:v>
                </c:pt>
                <c:pt idx="51">
                  <c:v>206</c:v>
                </c:pt>
                <c:pt idx="52">
                  <c:v>210</c:v>
                </c:pt>
                <c:pt idx="53">
                  <c:v>214</c:v>
                </c:pt>
                <c:pt idx="54">
                  <c:v>218</c:v>
                </c:pt>
                <c:pt idx="55">
                  <c:v>222</c:v>
                </c:pt>
                <c:pt idx="56">
                  <c:v>226.1</c:v>
                </c:pt>
                <c:pt idx="57">
                  <c:v>230</c:v>
                </c:pt>
                <c:pt idx="58">
                  <c:v>233.9</c:v>
                </c:pt>
                <c:pt idx="59">
                  <c:v>238</c:v>
                </c:pt>
                <c:pt idx="60">
                  <c:v>242</c:v>
                </c:pt>
                <c:pt idx="61">
                  <c:v>246</c:v>
                </c:pt>
                <c:pt idx="62">
                  <c:v>249.9</c:v>
                </c:pt>
                <c:pt idx="63">
                  <c:v>253.9</c:v>
                </c:pt>
                <c:pt idx="64">
                  <c:v>257.8</c:v>
                </c:pt>
                <c:pt idx="65">
                  <c:v>261.8</c:v>
                </c:pt>
                <c:pt idx="66">
                  <c:v>265.8</c:v>
                </c:pt>
                <c:pt idx="67">
                  <c:v>270</c:v>
                </c:pt>
                <c:pt idx="68">
                  <c:v>273.89999999999998</c:v>
                </c:pt>
                <c:pt idx="69">
                  <c:v>277.7</c:v>
                </c:pt>
                <c:pt idx="70">
                  <c:v>281.8</c:v>
                </c:pt>
                <c:pt idx="71">
                  <c:v>285.7</c:v>
                </c:pt>
                <c:pt idx="72">
                  <c:v>289.60000000000002</c:v>
                </c:pt>
                <c:pt idx="73">
                  <c:v>293.10000000000002</c:v>
                </c:pt>
                <c:pt idx="74">
                  <c:v>296.89999999999998</c:v>
                </c:pt>
                <c:pt idx="75">
                  <c:v>302.39999999999998</c:v>
                </c:pt>
                <c:pt idx="76">
                  <c:v>305.10000000000002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mg'!$G$3:$G$82</c:f>
              <c:numCache>
                <c:formatCode>General</c:formatCode>
                <c:ptCount val="80"/>
                <c:pt idx="0">
                  <c:v>0</c:v>
                </c:pt>
                <c:pt idx="1">
                  <c:v>5.7</c:v>
                </c:pt>
                <c:pt idx="2">
                  <c:v>9.8000000000000007</c:v>
                </c:pt>
                <c:pt idx="3">
                  <c:v>13.8</c:v>
                </c:pt>
                <c:pt idx="4">
                  <c:v>17.8</c:v>
                </c:pt>
                <c:pt idx="5">
                  <c:v>21.9</c:v>
                </c:pt>
                <c:pt idx="6">
                  <c:v>25.9</c:v>
                </c:pt>
                <c:pt idx="7">
                  <c:v>29.9</c:v>
                </c:pt>
                <c:pt idx="8">
                  <c:v>33.9</c:v>
                </c:pt>
                <c:pt idx="9">
                  <c:v>37.9</c:v>
                </c:pt>
                <c:pt idx="10">
                  <c:v>41.9</c:v>
                </c:pt>
                <c:pt idx="11">
                  <c:v>45.8</c:v>
                </c:pt>
                <c:pt idx="12">
                  <c:v>49.9</c:v>
                </c:pt>
                <c:pt idx="13">
                  <c:v>53.9</c:v>
                </c:pt>
                <c:pt idx="14">
                  <c:v>57.9</c:v>
                </c:pt>
                <c:pt idx="15">
                  <c:v>61.9</c:v>
                </c:pt>
                <c:pt idx="16">
                  <c:v>66</c:v>
                </c:pt>
                <c:pt idx="17">
                  <c:v>70</c:v>
                </c:pt>
                <c:pt idx="18">
                  <c:v>73.900000000000006</c:v>
                </c:pt>
                <c:pt idx="19">
                  <c:v>78</c:v>
                </c:pt>
                <c:pt idx="20">
                  <c:v>81.900000000000006</c:v>
                </c:pt>
                <c:pt idx="21">
                  <c:v>85.9</c:v>
                </c:pt>
                <c:pt idx="22">
                  <c:v>90</c:v>
                </c:pt>
                <c:pt idx="23">
                  <c:v>94</c:v>
                </c:pt>
                <c:pt idx="24">
                  <c:v>97.9</c:v>
                </c:pt>
                <c:pt idx="25">
                  <c:v>101.9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117.8</c:v>
                </c:pt>
                <c:pt idx="30">
                  <c:v>121.9</c:v>
                </c:pt>
                <c:pt idx="31">
                  <c:v>125.8</c:v>
                </c:pt>
                <c:pt idx="32">
                  <c:v>129.9</c:v>
                </c:pt>
                <c:pt idx="33">
                  <c:v>133.9</c:v>
                </c:pt>
                <c:pt idx="34">
                  <c:v>137.9</c:v>
                </c:pt>
                <c:pt idx="35">
                  <c:v>142</c:v>
                </c:pt>
                <c:pt idx="36">
                  <c:v>145.9</c:v>
                </c:pt>
                <c:pt idx="37">
                  <c:v>150.1</c:v>
                </c:pt>
                <c:pt idx="38">
                  <c:v>153.9</c:v>
                </c:pt>
                <c:pt idx="39">
                  <c:v>158.1</c:v>
                </c:pt>
                <c:pt idx="40">
                  <c:v>161.9</c:v>
                </c:pt>
                <c:pt idx="41">
                  <c:v>165.9</c:v>
                </c:pt>
                <c:pt idx="42">
                  <c:v>169.9</c:v>
                </c:pt>
                <c:pt idx="43">
                  <c:v>173.9</c:v>
                </c:pt>
                <c:pt idx="44">
                  <c:v>178</c:v>
                </c:pt>
                <c:pt idx="45">
                  <c:v>181.9</c:v>
                </c:pt>
                <c:pt idx="46">
                  <c:v>186</c:v>
                </c:pt>
                <c:pt idx="47">
                  <c:v>189.8</c:v>
                </c:pt>
                <c:pt idx="48">
                  <c:v>194.1</c:v>
                </c:pt>
                <c:pt idx="49">
                  <c:v>197.9</c:v>
                </c:pt>
                <c:pt idx="50">
                  <c:v>201.9</c:v>
                </c:pt>
                <c:pt idx="51">
                  <c:v>206</c:v>
                </c:pt>
                <c:pt idx="52">
                  <c:v>210</c:v>
                </c:pt>
                <c:pt idx="53">
                  <c:v>214</c:v>
                </c:pt>
                <c:pt idx="54">
                  <c:v>218</c:v>
                </c:pt>
                <c:pt idx="55">
                  <c:v>222</c:v>
                </c:pt>
                <c:pt idx="56">
                  <c:v>226.1</c:v>
                </c:pt>
                <c:pt idx="57">
                  <c:v>230</c:v>
                </c:pt>
                <c:pt idx="58">
                  <c:v>233.9</c:v>
                </c:pt>
                <c:pt idx="59">
                  <c:v>238</c:v>
                </c:pt>
                <c:pt idx="60">
                  <c:v>242</c:v>
                </c:pt>
                <c:pt idx="61">
                  <c:v>246</c:v>
                </c:pt>
                <c:pt idx="62">
                  <c:v>249.9</c:v>
                </c:pt>
                <c:pt idx="63">
                  <c:v>253.9</c:v>
                </c:pt>
                <c:pt idx="64">
                  <c:v>257.8</c:v>
                </c:pt>
                <c:pt idx="65">
                  <c:v>261.8</c:v>
                </c:pt>
                <c:pt idx="66">
                  <c:v>265.8</c:v>
                </c:pt>
                <c:pt idx="67">
                  <c:v>270</c:v>
                </c:pt>
                <c:pt idx="68">
                  <c:v>273.89999999999998</c:v>
                </c:pt>
                <c:pt idx="69">
                  <c:v>277.7</c:v>
                </c:pt>
                <c:pt idx="70">
                  <c:v>281.8</c:v>
                </c:pt>
                <c:pt idx="71">
                  <c:v>285.7</c:v>
                </c:pt>
                <c:pt idx="72">
                  <c:v>289.60000000000002</c:v>
                </c:pt>
                <c:pt idx="73">
                  <c:v>293.10000000000002</c:v>
                </c:pt>
                <c:pt idx="74">
                  <c:v>296.89999999999998</c:v>
                </c:pt>
                <c:pt idx="75">
                  <c:v>302.39999999999998</c:v>
                </c:pt>
                <c:pt idx="76">
                  <c:v>305.10000000000002</c:v>
                </c:pt>
                <c:pt idx="79">
                  <c:v>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9E5-604F-B609-110C9A266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4 mg'!$I$2</c:f>
              <c:strCache>
                <c:ptCount val="1"/>
                <c:pt idx="0">
                  <c:v>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xVal>
            <c:numRef>
              <c:f>'Median predicted vs true 4 mg'!$H$3:$H$82</c:f>
              <c:numCache>
                <c:formatCode>General</c:formatCode>
                <c:ptCount val="80"/>
                <c:pt idx="0">
                  <c:v>5.9609735532500908E-2</c:v>
                </c:pt>
                <c:pt idx="1">
                  <c:v>5.7817686989708132</c:v>
                </c:pt>
                <c:pt idx="2">
                  <c:v>9.8193763260472693</c:v>
                </c:pt>
                <c:pt idx="3">
                  <c:v>13.85618441304044</c:v>
                </c:pt>
                <c:pt idx="4">
                  <c:v>17.845250810604611</c:v>
                </c:pt>
                <c:pt idx="5">
                  <c:v>21.88878493462876</c:v>
                </c:pt>
                <c:pt idx="6">
                  <c:v>25.905469316698099</c:v>
                </c:pt>
                <c:pt idx="7">
                  <c:v>29.921120052553789</c:v>
                </c:pt>
                <c:pt idx="8">
                  <c:v>33.92908224076281</c:v>
                </c:pt>
                <c:pt idx="9">
                  <c:v>37.926994084961457</c:v>
                </c:pt>
                <c:pt idx="10">
                  <c:v>41.922360844529749</c:v>
                </c:pt>
                <c:pt idx="11">
                  <c:v>45.81423648503123</c:v>
                </c:pt>
                <c:pt idx="12">
                  <c:v>49.921218775734282</c:v>
                </c:pt>
                <c:pt idx="13">
                  <c:v>53.891167664670661</c:v>
                </c:pt>
                <c:pt idx="14">
                  <c:v>57.90591931216931</c:v>
                </c:pt>
                <c:pt idx="15">
                  <c:v>61.937588904694167</c:v>
                </c:pt>
                <c:pt idx="16">
                  <c:v>65.940777096114516</c:v>
                </c:pt>
                <c:pt idx="17">
                  <c:v>69.957777777777778</c:v>
                </c:pt>
                <c:pt idx="18">
                  <c:v>73.944135490394331</c:v>
                </c:pt>
                <c:pt idx="19">
                  <c:v>77.940063257775435</c:v>
                </c:pt>
                <c:pt idx="20">
                  <c:v>81.88231173380035</c:v>
                </c:pt>
                <c:pt idx="21">
                  <c:v>85.908055723803756</c:v>
                </c:pt>
                <c:pt idx="22">
                  <c:v>89.996763540290615</c:v>
                </c:pt>
                <c:pt idx="23">
                  <c:v>93.977160927617703</c:v>
                </c:pt>
                <c:pt idx="24">
                  <c:v>97.876511627906979</c:v>
                </c:pt>
                <c:pt idx="25">
                  <c:v>101.8994210090984</c:v>
                </c:pt>
                <c:pt idx="26">
                  <c:v>105.98441449031171</c:v>
                </c:pt>
                <c:pt idx="27">
                  <c:v>109.9558181818182</c:v>
                </c:pt>
                <c:pt idx="28">
                  <c:v>114.00814814814819</c:v>
                </c:pt>
                <c:pt idx="29">
                  <c:v>117.8852295409182</c:v>
                </c:pt>
                <c:pt idx="30">
                  <c:v>121.92386248736101</c:v>
                </c:pt>
                <c:pt idx="31">
                  <c:v>125.8517057569296</c:v>
                </c:pt>
                <c:pt idx="32">
                  <c:v>129.9384026258206</c:v>
                </c:pt>
                <c:pt idx="33">
                  <c:v>133.94301929625419</c:v>
                </c:pt>
                <c:pt idx="34">
                  <c:v>137.89638403990031</c:v>
                </c:pt>
                <c:pt idx="35">
                  <c:v>142.0018202502844</c:v>
                </c:pt>
                <c:pt idx="36">
                  <c:v>145.922964763062</c:v>
                </c:pt>
                <c:pt idx="37">
                  <c:v>150.00798065296249</c:v>
                </c:pt>
                <c:pt idx="38">
                  <c:v>153.9707656612529</c:v>
                </c:pt>
                <c:pt idx="39">
                  <c:v>157.99062885326759</c:v>
                </c:pt>
                <c:pt idx="40">
                  <c:v>161.94952038369311</c:v>
                </c:pt>
                <c:pt idx="41">
                  <c:v>165.9310227272727</c:v>
                </c:pt>
                <c:pt idx="42">
                  <c:v>169.9352179034158</c:v>
                </c:pt>
                <c:pt idx="43">
                  <c:v>173.9330097087379</c:v>
                </c:pt>
                <c:pt idx="44">
                  <c:v>177.92941176470589</c:v>
                </c:pt>
                <c:pt idx="45">
                  <c:v>181.95827263267429</c:v>
                </c:pt>
                <c:pt idx="46">
                  <c:v>185.9760606060606</c:v>
                </c:pt>
                <c:pt idx="47">
                  <c:v>189.87461300309599</c:v>
                </c:pt>
                <c:pt idx="48">
                  <c:v>194.00223813786931</c:v>
                </c:pt>
                <c:pt idx="49">
                  <c:v>197.9312962962963</c:v>
                </c:pt>
                <c:pt idx="50">
                  <c:v>201.94329004329001</c:v>
                </c:pt>
                <c:pt idx="51">
                  <c:v>206.01029411764699</c:v>
                </c:pt>
                <c:pt idx="52">
                  <c:v>209.96986076986079</c:v>
                </c:pt>
                <c:pt idx="53">
                  <c:v>213.9546756529065</c:v>
                </c:pt>
                <c:pt idx="54">
                  <c:v>217.98217317487271</c:v>
                </c:pt>
                <c:pt idx="55">
                  <c:v>221.97538330494041</c:v>
                </c:pt>
                <c:pt idx="56">
                  <c:v>226.04609306409131</c:v>
                </c:pt>
                <c:pt idx="57">
                  <c:v>230.01316010058679</c:v>
                </c:pt>
                <c:pt idx="58">
                  <c:v>233.9103056768559</c:v>
                </c:pt>
                <c:pt idx="59">
                  <c:v>237.9613786591124</c:v>
                </c:pt>
                <c:pt idx="60">
                  <c:v>241.952486678508</c:v>
                </c:pt>
                <c:pt idx="61">
                  <c:v>245.9520192307692</c:v>
                </c:pt>
                <c:pt idx="62">
                  <c:v>249.92565091610419</c:v>
                </c:pt>
                <c:pt idx="63">
                  <c:v>253.89548192771079</c:v>
                </c:pt>
                <c:pt idx="64">
                  <c:v>257.9022198731501</c:v>
                </c:pt>
                <c:pt idx="65">
                  <c:v>261.87294981640139</c:v>
                </c:pt>
                <c:pt idx="66">
                  <c:v>265.84050822122572</c:v>
                </c:pt>
                <c:pt idx="67">
                  <c:v>269.99297912713467</c:v>
                </c:pt>
                <c:pt idx="68">
                  <c:v>273.8559610705596</c:v>
                </c:pt>
                <c:pt idx="69">
                  <c:v>277.83456790123449</c:v>
                </c:pt>
                <c:pt idx="70">
                  <c:v>281.83348837209297</c:v>
                </c:pt>
                <c:pt idx="71">
                  <c:v>285.72216216216208</c:v>
                </c:pt>
                <c:pt idx="72">
                  <c:v>289.66847826086962</c:v>
                </c:pt>
                <c:pt idx="73">
                  <c:v>293.39767441860471</c:v>
                </c:pt>
                <c:pt idx="74">
                  <c:v>296.90869565217389</c:v>
                </c:pt>
                <c:pt idx="75">
                  <c:v>302.25</c:v>
                </c:pt>
                <c:pt idx="76">
                  <c:v>305.39999999999998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mg'!$I$3:$I$82</c:f>
              <c:numCache>
                <c:formatCode>General</c:formatCode>
                <c:ptCount val="80"/>
                <c:pt idx="0">
                  <c:v>6.856754551239379</c:v>
                </c:pt>
                <c:pt idx="1">
                  <c:v>8.0550004692338977</c:v>
                </c:pt>
                <c:pt idx="2">
                  <c:v>8.6259091133369523</c:v>
                </c:pt>
                <c:pt idx="3">
                  <c:v>9.7922484958723945</c:v>
                </c:pt>
                <c:pt idx="4">
                  <c:v>11.35923135609384</c:v>
                </c:pt>
                <c:pt idx="5">
                  <c:v>9.9053376514333689</c:v>
                </c:pt>
                <c:pt idx="6">
                  <c:v>12.692789786740169</c:v>
                </c:pt>
                <c:pt idx="7">
                  <c:v>15.923977664641161</c:v>
                </c:pt>
                <c:pt idx="8">
                  <c:v>14.408717861399619</c:v>
                </c:pt>
                <c:pt idx="9">
                  <c:v>18.025327119555481</c:v>
                </c:pt>
                <c:pt idx="10">
                  <c:v>18.651113243762001</c:v>
                </c:pt>
                <c:pt idx="11">
                  <c:v>30.066487185009692</c:v>
                </c:pt>
                <c:pt idx="12">
                  <c:v>76.555119407082074</c:v>
                </c:pt>
                <c:pt idx="13">
                  <c:v>77.949850299401191</c:v>
                </c:pt>
                <c:pt idx="14">
                  <c:v>76.491369047619045</c:v>
                </c:pt>
                <c:pt idx="15">
                  <c:v>79.52944523470839</c:v>
                </c:pt>
                <c:pt idx="16">
                  <c:v>77.127157464212672</c:v>
                </c:pt>
                <c:pt idx="17">
                  <c:v>79.637603485838781</c:v>
                </c:pt>
                <c:pt idx="18">
                  <c:v>80.278463094034379</c:v>
                </c:pt>
                <c:pt idx="19">
                  <c:v>82.422930943595148</c:v>
                </c:pt>
                <c:pt idx="20">
                  <c:v>81.631056625802685</c:v>
                </c:pt>
                <c:pt idx="21">
                  <c:v>79.149182313749236</c:v>
                </c:pt>
                <c:pt idx="22">
                  <c:v>81.59260237780714</c:v>
                </c:pt>
                <c:pt idx="23">
                  <c:v>81.1107519325369</c:v>
                </c:pt>
                <c:pt idx="24">
                  <c:v>82.353953488372099</c:v>
                </c:pt>
                <c:pt idx="25">
                  <c:v>84.202481389578168</c:v>
                </c:pt>
                <c:pt idx="26">
                  <c:v>84.928138163437239</c:v>
                </c:pt>
                <c:pt idx="27">
                  <c:v>84.236999999999995</c:v>
                </c:pt>
                <c:pt idx="28">
                  <c:v>86.553333333333327</c:v>
                </c:pt>
                <c:pt idx="29">
                  <c:v>87.714271457085829</c:v>
                </c:pt>
                <c:pt idx="30">
                  <c:v>82.891506572295242</c:v>
                </c:pt>
                <c:pt idx="31">
                  <c:v>87.106503198294249</c:v>
                </c:pt>
                <c:pt idx="32">
                  <c:v>84.503172866520785</c:v>
                </c:pt>
                <c:pt idx="33">
                  <c:v>88.401816118047677</c:v>
                </c:pt>
                <c:pt idx="34">
                  <c:v>88.16209476309227</c:v>
                </c:pt>
                <c:pt idx="35">
                  <c:v>90.882480091012511</c:v>
                </c:pt>
                <c:pt idx="36">
                  <c:v>88.818955042527335</c:v>
                </c:pt>
                <c:pt idx="37">
                  <c:v>90.414631197097947</c:v>
                </c:pt>
                <c:pt idx="38">
                  <c:v>89.713921113689096</c:v>
                </c:pt>
                <c:pt idx="39">
                  <c:v>90.426880394574596</c:v>
                </c:pt>
                <c:pt idx="40">
                  <c:v>94.173860911270978</c:v>
                </c:pt>
                <c:pt idx="41">
                  <c:v>93.543636363636367</c:v>
                </c:pt>
                <c:pt idx="42">
                  <c:v>94.06478209658421</c:v>
                </c:pt>
                <c:pt idx="43">
                  <c:v>93.360733549083065</c:v>
                </c:pt>
                <c:pt idx="44">
                  <c:v>94.502178649237479</c:v>
                </c:pt>
                <c:pt idx="45">
                  <c:v>95.636004162330906</c:v>
                </c:pt>
                <c:pt idx="46">
                  <c:v>95.174848484848482</c:v>
                </c:pt>
                <c:pt idx="47">
                  <c:v>96.469865841073272</c:v>
                </c:pt>
                <c:pt idx="48">
                  <c:v>95.550313339301695</c:v>
                </c:pt>
                <c:pt idx="49">
                  <c:v>99.726851851851848</c:v>
                </c:pt>
                <c:pt idx="50">
                  <c:v>101.2719480519481</c:v>
                </c:pt>
                <c:pt idx="51">
                  <c:v>102.5801903114187</c:v>
                </c:pt>
                <c:pt idx="52">
                  <c:v>100.4718263718264</c:v>
                </c:pt>
                <c:pt idx="53">
                  <c:v>103.45299073294019</c:v>
                </c:pt>
                <c:pt idx="54">
                  <c:v>101.47088285229199</c:v>
                </c:pt>
                <c:pt idx="55">
                  <c:v>102.9624361158433</c:v>
                </c:pt>
                <c:pt idx="56">
                  <c:v>103.9977172958736</c:v>
                </c:pt>
                <c:pt idx="57">
                  <c:v>105.2789606035205</c:v>
                </c:pt>
                <c:pt idx="58">
                  <c:v>103.7251528384279</c:v>
                </c:pt>
                <c:pt idx="59">
                  <c:v>106.6406043437205</c:v>
                </c:pt>
                <c:pt idx="60">
                  <c:v>106.8710479573712</c:v>
                </c:pt>
                <c:pt idx="61">
                  <c:v>111.0040384615385</c:v>
                </c:pt>
                <c:pt idx="62">
                  <c:v>108.92468659594989</c:v>
                </c:pt>
                <c:pt idx="63">
                  <c:v>118.141265060241</c:v>
                </c:pt>
                <c:pt idx="64">
                  <c:v>114.3805496828753</c:v>
                </c:pt>
                <c:pt idx="65">
                  <c:v>115.21774785801711</c:v>
                </c:pt>
                <c:pt idx="66">
                  <c:v>113.7594917787743</c:v>
                </c:pt>
                <c:pt idx="67">
                  <c:v>115.0159392789374</c:v>
                </c:pt>
                <c:pt idx="68">
                  <c:v>117.1094890510949</c:v>
                </c:pt>
                <c:pt idx="69">
                  <c:v>119.1145061728395</c:v>
                </c:pt>
                <c:pt idx="70">
                  <c:v>119.1074418604651</c:v>
                </c:pt>
                <c:pt idx="71">
                  <c:v>119.2902702702703</c:v>
                </c:pt>
                <c:pt idx="72">
                  <c:v>129.8739130434783</c:v>
                </c:pt>
                <c:pt idx="73">
                  <c:v>118.5093023255814</c:v>
                </c:pt>
                <c:pt idx="74">
                  <c:v>118.304347826087</c:v>
                </c:pt>
                <c:pt idx="75">
                  <c:v>152.38</c:v>
                </c:pt>
                <c:pt idx="76">
                  <c:v>111.43333333333329</c:v>
                </c:pt>
                <c:pt idx="79">
                  <c:v>164.2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42-694A-8040-D2CF9875879D}"/>
            </c:ext>
          </c:extLst>
        </c:ser>
        <c:ser>
          <c:idx val="1"/>
          <c:order val="1"/>
          <c:tx>
            <c:strRef>
              <c:f>'Median predicted vs true 4 mg'!$J$2</c:f>
              <c:strCache>
                <c:ptCount val="1"/>
                <c:pt idx="0">
                  <c:v>MeANN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xVal>
            <c:numRef>
              <c:f>'Median predicted vs true 4 mg'!$H$3:$H$82</c:f>
              <c:numCache>
                <c:formatCode>General</c:formatCode>
                <c:ptCount val="80"/>
                <c:pt idx="0">
                  <c:v>5.9609735532500908E-2</c:v>
                </c:pt>
                <c:pt idx="1">
                  <c:v>5.7817686989708132</c:v>
                </c:pt>
                <c:pt idx="2">
                  <c:v>9.8193763260472693</c:v>
                </c:pt>
                <c:pt idx="3">
                  <c:v>13.85618441304044</c:v>
                </c:pt>
                <c:pt idx="4">
                  <c:v>17.845250810604611</c:v>
                </c:pt>
                <c:pt idx="5">
                  <c:v>21.88878493462876</c:v>
                </c:pt>
                <c:pt idx="6">
                  <c:v>25.905469316698099</c:v>
                </c:pt>
                <c:pt idx="7">
                  <c:v>29.921120052553789</c:v>
                </c:pt>
                <c:pt idx="8">
                  <c:v>33.92908224076281</c:v>
                </c:pt>
                <c:pt idx="9">
                  <c:v>37.926994084961457</c:v>
                </c:pt>
                <c:pt idx="10">
                  <c:v>41.922360844529749</c:v>
                </c:pt>
                <c:pt idx="11">
                  <c:v>45.81423648503123</c:v>
                </c:pt>
                <c:pt idx="12">
                  <c:v>49.921218775734282</c:v>
                </c:pt>
                <c:pt idx="13">
                  <c:v>53.891167664670661</c:v>
                </c:pt>
                <c:pt idx="14">
                  <c:v>57.90591931216931</c:v>
                </c:pt>
                <c:pt idx="15">
                  <c:v>61.937588904694167</c:v>
                </c:pt>
                <c:pt idx="16">
                  <c:v>65.940777096114516</c:v>
                </c:pt>
                <c:pt idx="17">
                  <c:v>69.957777777777778</c:v>
                </c:pt>
                <c:pt idx="18">
                  <c:v>73.944135490394331</c:v>
                </c:pt>
                <c:pt idx="19">
                  <c:v>77.940063257775435</c:v>
                </c:pt>
                <c:pt idx="20">
                  <c:v>81.88231173380035</c:v>
                </c:pt>
                <c:pt idx="21">
                  <c:v>85.908055723803756</c:v>
                </c:pt>
                <c:pt idx="22">
                  <c:v>89.996763540290615</c:v>
                </c:pt>
                <c:pt idx="23">
                  <c:v>93.977160927617703</c:v>
                </c:pt>
                <c:pt idx="24">
                  <c:v>97.876511627906979</c:v>
                </c:pt>
                <c:pt idx="25">
                  <c:v>101.8994210090984</c:v>
                </c:pt>
                <c:pt idx="26">
                  <c:v>105.98441449031171</c:v>
                </c:pt>
                <c:pt idx="27">
                  <c:v>109.9558181818182</c:v>
                </c:pt>
                <c:pt idx="28">
                  <c:v>114.00814814814819</c:v>
                </c:pt>
                <c:pt idx="29">
                  <c:v>117.8852295409182</c:v>
                </c:pt>
                <c:pt idx="30">
                  <c:v>121.92386248736101</c:v>
                </c:pt>
                <c:pt idx="31">
                  <c:v>125.8517057569296</c:v>
                </c:pt>
                <c:pt idx="32">
                  <c:v>129.9384026258206</c:v>
                </c:pt>
                <c:pt idx="33">
                  <c:v>133.94301929625419</c:v>
                </c:pt>
                <c:pt idx="34">
                  <c:v>137.89638403990031</c:v>
                </c:pt>
                <c:pt idx="35">
                  <c:v>142.0018202502844</c:v>
                </c:pt>
                <c:pt idx="36">
                  <c:v>145.922964763062</c:v>
                </c:pt>
                <c:pt idx="37">
                  <c:v>150.00798065296249</c:v>
                </c:pt>
                <c:pt idx="38">
                  <c:v>153.9707656612529</c:v>
                </c:pt>
                <c:pt idx="39">
                  <c:v>157.99062885326759</c:v>
                </c:pt>
                <c:pt idx="40">
                  <c:v>161.94952038369311</c:v>
                </c:pt>
                <c:pt idx="41">
                  <c:v>165.9310227272727</c:v>
                </c:pt>
                <c:pt idx="42">
                  <c:v>169.9352179034158</c:v>
                </c:pt>
                <c:pt idx="43">
                  <c:v>173.9330097087379</c:v>
                </c:pt>
                <c:pt idx="44">
                  <c:v>177.92941176470589</c:v>
                </c:pt>
                <c:pt idx="45">
                  <c:v>181.95827263267429</c:v>
                </c:pt>
                <c:pt idx="46">
                  <c:v>185.9760606060606</c:v>
                </c:pt>
                <c:pt idx="47">
                  <c:v>189.87461300309599</c:v>
                </c:pt>
                <c:pt idx="48">
                  <c:v>194.00223813786931</c:v>
                </c:pt>
                <c:pt idx="49">
                  <c:v>197.9312962962963</c:v>
                </c:pt>
                <c:pt idx="50">
                  <c:v>201.94329004329001</c:v>
                </c:pt>
                <c:pt idx="51">
                  <c:v>206.01029411764699</c:v>
                </c:pt>
                <c:pt idx="52">
                  <c:v>209.96986076986079</c:v>
                </c:pt>
                <c:pt idx="53">
                  <c:v>213.9546756529065</c:v>
                </c:pt>
                <c:pt idx="54">
                  <c:v>217.98217317487271</c:v>
                </c:pt>
                <c:pt idx="55">
                  <c:v>221.97538330494041</c:v>
                </c:pt>
                <c:pt idx="56">
                  <c:v>226.04609306409131</c:v>
                </c:pt>
                <c:pt idx="57">
                  <c:v>230.01316010058679</c:v>
                </c:pt>
                <c:pt idx="58">
                  <c:v>233.9103056768559</c:v>
                </c:pt>
                <c:pt idx="59">
                  <c:v>237.9613786591124</c:v>
                </c:pt>
                <c:pt idx="60">
                  <c:v>241.952486678508</c:v>
                </c:pt>
                <c:pt idx="61">
                  <c:v>245.9520192307692</c:v>
                </c:pt>
                <c:pt idx="62">
                  <c:v>249.92565091610419</c:v>
                </c:pt>
                <c:pt idx="63">
                  <c:v>253.89548192771079</c:v>
                </c:pt>
                <c:pt idx="64">
                  <c:v>257.9022198731501</c:v>
                </c:pt>
                <c:pt idx="65">
                  <c:v>261.87294981640139</c:v>
                </c:pt>
                <c:pt idx="66">
                  <c:v>265.84050822122572</c:v>
                </c:pt>
                <c:pt idx="67">
                  <c:v>269.99297912713467</c:v>
                </c:pt>
                <c:pt idx="68">
                  <c:v>273.8559610705596</c:v>
                </c:pt>
                <c:pt idx="69">
                  <c:v>277.83456790123449</c:v>
                </c:pt>
                <c:pt idx="70">
                  <c:v>281.83348837209297</c:v>
                </c:pt>
                <c:pt idx="71">
                  <c:v>285.72216216216208</c:v>
                </c:pt>
                <c:pt idx="72">
                  <c:v>289.66847826086962</c:v>
                </c:pt>
                <c:pt idx="73">
                  <c:v>293.39767441860471</c:v>
                </c:pt>
                <c:pt idx="74">
                  <c:v>296.90869565217389</c:v>
                </c:pt>
                <c:pt idx="75">
                  <c:v>302.25</c:v>
                </c:pt>
                <c:pt idx="76">
                  <c:v>305.39999999999998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mg'!$J$3:$J$82</c:f>
              <c:numCache>
                <c:formatCode>General</c:formatCode>
                <c:ptCount val="80"/>
                <c:pt idx="0">
                  <c:v>6.8280146344936847</c:v>
                </c:pt>
                <c:pt idx="1">
                  <c:v>7.9249038070510212</c:v>
                </c:pt>
                <c:pt idx="2">
                  <c:v>8.456614200424335</c:v>
                </c:pt>
                <c:pt idx="3">
                  <c:v>9.614929340982231</c:v>
                </c:pt>
                <c:pt idx="4">
                  <c:v>11.10722868586687</c:v>
                </c:pt>
                <c:pt idx="5">
                  <c:v>9.7341609691735638</c:v>
                </c:pt>
                <c:pt idx="6">
                  <c:v>12.45444653996808</c:v>
                </c:pt>
                <c:pt idx="7">
                  <c:v>15.49970438495648</c:v>
                </c:pt>
                <c:pt idx="8">
                  <c:v>14.142823088711051</c:v>
                </c:pt>
                <c:pt idx="9">
                  <c:v>17.62742426958236</c:v>
                </c:pt>
                <c:pt idx="10">
                  <c:v>18.358848368522072</c:v>
                </c:pt>
                <c:pt idx="11">
                  <c:v>29.486452724531549</c:v>
                </c:pt>
                <c:pt idx="12">
                  <c:v>74.705929179247875</c:v>
                </c:pt>
                <c:pt idx="13">
                  <c:v>75.968622754491022</c:v>
                </c:pt>
                <c:pt idx="14">
                  <c:v>74.607936507936515</c:v>
                </c:pt>
                <c:pt idx="15">
                  <c:v>77.535455192034135</c:v>
                </c:pt>
                <c:pt idx="16">
                  <c:v>75.034969325153369</c:v>
                </c:pt>
                <c:pt idx="17">
                  <c:v>77.796644880174298</c:v>
                </c:pt>
                <c:pt idx="18">
                  <c:v>78.413043478260875</c:v>
                </c:pt>
                <c:pt idx="19">
                  <c:v>80.999630996309961</c:v>
                </c:pt>
                <c:pt idx="20">
                  <c:v>79.330647985989486</c:v>
                </c:pt>
                <c:pt idx="21">
                  <c:v>77.513506965475472</c:v>
                </c:pt>
                <c:pt idx="22">
                  <c:v>79.876155878467642</c:v>
                </c:pt>
                <c:pt idx="23">
                  <c:v>79.177652846099789</c:v>
                </c:pt>
                <c:pt idx="24">
                  <c:v>80.870775193798451</c:v>
                </c:pt>
                <c:pt idx="25">
                  <c:v>82.128535980148882</c:v>
                </c:pt>
                <c:pt idx="26">
                  <c:v>83.337657961246848</c:v>
                </c:pt>
                <c:pt idx="27">
                  <c:v>82.833272727272728</c:v>
                </c:pt>
                <c:pt idx="28">
                  <c:v>84.623888888888885</c:v>
                </c:pt>
                <c:pt idx="29">
                  <c:v>86.081137724550899</c:v>
                </c:pt>
                <c:pt idx="30">
                  <c:v>80.896966632962588</c:v>
                </c:pt>
                <c:pt idx="31">
                  <c:v>85.574733475479746</c:v>
                </c:pt>
                <c:pt idx="32">
                  <c:v>82.850765864332601</c:v>
                </c:pt>
                <c:pt idx="33">
                  <c:v>86.662769580022697</c:v>
                </c:pt>
                <c:pt idx="34">
                  <c:v>86.191271820448875</c:v>
                </c:pt>
                <c:pt idx="35">
                  <c:v>89.547212741751991</c:v>
                </c:pt>
                <c:pt idx="36">
                  <c:v>87.057715674362086</c:v>
                </c:pt>
                <c:pt idx="37">
                  <c:v>88.557073760580408</c:v>
                </c:pt>
                <c:pt idx="38">
                  <c:v>88.299767981438521</c:v>
                </c:pt>
                <c:pt idx="39">
                  <c:v>89.127990135635017</c:v>
                </c:pt>
                <c:pt idx="40">
                  <c:v>92.637050359712234</c:v>
                </c:pt>
                <c:pt idx="41">
                  <c:v>91.872159090909093</c:v>
                </c:pt>
                <c:pt idx="42">
                  <c:v>92.632508833922259</c:v>
                </c:pt>
                <c:pt idx="43">
                  <c:v>91.848004314994611</c:v>
                </c:pt>
                <c:pt idx="44">
                  <c:v>93.645315904139437</c:v>
                </c:pt>
                <c:pt idx="45">
                  <c:v>94.082206035379812</c:v>
                </c:pt>
                <c:pt idx="46">
                  <c:v>93.790303030303036</c:v>
                </c:pt>
                <c:pt idx="47">
                  <c:v>95.726006191950461</c:v>
                </c:pt>
                <c:pt idx="48">
                  <c:v>94.338137869292751</c:v>
                </c:pt>
                <c:pt idx="49">
                  <c:v>98.821944444444441</c:v>
                </c:pt>
                <c:pt idx="50">
                  <c:v>100.32753246753251</c:v>
                </c:pt>
                <c:pt idx="51">
                  <c:v>101.0743944636678</c:v>
                </c:pt>
                <c:pt idx="52">
                  <c:v>99.319164619164624</c:v>
                </c:pt>
                <c:pt idx="53">
                  <c:v>102.3722830665543</c:v>
                </c:pt>
                <c:pt idx="54">
                  <c:v>100.7229202037351</c:v>
                </c:pt>
                <c:pt idx="55">
                  <c:v>101.65391822827939</c:v>
                </c:pt>
                <c:pt idx="56">
                  <c:v>102.8780509218613</c:v>
                </c:pt>
                <c:pt idx="57">
                  <c:v>103.9922883487008</c:v>
                </c:pt>
                <c:pt idx="58">
                  <c:v>102.61336244541489</c:v>
                </c:pt>
                <c:pt idx="59">
                  <c:v>105.3059490084986</c:v>
                </c:pt>
                <c:pt idx="60">
                  <c:v>105.8777975133215</c:v>
                </c:pt>
                <c:pt idx="61">
                  <c:v>109.84567307692311</c:v>
                </c:pt>
                <c:pt idx="62">
                  <c:v>107.7395371263259</c:v>
                </c:pt>
                <c:pt idx="63">
                  <c:v>117.16787148594381</c:v>
                </c:pt>
                <c:pt idx="64">
                  <c:v>112.92737843551799</c:v>
                </c:pt>
                <c:pt idx="65">
                  <c:v>113.5325581395349</c:v>
                </c:pt>
                <c:pt idx="66">
                  <c:v>112.89177877429</c:v>
                </c:pt>
                <c:pt idx="67">
                  <c:v>114.1123339658444</c:v>
                </c:pt>
                <c:pt idx="68">
                  <c:v>115.5077858880779</c:v>
                </c:pt>
                <c:pt idx="69">
                  <c:v>117.21944444444441</c:v>
                </c:pt>
                <c:pt idx="70">
                  <c:v>117.7893023255814</c:v>
                </c:pt>
                <c:pt idx="71">
                  <c:v>118.7372972972973</c:v>
                </c:pt>
                <c:pt idx="72">
                  <c:v>129.179347826087</c:v>
                </c:pt>
                <c:pt idx="73">
                  <c:v>117.98372093023259</c:v>
                </c:pt>
                <c:pt idx="74">
                  <c:v>115.2869565217391</c:v>
                </c:pt>
                <c:pt idx="75">
                  <c:v>149.96</c:v>
                </c:pt>
                <c:pt idx="76">
                  <c:v>116.3666666666667</c:v>
                </c:pt>
                <c:pt idx="79">
                  <c:v>174.6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42-694A-8040-D2CF9875879D}"/>
            </c:ext>
          </c:extLst>
        </c:ser>
        <c:ser>
          <c:idx val="2"/>
          <c:order val="2"/>
          <c:tx>
            <c:strRef>
              <c:f>'Median predicted vs true 4 mg'!$K$2</c:f>
              <c:strCache>
                <c:ptCount val="1"/>
                <c:pt idx="0">
                  <c:v>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xVal>
            <c:numRef>
              <c:f>'Median predicted vs true 4 mg'!$H$3:$H$82</c:f>
              <c:numCache>
                <c:formatCode>General</c:formatCode>
                <c:ptCount val="80"/>
                <c:pt idx="0">
                  <c:v>5.9609735532500908E-2</c:v>
                </c:pt>
                <c:pt idx="1">
                  <c:v>5.7817686989708132</c:v>
                </c:pt>
                <c:pt idx="2">
                  <c:v>9.8193763260472693</c:v>
                </c:pt>
                <c:pt idx="3">
                  <c:v>13.85618441304044</c:v>
                </c:pt>
                <c:pt idx="4">
                  <c:v>17.845250810604611</c:v>
                </c:pt>
                <c:pt idx="5">
                  <c:v>21.88878493462876</c:v>
                </c:pt>
                <c:pt idx="6">
                  <c:v>25.905469316698099</c:v>
                </c:pt>
                <c:pt idx="7">
                  <c:v>29.921120052553789</c:v>
                </c:pt>
                <c:pt idx="8">
                  <c:v>33.92908224076281</c:v>
                </c:pt>
                <c:pt idx="9">
                  <c:v>37.926994084961457</c:v>
                </c:pt>
                <c:pt idx="10">
                  <c:v>41.922360844529749</c:v>
                </c:pt>
                <c:pt idx="11">
                  <c:v>45.81423648503123</c:v>
                </c:pt>
                <c:pt idx="12">
                  <c:v>49.921218775734282</c:v>
                </c:pt>
                <c:pt idx="13">
                  <c:v>53.891167664670661</c:v>
                </c:pt>
                <c:pt idx="14">
                  <c:v>57.90591931216931</c:v>
                </c:pt>
                <c:pt idx="15">
                  <c:v>61.937588904694167</c:v>
                </c:pt>
                <c:pt idx="16">
                  <c:v>65.940777096114516</c:v>
                </c:pt>
                <c:pt idx="17">
                  <c:v>69.957777777777778</c:v>
                </c:pt>
                <c:pt idx="18">
                  <c:v>73.944135490394331</c:v>
                </c:pt>
                <c:pt idx="19">
                  <c:v>77.940063257775435</c:v>
                </c:pt>
                <c:pt idx="20">
                  <c:v>81.88231173380035</c:v>
                </c:pt>
                <c:pt idx="21">
                  <c:v>85.908055723803756</c:v>
                </c:pt>
                <c:pt idx="22">
                  <c:v>89.996763540290615</c:v>
                </c:pt>
                <c:pt idx="23">
                  <c:v>93.977160927617703</c:v>
                </c:pt>
                <c:pt idx="24">
                  <c:v>97.876511627906979</c:v>
                </c:pt>
                <c:pt idx="25">
                  <c:v>101.8994210090984</c:v>
                </c:pt>
                <c:pt idx="26">
                  <c:v>105.98441449031171</c:v>
                </c:pt>
                <c:pt idx="27">
                  <c:v>109.9558181818182</c:v>
                </c:pt>
                <c:pt idx="28">
                  <c:v>114.00814814814819</c:v>
                </c:pt>
                <c:pt idx="29">
                  <c:v>117.8852295409182</c:v>
                </c:pt>
                <c:pt idx="30">
                  <c:v>121.92386248736101</c:v>
                </c:pt>
                <c:pt idx="31">
                  <c:v>125.8517057569296</c:v>
                </c:pt>
                <c:pt idx="32">
                  <c:v>129.9384026258206</c:v>
                </c:pt>
                <c:pt idx="33">
                  <c:v>133.94301929625419</c:v>
                </c:pt>
                <c:pt idx="34">
                  <c:v>137.89638403990031</c:v>
                </c:pt>
                <c:pt idx="35">
                  <c:v>142.0018202502844</c:v>
                </c:pt>
                <c:pt idx="36">
                  <c:v>145.922964763062</c:v>
                </c:pt>
                <c:pt idx="37">
                  <c:v>150.00798065296249</c:v>
                </c:pt>
                <c:pt idx="38">
                  <c:v>153.9707656612529</c:v>
                </c:pt>
                <c:pt idx="39">
                  <c:v>157.99062885326759</c:v>
                </c:pt>
                <c:pt idx="40">
                  <c:v>161.94952038369311</c:v>
                </c:pt>
                <c:pt idx="41">
                  <c:v>165.9310227272727</c:v>
                </c:pt>
                <c:pt idx="42">
                  <c:v>169.9352179034158</c:v>
                </c:pt>
                <c:pt idx="43">
                  <c:v>173.9330097087379</c:v>
                </c:pt>
                <c:pt idx="44">
                  <c:v>177.92941176470589</c:v>
                </c:pt>
                <c:pt idx="45">
                  <c:v>181.95827263267429</c:v>
                </c:pt>
                <c:pt idx="46">
                  <c:v>185.9760606060606</c:v>
                </c:pt>
                <c:pt idx="47">
                  <c:v>189.87461300309599</c:v>
                </c:pt>
                <c:pt idx="48">
                  <c:v>194.00223813786931</c:v>
                </c:pt>
                <c:pt idx="49">
                  <c:v>197.9312962962963</c:v>
                </c:pt>
                <c:pt idx="50">
                  <c:v>201.94329004329001</c:v>
                </c:pt>
                <c:pt idx="51">
                  <c:v>206.01029411764699</c:v>
                </c:pt>
                <c:pt idx="52">
                  <c:v>209.96986076986079</c:v>
                </c:pt>
                <c:pt idx="53">
                  <c:v>213.9546756529065</c:v>
                </c:pt>
                <c:pt idx="54">
                  <c:v>217.98217317487271</c:v>
                </c:pt>
                <c:pt idx="55">
                  <c:v>221.97538330494041</c:v>
                </c:pt>
                <c:pt idx="56">
                  <c:v>226.04609306409131</c:v>
                </c:pt>
                <c:pt idx="57">
                  <c:v>230.01316010058679</c:v>
                </c:pt>
                <c:pt idx="58">
                  <c:v>233.9103056768559</c:v>
                </c:pt>
                <c:pt idx="59">
                  <c:v>237.9613786591124</c:v>
                </c:pt>
                <c:pt idx="60">
                  <c:v>241.952486678508</c:v>
                </c:pt>
                <c:pt idx="61">
                  <c:v>245.9520192307692</c:v>
                </c:pt>
                <c:pt idx="62">
                  <c:v>249.92565091610419</c:v>
                </c:pt>
                <c:pt idx="63">
                  <c:v>253.89548192771079</c:v>
                </c:pt>
                <c:pt idx="64">
                  <c:v>257.9022198731501</c:v>
                </c:pt>
                <c:pt idx="65">
                  <c:v>261.87294981640139</c:v>
                </c:pt>
                <c:pt idx="66">
                  <c:v>265.84050822122572</c:v>
                </c:pt>
                <c:pt idx="67">
                  <c:v>269.99297912713467</c:v>
                </c:pt>
                <c:pt idx="68">
                  <c:v>273.8559610705596</c:v>
                </c:pt>
                <c:pt idx="69">
                  <c:v>277.83456790123449</c:v>
                </c:pt>
                <c:pt idx="70">
                  <c:v>281.83348837209297</c:v>
                </c:pt>
                <c:pt idx="71">
                  <c:v>285.72216216216208</c:v>
                </c:pt>
                <c:pt idx="72">
                  <c:v>289.66847826086962</c:v>
                </c:pt>
                <c:pt idx="73">
                  <c:v>293.39767441860471</c:v>
                </c:pt>
                <c:pt idx="74">
                  <c:v>296.90869565217389</c:v>
                </c:pt>
                <c:pt idx="75">
                  <c:v>302.25</c:v>
                </c:pt>
                <c:pt idx="76">
                  <c:v>305.39999999999998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mg'!$K$3:$K$82</c:f>
              <c:numCache>
                <c:formatCode>General</c:formatCode>
                <c:ptCount val="80"/>
                <c:pt idx="0">
                  <c:v>11.100850061994279</c:v>
                </c:pt>
                <c:pt idx="1">
                  <c:v>12.263956580223359</c:v>
                </c:pt>
                <c:pt idx="2">
                  <c:v>12.904327231460011</c:v>
                </c:pt>
                <c:pt idx="3">
                  <c:v>14.128655379879669</c:v>
                </c:pt>
                <c:pt idx="4">
                  <c:v>16.11661262635895</c:v>
                </c:pt>
                <c:pt idx="5">
                  <c:v>14.795178121626479</c:v>
                </c:pt>
                <c:pt idx="6">
                  <c:v>17.627854344987671</c:v>
                </c:pt>
                <c:pt idx="7">
                  <c:v>21.46071604532764</c:v>
                </c:pt>
                <c:pt idx="8">
                  <c:v>19.974936148476079</c:v>
                </c:pt>
                <c:pt idx="9">
                  <c:v>24.455135328911989</c:v>
                </c:pt>
                <c:pt idx="10">
                  <c:v>25.178406909788869</c:v>
                </c:pt>
                <c:pt idx="11">
                  <c:v>36.910682748223131</c:v>
                </c:pt>
                <c:pt idx="12">
                  <c:v>82.691270930551738</c:v>
                </c:pt>
                <c:pt idx="13">
                  <c:v>83.471976047904192</c:v>
                </c:pt>
                <c:pt idx="14">
                  <c:v>82.314351851851853</c:v>
                </c:pt>
                <c:pt idx="15">
                  <c:v>85.449004267425323</c:v>
                </c:pt>
                <c:pt idx="16">
                  <c:v>82.647975460122694</c:v>
                </c:pt>
                <c:pt idx="17">
                  <c:v>85.483442265795205</c:v>
                </c:pt>
                <c:pt idx="18">
                  <c:v>86.002224469160765</c:v>
                </c:pt>
                <c:pt idx="19">
                  <c:v>89.963890353189242</c:v>
                </c:pt>
                <c:pt idx="20">
                  <c:v>87.419381202568587</c:v>
                </c:pt>
                <c:pt idx="21">
                  <c:v>85.262992125984255</c:v>
                </c:pt>
                <c:pt idx="22">
                  <c:v>88.847357992073981</c:v>
                </c:pt>
                <c:pt idx="23">
                  <c:v>87.814054813773723</c:v>
                </c:pt>
                <c:pt idx="24">
                  <c:v>88.110542635658916</c:v>
                </c:pt>
                <c:pt idx="25">
                  <c:v>89.437468982630278</c:v>
                </c:pt>
                <c:pt idx="26">
                  <c:v>91.96293176074137</c:v>
                </c:pt>
                <c:pt idx="27">
                  <c:v>92.596181818181819</c:v>
                </c:pt>
                <c:pt idx="28">
                  <c:v>92.072777777777773</c:v>
                </c:pt>
                <c:pt idx="29">
                  <c:v>93.928942115768464</c:v>
                </c:pt>
                <c:pt idx="30">
                  <c:v>89.071183013144591</c:v>
                </c:pt>
                <c:pt idx="31">
                  <c:v>92.038272921108742</c:v>
                </c:pt>
                <c:pt idx="32">
                  <c:v>91.87614879649891</c:v>
                </c:pt>
                <c:pt idx="33">
                  <c:v>94.489557321225874</c:v>
                </c:pt>
                <c:pt idx="34">
                  <c:v>94.870573566084786</c:v>
                </c:pt>
                <c:pt idx="35">
                  <c:v>97.230602957906711</c:v>
                </c:pt>
                <c:pt idx="36">
                  <c:v>95.57910085054678</c:v>
                </c:pt>
                <c:pt idx="37">
                  <c:v>96.953204353083436</c:v>
                </c:pt>
                <c:pt idx="38">
                  <c:v>97.478886310904869</c:v>
                </c:pt>
                <c:pt idx="39">
                  <c:v>97.764734895191125</c:v>
                </c:pt>
                <c:pt idx="40">
                  <c:v>100.0347721822542</c:v>
                </c:pt>
                <c:pt idx="41">
                  <c:v>100.4926136363636</c:v>
                </c:pt>
                <c:pt idx="42">
                  <c:v>99.651707891637216</c:v>
                </c:pt>
                <c:pt idx="43">
                  <c:v>100.2255663430421</c:v>
                </c:pt>
                <c:pt idx="44">
                  <c:v>102.54596949891069</c:v>
                </c:pt>
                <c:pt idx="45">
                  <c:v>103.00093652445371</c:v>
                </c:pt>
                <c:pt idx="46">
                  <c:v>102.91676767676771</c:v>
                </c:pt>
                <c:pt idx="47">
                  <c:v>103.565737874097</c:v>
                </c:pt>
                <c:pt idx="48">
                  <c:v>102.9155774395703</c:v>
                </c:pt>
                <c:pt idx="49">
                  <c:v>107.9056481481481</c:v>
                </c:pt>
                <c:pt idx="50">
                  <c:v>109.66346320346319</c:v>
                </c:pt>
                <c:pt idx="51">
                  <c:v>109.151384083045</c:v>
                </c:pt>
                <c:pt idx="52">
                  <c:v>107.80917280917279</c:v>
                </c:pt>
                <c:pt idx="53">
                  <c:v>110.47118786857619</c:v>
                </c:pt>
                <c:pt idx="54">
                  <c:v>108.1616298811545</c:v>
                </c:pt>
                <c:pt idx="55">
                  <c:v>110.2411413969336</c:v>
                </c:pt>
                <c:pt idx="56">
                  <c:v>111.9867427568042</c:v>
                </c:pt>
                <c:pt idx="57">
                  <c:v>111.76336965632861</c:v>
                </c:pt>
                <c:pt idx="58">
                  <c:v>110.84331877729259</c:v>
                </c:pt>
                <c:pt idx="59">
                  <c:v>113.1976392823418</c:v>
                </c:pt>
                <c:pt idx="60">
                  <c:v>115.3905861456483</c:v>
                </c:pt>
                <c:pt idx="61">
                  <c:v>118.1226923076923</c:v>
                </c:pt>
                <c:pt idx="62">
                  <c:v>116.2919961427194</c:v>
                </c:pt>
                <c:pt idx="63">
                  <c:v>125.0132530120482</c:v>
                </c:pt>
                <c:pt idx="64">
                  <c:v>121.48699788583509</c:v>
                </c:pt>
                <c:pt idx="65">
                  <c:v>121.9323133414933</c:v>
                </c:pt>
                <c:pt idx="66">
                  <c:v>120.9014947683109</c:v>
                </c:pt>
                <c:pt idx="67">
                  <c:v>122.89696394686911</c:v>
                </c:pt>
                <c:pt idx="68">
                  <c:v>122.03114355231141</c:v>
                </c:pt>
                <c:pt idx="69">
                  <c:v>124.14506172839511</c:v>
                </c:pt>
                <c:pt idx="70">
                  <c:v>123.86744186046511</c:v>
                </c:pt>
                <c:pt idx="71">
                  <c:v>125.6032432432432</c:v>
                </c:pt>
                <c:pt idx="72">
                  <c:v>135.40434782608699</c:v>
                </c:pt>
                <c:pt idx="73">
                  <c:v>124.2627906976744</c:v>
                </c:pt>
                <c:pt idx="74">
                  <c:v>124.5869565217391</c:v>
                </c:pt>
                <c:pt idx="75">
                  <c:v>168.69</c:v>
                </c:pt>
                <c:pt idx="76">
                  <c:v>110.6666666666667</c:v>
                </c:pt>
                <c:pt idx="79">
                  <c:v>168.8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42-694A-8040-D2CF9875879D}"/>
            </c:ext>
          </c:extLst>
        </c:ser>
        <c:ser>
          <c:idx val="3"/>
          <c:order val="3"/>
          <c:tx>
            <c:strRef>
              <c:f>'Median predicted vs true 4 mg'!$L$2</c:f>
              <c:strCache>
                <c:ptCount val="1"/>
                <c:pt idx="0">
                  <c:v>MeXGBoost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xVal>
            <c:numRef>
              <c:f>'Median predicted vs true 4 mg'!$H$3:$H$82</c:f>
              <c:numCache>
                <c:formatCode>General</c:formatCode>
                <c:ptCount val="80"/>
                <c:pt idx="0">
                  <c:v>5.9609735532500908E-2</c:v>
                </c:pt>
                <c:pt idx="1">
                  <c:v>5.7817686989708132</c:v>
                </c:pt>
                <c:pt idx="2">
                  <c:v>9.8193763260472693</c:v>
                </c:pt>
                <c:pt idx="3">
                  <c:v>13.85618441304044</c:v>
                </c:pt>
                <c:pt idx="4">
                  <c:v>17.845250810604611</c:v>
                </c:pt>
                <c:pt idx="5">
                  <c:v>21.88878493462876</c:v>
                </c:pt>
                <c:pt idx="6">
                  <c:v>25.905469316698099</c:v>
                </c:pt>
                <c:pt idx="7">
                  <c:v>29.921120052553789</c:v>
                </c:pt>
                <c:pt idx="8">
                  <c:v>33.92908224076281</c:v>
                </c:pt>
                <c:pt idx="9">
                  <c:v>37.926994084961457</c:v>
                </c:pt>
                <c:pt idx="10">
                  <c:v>41.922360844529749</c:v>
                </c:pt>
                <c:pt idx="11">
                  <c:v>45.81423648503123</c:v>
                </c:pt>
                <c:pt idx="12">
                  <c:v>49.921218775734282</c:v>
                </c:pt>
                <c:pt idx="13">
                  <c:v>53.891167664670661</c:v>
                </c:pt>
                <c:pt idx="14">
                  <c:v>57.90591931216931</c:v>
                </c:pt>
                <c:pt idx="15">
                  <c:v>61.937588904694167</c:v>
                </c:pt>
                <c:pt idx="16">
                  <c:v>65.940777096114516</c:v>
                </c:pt>
                <c:pt idx="17">
                  <c:v>69.957777777777778</c:v>
                </c:pt>
                <c:pt idx="18">
                  <c:v>73.944135490394331</c:v>
                </c:pt>
                <c:pt idx="19">
                  <c:v>77.940063257775435</c:v>
                </c:pt>
                <c:pt idx="20">
                  <c:v>81.88231173380035</c:v>
                </c:pt>
                <c:pt idx="21">
                  <c:v>85.908055723803756</c:v>
                </c:pt>
                <c:pt idx="22">
                  <c:v>89.996763540290615</c:v>
                </c:pt>
                <c:pt idx="23">
                  <c:v>93.977160927617703</c:v>
                </c:pt>
                <c:pt idx="24">
                  <c:v>97.876511627906979</c:v>
                </c:pt>
                <c:pt idx="25">
                  <c:v>101.8994210090984</c:v>
                </c:pt>
                <c:pt idx="26">
                  <c:v>105.98441449031171</c:v>
                </c:pt>
                <c:pt idx="27">
                  <c:v>109.9558181818182</c:v>
                </c:pt>
                <c:pt idx="28">
                  <c:v>114.00814814814819</c:v>
                </c:pt>
                <c:pt idx="29">
                  <c:v>117.8852295409182</c:v>
                </c:pt>
                <c:pt idx="30">
                  <c:v>121.92386248736101</c:v>
                </c:pt>
                <c:pt idx="31">
                  <c:v>125.8517057569296</c:v>
                </c:pt>
                <c:pt idx="32">
                  <c:v>129.9384026258206</c:v>
                </c:pt>
                <c:pt idx="33">
                  <c:v>133.94301929625419</c:v>
                </c:pt>
                <c:pt idx="34">
                  <c:v>137.89638403990031</c:v>
                </c:pt>
                <c:pt idx="35">
                  <c:v>142.0018202502844</c:v>
                </c:pt>
                <c:pt idx="36">
                  <c:v>145.922964763062</c:v>
                </c:pt>
                <c:pt idx="37">
                  <c:v>150.00798065296249</c:v>
                </c:pt>
                <c:pt idx="38">
                  <c:v>153.9707656612529</c:v>
                </c:pt>
                <c:pt idx="39">
                  <c:v>157.99062885326759</c:v>
                </c:pt>
                <c:pt idx="40">
                  <c:v>161.94952038369311</c:v>
                </c:pt>
                <c:pt idx="41">
                  <c:v>165.9310227272727</c:v>
                </c:pt>
                <c:pt idx="42">
                  <c:v>169.9352179034158</c:v>
                </c:pt>
                <c:pt idx="43">
                  <c:v>173.9330097087379</c:v>
                </c:pt>
                <c:pt idx="44">
                  <c:v>177.92941176470589</c:v>
                </c:pt>
                <c:pt idx="45">
                  <c:v>181.95827263267429</c:v>
                </c:pt>
                <c:pt idx="46">
                  <c:v>185.9760606060606</c:v>
                </c:pt>
                <c:pt idx="47">
                  <c:v>189.87461300309599</c:v>
                </c:pt>
                <c:pt idx="48">
                  <c:v>194.00223813786931</c:v>
                </c:pt>
                <c:pt idx="49">
                  <c:v>197.9312962962963</c:v>
                </c:pt>
                <c:pt idx="50">
                  <c:v>201.94329004329001</c:v>
                </c:pt>
                <c:pt idx="51">
                  <c:v>206.01029411764699</c:v>
                </c:pt>
                <c:pt idx="52">
                  <c:v>209.96986076986079</c:v>
                </c:pt>
                <c:pt idx="53">
                  <c:v>213.9546756529065</c:v>
                </c:pt>
                <c:pt idx="54">
                  <c:v>217.98217317487271</c:v>
                </c:pt>
                <c:pt idx="55">
                  <c:v>221.97538330494041</c:v>
                </c:pt>
                <c:pt idx="56">
                  <c:v>226.04609306409131</c:v>
                </c:pt>
                <c:pt idx="57">
                  <c:v>230.01316010058679</c:v>
                </c:pt>
                <c:pt idx="58">
                  <c:v>233.9103056768559</c:v>
                </c:pt>
                <c:pt idx="59">
                  <c:v>237.9613786591124</c:v>
                </c:pt>
                <c:pt idx="60">
                  <c:v>241.952486678508</c:v>
                </c:pt>
                <c:pt idx="61">
                  <c:v>245.9520192307692</c:v>
                </c:pt>
                <c:pt idx="62">
                  <c:v>249.92565091610419</c:v>
                </c:pt>
                <c:pt idx="63">
                  <c:v>253.89548192771079</c:v>
                </c:pt>
                <c:pt idx="64">
                  <c:v>257.9022198731501</c:v>
                </c:pt>
                <c:pt idx="65">
                  <c:v>261.87294981640139</c:v>
                </c:pt>
                <c:pt idx="66">
                  <c:v>265.84050822122572</c:v>
                </c:pt>
                <c:pt idx="67">
                  <c:v>269.99297912713467</c:v>
                </c:pt>
                <c:pt idx="68">
                  <c:v>273.8559610705596</c:v>
                </c:pt>
                <c:pt idx="69">
                  <c:v>277.83456790123449</c:v>
                </c:pt>
                <c:pt idx="70">
                  <c:v>281.83348837209297</c:v>
                </c:pt>
                <c:pt idx="71">
                  <c:v>285.72216216216208</c:v>
                </c:pt>
                <c:pt idx="72">
                  <c:v>289.66847826086962</c:v>
                </c:pt>
                <c:pt idx="73">
                  <c:v>293.39767441860471</c:v>
                </c:pt>
                <c:pt idx="74">
                  <c:v>296.90869565217389</c:v>
                </c:pt>
                <c:pt idx="75">
                  <c:v>302.25</c:v>
                </c:pt>
                <c:pt idx="76">
                  <c:v>305.39999999999998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mg'!$L$3:$L$82</c:f>
              <c:numCache>
                <c:formatCode>General</c:formatCode>
                <c:ptCount val="80"/>
                <c:pt idx="0">
                  <c:v>3.102000770831379</c:v>
                </c:pt>
                <c:pt idx="1">
                  <c:v>7.7756561453999433</c:v>
                </c:pt>
                <c:pt idx="2">
                  <c:v>8.3012187299550995</c:v>
                </c:pt>
                <c:pt idx="3">
                  <c:v>9.2082132363229334</c:v>
                </c:pt>
                <c:pt idx="4">
                  <c:v>10.83653442685485</c:v>
                </c:pt>
                <c:pt idx="5">
                  <c:v>9.518375914597577</c:v>
                </c:pt>
                <c:pt idx="6">
                  <c:v>11.94915131292616</c:v>
                </c:pt>
                <c:pt idx="7">
                  <c:v>15.03294465429463</c:v>
                </c:pt>
                <c:pt idx="8">
                  <c:v>13.663919632215221</c:v>
                </c:pt>
                <c:pt idx="9">
                  <c:v>16.841369421043201</c:v>
                </c:pt>
                <c:pt idx="10">
                  <c:v>17.6931669865643</c:v>
                </c:pt>
                <c:pt idx="11">
                  <c:v>28.027245315528749</c:v>
                </c:pt>
                <c:pt idx="12">
                  <c:v>70.232583035959379</c:v>
                </c:pt>
                <c:pt idx="13">
                  <c:v>70.237305389221561</c:v>
                </c:pt>
                <c:pt idx="14">
                  <c:v>70.084259259259255</c:v>
                </c:pt>
                <c:pt idx="15">
                  <c:v>72.380440967283079</c:v>
                </c:pt>
                <c:pt idx="16">
                  <c:v>69.28</c:v>
                </c:pt>
                <c:pt idx="17">
                  <c:v>72.701830065359474</c:v>
                </c:pt>
                <c:pt idx="18">
                  <c:v>71.301213346814961</c:v>
                </c:pt>
                <c:pt idx="19">
                  <c:v>77.296942540853976</c:v>
                </c:pt>
                <c:pt idx="20">
                  <c:v>73.597081144191478</c:v>
                </c:pt>
                <c:pt idx="21">
                  <c:v>72.323561477892184</c:v>
                </c:pt>
                <c:pt idx="22">
                  <c:v>76.334147952443857</c:v>
                </c:pt>
                <c:pt idx="23">
                  <c:v>73.822136331693599</c:v>
                </c:pt>
                <c:pt idx="24">
                  <c:v>73.997209302325587</c:v>
                </c:pt>
                <c:pt idx="25">
                  <c:v>76.178742762613737</c:v>
                </c:pt>
                <c:pt idx="26">
                  <c:v>77.110109519797803</c:v>
                </c:pt>
                <c:pt idx="27">
                  <c:v>77.828999999999994</c:v>
                </c:pt>
                <c:pt idx="28">
                  <c:v>78.268148148148143</c:v>
                </c:pt>
                <c:pt idx="29">
                  <c:v>79.808483033932134</c:v>
                </c:pt>
                <c:pt idx="30">
                  <c:v>75.24357937310414</c:v>
                </c:pt>
                <c:pt idx="31">
                  <c:v>77.752878464818764</c:v>
                </c:pt>
                <c:pt idx="32">
                  <c:v>77.477352297593001</c:v>
                </c:pt>
                <c:pt idx="33">
                  <c:v>81.261975028376838</c:v>
                </c:pt>
                <c:pt idx="34">
                  <c:v>80.576059850374065</c:v>
                </c:pt>
                <c:pt idx="35">
                  <c:v>83.796928327645048</c:v>
                </c:pt>
                <c:pt idx="36">
                  <c:v>82.276792223572301</c:v>
                </c:pt>
                <c:pt idx="37">
                  <c:v>81.754534461910524</c:v>
                </c:pt>
                <c:pt idx="38">
                  <c:v>84.762529002320179</c:v>
                </c:pt>
                <c:pt idx="39">
                  <c:v>85.355487053020966</c:v>
                </c:pt>
                <c:pt idx="40">
                  <c:v>87.611031175059949</c:v>
                </c:pt>
                <c:pt idx="41">
                  <c:v>87.604659090909095</c:v>
                </c:pt>
                <c:pt idx="42">
                  <c:v>86.644287396937571</c:v>
                </c:pt>
                <c:pt idx="43">
                  <c:v>87.972707659115429</c:v>
                </c:pt>
                <c:pt idx="44">
                  <c:v>91.414488017429193</c:v>
                </c:pt>
                <c:pt idx="45">
                  <c:v>90.486160249739854</c:v>
                </c:pt>
                <c:pt idx="46">
                  <c:v>92.796262626262632</c:v>
                </c:pt>
                <c:pt idx="47">
                  <c:v>92.445201238390098</c:v>
                </c:pt>
                <c:pt idx="48">
                  <c:v>91.025872873769018</c:v>
                </c:pt>
                <c:pt idx="49">
                  <c:v>95.604166666666671</c:v>
                </c:pt>
                <c:pt idx="50">
                  <c:v>98.981991341991346</c:v>
                </c:pt>
                <c:pt idx="51">
                  <c:v>96.154584775086505</c:v>
                </c:pt>
                <c:pt idx="52">
                  <c:v>96.512530712530719</c:v>
                </c:pt>
                <c:pt idx="53">
                  <c:v>98.273294018534116</c:v>
                </c:pt>
                <c:pt idx="54">
                  <c:v>97.071901528013584</c:v>
                </c:pt>
                <c:pt idx="55">
                  <c:v>98.302640545144797</c:v>
                </c:pt>
                <c:pt idx="56">
                  <c:v>99.270763827919225</c:v>
                </c:pt>
                <c:pt idx="57">
                  <c:v>98.074601844090523</c:v>
                </c:pt>
                <c:pt idx="58">
                  <c:v>98.445938864628815</c:v>
                </c:pt>
                <c:pt idx="59">
                  <c:v>99.728423040604341</c:v>
                </c:pt>
                <c:pt idx="60">
                  <c:v>102.6185612788632</c:v>
                </c:pt>
                <c:pt idx="61">
                  <c:v>103.7648076923077</c:v>
                </c:pt>
                <c:pt idx="62">
                  <c:v>102.5004821600771</c:v>
                </c:pt>
                <c:pt idx="63">
                  <c:v>109.8378514056225</c:v>
                </c:pt>
                <c:pt idx="64">
                  <c:v>106.4583509513742</c:v>
                </c:pt>
                <c:pt idx="65">
                  <c:v>106.3948592411261</c:v>
                </c:pt>
                <c:pt idx="66">
                  <c:v>104.5612855007474</c:v>
                </c:pt>
                <c:pt idx="67">
                  <c:v>105.6620493358634</c:v>
                </c:pt>
                <c:pt idx="68">
                  <c:v>104.9046228710462</c:v>
                </c:pt>
                <c:pt idx="69">
                  <c:v>105.16296296296299</c:v>
                </c:pt>
                <c:pt idx="70">
                  <c:v>109.1604651162791</c:v>
                </c:pt>
                <c:pt idx="71">
                  <c:v>105.1443243243243</c:v>
                </c:pt>
                <c:pt idx="72">
                  <c:v>118.6163043478261</c:v>
                </c:pt>
                <c:pt idx="73">
                  <c:v>110.2139534883721</c:v>
                </c:pt>
                <c:pt idx="74">
                  <c:v>89.80869565217391</c:v>
                </c:pt>
                <c:pt idx="75">
                  <c:v>141.1</c:v>
                </c:pt>
                <c:pt idx="76">
                  <c:v>108.8333333333333</c:v>
                </c:pt>
                <c:pt idx="79">
                  <c:v>139.4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42-694A-8040-D2CF9875879D}"/>
            </c:ext>
          </c:extLst>
        </c:ser>
        <c:ser>
          <c:idx val="4"/>
          <c:order val="4"/>
          <c:tx>
            <c:strRef>
              <c:f>'Median predicted vs true 4 mg'!$M$2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xVal>
            <c:numRef>
              <c:f>'Median predicted vs true 4 mg'!$H$3:$H$82</c:f>
              <c:numCache>
                <c:formatCode>General</c:formatCode>
                <c:ptCount val="80"/>
                <c:pt idx="0">
                  <c:v>5.9609735532500908E-2</c:v>
                </c:pt>
                <c:pt idx="1">
                  <c:v>5.7817686989708132</c:v>
                </c:pt>
                <c:pt idx="2">
                  <c:v>9.8193763260472693</c:v>
                </c:pt>
                <c:pt idx="3">
                  <c:v>13.85618441304044</c:v>
                </c:pt>
                <c:pt idx="4">
                  <c:v>17.845250810604611</c:v>
                </c:pt>
                <c:pt idx="5">
                  <c:v>21.88878493462876</c:v>
                </c:pt>
                <c:pt idx="6">
                  <c:v>25.905469316698099</c:v>
                </c:pt>
                <c:pt idx="7">
                  <c:v>29.921120052553789</c:v>
                </c:pt>
                <c:pt idx="8">
                  <c:v>33.92908224076281</c:v>
                </c:pt>
                <c:pt idx="9">
                  <c:v>37.926994084961457</c:v>
                </c:pt>
                <c:pt idx="10">
                  <c:v>41.922360844529749</c:v>
                </c:pt>
                <c:pt idx="11">
                  <c:v>45.81423648503123</c:v>
                </c:pt>
                <c:pt idx="12">
                  <c:v>49.921218775734282</c:v>
                </c:pt>
                <c:pt idx="13">
                  <c:v>53.891167664670661</c:v>
                </c:pt>
                <c:pt idx="14">
                  <c:v>57.90591931216931</c:v>
                </c:pt>
                <c:pt idx="15">
                  <c:v>61.937588904694167</c:v>
                </c:pt>
                <c:pt idx="16">
                  <c:v>65.940777096114516</c:v>
                </c:pt>
                <c:pt idx="17">
                  <c:v>69.957777777777778</c:v>
                </c:pt>
                <c:pt idx="18">
                  <c:v>73.944135490394331</c:v>
                </c:pt>
                <c:pt idx="19">
                  <c:v>77.940063257775435</c:v>
                </c:pt>
                <c:pt idx="20">
                  <c:v>81.88231173380035</c:v>
                </c:pt>
                <c:pt idx="21">
                  <c:v>85.908055723803756</c:v>
                </c:pt>
                <c:pt idx="22">
                  <c:v>89.996763540290615</c:v>
                </c:pt>
                <c:pt idx="23">
                  <c:v>93.977160927617703</c:v>
                </c:pt>
                <c:pt idx="24">
                  <c:v>97.876511627906979</c:v>
                </c:pt>
                <c:pt idx="25">
                  <c:v>101.8994210090984</c:v>
                </c:pt>
                <c:pt idx="26">
                  <c:v>105.98441449031171</c:v>
                </c:pt>
                <c:pt idx="27">
                  <c:v>109.9558181818182</c:v>
                </c:pt>
                <c:pt idx="28">
                  <c:v>114.00814814814819</c:v>
                </c:pt>
                <c:pt idx="29">
                  <c:v>117.8852295409182</c:v>
                </c:pt>
                <c:pt idx="30">
                  <c:v>121.92386248736101</c:v>
                </c:pt>
                <c:pt idx="31">
                  <c:v>125.8517057569296</c:v>
                </c:pt>
                <c:pt idx="32">
                  <c:v>129.9384026258206</c:v>
                </c:pt>
                <c:pt idx="33">
                  <c:v>133.94301929625419</c:v>
                </c:pt>
                <c:pt idx="34">
                  <c:v>137.89638403990031</c:v>
                </c:pt>
                <c:pt idx="35">
                  <c:v>142.0018202502844</c:v>
                </c:pt>
                <c:pt idx="36">
                  <c:v>145.922964763062</c:v>
                </c:pt>
                <c:pt idx="37">
                  <c:v>150.00798065296249</c:v>
                </c:pt>
                <c:pt idx="38">
                  <c:v>153.9707656612529</c:v>
                </c:pt>
                <c:pt idx="39">
                  <c:v>157.99062885326759</c:v>
                </c:pt>
                <c:pt idx="40">
                  <c:v>161.94952038369311</c:v>
                </c:pt>
                <c:pt idx="41">
                  <c:v>165.9310227272727</c:v>
                </c:pt>
                <c:pt idx="42">
                  <c:v>169.9352179034158</c:v>
                </c:pt>
                <c:pt idx="43">
                  <c:v>173.9330097087379</c:v>
                </c:pt>
                <c:pt idx="44">
                  <c:v>177.92941176470589</c:v>
                </c:pt>
                <c:pt idx="45">
                  <c:v>181.95827263267429</c:v>
                </c:pt>
                <c:pt idx="46">
                  <c:v>185.9760606060606</c:v>
                </c:pt>
                <c:pt idx="47">
                  <c:v>189.87461300309599</c:v>
                </c:pt>
                <c:pt idx="48">
                  <c:v>194.00223813786931</c:v>
                </c:pt>
                <c:pt idx="49">
                  <c:v>197.9312962962963</c:v>
                </c:pt>
                <c:pt idx="50">
                  <c:v>201.94329004329001</c:v>
                </c:pt>
                <c:pt idx="51">
                  <c:v>206.01029411764699</c:v>
                </c:pt>
                <c:pt idx="52">
                  <c:v>209.96986076986079</c:v>
                </c:pt>
                <c:pt idx="53">
                  <c:v>213.9546756529065</c:v>
                </c:pt>
                <c:pt idx="54">
                  <c:v>217.98217317487271</c:v>
                </c:pt>
                <c:pt idx="55">
                  <c:v>221.97538330494041</c:v>
                </c:pt>
                <c:pt idx="56">
                  <c:v>226.04609306409131</c:v>
                </c:pt>
                <c:pt idx="57">
                  <c:v>230.01316010058679</c:v>
                </c:pt>
                <c:pt idx="58">
                  <c:v>233.9103056768559</c:v>
                </c:pt>
                <c:pt idx="59">
                  <c:v>237.9613786591124</c:v>
                </c:pt>
                <c:pt idx="60">
                  <c:v>241.952486678508</c:v>
                </c:pt>
                <c:pt idx="61">
                  <c:v>245.9520192307692</c:v>
                </c:pt>
                <c:pt idx="62">
                  <c:v>249.92565091610419</c:v>
                </c:pt>
                <c:pt idx="63">
                  <c:v>253.89548192771079</c:v>
                </c:pt>
                <c:pt idx="64">
                  <c:v>257.9022198731501</c:v>
                </c:pt>
                <c:pt idx="65">
                  <c:v>261.87294981640139</c:v>
                </c:pt>
                <c:pt idx="66">
                  <c:v>265.84050822122572</c:v>
                </c:pt>
                <c:pt idx="67">
                  <c:v>269.99297912713467</c:v>
                </c:pt>
                <c:pt idx="68">
                  <c:v>273.8559610705596</c:v>
                </c:pt>
                <c:pt idx="69">
                  <c:v>277.83456790123449</c:v>
                </c:pt>
                <c:pt idx="70">
                  <c:v>281.83348837209297</c:v>
                </c:pt>
                <c:pt idx="71">
                  <c:v>285.72216216216208</c:v>
                </c:pt>
                <c:pt idx="72">
                  <c:v>289.66847826086962</c:v>
                </c:pt>
                <c:pt idx="73">
                  <c:v>293.39767441860471</c:v>
                </c:pt>
                <c:pt idx="74">
                  <c:v>296.90869565217389</c:v>
                </c:pt>
                <c:pt idx="75">
                  <c:v>302.25</c:v>
                </c:pt>
                <c:pt idx="76">
                  <c:v>305.39999999999998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mg'!$M$3:$M$82</c:f>
              <c:numCache>
                <c:formatCode>General</c:formatCode>
                <c:ptCount val="80"/>
                <c:pt idx="0">
                  <c:v>2.6530837776162768</c:v>
                </c:pt>
                <c:pt idx="1">
                  <c:v>7.4113304345105888</c:v>
                </c:pt>
                <c:pt idx="2">
                  <c:v>7.8472640252627421</c:v>
                </c:pt>
                <c:pt idx="3">
                  <c:v>8.5833986287952992</c:v>
                </c:pt>
                <c:pt idx="4">
                  <c:v>10.24835018119397</c:v>
                </c:pt>
                <c:pt idx="5">
                  <c:v>8.7660309463835908</c:v>
                </c:pt>
                <c:pt idx="6">
                  <c:v>10.75575221238938</c:v>
                </c:pt>
                <c:pt idx="7">
                  <c:v>13.95746427984891</c:v>
                </c:pt>
                <c:pt idx="8">
                  <c:v>12.925200068108291</c:v>
                </c:pt>
                <c:pt idx="9">
                  <c:v>15.37221724323356</c:v>
                </c:pt>
                <c:pt idx="10">
                  <c:v>16.242072936660271</c:v>
                </c:pt>
                <c:pt idx="11">
                  <c:v>25.71552875296145</c:v>
                </c:pt>
                <c:pt idx="12">
                  <c:v>66.543206148778481</c:v>
                </c:pt>
                <c:pt idx="13">
                  <c:v>66.364940119760476</c:v>
                </c:pt>
                <c:pt idx="14">
                  <c:v>66.664451058201053</c:v>
                </c:pt>
                <c:pt idx="15">
                  <c:v>67.973008534850635</c:v>
                </c:pt>
                <c:pt idx="16">
                  <c:v>65.53431492842536</c:v>
                </c:pt>
                <c:pt idx="17">
                  <c:v>68.847450980392153</c:v>
                </c:pt>
                <c:pt idx="18">
                  <c:v>67.394388270980784</c:v>
                </c:pt>
                <c:pt idx="19">
                  <c:v>71.480073800738012</c:v>
                </c:pt>
                <c:pt idx="20">
                  <c:v>68.802101576182139</c:v>
                </c:pt>
                <c:pt idx="21">
                  <c:v>68.566565717746826</c:v>
                </c:pt>
                <c:pt idx="22">
                  <c:v>72.683421400264194</c:v>
                </c:pt>
                <c:pt idx="23">
                  <c:v>69.973717498243147</c:v>
                </c:pt>
                <c:pt idx="24">
                  <c:v>68.159534883720937</c:v>
                </c:pt>
                <c:pt idx="25">
                  <c:v>71.067824648469809</c:v>
                </c:pt>
                <c:pt idx="26">
                  <c:v>72.456360572872782</c:v>
                </c:pt>
                <c:pt idx="27">
                  <c:v>73.99845454545455</c:v>
                </c:pt>
                <c:pt idx="28">
                  <c:v>75.163981481481486</c:v>
                </c:pt>
                <c:pt idx="29">
                  <c:v>73.27315369261477</c:v>
                </c:pt>
                <c:pt idx="30">
                  <c:v>71.193427704752281</c:v>
                </c:pt>
                <c:pt idx="31">
                  <c:v>74.224733475479738</c:v>
                </c:pt>
                <c:pt idx="32">
                  <c:v>71.918927789934358</c:v>
                </c:pt>
                <c:pt idx="33">
                  <c:v>77.017820658342799</c:v>
                </c:pt>
                <c:pt idx="34">
                  <c:v>75.309975062344137</c:v>
                </c:pt>
                <c:pt idx="35">
                  <c:v>79.095335608646195</c:v>
                </c:pt>
                <c:pt idx="36">
                  <c:v>77.047630619684085</c:v>
                </c:pt>
                <c:pt idx="37">
                  <c:v>75.580411124546558</c:v>
                </c:pt>
                <c:pt idx="38">
                  <c:v>80.15881670533642</c:v>
                </c:pt>
                <c:pt idx="39">
                  <c:v>81.001849568434025</c:v>
                </c:pt>
                <c:pt idx="40">
                  <c:v>81.620143884892087</c:v>
                </c:pt>
                <c:pt idx="41">
                  <c:v>83.025000000000006</c:v>
                </c:pt>
                <c:pt idx="42">
                  <c:v>83.139575971731446</c:v>
                </c:pt>
                <c:pt idx="43">
                  <c:v>83.519093851132681</c:v>
                </c:pt>
                <c:pt idx="44">
                  <c:v>85.528322440087152</c:v>
                </c:pt>
                <c:pt idx="45">
                  <c:v>83.409573361082209</c:v>
                </c:pt>
                <c:pt idx="46">
                  <c:v>87.136767676767676</c:v>
                </c:pt>
                <c:pt idx="47">
                  <c:v>85.021465428276571</c:v>
                </c:pt>
                <c:pt idx="48">
                  <c:v>86.023813786929281</c:v>
                </c:pt>
                <c:pt idx="49">
                  <c:v>88.169259259259263</c:v>
                </c:pt>
                <c:pt idx="50">
                  <c:v>92.231948051948052</c:v>
                </c:pt>
                <c:pt idx="51">
                  <c:v>89.127076124567481</c:v>
                </c:pt>
                <c:pt idx="52">
                  <c:v>89.192547092547088</c:v>
                </c:pt>
                <c:pt idx="53">
                  <c:v>90.803117101937659</c:v>
                </c:pt>
                <c:pt idx="54">
                  <c:v>90.486502546689309</c:v>
                </c:pt>
                <c:pt idx="55">
                  <c:v>91.742419080068146</c:v>
                </c:pt>
                <c:pt idx="56">
                  <c:v>92.095258999122038</c:v>
                </c:pt>
                <c:pt idx="57">
                  <c:v>89.161944677284154</c:v>
                </c:pt>
                <c:pt idx="58">
                  <c:v>88.312139737991259</c:v>
                </c:pt>
                <c:pt idx="59">
                  <c:v>94.109537299338996</c:v>
                </c:pt>
                <c:pt idx="60">
                  <c:v>93.297069271758431</c:v>
                </c:pt>
                <c:pt idx="61">
                  <c:v>93.56490384615384</c:v>
                </c:pt>
                <c:pt idx="62">
                  <c:v>94.932401157184188</c:v>
                </c:pt>
                <c:pt idx="63">
                  <c:v>97.888453815261045</c:v>
                </c:pt>
                <c:pt idx="64">
                  <c:v>93.060147991543346</c:v>
                </c:pt>
                <c:pt idx="65">
                  <c:v>92.24932680538555</c:v>
                </c:pt>
                <c:pt idx="66">
                  <c:v>87.422571001494774</c:v>
                </c:pt>
                <c:pt idx="67">
                  <c:v>90.244971537001902</c:v>
                </c:pt>
                <c:pt idx="68">
                  <c:v>85.251338199513384</c:v>
                </c:pt>
                <c:pt idx="69">
                  <c:v>86.742901234567896</c:v>
                </c:pt>
                <c:pt idx="70">
                  <c:v>87.679534883720933</c:v>
                </c:pt>
                <c:pt idx="71">
                  <c:v>84.332972972972968</c:v>
                </c:pt>
                <c:pt idx="72">
                  <c:v>99.93369565217391</c:v>
                </c:pt>
                <c:pt idx="73">
                  <c:v>100.2209302325581</c:v>
                </c:pt>
                <c:pt idx="74">
                  <c:v>64.5</c:v>
                </c:pt>
                <c:pt idx="75">
                  <c:v>76.069999999999993</c:v>
                </c:pt>
                <c:pt idx="76">
                  <c:v>118.1666666666667</c:v>
                </c:pt>
                <c:pt idx="79">
                  <c:v>171.3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42-694A-8040-D2CF9875879D}"/>
            </c:ext>
          </c:extLst>
        </c:ser>
        <c:ser>
          <c:idx val="5"/>
          <c:order val="5"/>
          <c:tx>
            <c:strRef>
              <c:f>'Median predicted vs true 4 mg'!$N$2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'Median predicted vs true 4 mg'!$H$3:$H$82</c:f>
              <c:numCache>
                <c:formatCode>General</c:formatCode>
                <c:ptCount val="80"/>
                <c:pt idx="0">
                  <c:v>5.9609735532500908E-2</c:v>
                </c:pt>
                <c:pt idx="1">
                  <c:v>5.7817686989708132</c:v>
                </c:pt>
                <c:pt idx="2">
                  <c:v>9.8193763260472693</c:v>
                </c:pt>
                <c:pt idx="3">
                  <c:v>13.85618441304044</c:v>
                </c:pt>
                <c:pt idx="4">
                  <c:v>17.845250810604611</c:v>
                </c:pt>
                <c:pt idx="5">
                  <c:v>21.88878493462876</c:v>
                </c:pt>
                <c:pt idx="6">
                  <c:v>25.905469316698099</c:v>
                </c:pt>
                <c:pt idx="7">
                  <c:v>29.921120052553789</c:v>
                </c:pt>
                <c:pt idx="8">
                  <c:v>33.92908224076281</c:v>
                </c:pt>
                <c:pt idx="9">
                  <c:v>37.926994084961457</c:v>
                </c:pt>
                <c:pt idx="10">
                  <c:v>41.922360844529749</c:v>
                </c:pt>
                <c:pt idx="11">
                  <c:v>45.81423648503123</c:v>
                </c:pt>
                <c:pt idx="12">
                  <c:v>49.921218775734282</c:v>
                </c:pt>
                <c:pt idx="13">
                  <c:v>53.891167664670661</c:v>
                </c:pt>
                <c:pt idx="14">
                  <c:v>57.90591931216931</c:v>
                </c:pt>
                <c:pt idx="15">
                  <c:v>61.937588904694167</c:v>
                </c:pt>
                <c:pt idx="16">
                  <c:v>65.940777096114516</c:v>
                </c:pt>
                <c:pt idx="17">
                  <c:v>69.957777777777778</c:v>
                </c:pt>
                <c:pt idx="18">
                  <c:v>73.944135490394331</c:v>
                </c:pt>
                <c:pt idx="19">
                  <c:v>77.940063257775435</c:v>
                </c:pt>
                <c:pt idx="20">
                  <c:v>81.88231173380035</c:v>
                </c:pt>
                <c:pt idx="21">
                  <c:v>85.908055723803756</c:v>
                </c:pt>
                <c:pt idx="22">
                  <c:v>89.996763540290615</c:v>
                </c:pt>
                <c:pt idx="23">
                  <c:v>93.977160927617703</c:v>
                </c:pt>
                <c:pt idx="24">
                  <c:v>97.876511627906979</c:v>
                </c:pt>
                <c:pt idx="25">
                  <c:v>101.8994210090984</c:v>
                </c:pt>
                <c:pt idx="26">
                  <c:v>105.98441449031171</c:v>
                </c:pt>
                <c:pt idx="27">
                  <c:v>109.9558181818182</c:v>
                </c:pt>
                <c:pt idx="28">
                  <c:v>114.00814814814819</c:v>
                </c:pt>
                <c:pt idx="29">
                  <c:v>117.8852295409182</c:v>
                </c:pt>
                <c:pt idx="30">
                  <c:v>121.92386248736101</c:v>
                </c:pt>
                <c:pt idx="31">
                  <c:v>125.8517057569296</c:v>
                </c:pt>
                <c:pt idx="32">
                  <c:v>129.9384026258206</c:v>
                </c:pt>
                <c:pt idx="33">
                  <c:v>133.94301929625419</c:v>
                </c:pt>
                <c:pt idx="34">
                  <c:v>137.89638403990031</c:v>
                </c:pt>
                <c:pt idx="35">
                  <c:v>142.0018202502844</c:v>
                </c:pt>
                <c:pt idx="36">
                  <c:v>145.922964763062</c:v>
                </c:pt>
                <c:pt idx="37">
                  <c:v>150.00798065296249</c:v>
                </c:pt>
                <c:pt idx="38">
                  <c:v>153.9707656612529</c:v>
                </c:pt>
                <c:pt idx="39">
                  <c:v>157.99062885326759</c:v>
                </c:pt>
                <c:pt idx="40">
                  <c:v>161.94952038369311</c:v>
                </c:pt>
                <c:pt idx="41">
                  <c:v>165.9310227272727</c:v>
                </c:pt>
                <c:pt idx="42">
                  <c:v>169.9352179034158</c:v>
                </c:pt>
                <c:pt idx="43">
                  <c:v>173.9330097087379</c:v>
                </c:pt>
                <c:pt idx="44">
                  <c:v>177.92941176470589</c:v>
                </c:pt>
                <c:pt idx="45">
                  <c:v>181.95827263267429</c:v>
                </c:pt>
                <c:pt idx="46">
                  <c:v>185.9760606060606</c:v>
                </c:pt>
                <c:pt idx="47">
                  <c:v>189.87461300309599</c:v>
                </c:pt>
                <c:pt idx="48">
                  <c:v>194.00223813786931</c:v>
                </c:pt>
                <c:pt idx="49">
                  <c:v>197.9312962962963</c:v>
                </c:pt>
                <c:pt idx="50">
                  <c:v>201.94329004329001</c:v>
                </c:pt>
                <c:pt idx="51">
                  <c:v>206.01029411764699</c:v>
                </c:pt>
                <c:pt idx="52">
                  <c:v>209.96986076986079</c:v>
                </c:pt>
                <c:pt idx="53">
                  <c:v>213.9546756529065</c:v>
                </c:pt>
                <c:pt idx="54">
                  <c:v>217.98217317487271</c:v>
                </c:pt>
                <c:pt idx="55">
                  <c:v>221.97538330494041</c:v>
                </c:pt>
                <c:pt idx="56">
                  <c:v>226.04609306409131</c:v>
                </c:pt>
                <c:pt idx="57">
                  <c:v>230.01316010058679</c:v>
                </c:pt>
                <c:pt idx="58">
                  <c:v>233.9103056768559</c:v>
                </c:pt>
                <c:pt idx="59">
                  <c:v>237.9613786591124</c:v>
                </c:pt>
                <c:pt idx="60">
                  <c:v>241.952486678508</c:v>
                </c:pt>
                <c:pt idx="61">
                  <c:v>245.9520192307692</c:v>
                </c:pt>
                <c:pt idx="62">
                  <c:v>249.92565091610419</c:v>
                </c:pt>
                <c:pt idx="63">
                  <c:v>253.89548192771079</c:v>
                </c:pt>
                <c:pt idx="64">
                  <c:v>257.9022198731501</c:v>
                </c:pt>
                <c:pt idx="65">
                  <c:v>261.87294981640139</c:v>
                </c:pt>
                <c:pt idx="66">
                  <c:v>265.84050822122572</c:v>
                </c:pt>
                <c:pt idx="67">
                  <c:v>269.99297912713467</c:v>
                </c:pt>
                <c:pt idx="68">
                  <c:v>273.8559610705596</c:v>
                </c:pt>
                <c:pt idx="69">
                  <c:v>277.83456790123449</c:v>
                </c:pt>
                <c:pt idx="70">
                  <c:v>281.83348837209297</c:v>
                </c:pt>
                <c:pt idx="71">
                  <c:v>285.72216216216208</c:v>
                </c:pt>
                <c:pt idx="72">
                  <c:v>289.66847826086962</c:v>
                </c:pt>
                <c:pt idx="73">
                  <c:v>293.39767441860471</c:v>
                </c:pt>
                <c:pt idx="74">
                  <c:v>296.90869565217389</c:v>
                </c:pt>
                <c:pt idx="75">
                  <c:v>302.25</c:v>
                </c:pt>
                <c:pt idx="76">
                  <c:v>305.39999999999998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mg'!$N$3:$N$82</c:f>
              <c:numCache>
                <c:formatCode>General</c:formatCode>
                <c:ptCount val="80"/>
                <c:pt idx="0">
                  <c:v>5.9609735532500908E-2</c:v>
                </c:pt>
                <c:pt idx="1">
                  <c:v>5.7817686989708132</c:v>
                </c:pt>
                <c:pt idx="2">
                  <c:v>9.8193763260472693</c:v>
                </c:pt>
                <c:pt idx="3">
                  <c:v>13.85618441304044</c:v>
                </c:pt>
                <c:pt idx="4">
                  <c:v>17.845250810604611</c:v>
                </c:pt>
                <c:pt idx="5">
                  <c:v>21.88878493462876</c:v>
                </c:pt>
                <c:pt idx="6">
                  <c:v>25.905469316698099</c:v>
                </c:pt>
                <c:pt idx="7">
                  <c:v>29.921120052553789</c:v>
                </c:pt>
                <c:pt idx="8">
                  <c:v>33.92908224076281</c:v>
                </c:pt>
                <c:pt idx="9">
                  <c:v>37.926994084961457</c:v>
                </c:pt>
                <c:pt idx="10">
                  <c:v>41.922360844529749</c:v>
                </c:pt>
                <c:pt idx="11">
                  <c:v>45.81423648503123</c:v>
                </c:pt>
                <c:pt idx="12">
                  <c:v>49.921218775734282</c:v>
                </c:pt>
                <c:pt idx="13">
                  <c:v>53.891167664670661</c:v>
                </c:pt>
                <c:pt idx="14">
                  <c:v>57.90591931216931</c:v>
                </c:pt>
                <c:pt idx="15">
                  <c:v>61.937588904694167</c:v>
                </c:pt>
                <c:pt idx="16">
                  <c:v>65.940777096114516</c:v>
                </c:pt>
                <c:pt idx="17">
                  <c:v>69.957777777777778</c:v>
                </c:pt>
                <c:pt idx="18">
                  <c:v>73.944135490394331</c:v>
                </c:pt>
                <c:pt idx="19">
                  <c:v>77.940063257775435</c:v>
                </c:pt>
                <c:pt idx="20">
                  <c:v>81.88231173380035</c:v>
                </c:pt>
                <c:pt idx="21">
                  <c:v>85.908055723803756</c:v>
                </c:pt>
                <c:pt idx="22">
                  <c:v>89.996763540290615</c:v>
                </c:pt>
                <c:pt idx="23">
                  <c:v>93.977160927617703</c:v>
                </c:pt>
                <c:pt idx="24">
                  <c:v>97.876511627906979</c:v>
                </c:pt>
                <c:pt idx="25">
                  <c:v>101.8994210090984</c:v>
                </c:pt>
                <c:pt idx="26">
                  <c:v>105.98441449031171</c:v>
                </c:pt>
                <c:pt idx="27">
                  <c:v>109.9558181818182</c:v>
                </c:pt>
                <c:pt idx="28">
                  <c:v>114.00814814814819</c:v>
                </c:pt>
                <c:pt idx="29">
                  <c:v>117.8852295409182</c:v>
                </c:pt>
                <c:pt idx="30">
                  <c:v>121.92386248736101</c:v>
                </c:pt>
                <c:pt idx="31">
                  <c:v>125.8517057569296</c:v>
                </c:pt>
                <c:pt idx="32">
                  <c:v>129.9384026258206</c:v>
                </c:pt>
                <c:pt idx="33">
                  <c:v>133.94301929625419</c:v>
                </c:pt>
                <c:pt idx="34">
                  <c:v>137.89638403990031</c:v>
                </c:pt>
                <c:pt idx="35">
                  <c:v>142.0018202502844</c:v>
                </c:pt>
                <c:pt idx="36">
                  <c:v>145.922964763062</c:v>
                </c:pt>
                <c:pt idx="37">
                  <c:v>150.00798065296249</c:v>
                </c:pt>
                <c:pt idx="38">
                  <c:v>153.9707656612529</c:v>
                </c:pt>
                <c:pt idx="39">
                  <c:v>157.99062885326759</c:v>
                </c:pt>
                <c:pt idx="40">
                  <c:v>161.94952038369311</c:v>
                </c:pt>
                <c:pt idx="41">
                  <c:v>165.9310227272727</c:v>
                </c:pt>
                <c:pt idx="42">
                  <c:v>169.9352179034158</c:v>
                </c:pt>
                <c:pt idx="43">
                  <c:v>173.9330097087379</c:v>
                </c:pt>
                <c:pt idx="44">
                  <c:v>177.92941176470589</c:v>
                </c:pt>
                <c:pt idx="45">
                  <c:v>181.95827263267429</c:v>
                </c:pt>
                <c:pt idx="46">
                  <c:v>185.9760606060606</c:v>
                </c:pt>
                <c:pt idx="47">
                  <c:v>189.87461300309599</c:v>
                </c:pt>
                <c:pt idx="48">
                  <c:v>194.00223813786931</c:v>
                </c:pt>
                <c:pt idx="49">
                  <c:v>197.9312962962963</c:v>
                </c:pt>
                <c:pt idx="50">
                  <c:v>201.94329004329001</c:v>
                </c:pt>
                <c:pt idx="51">
                  <c:v>206.01029411764699</c:v>
                </c:pt>
                <c:pt idx="52">
                  <c:v>209.96986076986079</c:v>
                </c:pt>
                <c:pt idx="53">
                  <c:v>213.9546756529065</c:v>
                </c:pt>
                <c:pt idx="54">
                  <c:v>217.98217317487271</c:v>
                </c:pt>
                <c:pt idx="55">
                  <c:v>221.97538330494041</c:v>
                </c:pt>
                <c:pt idx="56">
                  <c:v>226.04609306409131</c:v>
                </c:pt>
                <c:pt idx="57">
                  <c:v>230.01316010058679</c:v>
                </c:pt>
                <c:pt idx="58">
                  <c:v>233.9103056768559</c:v>
                </c:pt>
                <c:pt idx="59">
                  <c:v>237.9613786591124</c:v>
                </c:pt>
                <c:pt idx="60">
                  <c:v>241.952486678508</c:v>
                </c:pt>
                <c:pt idx="61">
                  <c:v>245.9520192307692</c:v>
                </c:pt>
                <c:pt idx="62">
                  <c:v>249.92565091610419</c:v>
                </c:pt>
                <c:pt idx="63">
                  <c:v>253.89548192771079</c:v>
                </c:pt>
                <c:pt idx="64">
                  <c:v>257.9022198731501</c:v>
                </c:pt>
                <c:pt idx="65">
                  <c:v>261.87294981640139</c:v>
                </c:pt>
                <c:pt idx="66">
                  <c:v>265.84050822122572</c:v>
                </c:pt>
                <c:pt idx="67">
                  <c:v>269.99297912713467</c:v>
                </c:pt>
                <c:pt idx="68">
                  <c:v>273.8559610705596</c:v>
                </c:pt>
                <c:pt idx="69">
                  <c:v>277.83456790123449</c:v>
                </c:pt>
                <c:pt idx="70">
                  <c:v>281.83348837209297</c:v>
                </c:pt>
                <c:pt idx="71">
                  <c:v>285.72216216216208</c:v>
                </c:pt>
                <c:pt idx="72">
                  <c:v>289.66847826086962</c:v>
                </c:pt>
                <c:pt idx="73">
                  <c:v>293.39767441860471</c:v>
                </c:pt>
                <c:pt idx="74">
                  <c:v>296.90869565217389</c:v>
                </c:pt>
                <c:pt idx="75">
                  <c:v>302.25</c:v>
                </c:pt>
                <c:pt idx="76">
                  <c:v>305.39999999999998</c:v>
                </c:pt>
                <c:pt idx="79">
                  <c:v>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42-694A-8040-D2CF98758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2 mg'!$B$2</c:f>
              <c:strCache>
                <c:ptCount val="1"/>
                <c:pt idx="0">
                  <c:v>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xVal>
            <c:numRef>
              <c:f>'Median predicted vs true 2 mg'!$A$3:$A$162</c:f>
              <c:numCache>
                <c:formatCode>General</c:formatCode>
                <c:ptCount val="160"/>
                <c:pt idx="0">
                  <c:v>0</c:v>
                </c:pt>
                <c:pt idx="1">
                  <c:v>2.9</c:v>
                </c:pt>
                <c:pt idx="2">
                  <c:v>4.9000000000000004</c:v>
                </c:pt>
                <c:pt idx="3">
                  <c:v>6.9</c:v>
                </c:pt>
                <c:pt idx="4">
                  <c:v>8.9</c:v>
                </c:pt>
                <c:pt idx="5">
                  <c:v>10.9</c:v>
                </c:pt>
                <c:pt idx="6">
                  <c:v>12.9</c:v>
                </c:pt>
                <c:pt idx="7">
                  <c:v>14.9</c:v>
                </c:pt>
                <c:pt idx="8">
                  <c:v>16.899999999999999</c:v>
                </c:pt>
                <c:pt idx="9">
                  <c:v>18.899999999999999</c:v>
                </c:pt>
                <c:pt idx="10">
                  <c:v>20.9</c:v>
                </c:pt>
                <c:pt idx="11">
                  <c:v>22.9</c:v>
                </c:pt>
                <c:pt idx="12">
                  <c:v>24.9</c:v>
                </c:pt>
                <c:pt idx="13">
                  <c:v>26.9</c:v>
                </c:pt>
                <c:pt idx="14">
                  <c:v>28.9</c:v>
                </c:pt>
                <c:pt idx="15">
                  <c:v>30.9</c:v>
                </c:pt>
                <c:pt idx="16">
                  <c:v>32.9</c:v>
                </c:pt>
                <c:pt idx="17">
                  <c:v>35</c:v>
                </c:pt>
                <c:pt idx="18">
                  <c:v>36.9</c:v>
                </c:pt>
                <c:pt idx="19">
                  <c:v>39</c:v>
                </c:pt>
                <c:pt idx="20">
                  <c:v>40.9</c:v>
                </c:pt>
                <c:pt idx="21">
                  <c:v>42.9</c:v>
                </c:pt>
                <c:pt idx="22">
                  <c:v>44.9</c:v>
                </c:pt>
                <c:pt idx="23">
                  <c:v>46.8</c:v>
                </c:pt>
                <c:pt idx="24">
                  <c:v>48.9</c:v>
                </c:pt>
                <c:pt idx="25">
                  <c:v>51</c:v>
                </c:pt>
                <c:pt idx="26">
                  <c:v>53</c:v>
                </c:pt>
                <c:pt idx="27">
                  <c:v>54.9</c:v>
                </c:pt>
                <c:pt idx="28">
                  <c:v>56.9</c:v>
                </c:pt>
                <c:pt idx="29">
                  <c:v>58.9</c:v>
                </c:pt>
                <c:pt idx="30">
                  <c:v>60.9</c:v>
                </c:pt>
                <c:pt idx="31">
                  <c:v>63</c:v>
                </c:pt>
                <c:pt idx="32">
                  <c:v>64.900000000000006</c:v>
                </c:pt>
                <c:pt idx="33">
                  <c:v>66.900000000000006</c:v>
                </c:pt>
                <c:pt idx="34">
                  <c:v>68.900000000000006</c:v>
                </c:pt>
                <c:pt idx="35">
                  <c:v>70.95</c:v>
                </c:pt>
                <c:pt idx="36">
                  <c:v>73</c:v>
                </c:pt>
                <c:pt idx="37">
                  <c:v>75</c:v>
                </c:pt>
                <c:pt idx="38">
                  <c:v>76.900000000000006</c:v>
                </c:pt>
                <c:pt idx="39">
                  <c:v>79</c:v>
                </c:pt>
                <c:pt idx="40">
                  <c:v>80.900000000000006</c:v>
                </c:pt>
                <c:pt idx="41">
                  <c:v>82.9</c:v>
                </c:pt>
                <c:pt idx="42">
                  <c:v>84.9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92.9</c:v>
                </c:pt>
                <c:pt idx="47">
                  <c:v>95</c:v>
                </c:pt>
                <c:pt idx="48">
                  <c:v>96.9</c:v>
                </c:pt>
                <c:pt idx="49">
                  <c:v>98.9</c:v>
                </c:pt>
                <c:pt idx="50">
                  <c:v>101</c:v>
                </c:pt>
                <c:pt idx="51">
                  <c:v>102.9</c:v>
                </c:pt>
                <c:pt idx="52">
                  <c:v>104.9</c:v>
                </c:pt>
                <c:pt idx="53">
                  <c:v>107</c:v>
                </c:pt>
                <c:pt idx="54">
                  <c:v>108.95</c:v>
                </c:pt>
                <c:pt idx="55">
                  <c:v>110.95</c:v>
                </c:pt>
                <c:pt idx="56">
                  <c:v>113.1</c:v>
                </c:pt>
                <c:pt idx="57">
                  <c:v>114.9</c:v>
                </c:pt>
                <c:pt idx="58">
                  <c:v>116.9</c:v>
                </c:pt>
                <c:pt idx="59">
                  <c:v>118.9</c:v>
                </c:pt>
                <c:pt idx="60">
                  <c:v>120.9</c:v>
                </c:pt>
                <c:pt idx="61">
                  <c:v>123</c:v>
                </c:pt>
                <c:pt idx="62">
                  <c:v>124.9</c:v>
                </c:pt>
                <c:pt idx="63">
                  <c:v>126.9</c:v>
                </c:pt>
                <c:pt idx="64">
                  <c:v>129</c:v>
                </c:pt>
                <c:pt idx="65">
                  <c:v>131</c:v>
                </c:pt>
                <c:pt idx="66">
                  <c:v>132.9</c:v>
                </c:pt>
                <c:pt idx="67">
                  <c:v>134.9</c:v>
                </c:pt>
                <c:pt idx="68">
                  <c:v>136.9</c:v>
                </c:pt>
                <c:pt idx="69">
                  <c:v>138.9</c:v>
                </c:pt>
                <c:pt idx="70">
                  <c:v>141</c:v>
                </c:pt>
                <c:pt idx="71">
                  <c:v>143.1</c:v>
                </c:pt>
                <c:pt idx="72">
                  <c:v>144.9</c:v>
                </c:pt>
                <c:pt idx="73">
                  <c:v>146.9</c:v>
                </c:pt>
                <c:pt idx="74">
                  <c:v>148.9</c:v>
                </c:pt>
                <c:pt idx="75">
                  <c:v>150.9</c:v>
                </c:pt>
                <c:pt idx="76">
                  <c:v>153</c:v>
                </c:pt>
                <c:pt idx="77">
                  <c:v>155</c:v>
                </c:pt>
                <c:pt idx="78">
                  <c:v>156.9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164.9</c:v>
                </c:pt>
                <c:pt idx="83">
                  <c:v>166.9</c:v>
                </c:pt>
                <c:pt idx="84">
                  <c:v>169</c:v>
                </c:pt>
                <c:pt idx="85">
                  <c:v>170.9</c:v>
                </c:pt>
                <c:pt idx="86">
                  <c:v>172.9</c:v>
                </c:pt>
                <c:pt idx="87">
                  <c:v>174.95</c:v>
                </c:pt>
                <c:pt idx="88">
                  <c:v>176.9</c:v>
                </c:pt>
                <c:pt idx="89">
                  <c:v>178.9</c:v>
                </c:pt>
                <c:pt idx="90">
                  <c:v>181</c:v>
                </c:pt>
                <c:pt idx="91">
                  <c:v>183</c:v>
                </c:pt>
                <c:pt idx="92">
                  <c:v>184.9</c:v>
                </c:pt>
                <c:pt idx="93">
                  <c:v>187</c:v>
                </c:pt>
                <c:pt idx="94">
                  <c:v>189</c:v>
                </c:pt>
                <c:pt idx="95">
                  <c:v>190.9</c:v>
                </c:pt>
                <c:pt idx="96">
                  <c:v>192.9</c:v>
                </c:pt>
                <c:pt idx="97">
                  <c:v>195</c:v>
                </c:pt>
                <c:pt idx="98">
                  <c:v>196.9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204.9</c:v>
                </c:pt>
                <c:pt idx="103">
                  <c:v>206.9</c:v>
                </c:pt>
                <c:pt idx="104">
                  <c:v>208.9</c:v>
                </c:pt>
                <c:pt idx="105">
                  <c:v>211</c:v>
                </c:pt>
                <c:pt idx="106">
                  <c:v>212.9</c:v>
                </c:pt>
                <c:pt idx="107">
                  <c:v>214.9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224.9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232.9</c:v>
                </c:pt>
                <c:pt idx="117">
                  <c:v>234.9</c:v>
                </c:pt>
                <c:pt idx="118">
                  <c:v>236.9</c:v>
                </c:pt>
                <c:pt idx="119">
                  <c:v>239</c:v>
                </c:pt>
                <c:pt idx="120">
                  <c:v>240.8</c:v>
                </c:pt>
                <c:pt idx="121">
                  <c:v>243</c:v>
                </c:pt>
                <c:pt idx="122">
                  <c:v>244.9</c:v>
                </c:pt>
                <c:pt idx="123">
                  <c:v>246.9</c:v>
                </c:pt>
                <c:pt idx="124">
                  <c:v>249</c:v>
                </c:pt>
                <c:pt idx="125">
                  <c:v>251</c:v>
                </c:pt>
                <c:pt idx="126">
                  <c:v>252.9</c:v>
                </c:pt>
                <c:pt idx="127">
                  <c:v>254.8</c:v>
                </c:pt>
                <c:pt idx="128">
                  <c:v>256.89999999999998</c:v>
                </c:pt>
                <c:pt idx="129">
                  <c:v>259</c:v>
                </c:pt>
                <c:pt idx="130">
                  <c:v>260.89999999999998</c:v>
                </c:pt>
                <c:pt idx="131">
                  <c:v>262.89999999999998</c:v>
                </c:pt>
                <c:pt idx="132">
                  <c:v>264.89999999999998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272.89999999999998</c:v>
                </c:pt>
                <c:pt idx="137">
                  <c:v>274.89999999999998</c:v>
                </c:pt>
                <c:pt idx="138">
                  <c:v>277</c:v>
                </c:pt>
                <c:pt idx="139">
                  <c:v>278.8</c:v>
                </c:pt>
                <c:pt idx="140">
                  <c:v>280.89999999999998</c:v>
                </c:pt>
                <c:pt idx="141">
                  <c:v>282.8</c:v>
                </c:pt>
                <c:pt idx="142">
                  <c:v>284.8</c:v>
                </c:pt>
                <c:pt idx="143">
                  <c:v>286.8</c:v>
                </c:pt>
                <c:pt idx="144">
                  <c:v>289</c:v>
                </c:pt>
                <c:pt idx="145">
                  <c:v>290.75</c:v>
                </c:pt>
                <c:pt idx="146">
                  <c:v>292.8</c:v>
                </c:pt>
                <c:pt idx="147">
                  <c:v>295.35000000000002</c:v>
                </c:pt>
                <c:pt idx="148">
                  <c:v>296.8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mg'!$B$3:$B$162</c:f>
              <c:numCache>
                <c:formatCode>General</c:formatCode>
                <c:ptCount val="160"/>
                <c:pt idx="0">
                  <c:v>0.9</c:v>
                </c:pt>
                <c:pt idx="1">
                  <c:v>1.6</c:v>
                </c:pt>
                <c:pt idx="2">
                  <c:v>1.6</c:v>
                </c:pt>
                <c:pt idx="3">
                  <c:v>1.6</c:v>
                </c:pt>
                <c:pt idx="4">
                  <c:v>1.9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2.5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2.8</c:v>
                </c:pt>
                <c:pt idx="13">
                  <c:v>3.1</c:v>
                </c:pt>
                <c:pt idx="14">
                  <c:v>3.2</c:v>
                </c:pt>
                <c:pt idx="15">
                  <c:v>3.2</c:v>
                </c:pt>
                <c:pt idx="16">
                  <c:v>3.2</c:v>
                </c:pt>
                <c:pt idx="17">
                  <c:v>3.2</c:v>
                </c:pt>
                <c:pt idx="18">
                  <c:v>4.0999999999999996</c:v>
                </c:pt>
                <c:pt idx="19">
                  <c:v>4.0999999999999996</c:v>
                </c:pt>
                <c:pt idx="20">
                  <c:v>4.2</c:v>
                </c:pt>
                <c:pt idx="21">
                  <c:v>4.3499999999999996</c:v>
                </c:pt>
                <c:pt idx="22">
                  <c:v>4.5999999999999996</c:v>
                </c:pt>
                <c:pt idx="23">
                  <c:v>13.2</c:v>
                </c:pt>
                <c:pt idx="24">
                  <c:v>84.6</c:v>
                </c:pt>
                <c:pt idx="25">
                  <c:v>78.55</c:v>
                </c:pt>
                <c:pt idx="26">
                  <c:v>84.6</c:v>
                </c:pt>
                <c:pt idx="27">
                  <c:v>84.6</c:v>
                </c:pt>
                <c:pt idx="28">
                  <c:v>81.05</c:v>
                </c:pt>
                <c:pt idx="29">
                  <c:v>83.65</c:v>
                </c:pt>
                <c:pt idx="30">
                  <c:v>88.3</c:v>
                </c:pt>
                <c:pt idx="31">
                  <c:v>89.199999999999989</c:v>
                </c:pt>
                <c:pt idx="32">
                  <c:v>82.300000000000011</c:v>
                </c:pt>
                <c:pt idx="33">
                  <c:v>83.6</c:v>
                </c:pt>
                <c:pt idx="34">
                  <c:v>91</c:v>
                </c:pt>
                <c:pt idx="35">
                  <c:v>88.5</c:v>
                </c:pt>
                <c:pt idx="36">
                  <c:v>82.7</c:v>
                </c:pt>
                <c:pt idx="37">
                  <c:v>99.95</c:v>
                </c:pt>
                <c:pt idx="38">
                  <c:v>93.4</c:v>
                </c:pt>
                <c:pt idx="39">
                  <c:v>90.7</c:v>
                </c:pt>
                <c:pt idx="40">
                  <c:v>93.4</c:v>
                </c:pt>
                <c:pt idx="41">
                  <c:v>88.9</c:v>
                </c:pt>
                <c:pt idx="42">
                  <c:v>84.2</c:v>
                </c:pt>
                <c:pt idx="43">
                  <c:v>88.550000000000011</c:v>
                </c:pt>
                <c:pt idx="44">
                  <c:v>88.45</c:v>
                </c:pt>
                <c:pt idx="45">
                  <c:v>98.050000000000011</c:v>
                </c:pt>
                <c:pt idx="46">
                  <c:v>88.3</c:v>
                </c:pt>
                <c:pt idx="47">
                  <c:v>92.7</c:v>
                </c:pt>
                <c:pt idx="48">
                  <c:v>93.4</c:v>
                </c:pt>
                <c:pt idx="49">
                  <c:v>91.8</c:v>
                </c:pt>
                <c:pt idx="50">
                  <c:v>96</c:v>
                </c:pt>
                <c:pt idx="51">
                  <c:v>96</c:v>
                </c:pt>
                <c:pt idx="52">
                  <c:v>96</c:v>
                </c:pt>
                <c:pt idx="53">
                  <c:v>95.8</c:v>
                </c:pt>
                <c:pt idx="54">
                  <c:v>91.6</c:v>
                </c:pt>
                <c:pt idx="55">
                  <c:v>98.55</c:v>
                </c:pt>
                <c:pt idx="56">
                  <c:v>102.75</c:v>
                </c:pt>
                <c:pt idx="57">
                  <c:v>96.6</c:v>
                </c:pt>
                <c:pt idx="58">
                  <c:v>97.8</c:v>
                </c:pt>
                <c:pt idx="59">
                  <c:v>101.6</c:v>
                </c:pt>
                <c:pt idx="60">
                  <c:v>95.85</c:v>
                </c:pt>
                <c:pt idx="61">
                  <c:v>91.6</c:v>
                </c:pt>
                <c:pt idx="62">
                  <c:v>104.9</c:v>
                </c:pt>
                <c:pt idx="63">
                  <c:v>98.8</c:v>
                </c:pt>
                <c:pt idx="64">
                  <c:v>97.800000000000011</c:v>
                </c:pt>
                <c:pt idx="65">
                  <c:v>97.35</c:v>
                </c:pt>
                <c:pt idx="66">
                  <c:v>100.9</c:v>
                </c:pt>
                <c:pt idx="67">
                  <c:v>106</c:v>
                </c:pt>
                <c:pt idx="68">
                  <c:v>101.6</c:v>
                </c:pt>
                <c:pt idx="69">
                  <c:v>106.3</c:v>
                </c:pt>
                <c:pt idx="70">
                  <c:v>103.7</c:v>
                </c:pt>
                <c:pt idx="71">
                  <c:v>104.9</c:v>
                </c:pt>
                <c:pt idx="72">
                  <c:v>100.6</c:v>
                </c:pt>
                <c:pt idx="73">
                  <c:v>106.2</c:v>
                </c:pt>
                <c:pt idx="74">
                  <c:v>106.4</c:v>
                </c:pt>
                <c:pt idx="75">
                  <c:v>103.55</c:v>
                </c:pt>
                <c:pt idx="76">
                  <c:v>98.5</c:v>
                </c:pt>
                <c:pt idx="77">
                  <c:v>106.8</c:v>
                </c:pt>
                <c:pt idx="78">
                  <c:v>104.2</c:v>
                </c:pt>
                <c:pt idx="79">
                  <c:v>101.6</c:v>
                </c:pt>
                <c:pt idx="80">
                  <c:v>115.6</c:v>
                </c:pt>
                <c:pt idx="81">
                  <c:v>105.2</c:v>
                </c:pt>
                <c:pt idx="82">
                  <c:v>106.8</c:v>
                </c:pt>
                <c:pt idx="83">
                  <c:v>106.1</c:v>
                </c:pt>
                <c:pt idx="84">
                  <c:v>113.85</c:v>
                </c:pt>
                <c:pt idx="85">
                  <c:v>104.9</c:v>
                </c:pt>
                <c:pt idx="86">
                  <c:v>108.8</c:v>
                </c:pt>
                <c:pt idx="87">
                  <c:v>113.65</c:v>
                </c:pt>
                <c:pt idx="88">
                  <c:v>107.6</c:v>
                </c:pt>
                <c:pt idx="89">
                  <c:v>108.8</c:v>
                </c:pt>
                <c:pt idx="90">
                  <c:v>113.4</c:v>
                </c:pt>
                <c:pt idx="91">
                  <c:v>110.45</c:v>
                </c:pt>
                <c:pt idx="92">
                  <c:v>106</c:v>
                </c:pt>
                <c:pt idx="93">
                  <c:v>114.6</c:v>
                </c:pt>
                <c:pt idx="94">
                  <c:v>113.4</c:v>
                </c:pt>
                <c:pt idx="95">
                  <c:v>113.9</c:v>
                </c:pt>
                <c:pt idx="96">
                  <c:v>107.15</c:v>
                </c:pt>
                <c:pt idx="97">
                  <c:v>116.9</c:v>
                </c:pt>
                <c:pt idx="98">
                  <c:v>117</c:v>
                </c:pt>
                <c:pt idx="99">
                  <c:v>117</c:v>
                </c:pt>
                <c:pt idx="100">
                  <c:v>117.8</c:v>
                </c:pt>
                <c:pt idx="101">
                  <c:v>122.9</c:v>
                </c:pt>
                <c:pt idx="102">
                  <c:v>122.1</c:v>
                </c:pt>
                <c:pt idx="103">
                  <c:v>118.1</c:v>
                </c:pt>
                <c:pt idx="104">
                  <c:v>115.05</c:v>
                </c:pt>
                <c:pt idx="105">
                  <c:v>121</c:v>
                </c:pt>
                <c:pt idx="106">
                  <c:v>122.4</c:v>
                </c:pt>
                <c:pt idx="107">
                  <c:v>122.9</c:v>
                </c:pt>
                <c:pt idx="108">
                  <c:v>119</c:v>
                </c:pt>
                <c:pt idx="109">
                  <c:v>122.9</c:v>
                </c:pt>
                <c:pt idx="110">
                  <c:v>122.9</c:v>
                </c:pt>
                <c:pt idx="111">
                  <c:v>117</c:v>
                </c:pt>
                <c:pt idx="112">
                  <c:v>121.4</c:v>
                </c:pt>
                <c:pt idx="113">
                  <c:v>122.9</c:v>
                </c:pt>
                <c:pt idx="114">
                  <c:v>123.2</c:v>
                </c:pt>
                <c:pt idx="115">
                  <c:v>121.95</c:v>
                </c:pt>
                <c:pt idx="116">
                  <c:v>120.8</c:v>
                </c:pt>
                <c:pt idx="117">
                  <c:v>121.1</c:v>
                </c:pt>
                <c:pt idx="118">
                  <c:v>122.9</c:v>
                </c:pt>
                <c:pt idx="119">
                  <c:v>120.7</c:v>
                </c:pt>
                <c:pt idx="120">
                  <c:v>122.9</c:v>
                </c:pt>
                <c:pt idx="121">
                  <c:v>121.6</c:v>
                </c:pt>
                <c:pt idx="122">
                  <c:v>130.6</c:v>
                </c:pt>
                <c:pt idx="123">
                  <c:v>124.4</c:v>
                </c:pt>
                <c:pt idx="124">
                  <c:v>124.4</c:v>
                </c:pt>
                <c:pt idx="125">
                  <c:v>123.2</c:v>
                </c:pt>
                <c:pt idx="126">
                  <c:v>134.5</c:v>
                </c:pt>
                <c:pt idx="127">
                  <c:v>132.30000000000001</c:v>
                </c:pt>
                <c:pt idx="128">
                  <c:v>128.1</c:v>
                </c:pt>
                <c:pt idx="129">
                  <c:v>129.30000000000001</c:v>
                </c:pt>
                <c:pt idx="130">
                  <c:v>125.85</c:v>
                </c:pt>
                <c:pt idx="131">
                  <c:v>137.4</c:v>
                </c:pt>
                <c:pt idx="132">
                  <c:v>126.15</c:v>
                </c:pt>
                <c:pt idx="133">
                  <c:v>134.6</c:v>
                </c:pt>
                <c:pt idx="134">
                  <c:v>136.75</c:v>
                </c:pt>
                <c:pt idx="135">
                  <c:v>122.9</c:v>
                </c:pt>
                <c:pt idx="136">
                  <c:v>131.9</c:v>
                </c:pt>
                <c:pt idx="137">
                  <c:v>139.4</c:v>
                </c:pt>
                <c:pt idx="138">
                  <c:v>143</c:v>
                </c:pt>
                <c:pt idx="139">
                  <c:v>129.30000000000001</c:v>
                </c:pt>
                <c:pt idx="140">
                  <c:v>141.9</c:v>
                </c:pt>
                <c:pt idx="141">
                  <c:v>124.4</c:v>
                </c:pt>
                <c:pt idx="142">
                  <c:v>134.5</c:v>
                </c:pt>
                <c:pt idx="143">
                  <c:v>159.19999999999999</c:v>
                </c:pt>
                <c:pt idx="144">
                  <c:v>147.4</c:v>
                </c:pt>
                <c:pt idx="145">
                  <c:v>145.55000000000001</c:v>
                </c:pt>
                <c:pt idx="146">
                  <c:v>135.69999999999999</c:v>
                </c:pt>
                <c:pt idx="147">
                  <c:v>151.65</c:v>
                </c:pt>
                <c:pt idx="148">
                  <c:v>122.9</c:v>
                </c:pt>
                <c:pt idx="149">
                  <c:v>144.75</c:v>
                </c:pt>
                <c:pt idx="150">
                  <c:v>167.4</c:v>
                </c:pt>
                <c:pt idx="151">
                  <c:v>157.4</c:v>
                </c:pt>
                <c:pt idx="152">
                  <c:v>97.55</c:v>
                </c:pt>
                <c:pt idx="153">
                  <c:v>139.19999999999999</c:v>
                </c:pt>
                <c:pt idx="159">
                  <c:v>164.2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D-4644-8657-35955F977616}"/>
            </c:ext>
          </c:extLst>
        </c:ser>
        <c:ser>
          <c:idx val="1"/>
          <c:order val="1"/>
          <c:tx>
            <c:strRef>
              <c:f>'Median predicted vs true 2 mg'!$C$2</c:f>
              <c:strCache>
                <c:ptCount val="1"/>
                <c:pt idx="0">
                  <c:v>MeANN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xVal>
            <c:numRef>
              <c:f>'Median predicted vs true 2 mg'!$A$3:$A$162</c:f>
              <c:numCache>
                <c:formatCode>General</c:formatCode>
                <c:ptCount val="160"/>
                <c:pt idx="0">
                  <c:v>0</c:v>
                </c:pt>
                <c:pt idx="1">
                  <c:v>2.9</c:v>
                </c:pt>
                <c:pt idx="2">
                  <c:v>4.9000000000000004</c:v>
                </c:pt>
                <c:pt idx="3">
                  <c:v>6.9</c:v>
                </c:pt>
                <c:pt idx="4">
                  <c:v>8.9</c:v>
                </c:pt>
                <c:pt idx="5">
                  <c:v>10.9</c:v>
                </c:pt>
                <c:pt idx="6">
                  <c:v>12.9</c:v>
                </c:pt>
                <c:pt idx="7">
                  <c:v>14.9</c:v>
                </c:pt>
                <c:pt idx="8">
                  <c:v>16.899999999999999</c:v>
                </c:pt>
                <c:pt idx="9">
                  <c:v>18.899999999999999</c:v>
                </c:pt>
                <c:pt idx="10">
                  <c:v>20.9</c:v>
                </c:pt>
                <c:pt idx="11">
                  <c:v>22.9</c:v>
                </c:pt>
                <c:pt idx="12">
                  <c:v>24.9</c:v>
                </c:pt>
                <c:pt idx="13">
                  <c:v>26.9</c:v>
                </c:pt>
                <c:pt idx="14">
                  <c:v>28.9</c:v>
                </c:pt>
                <c:pt idx="15">
                  <c:v>30.9</c:v>
                </c:pt>
                <c:pt idx="16">
                  <c:v>32.9</c:v>
                </c:pt>
                <c:pt idx="17">
                  <c:v>35</c:v>
                </c:pt>
                <c:pt idx="18">
                  <c:v>36.9</c:v>
                </c:pt>
                <c:pt idx="19">
                  <c:v>39</c:v>
                </c:pt>
                <c:pt idx="20">
                  <c:v>40.9</c:v>
                </c:pt>
                <c:pt idx="21">
                  <c:v>42.9</c:v>
                </c:pt>
                <c:pt idx="22">
                  <c:v>44.9</c:v>
                </c:pt>
                <c:pt idx="23">
                  <c:v>46.8</c:v>
                </c:pt>
                <c:pt idx="24">
                  <c:v>48.9</c:v>
                </c:pt>
                <c:pt idx="25">
                  <c:v>51</c:v>
                </c:pt>
                <c:pt idx="26">
                  <c:v>53</c:v>
                </c:pt>
                <c:pt idx="27">
                  <c:v>54.9</c:v>
                </c:pt>
                <c:pt idx="28">
                  <c:v>56.9</c:v>
                </c:pt>
                <c:pt idx="29">
                  <c:v>58.9</c:v>
                </c:pt>
                <c:pt idx="30">
                  <c:v>60.9</c:v>
                </c:pt>
                <c:pt idx="31">
                  <c:v>63</c:v>
                </c:pt>
                <c:pt idx="32">
                  <c:v>64.900000000000006</c:v>
                </c:pt>
                <c:pt idx="33">
                  <c:v>66.900000000000006</c:v>
                </c:pt>
                <c:pt idx="34">
                  <c:v>68.900000000000006</c:v>
                </c:pt>
                <c:pt idx="35">
                  <c:v>70.95</c:v>
                </c:pt>
                <c:pt idx="36">
                  <c:v>73</c:v>
                </c:pt>
                <c:pt idx="37">
                  <c:v>75</c:v>
                </c:pt>
                <c:pt idx="38">
                  <c:v>76.900000000000006</c:v>
                </c:pt>
                <c:pt idx="39">
                  <c:v>79</c:v>
                </c:pt>
                <c:pt idx="40">
                  <c:v>80.900000000000006</c:v>
                </c:pt>
                <c:pt idx="41">
                  <c:v>82.9</c:v>
                </c:pt>
                <c:pt idx="42">
                  <c:v>84.9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92.9</c:v>
                </c:pt>
                <c:pt idx="47">
                  <c:v>95</c:v>
                </c:pt>
                <c:pt idx="48">
                  <c:v>96.9</c:v>
                </c:pt>
                <c:pt idx="49">
                  <c:v>98.9</c:v>
                </c:pt>
                <c:pt idx="50">
                  <c:v>101</c:v>
                </c:pt>
                <c:pt idx="51">
                  <c:v>102.9</c:v>
                </c:pt>
                <c:pt idx="52">
                  <c:v>104.9</c:v>
                </c:pt>
                <c:pt idx="53">
                  <c:v>107</c:v>
                </c:pt>
                <c:pt idx="54">
                  <c:v>108.95</c:v>
                </c:pt>
                <c:pt idx="55">
                  <c:v>110.95</c:v>
                </c:pt>
                <c:pt idx="56">
                  <c:v>113.1</c:v>
                </c:pt>
                <c:pt idx="57">
                  <c:v>114.9</c:v>
                </c:pt>
                <c:pt idx="58">
                  <c:v>116.9</c:v>
                </c:pt>
                <c:pt idx="59">
                  <c:v>118.9</c:v>
                </c:pt>
                <c:pt idx="60">
                  <c:v>120.9</c:v>
                </c:pt>
                <c:pt idx="61">
                  <c:v>123</c:v>
                </c:pt>
                <c:pt idx="62">
                  <c:v>124.9</c:v>
                </c:pt>
                <c:pt idx="63">
                  <c:v>126.9</c:v>
                </c:pt>
                <c:pt idx="64">
                  <c:v>129</c:v>
                </c:pt>
                <c:pt idx="65">
                  <c:v>131</c:v>
                </c:pt>
                <c:pt idx="66">
                  <c:v>132.9</c:v>
                </c:pt>
                <c:pt idx="67">
                  <c:v>134.9</c:v>
                </c:pt>
                <c:pt idx="68">
                  <c:v>136.9</c:v>
                </c:pt>
                <c:pt idx="69">
                  <c:v>138.9</c:v>
                </c:pt>
                <c:pt idx="70">
                  <c:v>141</c:v>
                </c:pt>
                <c:pt idx="71">
                  <c:v>143.1</c:v>
                </c:pt>
                <c:pt idx="72">
                  <c:v>144.9</c:v>
                </c:pt>
                <c:pt idx="73">
                  <c:v>146.9</c:v>
                </c:pt>
                <c:pt idx="74">
                  <c:v>148.9</c:v>
                </c:pt>
                <c:pt idx="75">
                  <c:v>150.9</c:v>
                </c:pt>
                <c:pt idx="76">
                  <c:v>153</c:v>
                </c:pt>
                <c:pt idx="77">
                  <c:v>155</c:v>
                </c:pt>
                <c:pt idx="78">
                  <c:v>156.9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164.9</c:v>
                </c:pt>
                <c:pt idx="83">
                  <c:v>166.9</c:v>
                </c:pt>
                <c:pt idx="84">
                  <c:v>169</c:v>
                </c:pt>
                <c:pt idx="85">
                  <c:v>170.9</c:v>
                </c:pt>
                <c:pt idx="86">
                  <c:v>172.9</c:v>
                </c:pt>
                <c:pt idx="87">
                  <c:v>174.95</c:v>
                </c:pt>
                <c:pt idx="88">
                  <c:v>176.9</c:v>
                </c:pt>
                <c:pt idx="89">
                  <c:v>178.9</c:v>
                </c:pt>
                <c:pt idx="90">
                  <c:v>181</c:v>
                </c:pt>
                <c:pt idx="91">
                  <c:v>183</c:v>
                </c:pt>
                <c:pt idx="92">
                  <c:v>184.9</c:v>
                </c:pt>
                <c:pt idx="93">
                  <c:v>187</c:v>
                </c:pt>
                <c:pt idx="94">
                  <c:v>189</c:v>
                </c:pt>
                <c:pt idx="95">
                  <c:v>190.9</c:v>
                </c:pt>
                <c:pt idx="96">
                  <c:v>192.9</c:v>
                </c:pt>
                <c:pt idx="97">
                  <c:v>195</c:v>
                </c:pt>
                <c:pt idx="98">
                  <c:v>196.9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204.9</c:v>
                </c:pt>
                <c:pt idx="103">
                  <c:v>206.9</c:v>
                </c:pt>
                <c:pt idx="104">
                  <c:v>208.9</c:v>
                </c:pt>
                <c:pt idx="105">
                  <c:v>211</c:v>
                </c:pt>
                <c:pt idx="106">
                  <c:v>212.9</c:v>
                </c:pt>
                <c:pt idx="107">
                  <c:v>214.9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224.9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232.9</c:v>
                </c:pt>
                <c:pt idx="117">
                  <c:v>234.9</c:v>
                </c:pt>
                <c:pt idx="118">
                  <c:v>236.9</c:v>
                </c:pt>
                <c:pt idx="119">
                  <c:v>239</c:v>
                </c:pt>
                <c:pt idx="120">
                  <c:v>240.8</c:v>
                </c:pt>
                <c:pt idx="121">
                  <c:v>243</c:v>
                </c:pt>
                <c:pt idx="122">
                  <c:v>244.9</c:v>
                </c:pt>
                <c:pt idx="123">
                  <c:v>246.9</c:v>
                </c:pt>
                <c:pt idx="124">
                  <c:v>249</c:v>
                </c:pt>
                <c:pt idx="125">
                  <c:v>251</c:v>
                </c:pt>
                <c:pt idx="126">
                  <c:v>252.9</c:v>
                </c:pt>
                <c:pt idx="127">
                  <c:v>254.8</c:v>
                </c:pt>
                <c:pt idx="128">
                  <c:v>256.89999999999998</c:v>
                </c:pt>
                <c:pt idx="129">
                  <c:v>259</c:v>
                </c:pt>
                <c:pt idx="130">
                  <c:v>260.89999999999998</c:v>
                </c:pt>
                <c:pt idx="131">
                  <c:v>262.89999999999998</c:v>
                </c:pt>
                <c:pt idx="132">
                  <c:v>264.89999999999998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272.89999999999998</c:v>
                </c:pt>
                <c:pt idx="137">
                  <c:v>274.89999999999998</c:v>
                </c:pt>
                <c:pt idx="138">
                  <c:v>277</c:v>
                </c:pt>
                <c:pt idx="139">
                  <c:v>278.8</c:v>
                </c:pt>
                <c:pt idx="140">
                  <c:v>280.89999999999998</c:v>
                </c:pt>
                <c:pt idx="141">
                  <c:v>282.8</c:v>
                </c:pt>
                <c:pt idx="142">
                  <c:v>284.8</c:v>
                </c:pt>
                <c:pt idx="143">
                  <c:v>286.8</c:v>
                </c:pt>
                <c:pt idx="144">
                  <c:v>289</c:v>
                </c:pt>
                <c:pt idx="145">
                  <c:v>290.75</c:v>
                </c:pt>
                <c:pt idx="146">
                  <c:v>292.8</c:v>
                </c:pt>
                <c:pt idx="147">
                  <c:v>295.35000000000002</c:v>
                </c:pt>
                <c:pt idx="148">
                  <c:v>296.8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mg'!$C$3:$C$162</c:f>
              <c:numCache>
                <c:formatCode>General</c:formatCode>
                <c:ptCount val="160"/>
                <c:pt idx="0">
                  <c:v>1.4</c:v>
                </c:pt>
                <c:pt idx="1">
                  <c:v>1.7</c:v>
                </c:pt>
                <c:pt idx="2">
                  <c:v>1.9</c:v>
                </c:pt>
                <c:pt idx="3">
                  <c:v>1.9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2.4</c:v>
                </c:pt>
                <c:pt idx="7">
                  <c:v>2.5</c:v>
                </c:pt>
                <c:pt idx="8">
                  <c:v>2.6</c:v>
                </c:pt>
                <c:pt idx="9">
                  <c:v>2.5</c:v>
                </c:pt>
                <c:pt idx="10">
                  <c:v>2.5</c:v>
                </c:pt>
                <c:pt idx="11">
                  <c:v>2.6</c:v>
                </c:pt>
                <c:pt idx="12">
                  <c:v>2.5</c:v>
                </c:pt>
                <c:pt idx="13">
                  <c:v>2.9</c:v>
                </c:pt>
                <c:pt idx="14">
                  <c:v>3.3</c:v>
                </c:pt>
                <c:pt idx="15">
                  <c:v>3.5</c:v>
                </c:pt>
                <c:pt idx="16">
                  <c:v>3.2</c:v>
                </c:pt>
                <c:pt idx="17">
                  <c:v>3.2</c:v>
                </c:pt>
                <c:pt idx="18">
                  <c:v>4</c:v>
                </c:pt>
                <c:pt idx="19">
                  <c:v>3.9</c:v>
                </c:pt>
                <c:pt idx="20">
                  <c:v>4</c:v>
                </c:pt>
                <c:pt idx="21">
                  <c:v>3.9</c:v>
                </c:pt>
                <c:pt idx="22">
                  <c:v>4.4000000000000004</c:v>
                </c:pt>
                <c:pt idx="23">
                  <c:v>11.9</c:v>
                </c:pt>
                <c:pt idx="24">
                  <c:v>81.400000000000006</c:v>
                </c:pt>
                <c:pt idx="25">
                  <c:v>76.3</c:v>
                </c:pt>
                <c:pt idx="26">
                  <c:v>81.7</c:v>
                </c:pt>
                <c:pt idx="27">
                  <c:v>80.5</c:v>
                </c:pt>
                <c:pt idx="28">
                  <c:v>78.75</c:v>
                </c:pt>
                <c:pt idx="29">
                  <c:v>80.5</c:v>
                </c:pt>
                <c:pt idx="30">
                  <c:v>81.900000000000006</c:v>
                </c:pt>
                <c:pt idx="31">
                  <c:v>85</c:v>
                </c:pt>
                <c:pt idx="32">
                  <c:v>76.75</c:v>
                </c:pt>
                <c:pt idx="33">
                  <c:v>79.2</c:v>
                </c:pt>
                <c:pt idx="34">
                  <c:v>86.6</c:v>
                </c:pt>
                <c:pt idx="35">
                  <c:v>84.85</c:v>
                </c:pt>
                <c:pt idx="36">
                  <c:v>77.5</c:v>
                </c:pt>
                <c:pt idx="37">
                  <c:v>98.85</c:v>
                </c:pt>
                <c:pt idx="38">
                  <c:v>88.9</c:v>
                </c:pt>
                <c:pt idx="39">
                  <c:v>85.7</c:v>
                </c:pt>
                <c:pt idx="40">
                  <c:v>91.7</c:v>
                </c:pt>
                <c:pt idx="41">
                  <c:v>85</c:v>
                </c:pt>
                <c:pt idx="42">
                  <c:v>81.400000000000006</c:v>
                </c:pt>
                <c:pt idx="43">
                  <c:v>86.6</c:v>
                </c:pt>
                <c:pt idx="44">
                  <c:v>88</c:v>
                </c:pt>
                <c:pt idx="45">
                  <c:v>96.55</c:v>
                </c:pt>
                <c:pt idx="46">
                  <c:v>85.3</c:v>
                </c:pt>
                <c:pt idx="47">
                  <c:v>85.9</c:v>
                </c:pt>
                <c:pt idx="48">
                  <c:v>92.3</c:v>
                </c:pt>
                <c:pt idx="49">
                  <c:v>89.7</c:v>
                </c:pt>
                <c:pt idx="50">
                  <c:v>90.4</c:v>
                </c:pt>
                <c:pt idx="51">
                  <c:v>93.1</c:v>
                </c:pt>
                <c:pt idx="52">
                  <c:v>96.4</c:v>
                </c:pt>
                <c:pt idx="53">
                  <c:v>93.6</c:v>
                </c:pt>
                <c:pt idx="54">
                  <c:v>89.550000000000011</c:v>
                </c:pt>
                <c:pt idx="55">
                  <c:v>98.5</c:v>
                </c:pt>
                <c:pt idx="56">
                  <c:v>100.2</c:v>
                </c:pt>
                <c:pt idx="57">
                  <c:v>96.949999999999989</c:v>
                </c:pt>
                <c:pt idx="58">
                  <c:v>99.3</c:v>
                </c:pt>
                <c:pt idx="59">
                  <c:v>99.9</c:v>
                </c:pt>
                <c:pt idx="60">
                  <c:v>91.7</c:v>
                </c:pt>
                <c:pt idx="61">
                  <c:v>88.9</c:v>
                </c:pt>
                <c:pt idx="62">
                  <c:v>104.6</c:v>
                </c:pt>
                <c:pt idx="63">
                  <c:v>99.9</c:v>
                </c:pt>
                <c:pt idx="64">
                  <c:v>97.45</c:v>
                </c:pt>
                <c:pt idx="65">
                  <c:v>95.05</c:v>
                </c:pt>
                <c:pt idx="66">
                  <c:v>98.2</c:v>
                </c:pt>
                <c:pt idx="67">
                  <c:v>103.9</c:v>
                </c:pt>
                <c:pt idx="68">
                  <c:v>99.3</c:v>
                </c:pt>
                <c:pt idx="69">
                  <c:v>104.7</c:v>
                </c:pt>
                <c:pt idx="70">
                  <c:v>103.1</c:v>
                </c:pt>
                <c:pt idx="71">
                  <c:v>103.75</c:v>
                </c:pt>
                <c:pt idx="72">
                  <c:v>98.2</c:v>
                </c:pt>
                <c:pt idx="73">
                  <c:v>100.6</c:v>
                </c:pt>
                <c:pt idx="74">
                  <c:v>104.1</c:v>
                </c:pt>
                <c:pt idx="75">
                  <c:v>101.7</c:v>
                </c:pt>
                <c:pt idx="76">
                  <c:v>94.7</c:v>
                </c:pt>
                <c:pt idx="77">
                  <c:v>104.8</c:v>
                </c:pt>
                <c:pt idx="78">
                  <c:v>104.1</c:v>
                </c:pt>
                <c:pt idx="79">
                  <c:v>101.7</c:v>
                </c:pt>
                <c:pt idx="80">
                  <c:v>111.1</c:v>
                </c:pt>
                <c:pt idx="81">
                  <c:v>107.75</c:v>
                </c:pt>
                <c:pt idx="82">
                  <c:v>104.3</c:v>
                </c:pt>
                <c:pt idx="83">
                  <c:v>104.7</c:v>
                </c:pt>
                <c:pt idx="84">
                  <c:v>109.45</c:v>
                </c:pt>
                <c:pt idx="85">
                  <c:v>104.1</c:v>
                </c:pt>
                <c:pt idx="86">
                  <c:v>107.2</c:v>
                </c:pt>
                <c:pt idx="87">
                  <c:v>108.2</c:v>
                </c:pt>
                <c:pt idx="88">
                  <c:v>110.3</c:v>
                </c:pt>
                <c:pt idx="89">
                  <c:v>108.1</c:v>
                </c:pt>
                <c:pt idx="90">
                  <c:v>109</c:v>
                </c:pt>
                <c:pt idx="91">
                  <c:v>108</c:v>
                </c:pt>
                <c:pt idx="92">
                  <c:v>104.95</c:v>
                </c:pt>
                <c:pt idx="93">
                  <c:v>111.55</c:v>
                </c:pt>
                <c:pt idx="94">
                  <c:v>108.05</c:v>
                </c:pt>
                <c:pt idx="95">
                  <c:v>111.1</c:v>
                </c:pt>
                <c:pt idx="96">
                  <c:v>104.65</c:v>
                </c:pt>
                <c:pt idx="97">
                  <c:v>116.3</c:v>
                </c:pt>
                <c:pt idx="98">
                  <c:v>116.2</c:v>
                </c:pt>
                <c:pt idx="99">
                  <c:v>113.5</c:v>
                </c:pt>
                <c:pt idx="100">
                  <c:v>119.8</c:v>
                </c:pt>
                <c:pt idx="101">
                  <c:v>121.8</c:v>
                </c:pt>
                <c:pt idx="102">
                  <c:v>119.9</c:v>
                </c:pt>
                <c:pt idx="103">
                  <c:v>117.9</c:v>
                </c:pt>
                <c:pt idx="104">
                  <c:v>110.3</c:v>
                </c:pt>
                <c:pt idx="105">
                  <c:v>120.7</c:v>
                </c:pt>
                <c:pt idx="106">
                  <c:v>121.8</c:v>
                </c:pt>
                <c:pt idx="107">
                  <c:v>120.65</c:v>
                </c:pt>
                <c:pt idx="108">
                  <c:v>116.2</c:v>
                </c:pt>
                <c:pt idx="109">
                  <c:v>121.8</c:v>
                </c:pt>
                <c:pt idx="110">
                  <c:v>120.2</c:v>
                </c:pt>
                <c:pt idx="111">
                  <c:v>113.2</c:v>
                </c:pt>
                <c:pt idx="112">
                  <c:v>119.8</c:v>
                </c:pt>
                <c:pt idx="113">
                  <c:v>119.9</c:v>
                </c:pt>
                <c:pt idx="114">
                  <c:v>119.9</c:v>
                </c:pt>
                <c:pt idx="115">
                  <c:v>119.9</c:v>
                </c:pt>
                <c:pt idx="116">
                  <c:v>118.3</c:v>
                </c:pt>
                <c:pt idx="117">
                  <c:v>119.8</c:v>
                </c:pt>
                <c:pt idx="118">
                  <c:v>120.2</c:v>
                </c:pt>
                <c:pt idx="119">
                  <c:v>119.5</c:v>
                </c:pt>
                <c:pt idx="120">
                  <c:v>122.4</c:v>
                </c:pt>
                <c:pt idx="121">
                  <c:v>121.8</c:v>
                </c:pt>
                <c:pt idx="122">
                  <c:v>128.6</c:v>
                </c:pt>
                <c:pt idx="123">
                  <c:v>123.3</c:v>
                </c:pt>
                <c:pt idx="124">
                  <c:v>122.4</c:v>
                </c:pt>
                <c:pt idx="125">
                  <c:v>123.2</c:v>
                </c:pt>
                <c:pt idx="126">
                  <c:v>133.44999999999999</c:v>
                </c:pt>
                <c:pt idx="127">
                  <c:v>130.19999999999999</c:v>
                </c:pt>
                <c:pt idx="128">
                  <c:v>128</c:v>
                </c:pt>
                <c:pt idx="129">
                  <c:v>128.4</c:v>
                </c:pt>
                <c:pt idx="130">
                  <c:v>122.55</c:v>
                </c:pt>
                <c:pt idx="131">
                  <c:v>135.5</c:v>
                </c:pt>
                <c:pt idx="132">
                  <c:v>125.75</c:v>
                </c:pt>
                <c:pt idx="133">
                  <c:v>131.6</c:v>
                </c:pt>
                <c:pt idx="134">
                  <c:v>138.19999999999999</c:v>
                </c:pt>
                <c:pt idx="135">
                  <c:v>119.9</c:v>
                </c:pt>
                <c:pt idx="136">
                  <c:v>129.5</c:v>
                </c:pt>
                <c:pt idx="137">
                  <c:v>137.25</c:v>
                </c:pt>
                <c:pt idx="138">
                  <c:v>138.80000000000001</c:v>
                </c:pt>
                <c:pt idx="139">
                  <c:v>128.1</c:v>
                </c:pt>
                <c:pt idx="140">
                  <c:v>145.85</c:v>
                </c:pt>
                <c:pt idx="141">
                  <c:v>123.4</c:v>
                </c:pt>
                <c:pt idx="142">
                  <c:v>140.30000000000001</c:v>
                </c:pt>
                <c:pt idx="143">
                  <c:v>160.5</c:v>
                </c:pt>
                <c:pt idx="144">
                  <c:v>147.25</c:v>
                </c:pt>
                <c:pt idx="145">
                  <c:v>145.44999999999999</c:v>
                </c:pt>
                <c:pt idx="146">
                  <c:v>135.80000000000001</c:v>
                </c:pt>
                <c:pt idx="147">
                  <c:v>151.05000000000001</c:v>
                </c:pt>
                <c:pt idx="148">
                  <c:v>123.5</c:v>
                </c:pt>
                <c:pt idx="149">
                  <c:v>137.5</c:v>
                </c:pt>
                <c:pt idx="150">
                  <c:v>165.5</c:v>
                </c:pt>
                <c:pt idx="151">
                  <c:v>152.9</c:v>
                </c:pt>
                <c:pt idx="152">
                  <c:v>100.15</c:v>
                </c:pt>
                <c:pt idx="153">
                  <c:v>148.80000000000001</c:v>
                </c:pt>
                <c:pt idx="159">
                  <c:v>174.6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FD-4644-8657-35955F977616}"/>
            </c:ext>
          </c:extLst>
        </c:ser>
        <c:ser>
          <c:idx val="2"/>
          <c:order val="2"/>
          <c:tx>
            <c:strRef>
              <c:f>'Median predicted vs true 2 mg'!$D$2</c:f>
              <c:strCache>
                <c:ptCount val="1"/>
                <c:pt idx="0">
                  <c:v>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xVal>
            <c:numRef>
              <c:f>'Median predicted vs true 2 mg'!$A$3:$A$162</c:f>
              <c:numCache>
                <c:formatCode>General</c:formatCode>
                <c:ptCount val="160"/>
                <c:pt idx="0">
                  <c:v>0</c:v>
                </c:pt>
                <c:pt idx="1">
                  <c:v>2.9</c:v>
                </c:pt>
                <c:pt idx="2">
                  <c:v>4.9000000000000004</c:v>
                </c:pt>
                <c:pt idx="3">
                  <c:v>6.9</c:v>
                </c:pt>
                <c:pt idx="4">
                  <c:v>8.9</c:v>
                </c:pt>
                <c:pt idx="5">
                  <c:v>10.9</c:v>
                </c:pt>
                <c:pt idx="6">
                  <c:v>12.9</c:v>
                </c:pt>
                <c:pt idx="7">
                  <c:v>14.9</c:v>
                </c:pt>
                <c:pt idx="8">
                  <c:v>16.899999999999999</c:v>
                </c:pt>
                <c:pt idx="9">
                  <c:v>18.899999999999999</c:v>
                </c:pt>
                <c:pt idx="10">
                  <c:v>20.9</c:v>
                </c:pt>
                <c:pt idx="11">
                  <c:v>22.9</c:v>
                </c:pt>
                <c:pt idx="12">
                  <c:v>24.9</c:v>
                </c:pt>
                <c:pt idx="13">
                  <c:v>26.9</c:v>
                </c:pt>
                <c:pt idx="14">
                  <c:v>28.9</c:v>
                </c:pt>
                <c:pt idx="15">
                  <c:v>30.9</c:v>
                </c:pt>
                <c:pt idx="16">
                  <c:v>32.9</c:v>
                </c:pt>
                <c:pt idx="17">
                  <c:v>35</c:v>
                </c:pt>
                <c:pt idx="18">
                  <c:v>36.9</c:v>
                </c:pt>
                <c:pt idx="19">
                  <c:v>39</c:v>
                </c:pt>
                <c:pt idx="20">
                  <c:v>40.9</c:v>
                </c:pt>
                <c:pt idx="21">
                  <c:v>42.9</c:v>
                </c:pt>
                <c:pt idx="22">
                  <c:v>44.9</c:v>
                </c:pt>
                <c:pt idx="23">
                  <c:v>46.8</c:v>
                </c:pt>
                <c:pt idx="24">
                  <c:v>48.9</c:v>
                </c:pt>
                <c:pt idx="25">
                  <c:v>51</c:v>
                </c:pt>
                <c:pt idx="26">
                  <c:v>53</c:v>
                </c:pt>
                <c:pt idx="27">
                  <c:v>54.9</c:v>
                </c:pt>
                <c:pt idx="28">
                  <c:v>56.9</c:v>
                </c:pt>
                <c:pt idx="29">
                  <c:v>58.9</c:v>
                </c:pt>
                <c:pt idx="30">
                  <c:v>60.9</c:v>
                </c:pt>
                <c:pt idx="31">
                  <c:v>63</c:v>
                </c:pt>
                <c:pt idx="32">
                  <c:v>64.900000000000006</c:v>
                </c:pt>
                <c:pt idx="33">
                  <c:v>66.900000000000006</c:v>
                </c:pt>
                <c:pt idx="34">
                  <c:v>68.900000000000006</c:v>
                </c:pt>
                <c:pt idx="35">
                  <c:v>70.95</c:v>
                </c:pt>
                <c:pt idx="36">
                  <c:v>73</c:v>
                </c:pt>
                <c:pt idx="37">
                  <c:v>75</c:v>
                </c:pt>
                <c:pt idx="38">
                  <c:v>76.900000000000006</c:v>
                </c:pt>
                <c:pt idx="39">
                  <c:v>79</c:v>
                </c:pt>
                <c:pt idx="40">
                  <c:v>80.900000000000006</c:v>
                </c:pt>
                <c:pt idx="41">
                  <c:v>82.9</c:v>
                </c:pt>
                <c:pt idx="42">
                  <c:v>84.9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92.9</c:v>
                </c:pt>
                <c:pt idx="47">
                  <c:v>95</c:v>
                </c:pt>
                <c:pt idx="48">
                  <c:v>96.9</c:v>
                </c:pt>
                <c:pt idx="49">
                  <c:v>98.9</c:v>
                </c:pt>
                <c:pt idx="50">
                  <c:v>101</c:v>
                </c:pt>
                <c:pt idx="51">
                  <c:v>102.9</c:v>
                </c:pt>
                <c:pt idx="52">
                  <c:v>104.9</c:v>
                </c:pt>
                <c:pt idx="53">
                  <c:v>107</c:v>
                </c:pt>
                <c:pt idx="54">
                  <c:v>108.95</c:v>
                </c:pt>
                <c:pt idx="55">
                  <c:v>110.95</c:v>
                </c:pt>
                <c:pt idx="56">
                  <c:v>113.1</c:v>
                </c:pt>
                <c:pt idx="57">
                  <c:v>114.9</c:v>
                </c:pt>
                <c:pt idx="58">
                  <c:v>116.9</c:v>
                </c:pt>
                <c:pt idx="59">
                  <c:v>118.9</c:v>
                </c:pt>
                <c:pt idx="60">
                  <c:v>120.9</c:v>
                </c:pt>
                <c:pt idx="61">
                  <c:v>123</c:v>
                </c:pt>
                <c:pt idx="62">
                  <c:v>124.9</c:v>
                </c:pt>
                <c:pt idx="63">
                  <c:v>126.9</c:v>
                </c:pt>
                <c:pt idx="64">
                  <c:v>129</c:v>
                </c:pt>
                <c:pt idx="65">
                  <c:v>131</c:v>
                </c:pt>
                <c:pt idx="66">
                  <c:v>132.9</c:v>
                </c:pt>
                <c:pt idx="67">
                  <c:v>134.9</c:v>
                </c:pt>
                <c:pt idx="68">
                  <c:v>136.9</c:v>
                </c:pt>
                <c:pt idx="69">
                  <c:v>138.9</c:v>
                </c:pt>
                <c:pt idx="70">
                  <c:v>141</c:v>
                </c:pt>
                <c:pt idx="71">
                  <c:v>143.1</c:v>
                </c:pt>
                <c:pt idx="72">
                  <c:v>144.9</c:v>
                </c:pt>
                <c:pt idx="73">
                  <c:v>146.9</c:v>
                </c:pt>
                <c:pt idx="74">
                  <c:v>148.9</c:v>
                </c:pt>
                <c:pt idx="75">
                  <c:v>150.9</c:v>
                </c:pt>
                <c:pt idx="76">
                  <c:v>153</c:v>
                </c:pt>
                <c:pt idx="77">
                  <c:v>155</c:v>
                </c:pt>
                <c:pt idx="78">
                  <c:v>156.9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164.9</c:v>
                </c:pt>
                <c:pt idx="83">
                  <c:v>166.9</c:v>
                </c:pt>
                <c:pt idx="84">
                  <c:v>169</c:v>
                </c:pt>
                <c:pt idx="85">
                  <c:v>170.9</c:v>
                </c:pt>
                <c:pt idx="86">
                  <c:v>172.9</c:v>
                </c:pt>
                <c:pt idx="87">
                  <c:v>174.95</c:v>
                </c:pt>
                <c:pt idx="88">
                  <c:v>176.9</c:v>
                </c:pt>
                <c:pt idx="89">
                  <c:v>178.9</c:v>
                </c:pt>
                <c:pt idx="90">
                  <c:v>181</c:v>
                </c:pt>
                <c:pt idx="91">
                  <c:v>183</c:v>
                </c:pt>
                <c:pt idx="92">
                  <c:v>184.9</c:v>
                </c:pt>
                <c:pt idx="93">
                  <c:v>187</c:v>
                </c:pt>
                <c:pt idx="94">
                  <c:v>189</c:v>
                </c:pt>
                <c:pt idx="95">
                  <c:v>190.9</c:v>
                </c:pt>
                <c:pt idx="96">
                  <c:v>192.9</c:v>
                </c:pt>
                <c:pt idx="97">
                  <c:v>195</c:v>
                </c:pt>
                <c:pt idx="98">
                  <c:v>196.9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204.9</c:v>
                </c:pt>
                <c:pt idx="103">
                  <c:v>206.9</c:v>
                </c:pt>
                <c:pt idx="104">
                  <c:v>208.9</c:v>
                </c:pt>
                <c:pt idx="105">
                  <c:v>211</c:v>
                </c:pt>
                <c:pt idx="106">
                  <c:v>212.9</c:v>
                </c:pt>
                <c:pt idx="107">
                  <c:v>214.9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224.9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232.9</c:v>
                </c:pt>
                <c:pt idx="117">
                  <c:v>234.9</c:v>
                </c:pt>
                <c:pt idx="118">
                  <c:v>236.9</c:v>
                </c:pt>
                <c:pt idx="119">
                  <c:v>239</c:v>
                </c:pt>
                <c:pt idx="120">
                  <c:v>240.8</c:v>
                </c:pt>
                <c:pt idx="121">
                  <c:v>243</c:v>
                </c:pt>
                <c:pt idx="122">
                  <c:v>244.9</c:v>
                </c:pt>
                <c:pt idx="123">
                  <c:v>246.9</c:v>
                </c:pt>
                <c:pt idx="124">
                  <c:v>249</c:v>
                </c:pt>
                <c:pt idx="125">
                  <c:v>251</c:v>
                </c:pt>
                <c:pt idx="126">
                  <c:v>252.9</c:v>
                </c:pt>
                <c:pt idx="127">
                  <c:v>254.8</c:v>
                </c:pt>
                <c:pt idx="128">
                  <c:v>256.89999999999998</c:v>
                </c:pt>
                <c:pt idx="129">
                  <c:v>259</c:v>
                </c:pt>
                <c:pt idx="130">
                  <c:v>260.89999999999998</c:v>
                </c:pt>
                <c:pt idx="131">
                  <c:v>262.89999999999998</c:v>
                </c:pt>
                <c:pt idx="132">
                  <c:v>264.89999999999998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272.89999999999998</c:v>
                </c:pt>
                <c:pt idx="137">
                  <c:v>274.89999999999998</c:v>
                </c:pt>
                <c:pt idx="138">
                  <c:v>277</c:v>
                </c:pt>
                <c:pt idx="139">
                  <c:v>278.8</c:v>
                </c:pt>
                <c:pt idx="140">
                  <c:v>280.89999999999998</c:v>
                </c:pt>
                <c:pt idx="141">
                  <c:v>282.8</c:v>
                </c:pt>
                <c:pt idx="142">
                  <c:v>284.8</c:v>
                </c:pt>
                <c:pt idx="143">
                  <c:v>286.8</c:v>
                </c:pt>
                <c:pt idx="144">
                  <c:v>289</c:v>
                </c:pt>
                <c:pt idx="145">
                  <c:v>290.75</c:v>
                </c:pt>
                <c:pt idx="146">
                  <c:v>292.8</c:v>
                </c:pt>
                <c:pt idx="147">
                  <c:v>295.35000000000002</c:v>
                </c:pt>
                <c:pt idx="148">
                  <c:v>296.8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mg'!$D$3:$D$162</c:f>
              <c:numCache>
                <c:formatCode>General</c:formatCode>
                <c:ptCount val="160"/>
                <c:pt idx="0">
                  <c:v>4.5999999999999996</c:v>
                </c:pt>
                <c:pt idx="1">
                  <c:v>3.9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4.5999999999999996</c:v>
                </c:pt>
                <c:pt idx="5">
                  <c:v>4.8</c:v>
                </c:pt>
                <c:pt idx="6">
                  <c:v>5.2</c:v>
                </c:pt>
                <c:pt idx="7">
                  <c:v>5.0999999999999996</c:v>
                </c:pt>
                <c:pt idx="8">
                  <c:v>5.7</c:v>
                </c:pt>
                <c:pt idx="9">
                  <c:v>5.9</c:v>
                </c:pt>
                <c:pt idx="10">
                  <c:v>5.6</c:v>
                </c:pt>
                <c:pt idx="11">
                  <c:v>5.8</c:v>
                </c:pt>
                <c:pt idx="12">
                  <c:v>5.9</c:v>
                </c:pt>
                <c:pt idx="13">
                  <c:v>6.5</c:v>
                </c:pt>
                <c:pt idx="14">
                  <c:v>6.7</c:v>
                </c:pt>
                <c:pt idx="15">
                  <c:v>6.95</c:v>
                </c:pt>
                <c:pt idx="16">
                  <c:v>6.6</c:v>
                </c:pt>
                <c:pt idx="17">
                  <c:v>6.8</c:v>
                </c:pt>
                <c:pt idx="18">
                  <c:v>8.1</c:v>
                </c:pt>
                <c:pt idx="19">
                  <c:v>8</c:v>
                </c:pt>
                <c:pt idx="20">
                  <c:v>8.4</c:v>
                </c:pt>
                <c:pt idx="21">
                  <c:v>8.3000000000000007</c:v>
                </c:pt>
                <c:pt idx="22">
                  <c:v>8.9</c:v>
                </c:pt>
                <c:pt idx="23">
                  <c:v>19.649999999999999</c:v>
                </c:pt>
                <c:pt idx="24">
                  <c:v>84.9</c:v>
                </c:pt>
                <c:pt idx="25">
                  <c:v>80.150000000000006</c:v>
                </c:pt>
                <c:pt idx="26">
                  <c:v>87.4</c:v>
                </c:pt>
                <c:pt idx="27">
                  <c:v>81.8</c:v>
                </c:pt>
                <c:pt idx="28">
                  <c:v>80.900000000000006</c:v>
                </c:pt>
                <c:pt idx="29">
                  <c:v>84</c:v>
                </c:pt>
                <c:pt idx="30">
                  <c:v>87.9</c:v>
                </c:pt>
                <c:pt idx="31">
                  <c:v>88.3</c:v>
                </c:pt>
                <c:pt idx="32">
                  <c:v>84</c:v>
                </c:pt>
                <c:pt idx="33">
                  <c:v>82.3</c:v>
                </c:pt>
                <c:pt idx="34">
                  <c:v>88.4</c:v>
                </c:pt>
                <c:pt idx="35">
                  <c:v>87.4</c:v>
                </c:pt>
                <c:pt idx="36">
                  <c:v>81.349999999999994</c:v>
                </c:pt>
                <c:pt idx="37">
                  <c:v>96.15</c:v>
                </c:pt>
                <c:pt idx="38">
                  <c:v>96.199999999999989</c:v>
                </c:pt>
                <c:pt idx="39">
                  <c:v>93.5</c:v>
                </c:pt>
                <c:pt idx="40">
                  <c:v>90.9</c:v>
                </c:pt>
                <c:pt idx="41">
                  <c:v>87.35</c:v>
                </c:pt>
                <c:pt idx="42">
                  <c:v>85.4</c:v>
                </c:pt>
                <c:pt idx="43">
                  <c:v>89.4</c:v>
                </c:pt>
                <c:pt idx="44">
                  <c:v>89.300000000000011</c:v>
                </c:pt>
                <c:pt idx="45">
                  <c:v>97.1</c:v>
                </c:pt>
                <c:pt idx="46">
                  <c:v>89.4</c:v>
                </c:pt>
                <c:pt idx="47">
                  <c:v>92.4</c:v>
                </c:pt>
                <c:pt idx="48">
                  <c:v>92.4</c:v>
                </c:pt>
                <c:pt idx="49">
                  <c:v>94.3</c:v>
                </c:pt>
                <c:pt idx="50">
                  <c:v>92</c:v>
                </c:pt>
                <c:pt idx="51">
                  <c:v>96.15</c:v>
                </c:pt>
                <c:pt idx="52">
                  <c:v>96.5</c:v>
                </c:pt>
                <c:pt idx="53">
                  <c:v>96.5</c:v>
                </c:pt>
                <c:pt idx="54">
                  <c:v>96.65</c:v>
                </c:pt>
                <c:pt idx="55">
                  <c:v>98.5</c:v>
                </c:pt>
                <c:pt idx="56">
                  <c:v>97.5</c:v>
                </c:pt>
                <c:pt idx="57">
                  <c:v>96.8</c:v>
                </c:pt>
                <c:pt idx="58">
                  <c:v>99</c:v>
                </c:pt>
                <c:pt idx="59">
                  <c:v>96.4</c:v>
                </c:pt>
                <c:pt idx="60">
                  <c:v>92.45</c:v>
                </c:pt>
                <c:pt idx="61">
                  <c:v>93.1</c:v>
                </c:pt>
                <c:pt idx="62">
                  <c:v>101.3</c:v>
                </c:pt>
                <c:pt idx="63">
                  <c:v>92.1</c:v>
                </c:pt>
                <c:pt idx="64">
                  <c:v>99.5</c:v>
                </c:pt>
                <c:pt idx="65">
                  <c:v>96.2</c:v>
                </c:pt>
                <c:pt idx="66">
                  <c:v>97.5</c:v>
                </c:pt>
                <c:pt idx="67">
                  <c:v>100.75</c:v>
                </c:pt>
                <c:pt idx="68">
                  <c:v>100.4</c:v>
                </c:pt>
                <c:pt idx="69">
                  <c:v>103.1</c:v>
                </c:pt>
                <c:pt idx="70">
                  <c:v>101.4</c:v>
                </c:pt>
                <c:pt idx="71">
                  <c:v>103.1</c:v>
                </c:pt>
                <c:pt idx="72">
                  <c:v>99</c:v>
                </c:pt>
                <c:pt idx="73">
                  <c:v>102.15</c:v>
                </c:pt>
                <c:pt idx="74">
                  <c:v>103.6</c:v>
                </c:pt>
                <c:pt idx="75">
                  <c:v>104.3</c:v>
                </c:pt>
                <c:pt idx="76">
                  <c:v>99</c:v>
                </c:pt>
                <c:pt idx="77">
                  <c:v>110.6</c:v>
                </c:pt>
                <c:pt idx="78">
                  <c:v>103.2</c:v>
                </c:pt>
                <c:pt idx="79">
                  <c:v>100.85</c:v>
                </c:pt>
                <c:pt idx="80">
                  <c:v>109.35</c:v>
                </c:pt>
                <c:pt idx="81">
                  <c:v>110.1</c:v>
                </c:pt>
                <c:pt idx="82">
                  <c:v>107.7</c:v>
                </c:pt>
                <c:pt idx="83">
                  <c:v>102.2</c:v>
                </c:pt>
                <c:pt idx="84">
                  <c:v>111.95</c:v>
                </c:pt>
                <c:pt idx="85">
                  <c:v>103.2</c:v>
                </c:pt>
                <c:pt idx="86">
                  <c:v>112.5</c:v>
                </c:pt>
                <c:pt idx="87">
                  <c:v>114.2</c:v>
                </c:pt>
                <c:pt idx="88">
                  <c:v>114.6</c:v>
                </c:pt>
                <c:pt idx="89">
                  <c:v>104.35</c:v>
                </c:pt>
                <c:pt idx="90">
                  <c:v>117.1</c:v>
                </c:pt>
                <c:pt idx="91">
                  <c:v>116.8</c:v>
                </c:pt>
                <c:pt idx="92">
                  <c:v>110.7</c:v>
                </c:pt>
                <c:pt idx="93">
                  <c:v>118.4</c:v>
                </c:pt>
                <c:pt idx="94">
                  <c:v>110.85</c:v>
                </c:pt>
                <c:pt idx="95">
                  <c:v>117.1</c:v>
                </c:pt>
                <c:pt idx="96">
                  <c:v>110.8</c:v>
                </c:pt>
                <c:pt idx="97">
                  <c:v>123.1</c:v>
                </c:pt>
                <c:pt idx="98">
                  <c:v>123.2</c:v>
                </c:pt>
                <c:pt idx="99">
                  <c:v>123.1</c:v>
                </c:pt>
                <c:pt idx="100">
                  <c:v>128.9</c:v>
                </c:pt>
                <c:pt idx="101">
                  <c:v>130.4</c:v>
                </c:pt>
                <c:pt idx="102">
                  <c:v>128.80000000000001</c:v>
                </c:pt>
                <c:pt idx="103">
                  <c:v>121.7</c:v>
                </c:pt>
                <c:pt idx="104">
                  <c:v>122.3</c:v>
                </c:pt>
                <c:pt idx="105">
                  <c:v>126.2</c:v>
                </c:pt>
                <c:pt idx="106">
                  <c:v>128.9</c:v>
                </c:pt>
                <c:pt idx="107">
                  <c:v>127.2</c:v>
                </c:pt>
                <c:pt idx="108">
                  <c:v>121.6</c:v>
                </c:pt>
                <c:pt idx="109">
                  <c:v>129.9</c:v>
                </c:pt>
                <c:pt idx="110">
                  <c:v>131.6</c:v>
                </c:pt>
                <c:pt idx="111">
                  <c:v>121.6</c:v>
                </c:pt>
                <c:pt idx="112">
                  <c:v>128.9</c:v>
                </c:pt>
                <c:pt idx="113">
                  <c:v>127.2</c:v>
                </c:pt>
                <c:pt idx="114">
                  <c:v>127.2</c:v>
                </c:pt>
                <c:pt idx="115">
                  <c:v>128.44999999999999</c:v>
                </c:pt>
                <c:pt idx="116">
                  <c:v>125.1</c:v>
                </c:pt>
                <c:pt idx="117">
                  <c:v>123.1</c:v>
                </c:pt>
                <c:pt idx="118">
                  <c:v>130.5</c:v>
                </c:pt>
                <c:pt idx="119">
                  <c:v>127.4</c:v>
                </c:pt>
                <c:pt idx="120">
                  <c:v>131.6</c:v>
                </c:pt>
                <c:pt idx="121">
                  <c:v>132</c:v>
                </c:pt>
                <c:pt idx="122">
                  <c:v>135.85</c:v>
                </c:pt>
                <c:pt idx="123">
                  <c:v>132.44999999999999</c:v>
                </c:pt>
                <c:pt idx="124">
                  <c:v>132</c:v>
                </c:pt>
                <c:pt idx="125">
                  <c:v>132.80000000000001</c:v>
                </c:pt>
                <c:pt idx="126">
                  <c:v>145</c:v>
                </c:pt>
                <c:pt idx="127">
                  <c:v>144.80000000000001</c:v>
                </c:pt>
                <c:pt idx="128">
                  <c:v>141.4</c:v>
                </c:pt>
                <c:pt idx="129">
                  <c:v>136.69999999999999</c:v>
                </c:pt>
                <c:pt idx="130">
                  <c:v>132</c:v>
                </c:pt>
                <c:pt idx="131">
                  <c:v>136.69999999999999</c:v>
                </c:pt>
                <c:pt idx="132">
                  <c:v>136.35</c:v>
                </c:pt>
                <c:pt idx="133">
                  <c:v>137.80000000000001</c:v>
                </c:pt>
                <c:pt idx="134">
                  <c:v>145.30000000000001</c:v>
                </c:pt>
                <c:pt idx="135">
                  <c:v>132</c:v>
                </c:pt>
                <c:pt idx="136">
                  <c:v>133.30000000000001</c:v>
                </c:pt>
                <c:pt idx="137">
                  <c:v>147.35</c:v>
                </c:pt>
                <c:pt idx="138">
                  <c:v>148.6</c:v>
                </c:pt>
                <c:pt idx="139">
                  <c:v>136.69999999999999</c:v>
                </c:pt>
                <c:pt idx="140">
                  <c:v>149.15</c:v>
                </c:pt>
                <c:pt idx="141">
                  <c:v>133.4</c:v>
                </c:pt>
                <c:pt idx="142">
                  <c:v>144.35</c:v>
                </c:pt>
                <c:pt idx="143">
                  <c:v>149.9</c:v>
                </c:pt>
                <c:pt idx="144">
                  <c:v>150.85</c:v>
                </c:pt>
                <c:pt idx="145">
                  <c:v>149.9</c:v>
                </c:pt>
                <c:pt idx="146">
                  <c:v>143.69999999999999</c:v>
                </c:pt>
                <c:pt idx="147">
                  <c:v>149.9</c:v>
                </c:pt>
                <c:pt idx="148">
                  <c:v>133.30000000000001</c:v>
                </c:pt>
                <c:pt idx="149">
                  <c:v>148.35</c:v>
                </c:pt>
                <c:pt idx="150">
                  <c:v>185.85</c:v>
                </c:pt>
                <c:pt idx="151">
                  <c:v>181.55</c:v>
                </c:pt>
                <c:pt idx="152">
                  <c:v>83.5</c:v>
                </c:pt>
                <c:pt idx="153">
                  <c:v>165</c:v>
                </c:pt>
                <c:pt idx="159">
                  <c:v>168.8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FD-4644-8657-35955F977616}"/>
            </c:ext>
          </c:extLst>
        </c:ser>
        <c:ser>
          <c:idx val="3"/>
          <c:order val="3"/>
          <c:tx>
            <c:strRef>
              <c:f>'Median predicted vs true 2 mg'!$E$2</c:f>
              <c:strCache>
                <c:ptCount val="1"/>
                <c:pt idx="0">
                  <c:v>MeXGBoost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xVal>
            <c:numRef>
              <c:f>'Median predicted vs true 2 mg'!$A$3:$A$162</c:f>
              <c:numCache>
                <c:formatCode>General</c:formatCode>
                <c:ptCount val="160"/>
                <c:pt idx="0">
                  <c:v>0</c:v>
                </c:pt>
                <c:pt idx="1">
                  <c:v>2.9</c:v>
                </c:pt>
                <c:pt idx="2">
                  <c:v>4.9000000000000004</c:v>
                </c:pt>
                <c:pt idx="3">
                  <c:v>6.9</c:v>
                </c:pt>
                <c:pt idx="4">
                  <c:v>8.9</c:v>
                </c:pt>
                <c:pt idx="5">
                  <c:v>10.9</c:v>
                </c:pt>
                <c:pt idx="6">
                  <c:v>12.9</c:v>
                </c:pt>
                <c:pt idx="7">
                  <c:v>14.9</c:v>
                </c:pt>
                <c:pt idx="8">
                  <c:v>16.899999999999999</c:v>
                </c:pt>
                <c:pt idx="9">
                  <c:v>18.899999999999999</c:v>
                </c:pt>
                <c:pt idx="10">
                  <c:v>20.9</c:v>
                </c:pt>
                <c:pt idx="11">
                  <c:v>22.9</c:v>
                </c:pt>
                <c:pt idx="12">
                  <c:v>24.9</c:v>
                </c:pt>
                <c:pt idx="13">
                  <c:v>26.9</c:v>
                </c:pt>
                <c:pt idx="14">
                  <c:v>28.9</c:v>
                </c:pt>
                <c:pt idx="15">
                  <c:v>30.9</c:v>
                </c:pt>
                <c:pt idx="16">
                  <c:v>32.9</c:v>
                </c:pt>
                <c:pt idx="17">
                  <c:v>35</c:v>
                </c:pt>
                <c:pt idx="18">
                  <c:v>36.9</c:v>
                </c:pt>
                <c:pt idx="19">
                  <c:v>39</c:v>
                </c:pt>
                <c:pt idx="20">
                  <c:v>40.9</c:v>
                </c:pt>
                <c:pt idx="21">
                  <c:v>42.9</c:v>
                </c:pt>
                <c:pt idx="22">
                  <c:v>44.9</c:v>
                </c:pt>
                <c:pt idx="23">
                  <c:v>46.8</c:v>
                </c:pt>
                <c:pt idx="24">
                  <c:v>48.9</c:v>
                </c:pt>
                <c:pt idx="25">
                  <c:v>51</c:v>
                </c:pt>
                <c:pt idx="26">
                  <c:v>53</c:v>
                </c:pt>
                <c:pt idx="27">
                  <c:v>54.9</c:v>
                </c:pt>
                <c:pt idx="28">
                  <c:v>56.9</c:v>
                </c:pt>
                <c:pt idx="29">
                  <c:v>58.9</c:v>
                </c:pt>
                <c:pt idx="30">
                  <c:v>60.9</c:v>
                </c:pt>
                <c:pt idx="31">
                  <c:v>63</c:v>
                </c:pt>
                <c:pt idx="32">
                  <c:v>64.900000000000006</c:v>
                </c:pt>
                <c:pt idx="33">
                  <c:v>66.900000000000006</c:v>
                </c:pt>
                <c:pt idx="34">
                  <c:v>68.900000000000006</c:v>
                </c:pt>
                <c:pt idx="35">
                  <c:v>70.95</c:v>
                </c:pt>
                <c:pt idx="36">
                  <c:v>73</c:v>
                </c:pt>
                <c:pt idx="37">
                  <c:v>75</c:v>
                </c:pt>
                <c:pt idx="38">
                  <c:v>76.900000000000006</c:v>
                </c:pt>
                <c:pt idx="39">
                  <c:v>79</c:v>
                </c:pt>
                <c:pt idx="40">
                  <c:v>80.900000000000006</c:v>
                </c:pt>
                <c:pt idx="41">
                  <c:v>82.9</c:v>
                </c:pt>
                <c:pt idx="42">
                  <c:v>84.9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92.9</c:v>
                </c:pt>
                <c:pt idx="47">
                  <c:v>95</c:v>
                </c:pt>
                <c:pt idx="48">
                  <c:v>96.9</c:v>
                </c:pt>
                <c:pt idx="49">
                  <c:v>98.9</c:v>
                </c:pt>
                <c:pt idx="50">
                  <c:v>101</c:v>
                </c:pt>
                <c:pt idx="51">
                  <c:v>102.9</c:v>
                </c:pt>
                <c:pt idx="52">
                  <c:v>104.9</c:v>
                </c:pt>
                <c:pt idx="53">
                  <c:v>107</c:v>
                </c:pt>
                <c:pt idx="54">
                  <c:v>108.95</c:v>
                </c:pt>
                <c:pt idx="55">
                  <c:v>110.95</c:v>
                </c:pt>
                <c:pt idx="56">
                  <c:v>113.1</c:v>
                </c:pt>
                <c:pt idx="57">
                  <c:v>114.9</c:v>
                </c:pt>
                <c:pt idx="58">
                  <c:v>116.9</c:v>
                </c:pt>
                <c:pt idx="59">
                  <c:v>118.9</c:v>
                </c:pt>
                <c:pt idx="60">
                  <c:v>120.9</c:v>
                </c:pt>
                <c:pt idx="61">
                  <c:v>123</c:v>
                </c:pt>
                <c:pt idx="62">
                  <c:v>124.9</c:v>
                </c:pt>
                <c:pt idx="63">
                  <c:v>126.9</c:v>
                </c:pt>
                <c:pt idx="64">
                  <c:v>129</c:v>
                </c:pt>
                <c:pt idx="65">
                  <c:v>131</c:v>
                </c:pt>
                <c:pt idx="66">
                  <c:v>132.9</c:v>
                </c:pt>
                <c:pt idx="67">
                  <c:v>134.9</c:v>
                </c:pt>
                <c:pt idx="68">
                  <c:v>136.9</c:v>
                </c:pt>
                <c:pt idx="69">
                  <c:v>138.9</c:v>
                </c:pt>
                <c:pt idx="70">
                  <c:v>141</c:v>
                </c:pt>
                <c:pt idx="71">
                  <c:v>143.1</c:v>
                </c:pt>
                <c:pt idx="72">
                  <c:v>144.9</c:v>
                </c:pt>
                <c:pt idx="73">
                  <c:v>146.9</c:v>
                </c:pt>
                <c:pt idx="74">
                  <c:v>148.9</c:v>
                </c:pt>
                <c:pt idx="75">
                  <c:v>150.9</c:v>
                </c:pt>
                <c:pt idx="76">
                  <c:v>153</c:v>
                </c:pt>
                <c:pt idx="77">
                  <c:v>155</c:v>
                </c:pt>
                <c:pt idx="78">
                  <c:v>156.9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164.9</c:v>
                </c:pt>
                <c:pt idx="83">
                  <c:v>166.9</c:v>
                </c:pt>
                <c:pt idx="84">
                  <c:v>169</c:v>
                </c:pt>
                <c:pt idx="85">
                  <c:v>170.9</c:v>
                </c:pt>
                <c:pt idx="86">
                  <c:v>172.9</c:v>
                </c:pt>
                <c:pt idx="87">
                  <c:v>174.95</c:v>
                </c:pt>
                <c:pt idx="88">
                  <c:v>176.9</c:v>
                </c:pt>
                <c:pt idx="89">
                  <c:v>178.9</c:v>
                </c:pt>
                <c:pt idx="90">
                  <c:v>181</c:v>
                </c:pt>
                <c:pt idx="91">
                  <c:v>183</c:v>
                </c:pt>
                <c:pt idx="92">
                  <c:v>184.9</c:v>
                </c:pt>
                <c:pt idx="93">
                  <c:v>187</c:v>
                </c:pt>
                <c:pt idx="94">
                  <c:v>189</c:v>
                </c:pt>
                <c:pt idx="95">
                  <c:v>190.9</c:v>
                </c:pt>
                <c:pt idx="96">
                  <c:v>192.9</c:v>
                </c:pt>
                <c:pt idx="97">
                  <c:v>195</c:v>
                </c:pt>
                <c:pt idx="98">
                  <c:v>196.9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204.9</c:v>
                </c:pt>
                <c:pt idx="103">
                  <c:v>206.9</c:v>
                </c:pt>
                <c:pt idx="104">
                  <c:v>208.9</c:v>
                </c:pt>
                <c:pt idx="105">
                  <c:v>211</c:v>
                </c:pt>
                <c:pt idx="106">
                  <c:v>212.9</c:v>
                </c:pt>
                <c:pt idx="107">
                  <c:v>214.9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224.9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232.9</c:v>
                </c:pt>
                <c:pt idx="117">
                  <c:v>234.9</c:v>
                </c:pt>
                <c:pt idx="118">
                  <c:v>236.9</c:v>
                </c:pt>
                <c:pt idx="119">
                  <c:v>239</c:v>
                </c:pt>
                <c:pt idx="120">
                  <c:v>240.8</c:v>
                </c:pt>
                <c:pt idx="121">
                  <c:v>243</c:v>
                </c:pt>
                <c:pt idx="122">
                  <c:v>244.9</c:v>
                </c:pt>
                <c:pt idx="123">
                  <c:v>246.9</c:v>
                </c:pt>
                <c:pt idx="124">
                  <c:v>249</c:v>
                </c:pt>
                <c:pt idx="125">
                  <c:v>251</c:v>
                </c:pt>
                <c:pt idx="126">
                  <c:v>252.9</c:v>
                </c:pt>
                <c:pt idx="127">
                  <c:v>254.8</c:v>
                </c:pt>
                <c:pt idx="128">
                  <c:v>256.89999999999998</c:v>
                </c:pt>
                <c:pt idx="129">
                  <c:v>259</c:v>
                </c:pt>
                <c:pt idx="130">
                  <c:v>260.89999999999998</c:v>
                </c:pt>
                <c:pt idx="131">
                  <c:v>262.89999999999998</c:v>
                </c:pt>
                <c:pt idx="132">
                  <c:v>264.89999999999998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272.89999999999998</c:v>
                </c:pt>
                <c:pt idx="137">
                  <c:v>274.89999999999998</c:v>
                </c:pt>
                <c:pt idx="138">
                  <c:v>277</c:v>
                </c:pt>
                <c:pt idx="139">
                  <c:v>278.8</c:v>
                </c:pt>
                <c:pt idx="140">
                  <c:v>280.89999999999998</c:v>
                </c:pt>
                <c:pt idx="141">
                  <c:v>282.8</c:v>
                </c:pt>
                <c:pt idx="142">
                  <c:v>284.8</c:v>
                </c:pt>
                <c:pt idx="143">
                  <c:v>286.8</c:v>
                </c:pt>
                <c:pt idx="144">
                  <c:v>289</c:v>
                </c:pt>
                <c:pt idx="145">
                  <c:v>290.75</c:v>
                </c:pt>
                <c:pt idx="146">
                  <c:v>292.8</c:v>
                </c:pt>
                <c:pt idx="147">
                  <c:v>295.35000000000002</c:v>
                </c:pt>
                <c:pt idx="148">
                  <c:v>296.8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mg'!$E$3:$E$162</c:f>
              <c:numCache>
                <c:formatCode>General</c:formatCode>
                <c:ptCount val="160"/>
                <c:pt idx="0">
                  <c:v>1.5</c:v>
                </c:pt>
                <c:pt idx="1">
                  <c:v>1.7</c:v>
                </c:pt>
                <c:pt idx="2">
                  <c:v>1.7</c:v>
                </c:pt>
                <c:pt idx="3">
                  <c:v>1.7</c:v>
                </c:pt>
                <c:pt idx="4">
                  <c:v>1.7</c:v>
                </c:pt>
                <c:pt idx="5">
                  <c:v>1.7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1.9</c:v>
                </c:pt>
                <c:pt idx="10">
                  <c:v>1.7</c:v>
                </c:pt>
                <c:pt idx="11">
                  <c:v>1.8</c:v>
                </c:pt>
                <c:pt idx="12">
                  <c:v>1.9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1.9</c:v>
                </c:pt>
                <c:pt idx="17">
                  <c:v>2</c:v>
                </c:pt>
                <c:pt idx="18">
                  <c:v>2.2000000000000002</c:v>
                </c:pt>
                <c:pt idx="19">
                  <c:v>2</c:v>
                </c:pt>
                <c:pt idx="20">
                  <c:v>2.2999999999999998</c:v>
                </c:pt>
                <c:pt idx="21">
                  <c:v>2.15</c:v>
                </c:pt>
                <c:pt idx="22">
                  <c:v>2.2999999999999998</c:v>
                </c:pt>
                <c:pt idx="23">
                  <c:v>9.8000000000000007</c:v>
                </c:pt>
                <c:pt idx="24">
                  <c:v>71.3</c:v>
                </c:pt>
                <c:pt idx="25">
                  <c:v>65.5</c:v>
                </c:pt>
                <c:pt idx="26">
                  <c:v>72.2</c:v>
                </c:pt>
                <c:pt idx="27">
                  <c:v>67.5</c:v>
                </c:pt>
                <c:pt idx="28">
                  <c:v>65.8</c:v>
                </c:pt>
                <c:pt idx="29">
                  <c:v>72.900000000000006</c:v>
                </c:pt>
                <c:pt idx="30">
                  <c:v>76.45</c:v>
                </c:pt>
                <c:pt idx="31">
                  <c:v>73.150000000000006</c:v>
                </c:pt>
                <c:pt idx="32">
                  <c:v>68.800000000000011</c:v>
                </c:pt>
                <c:pt idx="33">
                  <c:v>65</c:v>
                </c:pt>
                <c:pt idx="34">
                  <c:v>75.3</c:v>
                </c:pt>
                <c:pt idx="35">
                  <c:v>77.599999999999994</c:v>
                </c:pt>
                <c:pt idx="36">
                  <c:v>69.900000000000006</c:v>
                </c:pt>
                <c:pt idx="37">
                  <c:v>78.150000000000006</c:v>
                </c:pt>
                <c:pt idx="38">
                  <c:v>83.25</c:v>
                </c:pt>
                <c:pt idx="39">
                  <c:v>78.2</c:v>
                </c:pt>
                <c:pt idx="40">
                  <c:v>77.400000000000006</c:v>
                </c:pt>
                <c:pt idx="41">
                  <c:v>77.599999999999994</c:v>
                </c:pt>
                <c:pt idx="42">
                  <c:v>68.8</c:v>
                </c:pt>
                <c:pt idx="43">
                  <c:v>72.849999999999994</c:v>
                </c:pt>
                <c:pt idx="44">
                  <c:v>78.699999999999989</c:v>
                </c:pt>
                <c:pt idx="45">
                  <c:v>81.2</c:v>
                </c:pt>
                <c:pt idx="46">
                  <c:v>75.400000000000006</c:v>
                </c:pt>
                <c:pt idx="47">
                  <c:v>78.599999999999994</c:v>
                </c:pt>
                <c:pt idx="48">
                  <c:v>78.900000000000006</c:v>
                </c:pt>
                <c:pt idx="49">
                  <c:v>72.7</c:v>
                </c:pt>
                <c:pt idx="50">
                  <c:v>77.599999999999994</c:v>
                </c:pt>
                <c:pt idx="51">
                  <c:v>83.85</c:v>
                </c:pt>
                <c:pt idx="52">
                  <c:v>81.7</c:v>
                </c:pt>
                <c:pt idx="53">
                  <c:v>78.900000000000006</c:v>
                </c:pt>
                <c:pt idx="54">
                  <c:v>80.900000000000006</c:v>
                </c:pt>
                <c:pt idx="55">
                  <c:v>82.6</c:v>
                </c:pt>
                <c:pt idx="56">
                  <c:v>78.150000000000006</c:v>
                </c:pt>
                <c:pt idx="57">
                  <c:v>82.15</c:v>
                </c:pt>
                <c:pt idx="58">
                  <c:v>81.7</c:v>
                </c:pt>
                <c:pt idx="59">
                  <c:v>83.8</c:v>
                </c:pt>
                <c:pt idx="60">
                  <c:v>75.400000000000006</c:v>
                </c:pt>
                <c:pt idx="61">
                  <c:v>78.599999999999994</c:v>
                </c:pt>
                <c:pt idx="62">
                  <c:v>83.1</c:v>
                </c:pt>
                <c:pt idx="63">
                  <c:v>82</c:v>
                </c:pt>
                <c:pt idx="64">
                  <c:v>81.599999999999994</c:v>
                </c:pt>
                <c:pt idx="65">
                  <c:v>80.25</c:v>
                </c:pt>
                <c:pt idx="66">
                  <c:v>82</c:v>
                </c:pt>
                <c:pt idx="67">
                  <c:v>94.35</c:v>
                </c:pt>
                <c:pt idx="68">
                  <c:v>80.7</c:v>
                </c:pt>
                <c:pt idx="69">
                  <c:v>90.5</c:v>
                </c:pt>
                <c:pt idx="70">
                  <c:v>90.1</c:v>
                </c:pt>
                <c:pt idx="71">
                  <c:v>95.8</c:v>
                </c:pt>
                <c:pt idx="72">
                  <c:v>93.2</c:v>
                </c:pt>
                <c:pt idx="73">
                  <c:v>86.6</c:v>
                </c:pt>
                <c:pt idx="74">
                  <c:v>91.9</c:v>
                </c:pt>
                <c:pt idx="75">
                  <c:v>83.15</c:v>
                </c:pt>
                <c:pt idx="76">
                  <c:v>90.7</c:v>
                </c:pt>
                <c:pt idx="77">
                  <c:v>100.6</c:v>
                </c:pt>
                <c:pt idx="78">
                  <c:v>100.8</c:v>
                </c:pt>
                <c:pt idx="79">
                  <c:v>92.35</c:v>
                </c:pt>
                <c:pt idx="80">
                  <c:v>101.2</c:v>
                </c:pt>
                <c:pt idx="81">
                  <c:v>100.7</c:v>
                </c:pt>
                <c:pt idx="82">
                  <c:v>97</c:v>
                </c:pt>
                <c:pt idx="83">
                  <c:v>96.9</c:v>
                </c:pt>
                <c:pt idx="84">
                  <c:v>96.95</c:v>
                </c:pt>
                <c:pt idx="85">
                  <c:v>96.3</c:v>
                </c:pt>
                <c:pt idx="86">
                  <c:v>100.3</c:v>
                </c:pt>
                <c:pt idx="87">
                  <c:v>98.5</c:v>
                </c:pt>
                <c:pt idx="88">
                  <c:v>104.3</c:v>
                </c:pt>
                <c:pt idx="89">
                  <c:v>103.25</c:v>
                </c:pt>
                <c:pt idx="90">
                  <c:v>102.8</c:v>
                </c:pt>
                <c:pt idx="91">
                  <c:v>106.4</c:v>
                </c:pt>
                <c:pt idx="92">
                  <c:v>105.05</c:v>
                </c:pt>
                <c:pt idx="93">
                  <c:v>108.2</c:v>
                </c:pt>
                <c:pt idx="94">
                  <c:v>103.05</c:v>
                </c:pt>
                <c:pt idx="95">
                  <c:v>108.7</c:v>
                </c:pt>
                <c:pt idx="96">
                  <c:v>101.9</c:v>
                </c:pt>
                <c:pt idx="97">
                  <c:v>107.5</c:v>
                </c:pt>
                <c:pt idx="98">
                  <c:v>108.7</c:v>
                </c:pt>
                <c:pt idx="99">
                  <c:v>108.2</c:v>
                </c:pt>
                <c:pt idx="100">
                  <c:v>113.3</c:v>
                </c:pt>
                <c:pt idx="101">
                  <c:v>115.7</c:v>
                </c:pt>
                <c:pt idx="102">
                  <c:v>113.6</c:v>
                </c:pt>
                <c:pt idx="103">
                  <c:v>109.4</c:v>
                </c:pt>
                <c:pt idx="104">
                  <c:v>110.65</c:v>
                </c:pt>
                <c:pt idx="105">
                  <c:v>115.3</c:v>
                </c:pt>
                <c:pt idx="106">
                  <c:v>112.6</c:v>
                </c:pt>
                <c:pt idx="107">
                  <c:v>115.75</c:v>
                </c:pt>
                <c:pt idx="108">
                  <c:v>110.8</c:v>
                </c:pt>
                <c:pt idx="109">
                  <c:v>115.7</c:v>
                </c:pt>
                <c:pt idx="110">
                  <c:v>116.6</c:v>
                </c:pt>
                <c:pt idx="111">
                  <c:v>110.8</c:v>
                </c:pt>
                <c:pt idx="112">
                  <c:v>115.3</c:v>
                </c:pt>
                <c:pt idx="113">
                  <c:v>115.6</c:v>
                </c:pt>
                <c:pt idx="114">
                  <c:v>113.7</c:v>
                </c:pt>
                <c:pt idx="115">
                  <c:v>114.95</c:v>
                </c:pt>
                <c:pt idx="116">
                  <c:v>115.3</c:v>
                </c:pt>
                <c:pt idx="117">
                  <c:v>114.65</c:v>
                </c:pt>
                <c:pt idx="118">
                  <c:v>114.9</c:v>
                </c:pt>
                <c:pt idx="119">
                  <c:v>114.7</c:v>
                </c:pt>
                <c:pt idx="120">
                  <c:v>118</c:v>
                </c:pt>
                <c:pt idx="121">
                  <c:v>118</c:v>
                </c:pt>
                <c:pt idx="122">
                  <c:v>118.15</c:v>
                </c:pt>
                <c:pt idx="123">
                  <c:v>118</c:v>
                </c:pt>
                <c:pt idx="124">
                  <c:v>118.8</c:v>
                </c:pt>
                <c:pt idx="125">
                  <c:v>119.9</c:v>
                </c:pt>
                <c:pt idx="126">
                  <c:v>129.80000000000001</c:v>
                </c:pt>
                <c:pt idx="127">
                  <c:v>129.80000000000001</c:v>
                </c:pt>
                <c:pt idx="128">
                  <c:v>129.80000000000001</c:v>
                </c:pt>
                <c:pt idx="129">
                  <c:v>127.1</c:v>
                </c:pt>
                <c:pt idx="130">
                  <c:v>122.7</c:v>
                </c:pt>
                <c:pt idx="131">
                  <c:v>126</c:v>
                </c:pt>
                <c:pt idx="132">
                  <c:v>128.30000000000001</c:v>
                </c:pt>
                <c:pt idx="133">
                  <c:v>129.80000000000001</c:v>
                </c:pt>
                <c:pt idx="134">
                  <c:v>129.80000000000001</c:v>
                </c:pt>
                <c:pt idx="135">
                  <c:v>123.5</c:v>
                </c:pt>
                <c:pt idx="136">
                  <c:v>129.80000000000001</c:v>
                </c:pt>
                <c:pt idx="137">
                  <c:v>129.80000000000001</c:v>
                </c:pt>
                <c:pt idx="138">
                  <c:v>129.80000000000001</c:v>
                </c:pt>
                <c:pt idx="139">
                  <c:v>129.30000000000001</c:v>
                </c:pt>
                <c:pt idx="140">
                  <c:v>129.80000000000001</c:v>
                </c:pt>
                <c:pt idx="141">
                  <c:v>129.80000000000001</c:v>
                </c:pt>
                <c:pt idx="142">
                  <c:v>129.80000000000001</c:v>
                </c:pt>
                <c:pt idx="143">
                  <c:v>129.80000000000001</c:v>
                </c:pt>
                <c:pt idx="144">
                  <c:v>133.6</c:v>
                </c:pt>
                <c:pt idx="145">
                  <c:v>131.69999999999999</c:v>
                </c:pt>
                <c:pt idx="146">
                  <c:v>129.80000000000001</c:v>
                </c:pt>
                <c:pt idx="147">
                  <c:v>129.80000000000001</c:v>
                </c:pt>
                <c:pt idx="148">
                  <c:v>105.6</c:v>
                </c:pt>
                <c:pt idx="149">
                  <c:v>133.1</c:v>
                </c:pt>
                <c:pt idx="150">
                  <c:v>143.4</c:v>
                </c:pt>
                <c:pt idx="151">
                  <c:v>143.4</c:v>
                </c:pt>
                <c:pt idx="152">
                  <c:v>89.25</c:v>
                </c:pt>
                <c:pt idx="153">
                  <c:v>148</c:v>
                </c:pt>
                <c:pt idx="159">
                  <c:v>139.4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FD-4644-8657-35955F977616}"/>
            </c:ext>
          </c:extLst>
        </c:ser>
        <c:ser>
          <c:idx val="4"/>
          <c:order val="4"/>
          <c:tx>
            <c:strRef>
              <c:f>'Median predicted vs true 2 mg'!$F$2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xVal>
            <c:numRef>
              <c:f>'Median predicted vs true 2 mg'!$A$3:$A$162</c:f>
              <c:numCache>
                <c:formatCode>General</c:formatCode>
                <c:ptCount val="160"/>
                <c:pt idx="0">
                  <c:v>0</c:v>
                </c:pt>
                <c:pt idx="1">
                  <c:v>2.9</c:v>
                </c:pt>
                <c:pt idx="2">
                  <c:v>4.9000000000000004</c:v>
                </c:pt>
                <c:pt idx="3">
                  <c:v>6.9</c:v>
                </c:pt>
                <c:pt idx="4">
                  <c:v>8.9</c:v>
                </c:pt>
                <c:pt idx="5">
                  <c:v>10.9</c:v>
                </c:pt>
                <c:pt idx="6">
                  <c:v>12.9</c:v>
                </c:pt>
                <c:pt idx="7">
                  <c:v>14.9</c:v>
                </c:pt>
                <c:pt idx="8">
                  <c:v>16.899999999999999</c:v>
                </c:pt>
                <c:pt idx="9">
                  <c:v>18.899999999999999</c:v>
                </c:pt>
                <c:pt idx="10">
                  <c:v>20.9</c:v>
                </c:pt>
                <c:pt idx="11">
                  <c:v>22.9</c:v>
                </c:pt>
                <c:pt idx="12">
                  <c:v>24.9</c:v>
                </c:pt>
                <c:pt idx="13">
                  <c:v>26.9</c:v>
                </c:pt>
                <c:pt idx="14">
                  <c:v>28.9</c:v>
                </c:pt>
                <c:pt idx="15">
                  <c:v>30.9</c:v>
                </c:pt>
                <c:pt idx="16">
                  <c:v>32.9</c:v>
                </c:pt>
                <c:pt idx="17">
                  <c:v>35</c:v>
                </c:pt>
                <c:pt idx="18">
                  <c:v>36.9</c:v>
                </c:pt>
                <c:pt idx="19">
                  <c:v>39</c:v>
                </c:pt>
                <c:pt idx="20">
                  <c:v>40.9</c:v>
                </c:pt>
                <c:pt idx="21">
                  <c:v>42.9</c:v>
                </c:pt>
                <c:pt idx="22">
                  <c:v>44.9</c:v>
                </c:pt>
                <c:pt idx="23">
                  <c:v>46.8</c:v>
                </c:pt>
                <c:pt idx="24">
                  <c:v>48.9</c:v>
                </c:pt>
                <c:pt idx="25">
                  <c:v>51</c:v>
                </c:pt>
                <c:pt idx="26">
                  <c:v>53</c:v>
                </c:pt>
                <c:pt idx="27">
                  <c:v>54.9</c:v>
                </c:pt>
                <c:pt idx="28">
                  <c:v>56.9</c:v>
                </c:pt>
                <c:pt idx="29">
                  <c:v>58.9</c:v>
                </c:pt>
                <c:pt idx="30">
                  <c:v>60.9</c:v>
                </c:pt>
                <c:pt idx="31">
                  <c:v>63</c:v>
                </c:pt>
                <c:pt idx="32">
                  <c:v>64.900000000000006</c:v>
                </c:pt>
                <c:pt idx="33">
                  <c:v>66.900000000000006</c:v>
                </c:pt>
                <c:pt idx="34">
                  <c:v>68.900000000000006</c:v>
                </c:pt>
                <c:pt idx="35">
                  <c:v>70.95</c:v>
                </c:pt>
                <c:pt idx="36">
                  <c:v>73</c:v>
                </c:pt>
                <c:pt idx="37">
                  <c:v>75</c:v>
                </c:pt>
                <c:pt idx="38">
                  <c:v>76.900000000000006</c:v>
                </c:pt>
                <c:pt idx="39">
                  <c:v>79</c:v>
                </c:pt>
                <c:pt idx="40">
                  <c:v>80.900000000000006</c:v>
                </c:pt>
                <c:pt idx="41">
                  <c:v>82.9</c:v>
                </c:pt>
                <c:pt idx="42">
                  <c:v>84.9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92.9</c:v>
                </c:pt>
                <c:pt idx="47">
                  <c:v>95</c:v>
                </c:pt>
                <c:pt idx="48">
                  <c:v>96.9</c:v>
                </c:pt>
                <c:pt idx="49">
                  <c:v>98.9</c:v>
                </c:pt>
                <c:pt idx="50">
                  <c:v>101</c:v>
                </c:pt>
                <c:pt idx="51">
                  <c:v>102.9</c:v>
                </c:pt>
                <c:pt idx="52">
                  <c:v>104.9</c:v>
                </c:pt>
                <c:pt idx="53">
                  <c:v>107</c:v>
                </c:pt>
                <c:pt idx="54">
                  <c:v>108.95</c:v>
                </c:pt>
                <c:pt idx="55">
                  <c:v>110.95</c:v>
                </c:pt>
                <c:pt idx="56">
                  <c:v>113.1</c:v>
                </c:pt>
                <c:pt idx="57">
                  <c:v>114.9</c:v>
                </c:pt>
                <c:pt idx="58">
                  <c:v>116.9</c:v>
                </c:pt>
                <c:pt idx="59">
                  <c:v>118.9</c:v>
                </c:pt>
                <c:pt idx="60">
                  <c:v>120.9</c:v>
                </c:pt>
                <c:pt idx="61">
                  <c:v>123</c:v>
                </c:pt>
                <c:pt idx="62">
                  <c:v>124.9</c:v>
                </c:pt>
                <c:pt idx="63">
                  <c:v>126.9</c:v>
                </c:pt>
                <c:pt idx="64">
                  <c:v>129</c:v>
                </c:pt>
                <c:pt idx="65">
                  <c:v>131</c:v>
                </c:pt>
                <c:pt idx="66">
                  <c:v>132.9</c:v>
                </c:pt>
                <c:pt idx="67">
                  <c:v>134.9</c:v>
                </c:pt>
                <c:pt idx="68">
                  <c:v>136.9</c:v>
                </c:pt>
                <c:pt idx="69">
                  <c:v>138.9</c:v>
                </c:pt>
                <c:pt idx="70">
                  <c:v>141</c:v>
                </c:pt>
                <c:pt idx="71">
                  <c:v>143.1</c:v>
                </c:pt>
                <c:pt idx="72">
                  <c:v>144.9</c:v>
                </c:pt>
                <c:pt idx="73">
                  <c:v>146.9</c:v>
                </c:pt>
                <c:pt idx="74">
                  <c:v>148.9</c:v>
                </c:pt>
                <c:pt idx="75">
                  <c:v>150.9</c:v>
                </c:pt>
                <c:pt idx="76">
                  <c:v>153</c:v>
                </c:pt>
                <c:pt idx="77">
                  <c:v>155</c:v>
                </c:pt>
                <c:pt idx="78">
                  <c:v>156.9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164.9</c:v>
                </c:pt>
                <c:pt idx="83">
                  <c:v>166.9</c:v>
                </c:pt>
                <c:pt idx="84">
                  <c:v>169</c:v>
                </c:pt>
                <c:pt idx="85">
                  <c:v>170.9</c:v>
                </c:pt>
                <c:pt idx="86">
                  <c:v>172.9</c:v>
                </c:pt>
                <c:pt idx="87">
                  <c:v>174.95</c:v>
                </c:pt>
                <c:pt idx="88">
                  <c:v>176.9</c:v>
                </c:pt>
                <c:pt idx="89">
                  <c:v>178.9</c:v>
                </c:pt>
                <c:pt idx="90">
                  <c:v>181</c:v>
                </c:pt>
                <c:pt idx="91">
                  <c:v>183</c:v>
                </c:pt>
                <c:pt idx="92">
                  <c:v>184.9</c:v>
                </c:pt>
                <c:pt idx="93">
                  <c:v>187</c:v>
                </c:pt>
                <c:pt idx="94">
                  <c:v>189</c:v>
                </c:pt>
                <c:pt idx="95">
                  <c:v>190.9</c:v>
                </c:pt>
                <c:pt idx="96">
                  <c:v>192.9</c:v>
                </c:pt>
                <c:pt idx="97">
                  <c:v>195</c:v>
                </c:pt>
                <c:pt idx="98">
                  <c:v>196.9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204.9</c:v>
                </c:pt>
                <c:pt idx="103">
                  <c:v>206.9</c:v>
                </c:pt>
                <c:pt idx="104">
                  <c:v>208.9</c:v>
                </c:pt>
                <c:pt idx="105">
                  <c:v>211</c:v>
                </c:pt>
                <c:pt idx="106">
                  <c:v>212.9</c:v>
                </c:pt>
                <c:pt idx="107">
                  <c:v>214.9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224.9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232.9</c:v>
                </c:pt>
                <c:pt idx="117">
                  <c:v>234.9</c:v>
                </c:pt>
                <c:pt idx="118">
                  <c:v>236.9</c:v>
                </c:pt>
                <c:pt idx="119">
                  <c:v>239</c:v>
                </c:pt>
                <c:pt idx="120">
                  <c:v>240.8</c:v>
                </c:pt>
                <c:pt idx="121">
                  <c:v>243</c:v>
                </c:pt>
                <c:pt idx="122">
                  <c:v>244.9</c:v>
                </c:pt>
                <c:pt idx="123">
                  <c:v>246.9</c:v>
                </c:pt>
                <c:pt idx="124">
                  <c:v>249</c:v>
                </c:pt>
                <c:pt idx="125">
                  <c:v>251</c:v>
                </c:pt>
                <c:pt idx="126">
                  <c:v>252.9</c:v>
                </c:pt>
                <c:pt idx="127">
                  <c:v>254.8</c:v>
                </c:pt>
                <c:pt idx="128">
                  <c:v>256.89999999999998</c:v>
                </c:pt>
                <c:pt idx="129">
                  <c:v>259</c:v>
                </c:pt>
                <c:pt idx="130">
                  <c:v>260.89999999999998</c:v>
                </c:pt>
                <c:pt idx="131">
                  <c:v>262.89999999999998</c:v>
                </c:pt>
                <c:pt idx="132">
                  <c:v>264.89999999999998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272.89999999999998</c:v>
                </c:pt>
                <c:pt idx="137">
                  <c:v>274.89999999999998</c:v>
                </c:pt>
                <c:pt idx="138">
                  <c:v>277</c:v>
                </c:pt>
                <c:pt idx="139">
                  <c:v>278.8</c:v>
                </c:pt>
                <c:pt idx="140">
                  <c:v>280.89999999999998</c:v>
                </c:pt>
                <c:pt idx="141">
                  <c:v>282.8</c:v>
                </c:pt>
                <c:pt idx="142">
                  <c:v>284.8</c:v>
                </c:pt>
                <c:pt idx="143">
                  <c:v>286.8</c:v>
                </c:pt>
                <c:pt idx="144">
                  <c:v>289</c:v>
                </c:pt>
                <c:pt idx="145">
                  <c:v>290.75</c:v>
                </c:pt>
                <c:pt idx="146">
                  <c:v>292.8</c:v>
                </c:pt>
                <c:pt idx="147">
                  <c:v>295.35000000000002</c:v>
                </c:pt>
                <c:pt idx="148">
                  <c:v>296.8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mg'!$F$3:$F$162</c:f>
              <c:numCache>
                <c:formatCode>General</c:formatCode>
                <c:ptCount val="160"/>
                <c:pt idx="0">
                  <c:v>1.4</c:v>
                </c:pt>
                <c:pt idx="1">
                  <c:v>1.7</c:v>
                </c:pt>
                <c:pt idx="2">
                  <c:v>1.7</c:v>
                </c:pt>
                <c:pt idx="3">
                  <c:v>1.7</c:v>
                </c:pt>
                <c:pt idx="4">
                  <c:v>1.7</c:v>
                </c:pt>
                <c:pt idx="5">
                  <c:v>1.7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1.8</c:v>
                </c:pt>
                <c:pt idx="12">
                  <c:v>1.8</c:v>
                </c:pt>
                <c:pt idx="13">
                  <c:v>1.9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2.5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2.5</c:v>
                </c:pt>
                <c:pt idx="22">
                  <c:v>2.5</c:v>
                </c:pt>
                <c:pt idx="23">
                  <c:v>8.8000000000000007</c:v>
                </c:pt>
                <c:pt idx="24">
                  <c:v>54.8</c:v>
                </c:pt>
                <c:pt idx="25">
                  <c:v>51.7</c:v>
                </c:pt>
                <c:pt idx="26">
                  <c:v>54.9</c:v>
                </c:pt>
                <c:pt idx="27">
                  <c:v>51.1</c:v>
                </c:pt>
                <c:pt idx="28">
                  <c:v>51.7</c:v>
                </c:pt>
                <c:pt idx="29">
                  <c:v>54.9</c:v>
                </c:pt>
                <c:pt idx="30">
                  <c:v>56.1</c:v>
                </c:pt>
                <c:pt idx="31">
                  <c:v>54.45</c:v>
                </c:pt>
                <c:pt idx="32">
                  <c:v>51.1</c:v>
                </c:pt>
                <c:pt idx="33">
                  <c:v>51.7</c:v>
                </c:pt>
                <c:pt idx="34">
                  <c:v>57.4</c:v>
                </c:pt>
                <c:pt idx="35">
                  <c:v>56.1</c:v>
                </c:pt>
                <c:pt idx="36">
                  <c:v>51.8</c:v>
                </c:pt>
                <c:pt idx="37">
                  <c:v>56.1</c:v>
                </c:pt>
                <c:pt idx="38">
                  <c:v>65.3</c:v>
                </c:pt>
                <c:pt idx="39">
                  <c:v>57.5</c:v>
                </c:pt>
                <c:pt idx="40">
                  <c:v>57.4</c:v>
                </c:pt>
                <c:pt idx="41">
                  <c:v>55.900000000000013</c:v>
                </c:pt>
                <c:pt idx="42">
                  <c:v>56.1</c:v>
                </c:pt>
                <c:pt idx="43">
                  <c:v>55.95</c:v>
                </c:pt>
                <c:pt idx="44">
                  <c:v>62.15</c:v>
                </c:pt>
                <c:pt idx="45">
                  <c:v>61.95</c:v>
                </c:pt>
                <c:pt idx="46">
                  <c:v>56.1</c:v>
                </c:pt>
                <c:pt idx="47">
                  <c:v>63.1</c:v>
                </c:pt>
                <c:pt idx="48">
                  <c:v>52.3</c:v>
                </c:pt>
                <c:pt idx="49">
                  <c:v>53</c:v>
                </c:pt>
                <c:pt idx="50">
                  <c:v>53</c:v>
                </c:pt>
                <c:pt idx="51">
                  <c:v>62.85</c:v>
                </c:pt>
                <c:pt idx="52">
                  <c:v>64.599999999999994</c:v>
                </c:pt>
                <c:pt idx="53">
                  <c:v>58.3</c:v>
                </c:pt>
                <c:pt idx="54">
                  <c:v>59.5</c:v>
                </c:pt>
                <c:pt idx="55">
                  <c:v>64.8</c:v>
                </c:pt>
                <c:pt idx="56">
                  <c:v>71.099999999999994</c:v>
                </c:pt>
                <c:pt idx="57">
                  <c:v>64.400000000000006</c:v>
                </c:pt>
                <c:pt idx="58">
                  <c:v>61.4</c:v>
                </c:pt>
                <c:pt idx="59">
                  <c:v>61.4</c:v>
                </c:pt>
                <c:pt idx="60">
                  <c:v>61.4</c:v>
                </c:pt>
                <c:pt idx="61">
                  <c:v>56.1</c:v>
                </c:pt>
                <c:pt idx="62">
                  <c:v>66.400000000000006</c:v>
                </c:pt>
                <c:pt idx="63">
                  <c:v>60</c:v>
                </c:pt>
                <c:pt idx="64">
                  <c:v>57.4</c:v>
                </c:pt>
                <c:pt idx="65">
                  <c:v>58.85</c:v>
                </c:pt>
                <c:pt idx="66">
                  <c:v>58.2</c:v>
                </c:pt>
                <c:pt idx="67">
                  <c:v>75.349999999999994</c:v>
                </c:pt>
                <c:pt idx="68">
                  <c:v>63.7</c:v>
                </c:pt>
                <c:pt idx="69">
                  <c:v>69</c:v>
                </c:pt>
                <c:pt idx="70">
                  <c:v>69.7</c:v>
                </c:pt>
                <c:pt idx="71">
                  <c:v>86.300000000000011</c:v>
                </c:pt>
                <c:pt idx="72">
                  <c:v>75.400000000000006</c:v>
                </c:pt>
                <c:pt idx="73">
                  <c:v>61.4</c:v>
                </c:pt>
                <c:pt idx="74">
                  <c:v>66</c:v>
                </c:pt>
                <c:pt idx="75">
                  <c:v>63.75</c:v>
                </c:pt>
                <c:pt idx="76">
                  <c:v>79.900000000000006</c:v>
                </c:pt>
                <c:pt idx="77">
                  <c:v>88.1</c:v>
                </c:pt>
                <c:pt idx="78">
                  <c:v>86.2</c:v>
                </c:pt>
                <c:pt idx="79">
                  <c:v>78.45</c:v>
                </c:pt>
                <c:pt idx="80">
                  <c:v>89</c:v>
                </c:pt>
                <c:pt idx="81">
                  <c:v>86.45</c:v>
                </c:pt>
                <c:pt idx="82">
                  <c:v>89.2</c:v>
                </c:pt>
                <c:pt idx="83">
                  <c:v>86.8</c:v>
                </c:pt>
                <c:pt idx="84">
                  <c:v>91.7</c:v>
                </c:pt>
                <c:pt idx="85">
                  <c:v>89.4</c:v>
                </c:pt>
                <c:pt idx="86">
                  <c:v>91.7</c:v>
                </c:pt>
                <c:pt idx="87">
                  <c:v>90.85</c:v>
                </c:pt>
                <c:pt idx="88">
                  <c:v>98.35</c:v>
                </c:pt>
                <c:pt idx="89">
                  <c:v>93.5</c:v>
                </c:pt>
                <c:pt idx="90">
                  <c:v>88</c:v>
                </c:pt>
                <c:pt idx="91">
                  <c:v>88</c:v>
                </c:pt>
                <c:pt idx="92">
                  <c:v>93.199999999999989</c:v>
                </c:pt>
                <c:pt idx="93">
                  <c:v>101.85</c:v>
                </c:pt>
                <c:pt idx="94">
                  <c:v>93.25</c:v>
                </c:pt>
                <c:pt idx="95">
                  <c:v>93.8</c:v>
                </c:pt>
                <c:pt idx="96">
                  <c:v>91.65</c:v>
                </c:pt>
                <c:pt idx="97">
                  <c:v>101.2</c:v>
                </c:pt>
                <c:pt idx="98">
                  <c:v>101.2</c:v>
                </c:pt>
                <c:pt idx="99">
                  <c:v>104.9</c:v>
                </c:pt>
                <c:pt idx="100">
                  <c:v>104.9</c:v>
                </c:pt>
                <c:pt idx="101">
                  <c:v>108.4</c:v>
                </c:pt>
                <c:pt idx="102">
                  <c:v>104.9</c:v>
                </c:pt>
                <c:pt idx="103">
                  <c:v>95.4</c:v>
                </c:pt>
                <c:pt idx="104">
                  <c:v>94.55</c:v>
                </c:pt>
                <c:pt idx="105">
                  <c:v>106.8</c:v>
                </c:pt>
                <c:pt idx="106">
                  <c:v>108.8</c:v>
                </c:pt>
                <c:pt idx="107">
                  <c:v>106.2</c:v>
                </c:pt>
                <c:pt idx="108">
                  <c:v>101.2</c:v>
                </c:pt>
                <c:pt idx="109">
                  <c:v>108.4</c:v>
                </c:pt>
                <c:pt idx="110">
                  <c:v>108.4</c:v>
                </c:pt>
                <c:pt idx="111">
                  <c:v>104.9</c:v>
                </c:pt>
                <c:pt idx="112">
                  <c:v>104.5</c:v>
                </c:pt>
                <c:pt idx="113">
                  <c:v>104.5</c:v>
                </c:pt>
                <c:pt idx="114">
                  <c:v>96.5</c:v>
                </c:pt>
                <c:pt idx="115">
                  <c:v>104.6</c:v>
                </c:pt>
                <c:pt idx="116">
                  <c:v>103</c:v>
                </c:pt>
                <c:pt idx="117">
                  <c:v>93.1</c:v>
                </c:pt>
                <c:pt idx="118">
                  <c:v>106.8</c:v>
                </c:pt>
                <c:pt idx="119">
                  <c:v>105.6</c:v>
                </c:pt>
                <c:pt idx="120">
                  <c:v>106.8</c:v>
                </c:pt>
                <c:pt idx="121">
                  <c:v>104.6</c:v>
                </c:pt>
                <c:pt idx="122">
                  <c:v>108.1</c:v>
                </c:pt>
                <c:pt idx="123">
                  <c:v>104.35</c:v>
                </c:pt>
                <c:pt idx="124">
                  <c:v>107.4</c:v>
                </c:pt>
                <c:pt idx="125">
                  <c:v>104.9</c:v>
                </c:pt>
                <c:pt idx="126">
                  <c:v>108.8</c:v>
                </c:pt>
                <c:pt idx="127">
                  <c:v>108.8</c:v>
                </c:pt>
                <c:pt idx="128">
                  <c:v>105.65</c:v>
                </c:pt>
                <c:pt idx="129">
                  <c:v>98.15</c:v>
                </c:pt>
                <c:pt idx="130">
                  <c:v>99.550000000000011</c:v>
                </c:pt>
                <c:pt idx="131">
                  <c:v>104.9</c:v>
                </c:pt>
                <c:pt idx="132">
                  <c:v>94</c:v>
                </c:pt>
                <c:pt idx="133">
                  <c:v>84</c:v>
                </c:pt>
                <c:pt idx="134">
                  <c:v>97.2</c:v>
                </c:pt>
                <c:pt idx="135">
                  <c:v>103.3</c:v>
                </c:pt>
                <c:pt idx="136">
                  <c:v>99.2</c:v>
                </c:pt>
                <c:pt idx="137">
                  <c:v>81.550000000000011</c:v>
                </c:pt>
                <c:pt idx="138">
                  <c:v>92.8</c:v>
                </c:pt>
                <c:pt idx="139">
                  <c:v>62.6</c:v>
                </c:pt>
                <c:pt idx="140">
                  <c:v>108.15</c:v>
                </c:pt>
                <c:pt idx="141">
                  <c:v>56.5</c:v>
                </c:pt>
                <c:pt idx="142">
                  <c:v>85.8</c:v>
                </c:pt>
                <c:pt idx="143">
                  <c:v>38.5</c:v>
                </c:pt>
                <c:pt idx="144">
                  <c:v>103.9</c:v>
                </c:pt>
                <c:pt idx="145">
                  <c:v>108.8</c:v>
                </c:pt>
                <c:pt idx="146">
                  <c:v>108.8</c:v>
                </c:pt>
                <c:pt idx="147">
                  <c:v>73.650000000000006</c:v>
                </c:pt>
                <c:pt idx="148">
                  <c:v>38.5</c:v>
                </c:pt>
                <c:pt idx="149">
                  <c:v>126.3</c:v>
                </c:pt>
                <c:pt idx="150">
                  <c:v>38.5</c:v>
                </c:pt>
                <c:pt idx="151">
                  <c:v>93.7</c:v>
                </c:pt>
                <c:pt idx="152">
                  <c:v>92.65</c:v>
                </c:pt>
                <c:pt idx="153">
                  <c:v>169.2</c:v>
                </c:pt>
                <c:pt idx="159">
                  <c:v>171.3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FD-4644-8657-35955F977616}"/>
            </c:ext>
          </c:extLst>
        </c:ser>
        <c:ser>
          <c:idx val="5"/>
          <c:order val="5"/>
          <c:tx>
            <c:strRef>
              <c:f>'Median predicted vs true 2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'Median predicted vs true 2 mg'!$A$3:$A$162</c:f>
              <c:numCache>
                <c:formatCode>General</c:formatCode>
                <c:ptCount val="160"/>
                <c:pt idx="0">
                  <c:v>0</c:v>
                </c:pt>
                <c:pt idx="1">
                  <c:v>2.9</c:v>
                </c:pt>
                <c:pt idx="2">
                  <c:v>4.9000000000000004</c:v>
                </c:pt>
                <c:pt idx="3">
                  <c:v>6.9</c:v>
                </c:pt>
                <c:pt idx="4">
                  <c:v>8.9</c:v>
                </c:pt>
                <c:pt idx="5">
                  <c:v>10.9</c:v>
                </c:pt>
                <c:pt idx="6">
                  <c:v>12.9</c:v>
                </c:pt>
                <c:pt idx="7">
                  <c:v>14.9</c:v>
                </c:pt>
                <c:pt idx="8">
                  <c:v>16.899999999999999</c:v>
                </c:pt>
                <c:pt idx="9">
                  <c:v>18.899999999999999</c:v>
                </c:pt>
                <c:pt idx="10">
                  <c:v>20.9</c:v>
                </c:pt>
                <c:pt idx="11">
                  <c:v>22.9</c:v>
                </c:pt>
                <c:pt idx="12">
                  <c:v>24.9</c:v>
                </c:pt>
                <c:pt idx="13">
                  <c:v>26.9</c:v>
                </c:pt>
                <c:pt idx="14">
                  <c:v>28.9</c:v>
                </c:pt>
                <c:pt idx="15">
                  <c:v>30.9</c:v>
                </c:pt>
                <c:pt idx="16">
                  <c:v>32.9</c:v>
                </c:pt>
                <c:pt idx="17">
                  <c:v>35</c:v>
                </c:pt>
                <c:pt idx="18">
                  <c:v>36.9</c:v>
                </c:pt>
                <c:pt idx="19">
                  <c:v>39</c:v>
                </c:pt>
                <c:pt idx="20">
                  <c:v>40.9</c:v>
                </c:pt>
                <c:pt idx="21">
                  <c:v>42.9</c:v>
                </c:pt>
                <c:pt idx="22">
                  <c:v>44.9</c:v>
                </c:pt>
                <c:pt idx="23">
                  <c:v>46.8</c:v>
                </c:pt>
                <c:pt idx="24">
                  <c:v>48.9</c:v>
                </c:pt>
                <c:pt idx="25">
                  <c:v>51</c:v>
                </c:pt>
                <c:pt idx="26">
                  <c:v>53</c:v>
                </c:pt>
                <c:pt idx="27">
                  <c:v>54.9</c:v>
                </c:pt>
                <c:pt idx="28">
                  <c:v>56.9</c:v>
                </c:pt>
                <c:pt idx="29">
                  <c:v>58.9</c:v>
                </c:pt>
                <c:pt idx="30">
                  <c:v>60.9</c:v>
                </c:pt>
                <c:pt idx="31">
                  <c:v>63</c:v>
                </c:pt>
                <c:pt idx="32">
                  <c:v>64.900000000000006</c:v>
                </c:pt>
                <c:pt idx="33">
                  <c:v>66.900000000000006</c:v>
                </c:pt>
                <c:pt idx="34">
                  <c:v>68.900000000000006</c:v>
                </c:pt>
                <c:pt idx="35">
                  <c:v>70.95</c:v>
                </c:pt>
                <c:pt idx="36">
                  <c:v>73</c:v>
                </c:pt>
                <c:pt idx="37">
                  <c:v>75</c:v>
                </c:pt>
                <c:pt idx="38">
                  <c:v>76.900000000000006</c:v>
                </c:pt>
                <c:pt idx="39">
                  <c:v>79</c:v>
                </c:pt>
                <c:pt idx="40">
                  <c:v>80.900000000000006</c:v>
                </c:pt>
                <c:pt idx="41">
                  <c:v>82.9</c:v>
                </c:pt>
                <c:pt idx="42">
                  <c:v>84.9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92.9</c:v>
                </c:pt>
                <c:pt idx="47">
                  <c:v>95</c:v>
                </c:pt>
                <c:pt idx="48">
                  <c:v>96.9</c:v>
                </c:pt>
                <c:pt idx="49">
                  <c:v>98.9</c:v>
                </c:pt>
                <c:pt idx="50">
                  <c:v>101</c:v>
                </c:pt>
                <c:pt idx="51">
                  <c:v>102.9</c:v>
                </c:pt>
                <c:pt idx="52">
                  <c:v>104.9</c:v>
                </c:pt>
                <c:pt idx="53">
                  <c:v>107</c:v>
                </c:pt>
                <c:pt idx="54">
                  <c:v>108.95</c:v>
                </c:pt>
                <c:pt idx="55">
                  <c:v>110.95</c:v>
                </c:pt>
                <c:pt idx="56">
                  <c:v>113.1</c:v>
                </c:pt>
                <c:pt idx="57">
                  <c:v>114.9</c:v>
                </c:pt>
                <c:pt idx="58">
                  <c:v>116.9</c:v>
                </c:pt>
                <c:pt idx="59">
                  <c:v>118.9</c:v>
                </c:pt>
                <c:pt idx="60">
                  <c:v>120.9</c:v>
                </c:pt>
                <c:pt idx="61">
                  <c:v>123</c:v>
                </c:pt>
                <c:pt idx="62">
                  <c:v>124.9</c:v>
                </c:pt>
                <c:pt idx="63">
                  <c:v>126.9</c:v>
                </c:pt>
                <c:pt idx="64">
                  <c:v>129</c:v>
                </c:pt>
                <c:pt idx="65">
                  <c:v>131</c:v>
                </c:pt>
                <c:pt idx="66">
                  <c:v>132.9</c:v>
                </c:pt>
                <c:pt idx="67">
                  <c:v>134.9</c:v>
                </c:pt>
                <c:pt idx="68">
                  <c:v>136.9</c:v>
                </c:pt>
                <c:pt idx="69">
                  <c:v>138.9</c:v>
                </c:pt>
                <c:pt idx="70">
                  <c:v>141</c:v>
                </c:pt>
                <c:pt idx="71">
                  <c:v>143.1</c:v>
                </c:pt>
                <c:pt idx="72">
                  <c:v>144.9</c:v>
                </c:pt>
                <c:pt idx="73">
                  <c:v>146.9</c:v>
                </c:pt>
                <c:pt idx="74">
                  <c:v>148.9</c:v>
                </c:pt>
                <c:pt idx="75">
                  <c:v>150.9</c:v>
                </c:pt>
                <c:pt idx="76">
                  <c:v>153</c:v>
                </c:pt>
                <c:pt idx="77">
                  <c:v>155</c:v>
                </c:pt>
                <c:pt idx="78">
                  <c:v>156.9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164.9</c:v>
                </c:pt>
                <c:pt idx="83">
                  <c:v>166.9</c:v>
                </c:pt>
                <c:pt idx="84">
                  <c:v>169</c:v>
                </c:pt>
                <c:pt idx="85">
                  <c:v>170.9</c:v>
                </c:pt>
                <c:pt idx="86">
                  <c:v>172.9</c:v>
                </c:pt>
                <c:pt idx="87">
                  <c:v>174.95</c:v>
                </c:pt>
                <c:pt idx="88">
                  <c:v>176.9</c:v>
                </c:pt>
                <c:pt idx="89">
                  <c:v>178.9</c:v>
                </c:pt>
                <c:pt idx="90">
                  <c:v>181</c:v>
                </c:pt>
                <c:pt idx="91">
                  <c:v>183</c:v>
                </c:pt>
                <c:pt idx="92">
                  <c:v>184.9</c:v>
                </c:pt>
                <c:pt idx="93">
                  <c:v>187</c:v>
                </c:pt>
                <c:pt idx="94">
                  <c:v>189</c:v>
                </c:pt>
                <c:pt idx="95">
                  <c:v>190.9</c:v>
                </c:pt>
                <c:pt idx="96">
                  <c:v>192.9</c:v>
                </c:pt>
                <c:pt idx="97">
                  <c:v>195</c:v>
                </c:pt>
                <c:pt idx="98">
                  <c:v>196.9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204.9</c:v>
                </c:pt>
                <c:pt idx="103">
                  <c:v>206.9</c:v>
                </c:pt>
                <c:pt idx="104">
                  <c:v>208.9</c:v>
                </c:pt>
                <c:pt idx="105">
                  <c:v>211</c:v>
                </c:pt>
                <c:pt idx="106">
                  <c:v>212.9</c:v>
                </c:pt>
                <c:pt idx="107">
                  <c:v>214.9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224.9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232.9</c:v>
                </c:pt>
                <c:pt idx="117">
                  <c:v>234.9</c:v>
                </c:pt>
                <c:pt idx="118">
                  <c:v>236.9</c:v>
                </c:pt>
                <c:pt idx="119">
                  <c:v>239</c:v>
                </c:pt>
                <c:pt idx="120">
                  <c:v>240.8</c:v>
                </c:pt>
                <c:pt idx="121">
                  <c:v>243</c:v>
                </c:pt>
                <c:pt idx="122">
                  <c:v>244.9</c:v>
                </c:pt>
                <c:pt idx="123">
                  <c:v>246.9</c:v>
                </c:pt>
                <c:pt idx="124">
                  <c:v>249</c:v>
                </c:pt>
                <c:pt idx="125">
                  <c:v>251</c:v>
                </c:pt>
                <c:pt idx="126">
                  <c:v>252.9</c:v>
                </c:pt>
                <c:pt idx="127">
                  <c:v>254.8</c:v>
                </c:pt>
                <c:pt idx="128">
                  <c:v>256.89999999999998</c:v>
                </c:pt>
                <c:pt idx="129">
                  <c:v>259</c:v>
                </c:pt>
                <c:pt idx="130">
                  <c:v>260.89999999999998</c:v>
                </c:pt>
                <c:pt idx="131">
                  <c:v>262.89999999999998</c:v>
                </c:pt>
                <c:pt idx="132">
                  <c:v>264.89999999999998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272.89999999999998</c:v>
                </c:pt>
                <c:pt idx="137">
                  <c:v>274.89999999999998</c:v>
                </c:pt>
                <c:pt idx="138">
                  <c:v>277</c:v>
                </c:pt>
                <c:pt idx="139">
                  <c:v>278.8</c:v>
                </c:pt>
                <c:pt idx="140">
                  <c:v>280.89999999999998</c:v>
                </c:pt>
                <c:pt idx="141">
                  <c:v>282.8</c:v>
                </c:pt>
                <c:pt idx="142">
                  <c:v>284.8</c:v>
                </c:pt>
                <c:pt idx="143">
                  <c:v>286.8</c:v>
                </c:pt>
                <c:pt idx="144">
                  <c:v>289</c:v>
                </c:pt>
                <c:pt idx="145">
                  <c:v>290.75</c:v>
                </c:pt>
                <c:pt idx="146">
                  <c:v>292.8</c:v>
                </c:pt>
                <c:pt idx="147">
                  <c:v>295.35000000000002</c:v>
                </c:pt>
                <c:pt idx="148">
                  <c:v>296.8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mg'!$G$3:$G$162</c:f>
              <c:numCache>
                <c:formatCode>General</c:formatCode>
                <c:ptCount val="160"/>
                <c:pt idx="0">
                  <c:v>0</c:v>
                </c:pt>
                <c:pt idx="1">
                  <c:v>2.9</c:v>
                </c:pt>
                <c:pt idx="2">
                  <c:v>4.9000000000000004</c:v>
                </c:pt>
                <c:pt idx="3">
                  <c:v>6.9</c:v>
                </c:pt>
                <c:pt idx="4">
                  <c:v>8.9</c:v>
                </c:pt>
                <c:pt idx="5">
                  <c:v>10.9</c:v>
                </c:pt>
                <c:pt idx="6">
                  <c:v>12.9</c:v>
                </c:pt>
                <c:pt idx="7">
                  <c:v>14.9</c:v>
                </c:pt>
                <c:pt idx="8">
                  <c:v>16.899999999999999</c:v>
                </c:pt>
                <c:pt idx="9">
                  <c:v>18.899999999999999</c:v>
                </c:pt>
                <c:pt idx="10">
                  <c:v>20.9</c:v>
                </c:pt>
                <c:pt idx="11">
                  <c:v>22.9</c:v>
                </c:pt>
                <c:pt idx="12">
                  <c:v>24.9</c:v>
                </c:pt>
                <c:pt idx="13">
                  <c:v>26.9</c:v>
                </c:pt>
                <c:pt idx="14">
                  <c:v>28.9</c:v>
                </c:pt>
                <c:pt idx="15">
                  <c:v>30.9</c:v>
                </c:pt>
                <c:pt idx="16">
                  <c:v>32.9</c:v>
                </c:pt>
                <c:pt idx="17">
                  <c:v>35</c:v>
                </c:pt>
                <c:pt idx="18">
                  <c:v>36.9</c:v>
                </c:pt>
                <c:pt idx="19">
                  <c:v>39</c:v>
                </c:pt>
                <c:pt idx="20">
                  <c:v>40.9</c:v>
                </c:pt>
                <c:pt idx="21">
                  <c:v>42.9</c:v>
                </c:pt>
                <c:pt idx="22">
                  <c:v>44.9</c:v>
                </c:pt>
                <c:pt idx="23">
                  <c:v>46.8</c:v>
                </c:pt>
                <c:pt idx="24">
                  <c:v>48.9</c:v>
                </c:pt>
                <c:pt idx="25">
                  <c:v>51</c:v>
                </c:pt>
                <c:pt idx="26">
                  <c:v>53</c:v>
                </c:pt>
                <c:pt idx="27">
                  <c:v>54.9</c:v>
                </c:pt>
                <c:pt idx="28">
                  <c:v>56.9</c:v>
                </c:pt>
                <c:pt idx="29">
                  <c:v>58.9</c:v>
                </c:pt>
                <c:pt idx="30">
                  <c:v>60.9</c:v>
                </c:pt>
                <c:pt idx="31">
                  <c:v>63</c:v>
                </c:pt>
                <c:pt idx="32">
                  <c:v>64.900000000000006</c:v>
                </c:pt>
                <c:pt idx="33">
                  <c:v>66.900000000000006</c:v>
                </c:pt>
                <c:pt idx="34">
                  <c:v>68.900000000000006</c:v>
                </c:pt>
                <c:pt idx="35">
                  <c:v>70.95</c:v>
                </c:pt>
                <c:pt idx="36">
                  <c:v>73</c:v>
                </c:pt>
                <c:pt idx="37">
                  <c:v>75</c:v>
                </c:pt>
                <c:pt idx="38">
                  <c:v>76.900000000000006</c:v>
                </c:pt>
                <c:pt idx="39">
                  <c:v>79</c:v>
                </c:pt>
                <c:pt idx="40">
                  <c:v>80.900000000000006</c:v>
                </c:pt>
                <c:pt idx="41">
                  <c:v>82.9</c:v>
                </c:pt>
                <c:pt idx="42">
                  <c:v>84.9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92.9</c:v>
                </c:pt>
                <c:pt idx="47">
                  <c:v>95</c:v>
                </c:pt>
                <c:pt idx="48">
                  <c:v>96.9</c:v>
                </c:pt>
                <c:pt idx="49">
                  <c:v>98.9</c:v>
                </c:pt>
                <c:pt idx="50">
                  <c:v>101</c:v>
                </c:pt>
                <c:pt idx="51">
                  <c:v>102.9</c:v>
                </c:pt>
                <c:pt idx="52">
                  <c:v>104.9</c:v>
                </c:pt>
                <c:pt idx="53">
                  <c:v>107</c:v>
                </c:pt>
                <c:pt idx="54">
                  <c:v>108.95</c:v>
                </c:pt>
                <c:pt idx="55">
                  <c:v>110.95</c:v>
                </c:pt>
                <c:pt idx="56">
                  <c:v>113.1</c:v>
                </c:pt>
                <c:pt idx="57">
                  <c:v>114.9</c:v>
                </c:pt>
                <c:pt idx="58">
                  <c:v>116.9</c:v>
                </c:pt>
                <c:pt idx="59">
                  <c:v>118.9</c:v>
                </c:pt>
                <c:pt idx="60">
                  <c:v>120.9</c:v>
                </c:pt>
                <c:pt idx="61">
                  <c:v>123</c:v>
                </c:pt>
                <c:pt idx="62">
                  <c:v>124.9</c:v>
                </c:pt>
                <c:pt idx="63">
                  <c:v>126.9</c:v>
                </c:pt>
                <c:pt idx="64">
                  <c:v>129</c:v>
                </c:pt>
                <c:pt idx="65">
                  <c:v>131</c:v>
                </c:pt>
                <c:pt idx="66">
                  <c:v>132.9</c:v>
                </c:pt>
                <c:pt idx="67">
                  <c:v>134.9</c:v>
                </c:pt>
                <c:pt idx="68">
                  <c:v>136.9</c:v>
                </c:pt>
                <c:pt idx="69">
                  <c:v>138.9</c:v>
                </c:pt>
                <c:pt idx="70">
                  <c:v>141</c:v>
                </c:pt>
                <c:pt idx="71">
                  <c:v>143.1</c:v>
                </c:pt>
                <c:pt idx="72">
                  <c:v>144.9</c:v>
                </c:pt>
                <c:pt idx="73">
                  <c:v>146.9</c:v>
                </c:pt>
                <c:pt idx="74">
                  <c:v>148.9</c:v>
                </c:pt>
                <c:pt idx="75">
                  <c:v>150.9</c:v>
                </c:pt>
                <c:pt idx="76">
                  <c:v>153</c:v>
                </c:pt>
                <c:pt idx="77">
                  <c:v>155</c:v>
                </c:pt>
                <c:pt idx="78">
                  <c:v>156.9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164.9</c:v>
                </c:pt>
                <c:pt idx="83">
                  <c:v>166.9</c:v>
                </c:pt>
                <c:pt idx="84">
                  <c:v>169</c:v>
                </c:pt>
                <c:pt idx="85">
                  <c:v>170.9</c:v>
                </c:pt>
                <c:pt idx="86">
                  <c:v>172.9</c:v>
                </c:pt>
                <c:pt idx="87">
                  <c:v>174.95</c:v>
                </c:pt>
                <c:pt idx="88">
                  <c:v>176.9</c:v>
                </c:pt>
                <c:pt idx="89">
                  <c:v>178.9</c:v>
                </c:pt>
                <c:pt idx="90">
                  <c:v>181</c:v>
                </c:pt>
                <c:pt idx="91">
                  <c:v>183</c:v>
                </c:pt>
                <c:pt idx="92">
                  <c:v>184.9</c:v>
                </c:pt>
                <c:pt idx="93">
                  <c:v>187</c:v>
                </c:pt>
                <c:pt idx="94">
                  <c:v>189</c:v>
                </c:pt>
                <c:pt idx="95">
                  <c:v>190.9</c:v>
                </c:pt>
                <c:pt idx="96">
                  <c:v>192.9</c:v>
                </c:pt>
                <c:pt idx="97">
                  <c:v>195</c:v>
                </c:pt>
                <c:pt idx="98">
                  <c:v>196.9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204.9</c:v>
                </c:pt>
                <c:pt idx="103">
                  <c:v>206.9</c:v>
                </c:pt>
                <c:pt idx="104">
                  <c:v>208.9</c:v>
                </c:pt>
                <c:pt idx="105">
                  <c:v>211</c:v>
                </c:pt>
                <c:pt idx="106">
                  <c:v>212.9</c:v>
                </c:pt>
                <c:pt idx="107">
                  <c:v>214.9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224.9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232.9</c:v>
                </c:pt>
                <c:pt idx="117">
                  <c:v>234.9</c:v>
                </c:pt>
                <c:pt idx="118">
                  <c:v>236.9</c:v>
                </c:pt>
                <c:pt idx="119">
                  <c:v>239</c:v>
                </c:pt>
                <c:pt idx="120">
                  <c:v>240.8</c:v>
                </c:pt>
                <c:pt idx="121">
                  <c:v>243</c:v>
                </c:pt>
                <c:pt idx="122">
                  <c:v>244.9</c:v>
                </c:pt>
                <c:pt idx="123">
                  <c:v>246.9</c:v>
                </c:pt>
                <c:pt idx="124">
                  <c:v>249</c:v>
                </c:pt>
                <c:pt idx="125">
                  <c:v>251</c:v>
                </c:pt>
                <c:pt idx="126">
                  <c:v>252.9</c:v>
                </c:pt>
                <c:pt idx="127">
                  <c:v>254.8</c:v>
                </c:pt>
                <c:pt idx="128">
                  <c:v>256.89999999999998</c:v>
                </c:pt>
                <c:pt idx="129">
                  <c:v>259</c:v>
                </c:pt>
                <c:pt idx="130">
                  <c:v>260.89999999999998</c:v>
                </c:pt>
                <c:pt idx="131">
                  <c:v>262.89999999999998</c:v>
                </c:pt>
                <c:pt idx="132">
                  <c:v>264.89999999999998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272.89999999999998</c:v>
                </c:pt>
                <c:pt idx="137">
                  <c:v>274.89999999999998</c:v>
                </c:pt>
                <c:pt idx="138">
                  <c:v>277</c:v>
                </c:pt>
                <c:pt idx="139">
                  <c:v>278.8</c:v>
                </c:pt>
                <c:pt idx="140">
                  <c:v>280.89999999999998</c:v>
                </c:pt>
                <c:pt idx="141">
                  <c:v>282.8</c:v>
                </c:pt>
                <c:pt idx="142">
                  <c:v>284.8</c:v>
                </c:pt>
                <c:pt idx="143">
                  <c:v>286.8</c:v>
                </c:pt>
                <c:pt idx="144">
                  <c:v>289</c:v>
                </c:pt>
                <c:pt idx="145">
                  <c:v>290.75</c:v>
                </c:pt>
                <c:pt idx="146">
                  <c:v>292.8</c:v>
                </c:pt>
                <c:pt idx="147">
                  <c:v>295.35000000000002</c:v>
                </c:pt>
                <c:pt idx="148">
                  <c:v>296.8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FD-4644-8657-35955F977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2 mg'!$I$2</c:f>
              <c:strCache>
                <c:ptCount val="1"/>
                <c:pt idx="0">
                  <c:v>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xVal>
            <c:numRef>
              <c:f>'Median predicted vs true 2 mg'!$H$3:$H$162</c:f>
              <c:numCache>
                <c:formatCode>General</c:formatCode>
                <c:ptCount val="160"/>
                <c:pt idx="0">
                  <c:v>1.9095490060868931E-2</c:v>
                </c:pt>
                <c:pt idx="1">
                  <c:v>2.892584873141208</c:v>
                </c:pt>
                <c:pt idx="2">
                  <c:v>4.9066922563417892</c:v>
                </c:pt>
                <c:pt idx="3">
                  <c:v>6.9060896290472442</c:v>
                </c:pt>
                <c:pt idx="4">
                  <c:v>8.9187275664034456</c:v>
                </c:pt>
                <c:pt idx="5">
                  <c:v>10.91954400964595</c:v>
                </c:pt>
                <c:pt idx="6">
                  <c:v>12.925019566918859</c:v>
                </c:pt>
                <c:pt idx="7">
                  <c:v>14.933177429088721</c:v>
                </c:pt>
                <c:pt idx="8">
                  <c:v>16.932569211779231</c:v>
                </c:pt>
                <c:pt idx="9">
                  <c:v>18.92018691588785</c:v>
                </c:pt>
                <c:pt idx="10">
                  <c:v>20.928682703321879</c:v>
                </c:pt>
                <c:pt idx="11">
                  <c:v>22.943882175226591</c:v>
                </c:pt>
                <c:pt idx="12">
                  <c:v>24.93259280089989</c:v>
                </c:pt>
                <c:pt idx="13">
                  <c:v>26.942193587054241</c:v>
                </c:pt>
                <c:pt idx="14">
                  <c:v>28.939639058975189</c:v>
                </c:pt>
                <c:pt idx="15">
                  <c:v>30.941058271935699</c:v>
                </c:pt>
                <c:pt idx="16">
                  <c:v>32.93421759570181</c:v>
                </c:pt>
                <c:pt idx="17">
                  <c:v>34.95246977547496</c:v>
                </c:pt>
                <c:pt idx="18">
                  <c:v>36.936644436644443</c:v>
                </c:pt>
                <c:pt idx="19">
                  <c:v>38.960512820512818</c:v>
                </c:pt>
                <c:pt idx="20">
                  <c:v>40.938627748294159</c:v>
                </c:pt>
                <c:pt idx="21">
                  <c:v>42.931337480559883</c:v>
                </c:pt>
                <c:pt idx="22">
                  <c:v>44.930248129184719</c:v>
                </c:pt>
                <c:pt idx="23">
                  <c:v>46.880988593155891</c:v>
                </c:pt>
                <c:pt idx="24">
                  <c:v>48.950079829696648</c:v>
                </c:pt>
                <c:pt idx="25">
                  <c:v>50.955668934240357</c:v>
                </c:pt>
                <c:pt idx="26">
                  <c:v>52.975184974388164</c:v>
                </c:pt>
                <c:pt idx="27">
                  <c:v>54.907833228048013</c:v>
                </c:pt>
                <c:pt idx="28">
                  <c:v>56.941890166028102</c:v>
                </c:pt>
                <c:pt idx="29">
                  <c:v>58.941358024691361</c:v>
                </c:pt>
                <c:pt idx="30">
                  <c:v>60.938655462184883</c:v>
                </c:pt>
                <c:pt idx="31">
                  <c:v>62.968280346820812</c:v>
                </c:pt>
                <c:pt idx="32">
                  <c:v>64.957446808510639</c:v>
                </c:pt>
                <c:pt idx="33">
                  <c:v>66.923303352412105</c:v>
                </c:pt>
                <c:pt idx="34">
                  <c:v>68.953193350831143</c:v>
                </c:pt>
                <c:pt idx="35">
                  <c:v>70.954513888888883</c:v>
                </c:pt>
                <c:pt idx="36">
                  <c:v>72.939616935483869</c:v>
                </c:pt>
                <c:pt idx="37">
                  <c:v>74.954766734279914</c:v>
                </c:pt>
                <c:pt idx="38">
                  <c:v>76.920762711864413</c:v>
                </c:pt>
                <c:pt idx="39">
                  <c:v>78.949737670514168</c:v>
                </c:pt>
                <c:pt idx="40">
                  <c:v>80.925701459034798</c:v>
                </c:pt>
                <c:pt idx="41">
                  <c:v>82.919221411192211</c:v>
                </c:pt>
                <c:pt idx="42">
                  <c:v>84.946573751451794</c:v>
                </c:pt>
                <c:pt idx="43">
                  <c:v>86.955949367088607</c:v>
                </c:pt>
                <c:pt idx="44">
                  <c:v>88.980241935483875</c:v>
                </c:pt>
                <c:pt idx="45">
                  <c:v>90.978961038961046</c:v>
                </c:pt>
                <c:pt idx="46">
                  <c:v>92.940368271954668</c:v>
                </c:pt>
                <c:pt idx="47">
                  <c:v>94.998047419804749</c:v>
                </c:pt>
                <c:pt idx="48">
                  <c:v>96.94111600587371</c:v>
                </c:pt>
                <c:pt idx="49">
                  <c:v>98.922495894909687</c:v>
                </c:pt>
                <c:pt idx="50">
                  <c:v>100.9534846029173</c:v>
                </c:pt>
                <c:pt idx="51">
                  <c:v>102.8853040540541</c:v>
                </c:pt>
                <c:pt idx="52">
                  <c:v>104.94</c:v>
                </c:pt>
                <c:pt idx="53">
                  <c:v>106.98237232289949</c:v>
                </c:pt>
                <c:pt idx="54">
                  <c:v>108.96025641025641</c:v>
                </c:pt>
                <c:pt idx="55">
                  <c:v>110.93700361010831</c:v>
                </c:pt>
                <c:pt idx="56">
                  <c:v>113.019465648855</c:v>
                </c:pt>
                <c:pt idx="57">
                  <c:v>114.939928057554</c:v>
                </c:pt>
                <c:pt idx="58">
                  <c:v>116.9495291902072</c:v>
                </c:pt>
                <c:pt idx="59">
                  <c:v>118.940127388535</c:v>
                </c:pt>
                <c:pt idx="60">
                  <c:v>120.9380392156863</c:v>
                </c:pt>
                <c:pt idx="61">
                  <c:v>122.97348643006259</c:v>
                </c:pt>
                <c:pt idx="62">
                  <c:v>124.94814814814811</c:v>
                </c:pt>
                <c:pt idx="63">
                  <c:v>126.94235294117649</c:v>
                </c:pt>
                <c:pt idx="64">
                  <c:v>128.94177489177491</c:v>
                </c:pt>
                <c:pt idx="65">
                  <c:v>130.95707964601769</c:v>
                </c:pt>
                <c:pt idx="66">
                  <c:v>132.92721088435371</c:v>
                </c:pt>
                <c:pt idx="67">
                  <c:v>134.9611363636364</c:v>
                </c:pt>
                <c:pt idx="68">
                  <c:v>136.94144578313251</c:v>
                </c:pt>
                <c:pt idx="69">
                  <c:v>138.92041343669251</c:v>
                </c:pt>
                <c:pt idx="70">
                  <c:v>140.98314087759809</c:v>
                </c:pt>
                <c:pt idx="71">
                  <c:v>142.99080717488789</c:v>
                </c:pt>
                <c:pt idx="72">
                  <c:v>144.9373493975904</c:v>
                </c:pt>
                <c:pt idx="73">
                  <c:v>146.92549019607841</c:v>
                </c:pt>
                <c:pt idx="74">
                  <c:v>148.92193211488251</c:v>
                </c:pt>
                <c:pt idx="75">
                  <c:v>150.9448198198198</c:v>
                </c:pt>
                <c:pt idx="76">
                  <c:v>152.98267898383369</c:v>
                </c:pt>
                <c:pt idx="77">
                  <c:v>154.96806526806529</c:v>
                </c:pt>
                <c:pt idx="78">
                  <c:v>156.94884910485931</c:v>
                </c:pt>
                <c:pt idx="79">
                  <c:v>158.96047619047619</c:v>
                </c:pt>
                <c:pt idx="80">
                  <c:v>160.94061032863851</c:v>
                </c:pt>
                <c:pt idx="81">
                  <c:v>163.00294117647061</c:v>
                </c:pt>
                <c:pt idx="82">
                  <c:v>164.92358276643989</c:v>
                </c:pt>
                <c:pt idx="83">
                  <c:v>166.94305239179951</c:v>
                </c:pt>
                <c:pt idx="84">
                  <c:v>168.9717889908257</c:v>
                </c:pt>
                <c:pt idx="85">
                  <c:v>170.95230024213069</c:v>
                </c:pt>
                <c:pt idx="86">
                  <c:v>172.93821656050949</c:v>
                </c:pt>
                <c:pt idx="87">
                  <c:v>174.96052631578951</c:v>
                </c:pt>
                <c:pt idx="88">
                  <c:v>176.90807860262009</c:v>
                </c:pt>
                <c:pt idx="89">
                  <c:v>178.9463043478261</c:v>
                </c:pt>
                <c:pt idx="90">
                  <c:v>180.9659793814433</c:v>
                </c:pt>
                <c:pt idx="91">
                  <c:v>182.96932773109239</c:v>
                </c:pt>
                <c:pt idx="92">
                  <c:v>184.94318181818181</c:v>
                </c:pt>
                <c:pt idx="93">
                  <c:v>186.96403162055341</c:v>
                </c:pt>
                <c:pt idx="94">
                  <c:v>188.9678988326848</c:v>
                </c:pt>
                <c:pt idx="95">
                  <c:v>190.89890109890109</c:v>
                </c:pt>
                <c:pt idx="96">
                  <c:v>192.95817843866169</c:v>
                </c:pt>
                <c:pt idx="97">
                  <c:v>194.97236614853199</c:v>
                </c:pt>
                <c:pt idx="98">
                  <c:v>196.92248628884829</c:v>
                </c:pt>
                <c:pt idx="99">
                  <c:v>198.9666041275797</c:v>
                </c:pt>
                <c:pt idx="100">
                  <c:v>200.95485519591139</c:v>
                </c:pt>
                <c:pt idx="101">
                  <c:v>202.9647887323944</c:v>
                </c:pt>
                <c:pt idx="102">
                  <c:v>204.94696132596681</c:v>
                </c:pt>
                <c:pt idx="103">
                  <c:v>206.95220228384991</c:v>
                </c:pt>
                <c:pt idx="104">
                  <c:v>208.94158415841579</c:v>
                </c:pt>
                <c:pt idx="105">
                  <c:v>210.9830894308943</c:v>
                </c:pt>
                <c:pt idx="106">
                  <c:v>212.92716468590831</c:v>
                </c:pt>
                <c:pt idx="107">
                  <c:v>214.96672240802681</c:v>
                </c:pt>
                <c:pt idx="108">
                  <c:v>216.9586690017513</c:v>
                </c:pt>
                <c:pt idx="109">
                  <c:v>218.94497528830311</c:v>
                </c:pt>
                <c:pt idx="110">
                  <c:v>220.9899145299145</c:v>
                </c:pt>
                <c:pt idx="111">
                  <c:v>222.95415959252969</c:v>
                </c:pt>
                <c:pt idx="112">
                  <c:v>224.93785850860419</c:v>
                </c:pt>
                <c:pt idx="113">
                  <c:v>226.987012987013</c:v>
                </c:pt>
                <c:pt idx="114">
                  <c:v>229.01231028667789</c:v>
                </c:pt>
                <c:pt idx="115">
                  <c:v>231.0023333333333</c:v>
                </c:pt>
                <c:pt idx="116">
                  <c:v>232.9046956521739</c:v>
                </c:pt>
                <c:pt idx="117">
                  <c:v>234.92473684210529</c:v>
                </c:pt>
                <c:pt idx="118">
                  <c:v>236.9147859922179</c:v>
                </c:pt>
                <c:pt idx="119">
                  <c:v>238.94844036697251</c:v>
                </c:pt>
                <c:pt idx="120">
                  <c:v>240.8840867992767</c:v>
                </c:pt>
                <c:pt idx="121">
                  <c:v>242.98359511343801</c:v>
                </c:pt>
                <c:pt idx="122">
                  <c:v>244.92015810276681</c:v>
                </c:pt>
                <c:pt idx="123">
                  <c:v>246.92977528089889</c:v>
                </c:pt>
                <c:pt idx="124">
                  <c:v>248.9818181818182</c:v>
                </c:pt>
                <c:pt idx="125">
                  <c:v>250.94718875502011</c:v>
                </c:pt>
                <c:pt idx="126">
                  <c:v>252.9233201581028</c:v>
                </c:pt>
                <c:pt idx="127">
                  <c:v>254.89938775510211</c:v>
                </c:pt>
                <c:pt idx="128">
                  <c:v>256.94395161290322</c:v>
                </c:pt>
                <c:pt idx="129">
                  <c:v>258.95844444444452</c:v>
                </c:pt>
                <c:pt idx="130">
                  <c:v>260.94004629629632</c:v>
                </c:pt>
                <c:pt idx="131">
                  <c:v>262.91974025974031</c:v>
                </c:pt>
                <c:pt idx="132">
                  <c:v>264.9274725274725</c:v>
                </c:pt>
                <c:pt idx="133">
                  <c:v>266.93016393442622</c:v>
                </c:pt>
                <c:pt idx="134">
                  <c:v>268.96992187500001</c:v>
                </c:pt>
                <c:pt idx="135">
                  <c:v>270.95940959409592</c:v>
                </c:pt>
                <c:pt idx="136">
                  <c:v>272.94930875576028</c:v>
                </c:pt>
                <c:pt idx="137">
                  <c:v>274.87010309278349</c:v>
                </c:pt>
                <c:pt idx="138">
                  <c:v>276.97005649717522</c:v>
                </c:pt>
                <c:pt idx="139">
                  <c:v>278.87551020408159</c:v>
                </c:pt>
                <c:pt idx="140">
                  <c:v>280.95344827586212</c:v>
                </c:pt>
                <c:pt idx="141">
                  <c:v>282.86464646464651</c:v>
                </c:pt>
                <c:pt idx="142">
                  <c:v>284.85000000000002</c:v>
                </c:pt>
                <c:pt idx="143">
                  <c:v>286.89240506329122</c:v>
                </c:pt>
                <c:pt idx="144">
                  <c:v>288.96964285714279</c:v>
                </c:pt>
                <c:pt idx="145">
                  <c:v>290.75555555555559</c:v>
                </c:pt>
                <c:pt idx="146">
                  <c:v>292.84545454545457</c:v>
                </c:pt>
                <c:pt idx="147">
                  <c:v>295.22000000000003</c:v>
                </c:pt>
                <c:pt idx="148">
                  <c:v>296.74285714285708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302.85000000000002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mg'!$I$3:$I$162</c:f>
              <c:numCache>
                <c:formatCode>General</c:formatCode>
                <c:ptCount val="160"/>
                <c:pt idx="0">
                  <c:v>6.8460083264118587</c:v>
                </c:pt>
                <c:pt idx="1">
                  <c:v>7.6081887049581143</c:v>
                </c:pt>
                <c:pt idx="2">
                  <c:v>8.4625445037828211</c:v>
                </c:pt>
                <c:pt idx="3">
                  <c:v>7.531377313987563</c:v>
                </c:pt>
                <c:pt idx="4">
                  <c:v>8.4258435032304373</c:v>
                </c:pt>
                <c:pt idx="5">
                  <c:v>8.8702948591472097</c:v>
                </c:pt>
                <c:pt idx="6">
                  <c:v>9.6432559352987219</c:v>
                </c:pt>
                <c:pt idx="7">
                  <c:v>9.9645745322872656</c:v>
                </c:pt>
                <c:pt idx="8">
                  <c:v>11.145335919590901</c:v>
                </c:pt>
                <c:pt idx="9">
                  <c:v>11.61115264797508</c:v>
                </c:pt>
                <c:pt idx="10">
                  <c:v>9.2903550973654063</c:v>
                </c:pt>
                <c:pt idx="11">
                  <c:v>10.581168177240681</c:v>
                </c:pt>
                <c:pt idx="12">
                  <c:v>11.06352643419573</c:v>
                </c:pt>
                <c:pt idx="13">
                  <c:v>14.42897812406353</c:v>
                </c:pt>
                <c:pt idx="14">
                  <c:v>15.014469867869799</c:v>
                </c:pt>
                <c:pt idx="15">
                  <c:v>16.869122572002681</c:v>
                </c:pt>
                <c:pt idx="16">
                  <c:v>14.49167226326394</c:v>
                </c:pt>
                <c:pt idx="17">
                  <c:v>14.32338514680484</c:v>
                </c:pt>
                <c:pt idx="18">
                  <c:v>18.054966654966659</c:v>
                </c:pt>
                <c:pt idx="19">
                  <c:v>17.994395604395599</c:v>
                </c:pt>
                <c:pt idx="20">
                  <c:v>18.93768006065201</c:v>
                </c:pt>
                <c:pt idx="21">
                  <c:v>18.357192846034209</c:v>
                </c:pt>
                <c:pt idx="22">
                  <c:v>19.552107128790858</c:v>
                </c:pt>
                <c:pt idx="23">
                  <c:v>42.754705323193917</c:v>
                </c:pt>
                <c:pt idx="24">
                  <c:v>77.882703565726445</c:v>
                </c:pt>
                <c:pt idx="25">
                  <c:v>75.140986394557828</c:v>
                </c:pt>
                <c:pt idx="26">
                  <c:v>78.453784860557775</c:v>
                </c:pt>
                <c:pt idx="27">
                  <c:v>77.390524320909662</c:v>
                </c:pt>
                <c:pt idx="28">
                  <c:v>75.932183908045971</c:v>
                </c:pt>
                <c:pt idx="29">
                  <c:v>77.091975308641977</c:v>
                </c:pt>
                <c:pt idx="30">
                  <c:v>79.24299719887955</c:v>
                </c:pt>
                <c:pt idx="31">
                  <c:v>79.825000000000003</c:v>
                </c:pt>
                <c:pt idx="32">
                  <c:v>76.827741407528649</c:v>
                </c:pt>
                <c:pt idx="33">
                  <c:v>77.42632869991823</c:v>
                </c:pt>
                <c:pt idx="34">
                  <c:v>80.452055993000869</c:v>
                </c:pt>
                <c:pt idx="35">
                  <c:v>78.829513888888883</c:v>
                </c:pt>
                <c:pt idx="36">
                  <c:v>76.412802419354833</c:v>
                </c:pt>
                <c:pt idx="37">
                  <c:v>84.167647058823533</c:v>
                </c:pt>
                <c:pt idx="38">
                  <c:v>83.877542372881351</c:v>
                </c:pt>
                <c:pt idx="39">
                  <c:v>80.982056663168947</c:v>
                </c:pt>
                <c:pt idx="40">
                  <c:v>82.392143658810326</c:v>
                </c:pt>
                <c:pt idx="41">
                  <c:v>80.806082725060833</c:v>
                </c:pt>
                <c:pt idx="42">
                  <c:v>78.055981416957025</c:v>
                </c:pt>
                <c:pt idx="43">
                  <c:v>80.340632911392404</c:v>
                </c:pt>
                <c:pt idx="44">
                  <c:v>79.903091397849465</c:v>
                </c:pt>
                <c:pt idx="45">
                  <c:v>83.225064935064935</c:v>
                </c:pt>
                <c:pt idx="46">
                  <c:v>79.431444759206798</c:v>
                </c:pt>
                <c:pt idx="47">
                  <c:v>82.764295676429569</c:v>
                </c:pt>
                <c:pt idx="48">
                  <c:v>82.984434654919241</c:v>
                </c:pt>
                <c:pt idx="49">
                  <c:v>81.648932676518882</c:v>
                </c:pt>
                <c:pt idx="50">
                  <c:v>83.898541329011351</c:v>
                </c:pt>
                <c:pt idx="51">
                  <c:v>84.519256756756761</c:v>
                </c:pt>
                <c:pt idx="52">
                  <c:v>84.322068965517246</c:v>
                </c:pt>
                <c:pt idx="53">
                  <c:v>85.507248764415152</c:v>
                </c:pt>
                <c:pt idx="54">
                  <c:v>82.617582417582412</c:v>
                </c:pt>
                <c:pt idx="55">
                  <c:v>85.83303249097473</c:v>
                </c:pt>
                <c:pt idx="56">
                  <c:v>87.642938931297707</c:v>
                </c:pt>
                <c:pt idx="57">
                  <c:v>85.526438848920861</c:v>
                </c:pt>
                <c:pt idx="58">
                  <c:v>87.262711864406782</c:v>
                </c:pt>
                <c:pt idx="59">
                  <c:v>88.223354564755837</c:v>
                </c:pt>
                <c:pt idx="60">
                  <c:v>83.29607843137255</c:v>
                </c:pt>
                <c:pt idx="61">
                  <c:v>82.46075156576201</c:v>
                </c:pt>
                <c:pt idx="62">
                  <c:v>88.751851851851853</c:v>
                </c:pt>
                <c:pt idx="63">
                  <c:v>85.120470588235293</c:v>
                </c:pt>
                <c:pt idx="64">
                  <c:v>84.53766233766234</c:v>
                </c:pt>
                <c:pt idx="65">
                  <c:v>84.467920353982308</c:v>
                </c:pt>
                <c:pt idx="66">
                  <c:v>86.549206349206344</c:v>
                </c:pt>
                <c:pt idx="67">
                  <c:v>90.25863636363637</c:v>
                </c:pt>
                <c:pt idx="68">
                  <c:v>87.12</c:v>
                </c:pt>
                <c:pt idx="69">
                  <c:v>89.27958656330749</c:v>
                </c:pt>
                <c:pt idx="70">
                  <c:v>90.462124711316392</c:v>
                </c:pt>
                <c:pt idx="71">
                  <c:v>91.290582959641256</c:v>
                </c:pt>
                <c:pt idx="72">
                  <c:v>88.228192771084338</c:v>
                </c:pt>
                <c:pt idx="73">
                  <c:v>89.419852941176472</c:v>
                </c:pt>
                <c:pt idx="74">
                  <c:v>90.896866840731064</c:v>
                </c:pt>
                <c:pt idx="75">
                  <c:v>89.998648648648654</c:v>
                </c:pt>
                <c:pt idx="76">
                  <c:v>86.766743648960741</c:v>
                </c:pt>
                <c:pt idx="77">
                  <c:v>92.688578088578083</c:v>
                </c:pt>
                <c:pt idx="78">
                  <c:v>90.77391304347826</c:v>
                </c:pt>
                <c:pt idx="79">
                  <c:v>90.103809523809531</c:v>
                </c:pt>
                <c:pt idx="80">
                  <c:v>96.347417840375584</c:v>
                </c:pt>
                <c:pt idx="81">
                  <c:v>91.904411764705884</c:v>
                </c:pt>
                <c:pt idx="82">
                  <c:v>93.248072562358274</c:v>
                </c:pt>
                <c:pt idx="83">
                  <c:v>93.840546697038718</c:v>
                </c:pt>
                <c:pt idx="84">
                  <c:v>95.930275229357804</c:v>
                </c:pt>
                <c:pt idx="85">
                  <c:v>92.095399515738492</c:v>
                </c:pt>
                <c:pt idx="86">
                  <c:v>93.1515923566879</c:v>
                </c:pt>
                <c:pt idx="87">
                  <c:v>93.576754385964918</c:v>
                </c:pt>
                <c:pt idx="88">
                  <c:v>94.824454148471617</c:v>
                </c:pt>
                <c:pt idx="89">
                  <c:v>94.181304347826085</c:v>
                </c:pt>
                <c:pt idx="90">
                  <c:v>97.203092783505156</c:v>
                </c:pt>
                <c:pt idx="91">
                  <c:v>94.039285714285711</c:v>
                </c:pt>
                <c:pt idx="92">
                  <c:v>93.287190082644628</c:v>
                </c:pt>
                <c:pt idx="93">
                  <c:v>96.980434782608697</c:v>
                </c:pt>
                <c:pt idx="94">
                  <c:v>94.866926070038915</c:v>
                </c:pt>
                <c:pt idx="95">
                  <c:v>98.280659340659341</c:v>
                </c:pt>
                <c:pt idx="96">
                  <c:v>92.403717472118956</c:v>
                </c:pt>
                <c:pt idx="97">
                  <c:v>98.474093264248708</c:v>
                </c:pt>
                <c:pt idx="98">
                  <c:v>99.931992687385744</c:v>
                </c:pt>
                <c:pt idx="99">
                  <c:v>99.516322701688551</c:v>
                </c:pt>
                <c:pt idx="100">
                  <c:v>98.827768313458265</c:v>
                </c:pt>
                <c:pt idx="101">
                  <c:v>103.7978873239437</c:v>
                </c:pt>
                <c:pt idx="102">
                  <c:v>104.5843462246777</c:v>
                </c:pt>
                <c:pt idx="103">
                  <c:v>100.8048939641109</c:v>
                </c:pt>
                <c:pt idx="104">
                  <c:v>97.736303630363039</c:v>
                </c:pt>
                <c:pt idx="105">
                  <c:v>103.16731707317069</c:v>
                </c:pt>
                <c:pt idx="106">
                  <c:v>102.7752122241087</c:v>
                </c:pt>
                <c:pt idx="107">
                  <c:v>104.1205685618729</c:v>
                </c:pt>
                <c:pt idx="108">
                  <c:v>100.2977232924694</c:v>
                </c:pt>
                <c:pt idx="109">
                  <c:v>102.5744645799012</c:v>
                </c:pt>
                <c:pt idx="110">
                  <c:v>106.048547008547</c:v>
                </c:pt>
                <c:pt idx="111">
                  <c:v>99.897283531409172</c:v>
                </c:pt>
                <c:pt idx="112">
                  <c:v>104.66520076481839</c:v>
                </c:pt>
                <c:pt idx="113">
                  <c:v>103.4310064935065</c:v>
                </c:pt>
                <c:pt idx="114">
                  <c:v>104.4738617200674</c:v>
                </c:pt>
                <c:pt idx="115">
                  <c:v>106.0746666666667</c:v>
                </c:pt>
                <c:pt idx="116">
                  <c:v>103.80886956521741</c:v>
                </c:pt>
                <c:pt idx="117">
                  <c:v>103.640701754386</c:v>
                </c:pt>
                <c:pt idx="118">
                  <c:v>107.1982490272374</c:v>
                </c:pt>
                <c:pt idx="119">
                  <c:v>106.11467889908261</c:v>
                </c:pt>
                <c:pt idx="120">
                  <c:v>107.2696202531646</c:v>
                </c:pt>
                <c:pt idx="121">
                  <c:v>106.486387434555</c:v>
                </c:pt>
                <c:pt idx="122">
                  <c:v>112.20750988142289</c:v>
                </c:pt>
                <c:pt idx="123">
                  <c:v>109.863670411985</c:v>
                </c:pt>
                <c:pt idx="124">
                  <c:v>109.304452690167</c:v>
                </c:pt>
                <c:pt idx="125">
                  <c:v>108.51365461847389</c:v>
                </c:pt>
                <c:pt idx="126">
                  <c:v>119.6391304347826</c:v>
                </c:pt>
                <c:pt idx="127">
                  <c:v>116.59448979591841</c:v>
                </c:pt>
                <c:pt idx="128">
                  <c:v>114.50524193548389</c:v>
                </c:pt>
                <c:pt idx="129">
                  <c:v>114.24311111111111</c:v>
                </c:pt>
                <c:pt idx="130">
                  <c:v>112.09305555555559</c:v>
                </c:pt>
                <c:pt idx="131">
                  <c:v>118.7238961038961</c:v>
                </c:pt>
                <c:pt idx="132">
                  <c:v>110.92994505494509</c:v>
                </c:pt>
                <c:pt idx="133">
                  <c:v>117.1363934426229</c:v>
                </c:pt>
                <c:pt idx="134">
                  <c:v>117.89882812499999</c:v>
                </c:pt>
                <c:pt idx="135">
                  <c:v>112.29261992619929</c:v>
                </c:pt>
                <c:pt idx="136">
                  <c:v>112.2958525345622</c:v>
                </c:pt>
                <c:pt idx="137">
                  <c:v>122.49381443298969</c:v>
                </c:pt>
                <c:pt idx="138">
                  <c:v>121.6429378531073</c:v>
                </c:pt>
                <c:pt idx="139">
                  <c:v>116.07006802721089</c:v>
                </c:pt>
                <c:pt idx="140">
                  <c:v>122.84568965517239</c:v>
                </c:pt>
                <c:pt idx="141">
                  <c:v>114.72727272727271</c:v>
                </c:pt>
                <c:pt idx="142">
                  <c:v>117.9264150943396</c:v>
                </c:pt>
                <c:pt idx="143">
                  <c:v>121.120253164557</c:v>
                </c:pt>
                <c:pt idx="144">
                  <c:v>131.69999999999999</c:v>
                </c:pt>
                <c:pt idx="145">
                  <c:v>127.0333333333333</c:v>
                </c:pt>
                <c:pt idx="146">
                  <c:v>121.10303030303029</c:v>
                </c:pt>
                <c:pt idx="147">
                  <c:v>109.95</c:v>
                </c:pt>
                <c:pt idx="148">
                  <c:v>115.78571428571431</c:v>
                </c:pt>
                <c:pt idx="149">
                  <c:v>144.75</c:v>
                </c:pt>
                <c:pt idx="150">
                  <c:v>147.75</c:v>
                </c:pt>
                <c:pt idx="151">
                  <c:v>155.4666666666667</c:v>
                </c:pt>
                <c:pt idx="152">
                  <c:v>97.55</c:v>
                </c:pt>
                <c:pt idx="153">
                  <c:v>139.19999999999999</c:v>
                </c:pt>
                <c:pt idx="159">
                  <c:v>164.2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BB-6E40-B04A-5119338D2177}"/>
            </c:ext>
          </c:extLst>
        </c:ser>
        <c:ser>
          <c:idx val="1"/>
          <c:order val="1"/>
          <c:tx>
            <c:strRef>
              <c:f>'Median predicted vs true 2 mg'!$J$2</c:f>
              <c:strCache>
                <c:ptCount val="1"/>
                <c:pt idx="0">
                  <c:v>MeANN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xVal>
            <c:numRef>
              <c:f>'Median predicted vs true 2 mg'!$H$3:$H$162</c:f>
              <c:numCache>
                <c:formatCode>General</c:formatCode>
                <c:ptCount val="160"/>
                <c:pt idx="0">
                  <c:v>1.9095490060868931E-2</c:v>
                </c:pt>
                <c:pt idx="1">
                  <c:v>2.892584873141208</c:v>
                </c:pt>
                <c:pt idx="2">
                  <c:v>4.9066922563417892</c:v>
                </c:pt>
                <c:pt idx="3">
                  <c:v>6.9060896290472442</c:v>
                </c:pt>
                <c:pt idx="4">
                  <c:v>8.9187275664034456</c:v>
                </c:pt>
                <c:pt idx="5">
                  <c:v>10.91954400964595</c:v>
                </c:pt>
                <c:pt idx="6">
                  <c:v>12.925019566918859</c:v>
                </c:pt>
                <c:pt idx="7">
                  <c:v>14.933177429088721</c:v>
                </c:pt>
                <c:pt idx="8">
                  <c:v>16.932569211779231</c:v>
                </c:pt>
                <c:pt idx="9">
                  <c:v>18.92018691588785</c:v>
                </c:pt>
                <c:pt idx="10">
                  <c:v>20.928682703321879</c:v>
                </c:pt>
                <c:pt idx="11">
                  <c:v>22.943882175226591</c:v>
                </c:pt>
                <c:pt idx="12">
                  <c:v>24.93259280089989</c:v>
                </c:pt>
                <c:pt idx="13">
                  <c:v>26.942193587054241</c:v>
                </c:pt>
                <c:pt idx="14">
                  <c:v>28.939639058975189</c:v>
                </c:pt>
                <c:pt idx="15">
                  <c:v>30.941058271935699</c:v>
                </c:pt>
                <c:pt idx="16">
                  <c:v>32.93421759570181</c:v>
                </c:pt>
                <c:pt idx="17">
                  <c:v>34.95246977547496</c:v>
                </c:pt>
                <c:pt idx="18">
                  <c:v>36.936644436644443</c:v>
                </c:pt>
                <c:pt idx="19">
                  <c:v>38.960512820512818</c:v>
                </c:pt>
                <c:pt idx="20">
                  <c:v>40.938627748294159</c:v>
                </c:pt>
                <c:pt idx="21">
                  <c:v>42.931337480559883</c:v>
                </c:pt>
                <c:pt idx="22">
                  <c:v>44.930248129184719</c:v>
                </c:pt>
                <c:pt idx="23">
                  <c:v>46.880988593155891</c:v>
                </c:pt>
                <c:pt idx="24">
                  <c:v>48.950079829696648</c:v>
                </c:pt>
                <c:pt idx="25">
                  <c:v>50.955668934240357</c:v>
                </c:pt>
                <c:pt idx="26">
                  <c:v>52.975184974388164</c:v>
                </c:pt>
                <c:pt idx="27">
                  <c:v>54.907833228048013</c:v>
                </c:pt>
                <c:pt idx="28">
                  <c:v>56.941890166028102</c:v>
                </c:pt>
                <c:pt idx="29">
                  <c:v>58.941358024691361</c:v>
                </c:pt>
                <c:pt idx="30">
                  <c:v>60.938655462184883</c:v>
                </c:pt>
                <c:pt idx="31">
                  <c:v>62.968280346820812</c:v>
                </c:pt>
                <c:pt idx="32">
                  <c:v>64.957446808510639</c:v>
                </c:pt>
                <c:pt idx="33">
                  <c:v>66.923303352412105</c:v>
                </c:pt>
                <c:pt idx="34">
                  <c:v>68.953193350831143</c:v>
                </c:pt>
                <c:pt idx="35">
                  <c:v>70.954513888888883</c:v>
                </c:pt>
                <c:pt idx="36">
                  <c:v>72.939616935483869</c:v>
                </c:pt>
                <c:pt idx="37">
                  <c:v>74.954766734279914</c:v>
                </c:pt>
                <c:pt idx="38">
                  <c:v>76.920762711864413</c:v>
                </c:pt>
                <c:pt idx="39">
                  <c:v>78.949737670514168</c:v>
                </c:pt>
                <c:pt idx="40">
                  <c:v>80.925701459034798</c:v>
                </c:pt>
                <c:pt idx="41">
                  <c:v>82.919221411192211</c:v>
                </c:pt>
                <c:pt idx="42">
                  <c:v>84.946573751451794</c:v>
                </c:pt>
                <c:pt idx="43">
                  <c:v>86.955949367088607</c:v>
                </c:pt>
                <c:pt idx="44">
                  <c:v>88.980241935483875</c:v>
                </c:pt>
                <c:pt idx="45">
                  <c:v>90.978961038961046</c:v>
                </c:pt>
                <c:pt idx="46">
                  <c:v>92.940368271954668</c:v>
                </c:pt>
                <c:pt idx="47">
                  <c:v>94.998047419804749</c:v>
                </c:pt>
                <c:pt idx="48">
                  <c:v>96.94111600587371</c:v>
                </c:pt>
                <c:pt idx="49">
                  <c:v>98.922495894909687</c:v>
                </c:pt>
                <c:pt idx="50">
                  <c:v>100.9534846029173</c:v>
                </c:pt>
                <c:pt idx="51">
                  <c:v>102.8853040540541</c:v>
                </c:pt>
                <c:pt idx="52">
                  <c:v>104.94</c:v>
                </c:pt>
                <c:pt idx="53">
                  <c:v>106.98237232289949</c:v>
                </c:pt>
                <c:pt idx="54">
                  <c:v>108.96025641025641</c:v>
                </c:pt>
                <c:pt idx="55">
                  <c:v>110.93700361010831</c:v>
                </c:pt>
                <c:pt idx="56">
                  <c:v>113.019465648855</c:v>
                </c:pt>
                <c:pt idx="57">
                  <c:v>114.939928057554</c:v>
                </c:pt>
                <c:pt idx="58">
                  <c:v>116.9495291902072</c:v>
                </c:pt>
                <c:pt idx="59">
                  <c:v>118.940127388535</c:v>
                </c:pt>
                <c:pt idx="60">
                  <c:v>120.9380392156863</c:v>
                </c:pt>
                <c:pt idx="61">
                  <c:v>122.97348643006259</c:v>
                </c:pt>
                <c:pt idx="62">
                  <c:v>124.94814814814811</c:v>
                </c:pt>
                <c:pt idx="63">
                  <c:v>126.94235294117649</c:v>
                </c:pt>
                <c:pt idx="64">
                  <c:v>128.94177489177491</c:v>
                </c:pt>
                <c:pt idx="65">
                  <c:v>130.95707964601769</c:v>
                </c:pt>
                <c:pt idx="66">
                  <c:v>132.92721088435371</c:v>
                </c:pt>
                <c:pt idx="67">
                  <c:v>134.9611363636364</c:v>
                </c:pt>
                <c:pt idx="68">
                  <c:v>136.94144578313251</c:v>
                </c:pt>
                <c:pt idx="69">
                  <c:v>138.92041343669251</c:v>
                </c:pt>
                <c:pt idx="70">
                  <c:v>140.98314087759809</c:v>
                </c:pt>
                <c:pt idx="71">
                  <c:v>142.99080717488789</c:v>
                </c:pt>
                <c:pt idx="72">
                  <c:v>144.9373493975904</c:v>
                </c:pt>
                <c:pt idx="73">
                  <c:v>146.92549019607841</c:v>
                </c:pt>
                <c:pt idx="74">
                  <c:v>148.92193211488251</c:v>
                </c:pt>
                <c:pt idx="75">
                  <c:v>150.9448198198198</c:v>
                </c:pt>
                <c:pt idx="76">
                  <c:v>152.98267898383369</c:v>
                </c:pt>
                <c:pt idx="77">
                  <c:v>154.96806526806529</c:v>
                </c:pt>
                <c:pt idx="78">
                  <c:v>156.94884910485931</c:v>
                </c:pt>
                <c:pt idx="79">
                  <c:v>158.96047619047619</c:v>
                </c:pt>
                <c:pt idx="80">
                  <c:v>160.94061032863851</c:v>
                </c:pt>
                <c:pt idx="81">
                  <c:v>163.00294117647061</c:v>
                </c:pt>
                <c:pt idx="82">
                  <c:v>164.92358276643989</c:v>
                </c:pt>
                <c:pt idx="83">
                  <c:v>166.94305239179951</c:v>
                </c:pt>
                <c:pt idx="84">
                  <c:v>168.9717889908257</c:v>
                </c:pt>
                <c:pt idx="85">
                  <c:v>170.95230024213069</c:v>
                </c:pt>
                <c:pt idx="86">
                  <c:v>172.93821656050949</c:v>
                </c:pt>
                <c:pt idx="87">
                  <c:v>174.96052631578951</c:v>
                </c:pt>
                <c:pt idx="88">
                  <c:v>176.90807860262009</c:v>
                </c:pt>
                <c:pt idx="89">
                  <c:v>178.9463043478261</c:v>
                </c:pt>
                <c:pt idx="90">
                  <c:v>180.9659793814433</c:v>
                </c:pt>
                <c:pt idx="91">
                  <c:v>182.96932773109239</c:v>
                </c:pt>
                <c:pt idx="92">
                  <c:v>184.94318181818181</c:v>
                </c:pt>
                <c:pt idx="93">
                  <c:v>186.96403162055341</c:v>
                </c:pt>
                <c:pt idx="94">
                  <c:v>188.9678988326848</c:v>
                </c:pt>
                <c:pt idx="95">
                  <c:v>190.89890109890109</c:v>
                </c:pt>
                <c:pt idx="96">
                  <c:v>192.95817843866169</c:v>
                </c:pt>
                <c:pt idx="97">
                  <c:v>194.97236614853199</c:v>
                </c:pt>
                <c:pt idx="98">
                  <c:v>196.92248628884829</c:v>
                </c:pt>
                <c:pt idx="99">
                  <c:v>198.9666041275797</c:v>
                </c:pt>
                <c:pt idx="100">
                  <c:v>200.95485519591139</c:v>
                </c:pt>
                <c:pt idx="101">
                  <c:v>202.9647887323944</c:v>
                </c:pt>
                <c:pt idx="102">
                  <c:v>204.94696132596681</c:v>
                </c:pt>
                <c:pt idx="103">
                  <c:v>206.95220228384991</c:v>
                </c:pt>
                <c:pt idx="104">
                  <c:v>208.94158415841579</c:v>
                </c:pt>
                <c:pt idx="105">
                  <c:v>210.9830894308943</c:v>
                </c:pt>
                <c:pt idx="106">
                  <c:v>212.92716468590831</c:v>
                </c:pt>
                <c:pt idx="107">
                  <c:v>214.96672240802681</c:v>
                </c:pt>
                <c:pt idx="108">
                  <c:v>216.9586690017513</c:v>
                </c:pt>
                <c:pt idx="109">
                  <c:v>218.94497528830311</c:v>
                </c:pt>
                <c:pt idx="110">
                  <c:v>220.9899145299145</c:v>
                </c:pt>
                <c:pt idx="111">
                  <c:v>222.95415959252969</c:v>
                </c:pt>
                <c:pt idx="112">
                  <c:v>224.93785850860419</c:v>
                </c:pt>
                <c:pt idx="113">
                  <c:v>226.987012987013</c:v>
                </c:pt>
                <c:pt idx="114">
                  <c:v>229.01231028667789</c:v>
                </c:pt>
                <c:pt idx="115">
                  <c:v>231.0023333333333</c:v>
                </c:pt>
                <c:pt idx="116">
                  <c:v>232.9046956521739</c:v>
                </c:pt>
                <c:pt idx="117">
                  <c:v>234.92473684210529</c:v>
                </c:pt>
                <c:pt idx="118">
                  <c:v>236.9147859922179</c:v>
                </c:pt>
                <c:pt idx="119">
                  <c:v>238.94844036697251</c:v>
                </c:pt>
                <c:pt idx="120">
                  <c:v>240.8840867992767</c:v>
                </c:pt>
                <c:pt idx="121">
                  <c:v>242.98359511343801</c:v>
                </c:pt>
                <c:pt idx="122">
                  <c:v>244.92015810276681</c:v>
                </c:pt>
                <c:pt idx="123">
                  <c:v>246.92977528089889</c:v>
                </c:pt>
                <c:pt idx="124">
                  <c:v>248.9818181818182</c:v>
                </c:pt>
                <c:pt idx="125">
                  <c:v>250.94718875502011</c:v>
                </c:pt>
                <c:pt idx="126">
                  <c:v>252.9233201581028</c:v>
                </c:pt>
                <c:pt idx="127">
                  <c:v>254.89938775510211</c:v>
                </c:pt>
                <c:pt idx="128">
                  <c:v>256.94395161290322</c:v>
                </c:pt>
                <c:pt idx="129">
                  <c:v>258.95844444444452</c:v>
                </c:pt>
                <c:pt idx="130">
                  <c:v>260.94004629629632</c:v>
                </c:pt>
                <c:pt idx="131">
                  <c:v>262.91974025974031</c:v>
                </c:pt>
                <c:pt idx="132">
                  <c:v>264.9274725274725</c:v>
                </c:pt>
                <c:pt idx="133">
                  <c:v>266.93016393442622</c:v>
                </c:pt>
                <c:pt idx="134">
                  <c:v>268.96992187500001</c:v>
                </c:pt>
                <c:pt idx="135">
                  <c:v>270.95940959409592</c:v>
                </c:pt>
                <c:pt idx="136">
                  <c:v>272.94930875576028</c:v>
                </c:pt>
                <c:pt idx="137">
                  <c:v>274.87010309278349</c:v>
                </c:pt>
                <c:pt idx="138">
                  <c:v>276.97005649717522</c:v>
                </c:pt>
                <c:pt idx="139">
                  <c:v>278.87551020408159</c:v>
                </c:pt>
                <c:pt idx="140">
                  <c:v>280.95344827586212</c:v>
                </c:pt>
                <c:pt idx="141">
                  <c:v>282.86464646464651</c:v>
                </c:pt>
                <c:pt idx="142">
                  <c:v>284.85000000000002</c:v>
                </c:pt>
                <c:pt idx="143">
                  <c:v>286.89240506329122</c:v>
                </c:pt>
                <c:pt idx="144">
                  <c:v>288.96964285714279</c:v>
                </c:pt>
                <c:pt idx="145">
                  <c:v>290.75555555555559</c:v>
                </c:pt>
                <c:pt idx="146">
                  <c:v>292.84545454545457</c:v>
                </c:pt>
                <c:pt idx="147">
                  <c:v>295.22000000000003</c:v>
                </c:pt>
                <c:pt idx="148">
                  <c:v>296.74285714285708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302.85000000000002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mg'!$J$3:$J$162</c:f>
              <c:numCache>
                <c:formatCode>General</c:formatCode>
                <c:ptCount val="160"/>
                <c:pt idx="0">
                  <c:v>6.8181455706251848</c:v>
                </c:pt>
                <c:pt idx="1">
                  <c:v>7.5181129504188542</c:v>
                </c:pt>
                <c:pt idx="2">
                  <c:v>8.3345293724966627</c:v>
                </c:pt>
                <c:pt idx="3">
                  <c:v>7.3986062468729896</c:v>
                </c:pt>
                <c:pt idx="4">
                  <c:v>8.2811378320172295</c:v>
                </c:pt>
                <c:pt idx="5">
                  <c:v>8.670963498849062</c:v>
                </c:pt>
                <c:pt idx="6">
                  <c:v>9.5023219410383515</c:v>
                </c:pt>
                <c:pt idx="7">
                  <c:v>9.7451719975859987</c:v>
                </c:pt>
                <c:pt idx="8">
                  <c:v>10.904055722094871</c:v>
                </c:pt>
                <c:pt idx="9">
                  <c:v>11.34652128764278</c:v>
                </c:pt>
                <c:pt idx="10">
                  <c:v>9.1279954180985108</c:v>
                </c:pt>
                <c:pt idx="11">
                  <c:v>10.40030211480363</c:v>
                </c:pt>
                <c:pt idx="12">
                  <c:v>10.86878515185602</c:v>
                </c:pt>
                <c:pt idx="13">
                  <c:v>14.14417141144741</c:v>
                </c:pt>
                <c:pt idx="14">
                  <c:v>14.573960683209799</c:v>
                </c:pt>
                <c:pt idx="15">
                  <c:v>16.46172136637642</c:v>
                </c:pt>
                <c:pt idx="16">
                  <c:v>14.201846877098721</c:v>
                </c:pt>
                <c:pt idx="17">
                  <c:v>14.08210708117444</c:v>
                </c:pt>
                <c:pt idx="18">
                  <c:v>17.562478062478061</c:v>
                </c:pt>
                <c:pt idx="19">
                  <c:v>17.69520146520146</c:v>
                </c:pt>
                <c:pt idx="20">
                  <c:v>18.652426080363909</c:v>
                </c:pt>
                <c:pt idx="21">
                  <c:v>18.057737169517889</c:v>
                </c:pt>
                <c:pt idx="22">
                  <c:v>19.25836943678614</c:v>
                </c:pt>
                <c:pt idx="23">
                  <c:v>41.829182509505713</c:v>
                </c:pt>
                <c:pt idx="24">
                  <c:v>76.419797764768489</c:v>
                </c:pt>
                <c:pt idx="25">
                  <c:v>72.880328798185943</c:v>
                </c:pt>
                <c:pt idx="26">
                  <c:v>76.623221400113835</c:v>
                </c:pt>
                <c:pt idx="27">
                  <c:v>75.242072015161085</c:v>
                </c:pt>
                <c:pt idx="28">
                  <c:v>73.976309067688376</c:v>
                </c:pt>
                <c:pt idx="29">
                  <c:v>75.28635116598079</c:v>
                </c:pt>
                <c:pt idx="30">
                  <c:v>77.109733893557419</c:v>
                </c:pt>
                <c:pt idx="31">
                  <c:v>77.974710982658962</c:v>
                </c:pt>
                <c:pt idx="32">
                  <c:v>74.648772504091653</c:v>
                </c:pt>
                <c:pt idx="33">
                  <c:v>75.420850367947665</c:v>
                </c:pt>
                <c:pt idx="34">
                  <c:v>78.741294838145237</c:v>
                </c:pt>
                <c:pt idx="35">
                  <c:v>76.859375</c:v>
                </c:pt>
                <c:pt idx="36">
                  <c:v>74.554536290322588</c:v>
                </c:pt>
                <c:pt idx="37">
                  <c:v>82.295030425963489</c:v>
                </c:pt>
                <c:pt idx="38">
                  <c:v>82.367796610169492</c:v>
                </c:pt>
                <c:pt idx="39">
                  <c:v>79.644386149003154</c:v>
                </c:pt>
                <c:pt idx="40">
                  <c:v>80.224915824915826</c:v>
                </c:pt>
                <c:pt idx="41">
                  <c:v>78.361313868613138</c:v>
                </c:pt>
                <c:pt idx="42">
                  <c:v>76.339256678281075</c:v>
                </c:pt>
                <c:pt idx="43">
                  <c:v>78.793291139240509</c:v>
                </c:pt>
                <c:pt idx="44">
                  <c:v>78.192069892473114</c:v>
                </c:pt>
                <c:pt idx="45">
                  <c:v>81.503376623376624</c:v>
                </c:pt>
                <c:pt idx="46">
                  <c:v>77.895325779036824</c:v>
                </c:pt>
                <c:pt idx="47">
                  <c:v>80.440306834030679</c:v>
                </c:pt>
                <c:pt idx="48">
                  <c:v>81.420998531571215</c:v>
                </c:pt>
                <c:pt idx="49">
                  <c:v>80.25550082101806</c:v>
                </c:pt>
                <c:pt idx="50">
                  <c:v>81.805186385737443</c:v>
                </c:pt>
                <c:pt idx="51">
                  <c:v>82.465540540540545</c:v>
                </c:pt>
                <c:pt idx="52">
                  <c:v>82.360517241379313</c:v>
                </c:pt>
                <c:pt idx="53">
                  <c:v>84.271334431630976</c:v>
                </c:pt>
                <c:pt idx="54">
                  <c:v>81.057142857142864</c:v>
                </c:pt>
                <c:pt idx="55">
                  <c:v>84.58375451263538</c:v>
                </c:pt>
                <c:pt idx="56">
                  <c:v>85.806106870229002</c:v>
                </c:pt>
                <c:pt idx="57">
                  <c:v>83.509712230215825</c:v>
                </c:pt>
                <c:pt idx="58">
                  <c:v>85.94632768361582</c:v>
                </c:pt>
                <c:pt idx="59">
                  <c:v>86.233121019108282</c:v>
                </c:pt>
                <c:pt idx="60">
                  <c:v>81.31313725490196</c:v>
                </c:pt>
                <c:pt idx="61">
                  <c:v>80.453862212943633</c:v>
                </c:pt>
                <c:pt idx="62">
                  <c:v>86.948927875243669</c:v>
                </c:pt>
                <c:pt idx="63">
                  <c:v>83.915999999999997</c:v>
                </c:pt>
                <c:pt idx="64">
                  <c:v>82.987445887445887</c:v>
                </c:pt>
                <c:pt idx="65">
                  <c:v>82.71106194690266</c:v>
                </c:pt>
                <c:pt idx="66">
                  <c:v>84.683219954648521</c:v>
                </c:pt>
                <c:pt idx="67">
                  <c:v>88.646818181818176</c:v>
                </c:pt>
                <c:pt idx="68">
                  <c:v>84.922168674698796</c:v>
                </c:pt>
                <c:pt idx="69">
                  <c:v>87.552196382428946</c:v>
                </c:pt>
                <c:pt idx="70">
                  <c:v>89.352424942263283</c:v>
                </c:pt>
                <c:pt idx="71">
                  <c:v>89.73632286995516</c:v>
                </c:pt>
                <c:pt idx="72">
                  <c:v>86.312289156626505</c:v>
                </c:pt>
                <c:pt idx="73">
                  <c:v>87.815931372549016</c:v>
                </c:pt>
                <c:pt idx="74">
                  <c:v>88.979373368146213</c:v>
                </c:pt>
                <c:pt idx="75">
                  <c:v>88.192792792792787</c:v>
                </c:pt>
                <c:pt idx="76">
                  <c:v>85.713625866050805</c:v>
                </c:pt>
                <c:pt idx="77">
                  <c:v>90.910023310023305</c:v>
                </c:pt>
                <c:pt idx="78">
                  <c:v>89.343989769820979</c:v>
                </c:pt>
                <c:pt idx="79">
                  <c:v>88.926904761904765</c:v>
                </c:pt>
                <c:pt idx="80">
                  <c:v>94.491784037558688</c:v>
                </c:pt>
                <c:pt idx="81">
                  <c:v>90.700490196078434</c:v>
                </c:pt>
                <c:pt idx="82">
                  <c:v>91.548072562358271</c:v>
                </c:pt>
                <c:pt idx="83">
                  <c:v>92.197722095671978</c:v>
                </c:pt>
                <c:pt idx="84">
                  <c:v>94.241513761467886</c:v>
                </c:pt>
                <c:pt idx="85">
                  <c:v>90.933898305084753</c:v>
                </c:pt>
                <c:pt idx="86">
                  <c:v>91.798089171974524</c:v>
                </c:pt>
                <c:pt idx="87">
                  <c:v>91.89956140350877</c:v>
                </c:pt>
                <c:pt idx="88">
                  <c:v>93.981441048034938</c:v>
                </c:pt>
                <c:pt idx="89">
                  <c:v>93.310652173913041</c:v>
                </c:pt>
                <c:pt idx="90">
                  <c:v>95.556494845360831</c:v>
                </c:pt>
                <c:pt idx="91">
                  <c:v>92.580042016806729</c:v>
                </c:pt>
                <c:pt idx="92">
                  <c:v>91.79814049586777</c:v>
                </c:pt>
                <c:pt idx="93">
                  <c:v>95.695849802371541</c:v>
                </c:pt>
                <c:pt idx="94">
                  <c:v>93.996692607003894</c:v>
                </c:pt>
                <c:pt idx="95">
                  <c:v>97.679560439560433</c:v>
                </c:pt>
                <c:pt idx="96">
                  <c:v>90.888661710037169</c:v>
                </c:pt>
                <c:pt idx="97">
                  <c:v>97.543350604490499</c:v>
                </c:pt>
                <c:pt idx="98">
                  <c:v>99.50585009140768</c:v>
                </c:pt>
                <c:pt idx="99">
                  <c:v>98.120075046904319</c:v>
                </c:pt>
                <c:pt idx="100">
                  <c:v>97.798807495741059</c:v>
                </c:pt>
                <c:pt idx="101">
                  <c:v>102.9408450704225</c:v>
                </c:pt>
                <c:pt idx="102">
                  <c:v>102.93996316758751</c:v>
                </c:pt>
                <c:pt idx="103">
                  <c:v>99.421859706362156</c:v>
                </c:pt>
                <c:pt idx="104">
                  <c:v>96.299504950495049</c:v>
                </c:pt>
                <c:pt idx="105">
                  <c:v>102.29463414634149</c:v>
                </c:pt>
                <c:pt idx="106">
                  <c:v>101.3616298811545</c:v>
                </c:pt>
                <c:pt idx="107">
                  <c:v>103.36772575250841</c:v>
                </c:pt>
                <c:pt idx="108">
                  <c:v>99.244833625218916</c:v>
                </c:pt>
                <c:pt idx="109">
                  <c:v>102.11334431630971</c:v>
                </c:pt>
                <c:pt idx="110">
                  <c:v>104.61145299145301</c:v>
                </c:pt>
                <c:pt idx="111">
                  <c:v>98.716468590831923</c:v>
                </c:pt>
                <c:pt idx="112">
                  <c:v>103.5491395793499</c:v>
                </c:pt>
                <c:pt idx="113">
                  <c:v>102.3082792207792</c:v>
                </c:pt>
                <c:pt idx="114">
                  <c:v>103.1801011804385</c:v>
                </c:pt>
                <c:pt idx="115">
                  <c:v>104.795</c:v>
                </c:pt>
                <c:pt idx="116">
                  <c:v>102.8266086956522</c:v>
                </c:pt>
                <c:pt idx="117">
                  <c:v>102.3982456140351</c:v>
                </c:pt>
                <c:pt idx="118">
                  <c:v>105.86712062256809</c:v>
                </c:pt>
                <c:pt idx="119">
                  <c:v>104.77669724770639</c:v>
                </c:pt>
                <c:pt idx="120">
                  <c:v>106.15804701627491</c:v>
                </c:pt>
                <c:pt idx="121">
                  <c:v>105.6073298429319</c:v>
                </c:pt>
                <c:pt idx="122">
                  <c:v>111.1905138339921</c:v>
                </c:pt>
                <c:pt idx="123">
                  <c:v>108.57134831460669</c:v>
                </c:pt>
                <c:pt idx="124">
                  <c:v>107.59962894248611</c:v>
                </c:pt>
                <c:pt idx="125">
                  <c:v>107.8909638554217</c:v>
                </c:pt>
                <c:pt idx="126">
                  <c:v>118.445256916996</c:v>
                </c:pt>
                <c:pt idx="127">
                  <c:v>115.84877551020411</c:v>
                </c:pt>
                <c:pt idx="128">
                  <c:v>113.0510080645161</c:v>
                </c:pt>
                <c:pt idx="129">
                  <c:v>112.79111111111111</c:v>
                </c:pt>
                <c:pt idx="130">
                  <c:v>110.2650462962963</c:v>
                </c:pt>
                <c:pt idx="131">
                  <c:v>117.198961038961</c:v>
                </c:pt>
                <c:pt idx="132">
                  <c:v>110.210989010989</c:v>
                </c:pt>
                <c:pt idx="133">
                  <c:v>116.0911475409836</c:v>
                </c:pt>
                <c:pt idx="134">
                  <c:v>117.60703125000001</c:v>
                </c:pt>
                <c:pt idx="135">
                  <c:v>110.8110701107011</c:v>
                </c:pt>
                <c:pt idx="136">
                  <c:v>111.1903225806452</c:v>
                </c:pt>
                <c:pt idx="137">
                  <c:v>120.3371134020619</c:v>
                </c:pt>
                <c:pt idx="138">
                  <c:v>119.7090395480226</c:v>
                </c:pt>
                <c:pt idx="139">
                  <c:v>114.22176870748299</c:v>
                </c:pt>
                <c:pt idx="140">
                  <c:v>120.9612068965517</c:v>
                </c:pt>
                <c:pt idx="141">
                  <c:v>114.07272727272731</c:v>
                </c:pt>
                <c:pt idx="142">
                  <c:v>117.2</c:v>
                </c:pt>
                <c:pt idx="143">
                  <c:v>120.8</c:v>
                </c:pt>
                <c:pt idx="144">
                  <c:v>130.18392857142859</c:v>
                </c:pt>
                <c:pt idx="145">
                  <c:v>127.6166666666667</c:v>
                </c:pt>
                <c:pt idx="146">
                  <c:v>120.1181818181818</c:v>
                </c:pt>
                <c:pt idx="147">
                  <c:v>110.94</c:v>
                </c:pt>
                <c:pt idx="148">
                  <c:v>113.17142857142861</c:v>
                </c:pt>
                <c:pt idx="149">
                  <c:v>137.5</c:v>
                </c:pt>
                <c:pt idx="150">
                  <c:v>146.4</c:v>
                </c:pt>
                <c:pt idx="151">
                  <c:v>152.33333333333329</c:v>
                </c:pt>
                <c:pt idx="152">
                  <c:v>100.15</c:v>
                </c:pt>
                <c:pt idx="153">
                  <c:v>148.80000000000001</c:v>
                </c:pt>
                <c:pt idx="159">
                  <c:v>174.6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BB-6E40-B04A-5119338D2177}"/>
            </c:ext>
          </c:extLst>
        </c:ser>
        <c:ser>
          <c:idx val="2"/>
          <c:order val="2"/>
          <c:tx>
            <c:strRef>
              <c:f>'Median predicted vs true 2 mg'!$K$2</c:f>
              <c:strCache>
                <c:ptCount val="1"/>
                <c:pt idx="0">
                  <c:v>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xVal>
            <c:numRef>
              <c:f>'Median predicted vs true 2 mg'!$H$3:$H$162</c:f>
              <c:numCache>
                <c:formatCode>General</c:formatCode>
                <c:ptCount val="160"/>
                <c:pt idx="0">
                  <c:v>1.9095490060868931E-2</c:v>
                </c:pt>
                <c:pt idx="1">
                  <c:v>2.892584873141208</c:v>
                </c:pt>
                <c:pt idx="2">
                  <c:v>4.9066922563417892</c:v>
                </c:pt>
                <c:pt idx="3">
                  <c:v>6.9060896290472442</c:v>
                </c:pt>
                <c:pt idx="4">
                  <c:v>8.9187275664034456</c:v>
                </c:pt>
                <c:pt idx="5">
                  <c:v>10.91954400964595</c:v>
                </c:pt>
                <c:pt idx="6">
                  <c:v>12.925019566918859</c:v>
                </c:pt>
                <c:pt idx="7">
                  <c:v>14.933177429088721</c:v>
                </c:pt>
                <c:pt idx="8">
                  <c:v>16.932569211779231</c:v>
                </c:pt>
                <c:pt idx="9">
                  <c:v>18.92018691588785</c:v>
                </c:pt>
                <c:pt idx="10">
                  <c:v>20.928682703321879</c:v>
                </c:pt>
                <c:pt idx="11">
                  <c:v>22.943882175226591</c:v>
                </c:pt>
                <c:pt idx="12">
                  <c:v>24.93259280089989</c:v>
                </c:pt>
                <c:pt idx="13">
                  <c:v>26.942193587054241</c:v>
                </c:pt>
                <c:pt idx="14">
                  <c:v>28.939639058975189</c:v>
                </c:pt>
                <c:pt idx="15">
                  <c:v>30.941058271935699</c:v>
                </c:pt>
                <c:pt idx="16">
                  <c:v>32.93421759570181</c:v>
                </c:pt>
                <c:pt idx="17">
                  <c:v>34.95246977547496</c:v>
                </c:pt>
                <c:pt idx="18">
                  <c:v>36.936644436644443</c:v>
                </c:pt>
                <c:pt idx="19">
                  <c:v>38.960512820512818</c:v>
                </c:pt>
                <c:pt idx="20">
                  <c:v>40.938627748294159</c:v>
                </c:pt>
                <c:pt idx="21">
                  <c:v>42.931337480559883</c:v>
                </c:pt>
                <c:pt idx="22">
                  <c:v>44.930248129184719</c:v>
                </c:pt>
                <c:pt idx="23">
                  <c:v>46.880988593155891</c:v>
                </c:pt>
                <c:pt idx="24">
                  <c:v>48.950079829696648</c:v>
                </c:pt>
                <c:pt idx="25">
                  <c:v>50.955668934240357</c:v>
                </c:pt>
                <c:pt idx="26">
                  <c:v>52.975184974388164</c:v>
                </c:pt>
                <c:pt idx="27">
                  <c:v>54.907833228048013</c:v>
                </c:pt>
                <c:pt idx="28">
                  <c:v>56.941890166028102</c:v>
                </c:pt>
                <c:pt idx="29">
                  <c:v>58.941358024691361</c:v>
                </c:pt>
                <c:pt idx="30">
                  <c:v>60.938655462184883</c:v>
                </c:pt>
                <c:pt idx="31">
                  <c:v>62.968280346820812</c:v>
                </c:pt>
                <c:pt idx="32">
                  <c:v>64.957446808510639</c:v>
                </c:pt>
                <c:pt idx="33">
                  <c:v>66.923303352412105</c:v>
                </c:pt>
                <c:pt idx="34">
                  <c:v>68.953193350831143</c:v>
                </c:pt>
                <c:pt idx="35">
                  <c:v>70.954513888888883</c:v>
                </c:pt>
                <c:pt idx="36">
                  <c:v>72.939616935483869</c:v>
                </c:pt>
                <c:pt idx="37">
                  <c:v>74.954766734279914</c:v>
                </c:pt>
                <c:pt idx="38">
                  <c:v>76.920762711864413</c:v>
                </c:pt>
                <c:pt idx="39">
                  <c:v>78.949737670514168</c:v>
                </c:pt>
                <c:pt idx="40">
                  <c:v>80.925701459034798</c:v>
                </c:pt>
                <c:pt idx="41">
                  <c:v>82.919221411192211</c:v>
                </c:pt>
                <c:pt idx="42">
                  <c:v>84.946573751451794</c:v>
                </c:pt>
                <c:pt idx="43">
                  <c:v>86.955949367088607</c:v>
                </c:pt>
                <c:pt idx="44">
                  <c:v>88.980241935483875</c:v>
                </c:pt>
                <c:pt idx="45">
                  <c:v>90.978961038961046</c:v>
                </c:pt>
                <c:pt idx="46">
                  <c:v>92.940368271954668</c:v>
                </c:pt>
                <c:pt idx="47">
                  <c:v>94.998047419804749</c:v>
                </c:pt>
                <c:pt idx="48">
                  <c:v>96.94111600587371</c:v>
                </c:pt>
                <c:pt idx="49">
                  <c:v>98.922495894909687</c:v>
                </c:pt>
                <c:pt idx="50">
                  <c:v>100.9534846029173</c:v>
                </c:pt>
                <c:pt idx="51">
                  <c:v>102.8853040540541</c:v>
                </c:pt>
                <c:pt idx="52">
                  <c:v>104.94</c:v>
                </c:pt>
                <c:pt idx="53">
                  <c:v>106.98237232289949</c:v>
                </c:pt>
                <c:pt idx="54">
                  <c:v>108.96025641025641</c:v>
                </c:pt>
                <c:pt idx="55">
                  <c:v>110.93700361010831</c:v>
                </c:pt>
                <c:pt idx="56">
                  <c:v>113.019465648855</c:v>
                </c:pt>
                <c:pt idx="57">
                  <c:v>114.939928057554</c:v>
                </c:pt>
                <c:pt idx="58">
                  <c:v>116.9495291902072</c:v>
                </c:pt>
                <c:pt idx="59">
                  <c:v>118.940127388535</c:v>
                </c:pt>
                <c:pt idx="60">
                  <c:v>120.9380392156863</c:v>
                </c:pt>
                <c:pt idx="61">
                  <c:v>122.97348643006259</c:v>
                </c:pt>
                <c:pt idx="62">
                  <c:v>124.94814814814811</c:v>
                </c:pt>
                <c:pt idx="63">
                  <c:v>126.94235294117649</c:v>
                </c:pt>
                <c:pt idx="64">
                  <c:v>128.94177489177491</c:v>
                </c:pt>
                <c:pt idx="65">
                  <c:v>130.95707964601769</c:v>
                </c:pt>
                <c:pt idx="66">
                  <c:v>132.92721088435371</c:v>
                </c:pt>
                <c:pt idx="67">
                  <c:v>134.9611363636364</c:v>
                </c:pt>
                <c:pt idx="68">
                  <c:v>136.94144578313251</c:v>
                </c:pt>
                <c:pt idx="69">
                  <c:v>138.92041343669251</c:v>
                </c:pt>
                <c:pt idx="70">
                  <c:v>140.98314087759809</c:v>
                </c:pt>
                <c:pt idx="71">
                  <c:v>142.99080717488789</c:v>
                </c:pt>
                <c:pt idx="72">
                  <c:v>144.9373493975904</c:v>
                </c:pt>
                <c:pt idx="73">
                  <c:v>146.92549019607841</c:v>
                </c:pt>
                <c:pt idx="74">
                  <c:v>148.92193211488251</c:v>
                </c:pt>
                <c:pt idx="75">
                  <c:v>150.9448198198198</c:v>
                </c:pt>
                <c:pt idx="76">
                  <c:v>152.98267898383369</c:v>
                </c:pt>
                <c:pt idx="77">
                  <c:v>154.96806526806529</c:v>
                </c:pt>
                <c:pt idx="78">
                  <c:v>156.94884910485931</c:v>
                </c:pt>
                <c:pt idx="79">
                  <c:v>158.96047619047619</c:v>
                </c:pt>
                <c:pt idx="80">
                  <c:v>160.94061032863851</c:v>
                </c:pt>
                <c:pt idx="81">
                  <c:v>163.00294117647061</c:v>
                </c:pt>
                <c:pt idx="82">
                  <c:v>164.92358276643989</c:v>
                </c:pt>
                <c:pt idx="83">
                  <c:v>166.94305239179951</c:v>
                </c:pt>
                <c:pt idx="84">
                  <c:v>168.9717889908257</c:v>
                </c:pt>
                <c:pt idx="85">
                  <c:v>170.95230024213069</c:v>
                </c:pt>
                <c:pt idx="86">
                  <c:v>172.93821656050949</c:v>
                </c:pt>
                <c:pt idx="87">
                  <c:v>174.96052631578951</c:v>
                </c:pt>
                <c:pt idx="88">
                  <c:v>176.90807860262009</c:v>
                </c:pt>
                <c:pt idx="89">
                  <c:v>178.9463043478261</c:v>
                </c:pt>
                <c:pt idx="90">
                  <c:v>180.9659793814433</c:v>
                </c:pt>
                <c:pt idx="91">
                  <c:v>182.96932773109239</c:v>
                </c:pt>
                <c:pt idx="92">
                  <c:v>184.94318181818181</c:v>
                </c:pt>
                <c:pt idx="93">
                  <c:v>186.96403162055341</c:v>
                </c:pt>
                <c:pt idx="94">
                  <c:v>188.9678988326848</c:v>
                </c:pt>
                <c:pt idx="95">
                  <c:v>190.89890109890109</c:v>
                </c:pt>
                <c:pt idx="96">
                  <c:v>192.95817843866169</c:v>
                </c:pt>
                <c:pt idx="97">
                  <c:v>194.97236614853199</c:v>
                </c:pt>
                <c:pt idx="98">
                  <c:v>196.92248628884829</c:v>
                </c:pt>
                <c:pt idx="99">
                  <c:v>198.9666041275797</c:v>
                </c:pt>
                <c:pt idx="100">
                  <c:v>200.95485519591139</c:v>
                </c:pt>
                <c:pt idx="101">
                  <c:v>202.9647887323944</c:v>
                </c:pt>
                <c:pt idx="102">
                  <c:v>204.94696132596681</c:v>
                </c:pt>
                <c:pt idx="103">
                  <c:v>206.95220228384991</c:v>
                </c:pt>
                <c:pt idx="104">
                  <c:v>208.94158415841579</c:v>
                </c:pt>
                <c:pt idx="105">
                  <c:v>210.9830894308943</c:v>
                </c:pt>
                <c:pt idx="106">
                  <c:v>212.92716468590831</c:v>
                </c:pt>
                <c:pt idx="107">
                  <c:v>214.96672240802681</c:v>
                </c:pt>
                <c:pt idx="108">
                  <c:v>216.9586690017513</c:v>
                </c:pt>
                <c:pt idx="109">
                  <c:v>218.94497528830311</c:v>
                </c:pt>
                <c:pt idx="110">
                  <c:v>220.9899145299145</c:v>
                </c:pt>
                <c:pt idx="111">
                  <c:v>222.95415959252969</c:v>
                </c:pt>
                <c:pt idx="112">
                  <c:v>224.93785850860419</c:v>
                </c:pt>
                <c:pt idx="113">
                  <c:v>226.987012987013</c:v>
                </c:pt>
                <c:pt idx="114">
                  <c:v>229.01231028667789</c:v>
                </c:pt>
                <c:pt idx="115">
                  <c:v>231.0023333333333</c:v>
                </c:pt>
                <c:pt idx="116">
                  <c:v>232.9046956521739</c:v>
                </c:pt>
                <c:pt idx="117">
                  <c:v>234.92473684210529</c:v>
                </c:pt>
                <c:pt idx="118">
                  <c:v>236.9147859922179</c:v>
                </c:pt>
                <c:pt idx="119">
                  <c:v>238.94844036697251</c:v>
                </c:pt>
                <c:pt idx="120">
                  <c:v>240.8840867992767</c:v>
                </c:pt>
                <c:pt idx="121">
                  <c:v>242.98359511343801</c:v>
                </c:pt>
                <c:pt idx="122">
                  <c:v>244.92015810276681</c:v>
                </c:pt>
                <c:pt idx="123">
                  <c:v>246.92977528089889</c:v>
                </c:pt>
                <c:pt idx="124">
                  <c:v>248.9818181818182</c:v>
                </c:pt>
                <c:pt idx="125">
                  <c:v>250.94718875502011</c:v>
                </c:pt>
                <c:pt idx="126">
                  <c:v>252.9233201581028</c:v>
                </c:pt>
                <c:pt idx="127">
                  <c:v>254.89938775510211</c:v>
                </c:pt>
                <c:pt idx="128">
                  <c:v>256.94395161290322</c:v>
                </c:pt>
                <c:pt idx="129">
                  <c:v>258.95844444444452</c:v>
                </c:pt>
                <c:pt idx="130">
                  <c:v>260.94004629629632</c:v>
                </c:pt>
                <c:pt idx="131">
                  <c:v>262.91974025974031</c:v>
                </c:pt>
                <c:pt idx="132">
                  <c:v>264.9274725274725</c:v>
                </c:pt>
                <c:pt idx="133">
                  <c:v>266.93016393442622</c:v>
                </c:pt>
                <c:pt idx="134">
                  <c:v>268.96992187500001</c:v>
                </c:pt>
                <c:pt idx="135">
                  <c:v>270.95940959409592</c:v>
                </c:pt>
                <c:pt idx="136">
                  <c:v>272.94930875576028</c:v>
                </c:pt>
                <c:pt idx="137">
                  <c:v>274.87010309278349</c:v>
                </c:pt>
                <c:pt idx="138">
                  <c:v>276.97005649717522</c:v>
                </c:pt>
                <c:pt idx="139">
                  <c:v>278.87551020408159</c:v>
                </c:pt>
                <c:pt idx="140">
                  <c:v>280.95344827586212</c:v>
                </c:pt>
                <c:pt idx="141">
                  <c:v>282.86464646464651</c:v>
                </c:pt>
                <c:pt idx="142">
                  <c:v>284.85000000000002</c:v>
                </c:pt>
                <c:pt idx="143">
                  <c:v>286.89240506329122</c:v>
                </c:pt>
                <c:pt idx="144">
                  <c:v>288.96964285714279</c:v>
                </c:pt>
                <c:pt idx="145">
                  <c:v>290.75555555555559</c:v>
                </c:pt>
                <c:pt idx="146">
                  <c:v>292.84545454545457</c:v>
                </c:pt>
                <c:pt idx="147">
                  <c:v>295.22000000000003</c:v>
                </c:pt>
                <c:pt idx="148">
                  <c:v>296.74285714285708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302.85000000000002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mg'!$K$3:$K$162</c:f>
              <c:numCache>
                <c:formatCode>General</c:formatCode>
                <c:ptCount val="160"/>
                <c:pt idx="0">
                  <c:v>11.09096974668242</c:v>
                </c:pt>
                <c:pt idx="1">
                  <c:v>11.79173513968496</c:v>
                </c:pt>
                <c:pt idx="2">
                  <c:v>12.599994437027149</c:v>
                </c:pt>
                <c:pt idx="3">
                  <c:v>11.83220641841184</c:v>
                </c:pt>
                <c:pt idx="4">
                  <c:v>12.868278894472359</c:v>
                </c:pt>
                <c:pt idx="5">
                  <c:v>12.948361284665131</c:v>
                </c:pt>
                <c:pt idx="6">
                  <c:v>14.155948343334201</c:v>
                </c:pt>
                <c:pt idx="7">
                  <c:v>14.09708811104406</c:v>
                </c:pt>
                <c:pt idx="8">
                  <c:v>16.188890848174921</c:v>
                </c:pt>
                <c:pt idx="9">
                  <c:v>16.031484942886809</c:v>
                </c:pt>
                <c:pt idx="10">
                  <c:v>14.19665521191294</c:v>
                </c:pt>
                <c:pt idx="11">
                  <c:v>15.452920443101711</c:v>
                </c:pt>
                <c:pt idx="12">
                  <c:v>15.68852643419573</c:v>
                </c:pt>
                <c:pt idx="13">
                  <c:v>19.69445609829188</c:v>
                </c:pt>
                <c:pt idx="14">
                  <c:v>20.525588140509189</c:v>
                </c:pt>
                <c:pt idx="15">
                  <c:v>22.432484929671801</c:v>
                </c:pt>
                <c:pt idx="16">
                  <c:v>19.503593015446612</c:v>
                </c:pt>
                <c:pt idx="17">
                  <c:v>20.45979274611399</c:v>
                </c:pt>
                <c:pt idx="18">
                  <c:v>24.577395577395581</c:v>
                </c:pt>
                <c:pt idx="19">
                  <c:v>24.327545787545791</c:v>
                </c:pt>
                <c:pt idx="20">
                  <c:v>25.258112206216829</c:v>
                </c:pt>
                <c:pt idx="21">
                  <c:v>25.096656298600308</c:v>
                </c:pt>
                <c:pt idx="22">
                  <c:v>26.471721150059079</c:v>
                </c:pt>
                <c:pt idx="23">
                  <c:v>49.507889733840301</c:v>
                </c:pt>
                <c:pt idx="24">
                  <c:v>84.030494944119212</c:v>
                </c:pt>
                <c:pt idx="25">
                  <c:v>81.26473922902494</c:v>
                </c:pt>
                <c:pt idx="26">
                  <c:v>84.369834945930563</c:v>
                </c:pt>
                <c:pt idx="27">
                  <c:v>82.475426405559062</c:v>
                </c:pt>
                <c:pt idx="28">
                  <c:v>81.239782886334609</c:v>
                </c:pt>
                <c:pt idx="29">
                  <c:v>83.468518518518522</c:v>
                </c:pt>
                <c:pt idx="30">
                  <c:v>85.196848739495792</c:v>
                </c:pt>
                <c:pt idx="31">
                  <c:v>85.709176300578036</c:v>
                </c:pt>
                <c:pt idx="32">
                  <c:v>82.816202945990185</c:v>
                </c:pt>
                <c:pt idx="33">
                  <c:v>82.479885527391659</c:v>
                </c:pt>
                <c:pt idx="34">
                  <c:v>86.596237970253725</c:v>
                </c:pt>
                <c:pt idx="35">
                  <c:v>84.379340277777771</c:v>
                </c:pt>
                <c:pt idx="36">
                  <c:v>82.491935483870961</c:v>
                </c:pt>
                <c:pt idx="37">
                  <c:v>89.533874239350908</c:v>
                </c:pt>
                <c:pt idx="38">
                  <c:v>91.947245762711859</c:v>
                </c:pt>
                <c:pt idx="39">
                  <c:v>87.999265477439664</c:v>
                </c:pt>
                <c:pt idx="40">
                  <c:v>87.906060606060606</c:v>
                </c:pt>
                <c:pt idx="41">
                  <c:v>86.891849148418487</c:v>
                </c:pt>
                <c:pt idx="42">
                  <c:v>84.250871080139376</c:v>
                </c:pt>
                <c:pt idx="43">
                  <c:v>86.366075949367087</c:v>
                </c:pt>
                <c:pt idx="44">
                  <c:v>87.499731182795699</c:v>
                </c:pt>
                <c:pt idx="45">
                  <c:v>90.14948051948052</c:v>
                </c:pt>
                <c:pt idx="46">
                  <c:v>86.751558073654394</c:v>
                </c:pt>
                <c:pt idx="47">
                  <c:v>88.860251046025098</c:v>
                </c:pt>
                <c:pt idx="48">
                  <c:v>88.328046989721003</c:v>
                </c:pt>
                <c:pt idx="49">
                  <c:v>87.867323481116586</c:v>
                </c:pt>
                <c:pt idx="50">
                  <c:v>88.681199351701778</c:v>
                </c:pt>
                <c:pt idx="51">
                  <c:v>90.225675675675674</c:v>
                </c:pt>
                <c:pt idx="52">
                  <c:v>91.229310344827582</c:v>
                </c:pt>
                <c:pt idx="53">
                  <c:v>92.663920922570014</c:v>
                </c:pt>
                <c:pt idx="54">
                  <c:v>92.021428571428572</c:v>
                </c:pt>
                <c:pt idx="55">
                  <c:v>93.162635379061371</c:v>
                </c:pt>
                <c:pt idx="56">
                  <c:v>92.094656488549617</c:v>
                </c:pt>
                <c:pt idx="57">
                  <c:v>92.052158273381295</c:v>
                </c:pt>
                <c:pt idx="58">
                  <c:v>94.27269303201507</c:v>
                </c:pt>
                <c:pt idx="59">
                  <c:v>93.541401273885356</c:v>
                </c:pt>
                <c:pt idx="60">
                  <c:v>89.010196078431377</c:v>
                </c:pt>
                <c:pt idx="61">
                  <c:v>89.136116910229646</c:v>
                </c:pt>
                <c:pt idx="62">
                  <c:v>93.874853801169593</c:v>
                </c:pt>
                <c:pt idx="63">
                  <c:v>89.821411764705886</c:v>
                </c:pt>
                <c:pt idx="64">
                  <c:v>92.794805194805193</c:v>
                </c:pt>
                <c:pt idx="65">
                  <c:v>90.93716814159292</c:v>
                </c:pt>
                <c:pt idx="66">
                  <c:v>93.317687074829934</c:v>
                </c:pt>
                <c:pt idx="67">
                  <c:v>95.664090909090902</c:v>
                </c:pt>
                <c:pt idx="68">
                  <c:v>92.826265060240971</c:v>
                </c:pt>
                <c:pt idx="69">
                  <c:v>97.062790697674416</c:v>
                </c:pt>
                <c:pt idx="70">
                  <c:v>96.341570438799081</c:v>
                </c:pt>
                <c:pt idx="71">
                  <c:v>98.093721973094176</c:v>
                </c:pt>
                <c:pt idx="72">
                  <c:v>96.728192771084338</c:v>
                </c:pt>
                <c:pt idx="73">
                  <c:v>94.410294117647055</c:v>
                </c:pt>
                <c:pt idx="74">
                  <c:v>97.818276762402093</c:v>
                </c:pt>
                <c:pt idx="75">
                  <c:v>96.206981981981983</c:v>
                </c:pt>
                <c:pt idx="76">
                  <c:v>94.608545034642034</c:v>
                </c:pt>
                <c:pt idx="77">
                  <c:v>100.37599067599071</c:v>
                </c:pt>
                <c:pt idx="78">
                  <c:v>99.161892583120206</c:v>
                </c:pt>
                <c:pt idx="79">
                  <c:v>96.464047619047619</c:v>
                </c:pt>
                <c:pt idx="80">
                  <c:v>101.862441314554</c:v>
                </c:pt>
                <c:pt idx="81">
                  <c:v>98.126470588235293</c:v>
                </c:pt>
                <c:pt idx="82">
                  <c:v>99.561451247165536</c:v>
                </c:pt>
                <c:pt idx="83">
                  <c:v>101.4280182232346</c:v>
                </c:pt>
                <c:pt idx="84">
                  <c:v>101.16697247706421</c:v>
                </c:pt>
                <c:pt idx="85">
                  <c:v>98.052058111380148</c:v>
                </c:pt>
                <c:pt idx="86">
                  <c:v>101.2861995753716</c:v>
                </c:pt>
                <c:pt idx="87">
                  <c:v>99.13004385964912</c:v>
                </c:pt>
                <c:pt idx="88">
                  <c:v>103.4146288209607</c:v>
                </c:pt>
                <c:pt idx="89">
                  <c:v>101.6810869565217</c:v>
                </c:pt>
                <c:pt idx="90">
                  <c:v>104.9265979381443</c:v>
                </c:pt>
                <c:pt idx="91">
                  <c:v>101.0388655462185</c:v>
                </c:pt>
                <c:pt idx="92">
                  <c:v>101.4438016528926</c:v>
                </c:pt>
                <c:pt idx="93">
                  <c:v>104.3256916996047</c:v>
                </c:pt>
                <c:pt idx="94">
                  <c:v>101.76284046692609</c:v>
                </c:pt>
                <c:pt idx="95">
                  <c:v>105.6024175824176</c:v>
                </c:pt>
                <c:pt idx="96">
                  <c:v>100.2884758364312</c:v>
                </c:pt>
                <c:pt idx="97">
                  <c:v>105.35664939550951</c:v>
                </c:pt>
                <c:pt idx="98">
                  <c:v>108.2113345521024</c:v>
                </c:pt>
                <c:pt idx="99">
                  <c:v>107.5919324577861</c:v>
                </c:pt>
                <c:pt idx="100">
                  <c:v>107.42691652470189</c:v>
                </c:pt>
                <c:pt idx="101">
                  <c:v>111.974823943662</c:v>
                </c:pt>
                <c:pt idx="102">
                  <c:v>110.3773480662983</c:v>
                </c:pt>
                <c:pt idx="103">
                  <c:v>108.0654159869494</c:v>
                </c:pt>
                <c:pt idx="104">
                  <c:v>104.9486798679868</c:v>
                </c:pt>
                <c:pt idx="105">
                  <c:v>110.62780487804881</c:v>
                </c:pt>
                <c:pt idx="106">
                  <c:v>109.7222410865874</c:v>
                </c:pt>
                <c:pt idx="107">
                  <c:v>111.2088628762542</c:v>
                </c:pt>
                <c:pt idx="108">
                  <c:v>106.5411558669002</c:v>
                </c:pt>
                <c:pt idx="109">
                  <c:v>109.6859967051071</c:v>
                </c:pt>
                <c:pt idx="110">
                  <c:v>112.6382905982906</c:v>
                </c:pt>
                <c:pt idx="111">
                  <c:v>107.8602716468591</c:v>
                </c:pt>
                <c:pt idx="112">
                  <c:v>113.5315487571702</c:v>
                </c:pt>
                <c:pt idx="113">
                  <c:v>110.6751623376623</c:v>
                </c:pt>
                <c:pt idx="114">
                  <c:v>110.0507588532884</c:v>
                </c:pt>
                <c:pt idx="115">
                  <c:v>113.456</c:v>
                </c:pt>
                <c:pt idx="116">
                  <c:v>111.9168695652174</c:v>
                </c:pt>
                <c:pt idx="117">
                  <c:v>109.76035087719301</c:v>
                </c:pt>
                <c:pt idx="118">
                  <c:v>113.4441634241245</c:v>
                </c:pt>
                <c:pt idx="119">
                  <c:v>112.96513761467889</c:v>
                </c:pt>
                <c:pt idx="120">
                  <c:v>115.26907775768539</c:v>
                </c:pt>
                <c:pt idx="121">
                  <c:v>115.5078534031414</c:v>
                </c:pt>
                <c:pt idx="122">
                  <c:v>118.8839920948617</c:v>
                </c:pt>
                <c:pt idx="123">
                  <c:v>117.4013108614232</c:v>
                </c:pt>
                <c:pt idx="124">
                  <c:v>115.8343228200371</c:v>
                </c:pt>
                <c:pt idx="125">
                  <c:v>116.7873493975904</c:v>
                </c:pt>
                <c:pt idx="126">
                  <c:v>125.0197628458498</c:v>
                </c:pt>
                <c:pt idx="127">
                  <c:v>125.0065306122449</c:v>
                </c:pt>
                <c:pt idx="128">
                  <c:v>122.12439516129029</c:v>
                </c:pt>
                <c:pt idx="129">
                  <c:v>120.7844444444444</c:v>
                </c:pt>
                <c:pt idx="130">
                  <c:v>118.47638888888891</c:v>
                </c:pt>
                <c:pt idx="131">
                  <c:v>125.8101298701299</c:v>
                </c:pt>
                <c:pt idx="132">
                  <c:v>120.2085164835165</c:v>
                </c:pt>
                <c:pt idx="133">
                  <c:v>121.7285245901639</c:v>
                </c:pt>
                <c:pt idx="134">
                  <c:v>127.07656249999999</c:v>
                </c:pt>
                <c:pt idx="135">
                  <c:v>118.9487084870849</c:v>
                </c:pt>
                <c:pt idx="136">
                  <c:v>117.2</c:v>
                </c:pt>
                <c:pt idx="137">
                  <c:v>127.4350515463917</c:v>
                </c:pt>
                <c:pt idx="138">
                  <c:v>127.1898305084746</c:v>
                </c:pt>
                <c:pt idx="139">
                  <c:v>120.4789115646258</c:v>
                </c:pt>
                <c:pt idx="140">
                  <c:v>126.2344827586207</c:v>
                </c:pt>
                <c:pt idx="141">
                  <c:v>121.09393939393939</c:v>
                </c:pt>
                <c:pt idx="142">
                  <c:v>123.9358490566038</c:v>
                </c:pt>
                <c:pt idx="143">
                  <c:v>127.84050632911389</c:v>
                </c:pt>
                <c:pt idx="144">
                  <c:v>137.0517857142857</c:v>
                </c:pt>
                <c:pt idx="145">
                  <c:v>132.8416666666667</c:v>
                </c:pt>
                <c:pt idx="146">
                  <c:v>126.4454545454546</c:v>
                </c:pt>
                <c:pt idx="147">
                  <c:v>117.06</c:v>
                </c:pt>
                <c:pt idx="148">
                  <c:v>122.3238095238095</c:v>
                </c:pt>
                <c:pt idx="149">
                  <c:v>148.35</c:v>
                </c:pt>
                <c:pt idx="150">
                  <c:v>156.07499999999999</c:v>
                </c:pt>
                <c:pt idx="151">
                  <c:v>177.1</c:v>
                </c:pt>
                <c:pt idx="152">
                  <c:v>83.5</c:v>
                </c:pt>
                <c:pt idx="153">
                  <c:v>165</c:v>
                </c:pt>
                <c:pt idx="159">
                  <c:v>168.8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BB-6E40-B04A-5119338D2177}"/>
            </c:ext>
          </c:extLst>
        </c:ser>
        <c:ser>
          <c:idx val="3"/>
          <c:order val="3"/>
          <c:tx>
            <c:strRef>
              <c:f>'Median predicted vs true 2 mg'!$L$2</c:f>
              <c:strCache>
                <c:ptCount val="1"/>
                <c:pt idx="0">
                  <c:v>MeXGBoost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xVal>
            <c:numRef>
              <c:f>'Median predicted vs true 2 mg'!$H$3:$H$162</c:f>
              <c:numCache>
                <c:formatCode>General</c:formatCode>
                <c:ptCount val="160"/>
                <c:pt idx="0">
                  <c:v>1.9095490060868931E-2</c:v>
                </c:pt>
                <c:pt idx="1">
                  <c:v>2.892584873141208</c:v>
                </c:pt>
                <c:pt idx="2">
                  <c:v>4.9066922563417892</c:v>
                </c:pt>
                <c:pt idx="3">
                  <c:v>6.9060896290472442</c:v>
                </c:pt>
                <c:pt idx="4">
                  <c:v>8.9187275664034456</c:v>
                </c:pt>
                <c:pt idx="5">
                  <c:v>10.91954400964595</c:v>
                </c:pt>
                <c:pt idx="6">
                  <c:v>12.925019566918859</c:v>
                </c:pt>
                <c:pt idx="7">
                  <c:v>14.933177429088721</c:v>
                </c:pt>
                <c:pt idx="8">
                  <c:v>16.932569211779231</c:v>
                </c:pt>
                <c:pt idx="9">
                  <c:v>18.92018691588785</c:v>
                </c:pt>
                <c:pt idx="10">
                  <c:v>20.928682703321879</c:v>
                </c:pt>
                <c:pt idx="11">
                  <c:v>22.943882175226591</c:v>
                </c:pt>
                <c:pt idx="12">
                  <c:v>24.93259280089989</c:v>
                </c:pt>
                <c:pt idx="13">
                  <c:v>26.942193587054241</c:v>
                </c:pt>
                <c:pt idx="14">
                  <c:v>28.939639058975189</c:v>
                </c:pt>
                <c:pt idx="15">
                  <c:v>30.941058271935699</c:v>
                </c:pt>
                <c:pt idx="16">
                  <c:v>32.93421759570181</c:v>
                </c:pt>
                <c:pt idx="17">
                  <c:v>34.95246977547496</c:v>
                </c:pt>
                <c:pt idx="18">
                  <c:v>36.936644436644443</c:v>
                </c:pt>
                <c:pt idx="19">
                  <c:v>38.960512820512818</c:v>
                </c:pt>
                <c:pt idx="20">
                  <c:v>40.938627748294159</c:v>
                </c:pt>
                <c:pt idx="21">
                  <c:v>42.931337480559883</c:v>
                </c:pt>
                <c:pt idx="22">
                  <c:v>44.930248129184719</c:v>
                </c:pt>
                <c:pt idx="23">
                  <c:v>46.880988593155891</c:v>
                </c:pt>
                <c:pt idx="24">
                  <c:v>48.950079829696648</c:v>
                </c:pt>
                <c:pt idx="25">
                  <c:v>50.955668934240357</c:v>
                </c:pt>
                <c:pt idx="26">
                  <c:v>52.975184974388164</c:v>
                </c:pt>
                <c:pt idx="27">
                  <c:v>54.907833228048013</c:v>
                </c:pt>
                <c:pt idx="28">
                  <c:v>56.941890166028102</c:v>
                </c:pt>
                <c:pt idx="29">
                  <c:v>58.941358024691361</c:v>
                </c:pt>
                <c:pt idx="30">
                  <c:v>60.938655462184883</c:v>
                </c:pt>
                <c:pt idx="31">
                  <c:v>62.968280346820812</c:v>
                </c:pt>
                <c:pt idx="32">
                  <c:v>64.957446808510639</c:v>
                </c:pt>
                <c:pt idx="33">
                  <c:v>66.923303352412105</c:v>
                </c:pt>
                <c:pt idx="34">
                  <c:v>68.953193350831143</c:v>
                </c:pt>
                <c:pt idx="35">
                  <c:v>70.954513888888883</c:v>
                </c:pt>
                <c:pt idx="36">
                  <c:v>72.939616935483869</c:v>
                </c:pt>
                <c:pt idx="37">
                  <c:v>74.954766734279914</c:v>
                </c:pt>
                <c:pt idx="38">
                  <c:v>76.920762711864413</c:v>
                </c:pt>
                <c:pt idx="39">
                  <c:v>78.949737670514168</c:v>
                </c:pt>
                <c:pt idx="40">
                  <c:v>80.925701459034798</c:v>
                </c:pt>
                <c:pt idx="41">
                  <c:v>82.919221411192211</c:v>
                </c:pt>
                <c:pt idx="42">
                  <c:v>84.946573751451794</c:v>
                </c:pt>
                <c:pt idx="43">
                  <c:v>86.955949367088607</c:v>
                </c:pt>
                <c:pt idx="44">
                  <c:v>88.980241935483875</c:v>
                </c:pt>
                <c:pt idx="45">
                  <c:v>90.978961038961046</c:v>
                </c:pt>
                <c:pt idx="46">
                  <c:v>92.940368271954668</c:v>
                </c:pt>
                <c:pt idx="47">
                  <c:v>94.998047419804749</c:v>
                </c:pt>
                <c:pt idx="48">
                  <c:v>96.94111600587371</c:v>
                </c:pt>
                <c:pt idx="49">
                  <c:v>98.922495894909687</c:v>
                </c:pt>
                <c:pt idx="50">
                  <c:v>100.9534846029173</c:v>
                </c:pt>
                <c:pt idx="51">
                  <c:v>102.8853040540541</c:v>
                </c:pt>
                <c:pt idx="52">
                  <c:v>104.94</c:v>
                </c:pt>
                <c:pt idx="53">
                  <c:v>106.98237232289949</c:v>
                </c:pt>
                <c:pt idx="54">
                  <c:v>108.96025641025641</c:v>
                </c:pt>
                <c:pt idx="55">
                  <c:v>110.93700361010831</c:v>
                </c:pt>
                <c:pt idx="56">
                  <c:v>113.019465648855</c:v>
                </c:pt>
                <c:pt idx="57">
                  <c:v>114.939928057554</c:v>
                </c:pt>
                <c:pt idx="58">
                  <c:v>116.9495291902072</c:v>
                </c:pt>
                <c:pt idx="59">
                  <c:v>118.940127388535</c:v>
                </c:pt>
                <c:pt idx="60">
                  <c:v>120.9380392156863</c:v>
                </c:pt>
                <c:pt idx="61">
                  <c:v>122.97348643006259</c:v>
                </c:pt>
                <c:pt idx="62">
                  <c:v>124.94814814814811</c:v>
                </c:pt>
                <c:pt idx="63">
                  <c:v>126.94235294117649</c:v>
                </c:pt>
                <c:pt idx="64">
                  <c:v>128.94177489177491</c:v>
                </c:pt>
                <c:pt idx="65">
                  <c:v>130.95707964601769</c:v>
                </c:pt>
                <c:pt idx="66">
                  <c:v>132.92721088435371</c:v>
                </c:pt>
                <c:pt idx="67">
                  <c:v>134.9611363636364</c:v>
                </c:pt>
                <c:pt idx="68">
                  <c:v>136.94144578313251</c:v>
                </c:pt>
                <c:pt idx="69">
                  <c:v>138.92041343669251</c:v>
                </c:pt>
                <c:pt idx="70">
                  <c:v>140.98314087759809</c:v>
                </c:pt>
                <c:pt idx="71">
                  <c:v>142.99080717488789</c:v>
                </c:pt>
                <c:pt idx="72">
                  <c:v>144.9373493975904</c:v>
                </c:pt>
                <c:pt idx="73">
                  <c:v>146.92549019607841</c:v>
                </c:pt>
                <c:pt idx="74">
                  <c:v>148.92193211488251</c:v>
                </c:pt>
                <c:pt idx="75">
                  <c:v>150.9448198198198</c:v>
                </c:pt>
                <c:pt idx="76">
                  <c:v>152.98267898383369</c:v>
                </c:pt>
                <c:pt idx="77">
                  <c:v>154.96806526806529</c:v>
                </c:pt>
                <c:pt idx="78">
                  <c:v>156.94884910485931</c:v>
                </c:pt>
                <c:pt idx="79">
                  <c:v>158.96047619047619</c:v>
                </c:pt>
                <c:pt idx="80">
                  <c:v>160.94061032863851</c:v>
                </c:pt>
                <c:pt idx="81">
                  <c:v>163.00294117647061</c:v>
                </c:pt>
                <c:pt idx="82">
                  <c:v>164.92358276643989</c:v>
                </c:pt>
                <c:pt idx="83">
                  <c:v>166.94305239179951</c:v>
                </c:pt>
                <c:pt idx="84">
                  <c:v>168.9717889908257</c:v>
                </c:pt>
                <c:pt idx="85">
                  <c:v>170.95230024213069</c:v>
                </c:pt>
                <c:pt idx="86">
                  <c:v>172.93821656050949</c:v>
                </c:pt>
                <c:pt idx="87">
                  <c:v>174.96052631578951</c:v>
                </c:pt>
                <c:pt idx="88">
                  <c:v>176.90807860262009</c:v>
                </c:pt>
                <c:pt idx="89">
                  <c:v>178.9463043478261</c:v>
                </c:pt>
                <c:pt idx="90">
                  <c:v>180.9659793814433</c:v>
                </c:pt>
                <c:pt idx="91">
                  <c:v>182.96932773109239</c:v>
                </c:pt>
                <c:pt idx="92">
                  <c:v>184.94318181818181</c:v>
                </c:pt>
                <c:pt idx="93">
                  <c:v>186.96403162055341</c:v>
                </c:pt>
                <c:pt idx="94">
                  <c:v>188.9678988326848</c:v>
                </c:pt>
                <c:pt idx="95">
                  <c:v>190.89890109890109</c:v>
                </c:pt>
                <c:pt idx="96">
                  <c:v>192.95817843866169</c:v>
                </c:pt>
                <c:pt idx="97">
                  <c:v>194.97236614853199</c:v>
                </c:pt>
                <c:pt idx="98">
                  <c:v>196.92248628884829</c:v>
                </c:pt>
                <c:pt idx="99">
                  <c:v>198.9666041275797</c:v>
                </c:pt>
                <c:pt idx="100">
                  <c:v>200.95485519591139</c:v>
                </c:pt>
                <c:pt idx="101">
                  <c:v>202.9647887323944</c:v>
                </c:pt>
                <c:pt idx="102">
                  <c:v>204.94696132596681</c:v>
                </c:pt>
                <c:pt idx="103">
                  <c:v>206.95220228384991</c:v>
                </c:pt>
                <c:pt idx="104">
                  <c:v>208.94158415841579</c:v>
                </c:pt>
                <c:pt idx="105">
                  <c:v>210.9830894308943</c:v>
                </c:pt>
                <c:pt idx="106">
                  <c:v>212.92716468590831</c:v>
                </c:pt>
                <c:pt idx="107">
                  <c:v>214.96672240802681</c:v>
                </c:pt>
                <c:pt idx="108">
                  <c:v>216.9586690017513</c:v>
                </c:pt>
                <c:pt idx="109">
                  <c:v>218.94497528830311</c:v>
                </c:pt>
                <c:pt idx="110">
                  <c:v>220.9899145299145</c:v>
                </c:pt>
                <c:pt idx="111">
                  <c:v>222.95415959252969</c:v>
                </c:pt>
                <c:pt idx="112">
                  <c:v>224.93785850860419</c:v>
                </c:pt>
                <c:pt idx="113">
                  <c:v>226.987012987013</c:v>
                </c:pt>
                <c:pt idx="114">
                  <c:v>229.01231028667789</c:v>
                </c:pt>
                <c:pt idx="115">
                  <c:v>231.0023333333333</c:v>
                </c:pt>
                <c:pt idx="116">
                  <c:v>232.9046956521739</c:v>
                </c:pt>
                <c:pt idx="117">
                  <c:v>234.92473684210529</c:v>
                </c:pt>
                <c:pt idx="118">
                  <c:v>236.9147859922179</c:v>
                </c:pt>
                <c:pt idx="119">
                  <c:v>238.94844036697251</c:v>
                </c:pt>
                <c:pt idx="120">
                  <c:v>240.8840867992767</c:v>
                </c:pt>
                <c:pt idx="121">
                  <c:v>242.98359511343801</c:v>
                </c:pt>
                <c:pt idx="122">
                  <c:v>244.92015810276681</c:v>
                </c:pt>
                <c:pt idx="123">
                  <c:v>246.92977528089889</c:v>
                </c:pt>
                <c:pt idx="124">
                  <c:v>248.9818181818182</c:v>
                </c:pt>
                <c:pt idx="125">
                  <c:v>250.94718875502011</c:v>
                </c:pt>
                <c:pt idx="126">
                  <c:v>252.9233201581028</c:v>
                </c:pt>
                <c:pt idx="127">
                  <c:v>254.89938775510211</c:v>
                </c:pt>
                <c:pt idx="128">
                  <c:v>256.94395161290322</c:v>
                </c:pt>
                <c:pt idx="129">
                  <c:v>258.95844444444452</c:v>
                </c:pt>
                <c:pt idx="130">
                  <c:v>260.94004629629632</c:v>
                </c:pt>
                <c:pt idx="131">
                  <c:v>262.91974025974031</c:v>
                </c:pt>
                <c:pt idx="132">
                  <c:v>264.9274725274725</c:v>
                </c:pt>
                <c:pt idx="133">
                  <c:v>266.93016393442622</c:v>
                </c:pt>
                <c:pt idx="134">
                  <c:v>268.96992187500001</c:v>
                </c:pt>
                <c:pt idx="135">
                  <c:v>270.95940959409592</c:v>
                </c:pt>
                <c:pt idx="136">
                  <c:v>272.94930875576028</c:v>
                </c:pt>
                <c:pt idx="137">
                  <c:v>274.87010309278349</c:v>
                </c:pt>
                <c:pt idx="138">
                  <c:v>276.97005649717522</c:v>
                </c:pt>
                <c:pt idx="139">
                  <c:v>278.87551020408159</c:v>
                </c:pt>
                <c:pt idx="140">
                  <c:v>280.95344827586212</c:v>
                </c:pt>
                <c:pt idx="141">
                  <c:v>282.86464646464651</c:v>
                </c:pt>
                <c:pt idx="142">
                  <c:v>284.85000000000002</c:v>
                </c:pt>
                <c:pt idx="143">
                  <c:v>286.89240506329122</c:v>
                </c:pt>
                <c:pt idx="144">
                  <c:v>288.96964285714279</c:v>
                </c:pt>
                <c:pt idx="145">
                  <c:v>290.75555555555559</c:v>
                </c:pt>
                <c:pt idx="146">
                  <c:v>292.84545454545457</c:v>
                </c:pt>
                <c:pt idx="147">
                  <c:v>295.22000000000003</c:v>
                </c:pt>
                <c:pt idx="148">
                  <c:v>296.74285714285708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302.85000000000002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mg'!$L$3:$L$162</c:f>
              <c:numCache>
                <c:formatCode>General</c:formatCode>
                <c:ptCount val="160"/>
                <c:pt idx="0">
                  <c:v>3.0400574009970369</c:v>
                </c:pt>
                <c:pt idx="1">
                  <c:v>7.4334161689847287</c:v>
                </c:pt>
                <c:pt idx="2">
                  <c:v>8.0385680907877166</c:v>
                </c:pt>
                <c:pt idx="3">
                  <c:v>7.4378600528911436</c:v>
                </c:pt>
                <c:pt idx="4">
                  <c:v>8.2270459440057433</c:v>
                </c:pt>
                <c:pt idx="5">
                  <c:v>8.3918228652855422</c:v>
                </c:pt>
                <c:pt idx="6">
                  <c:v>9.2418210279154707</c:v>
                </c:pt>
                <c:pt idx="7">
                  <c:v>9.169342184671093</c:v>
                </c:pt>
                <c:pt idx="8">
                  <c:v>10.89719626168224</c:v>
                </c:pt>
                <c:pt idx="9">
                  <c:v>10.76508826583593</c:v>
                </c:pt>
                <c:pt idx="10">
                  <c:v>9.139083619702177</c:v>
                </c:pt>
                <c:pt idx="11">
                  <c:v>9.9351963746223557</c:v>
                </c:pt>
                <c:pt idx="12">
                  <c:v>10.42145669291339</c:v>
                </c:pt>
                <c:pt idx="13">
                  <c:v>13.57710518429727</c:v>
                </c:pt>
                <c:pt idx="14">
                  <c:v>14.308959071865941</c:v>
                </c:pt>
                <c:pt idx="15">
                  <c:v>15.785298057602141</c:v>
                </c:pt>
                <c:pt idx="16">
                  <c:v>13.52491605104097</c:v>
                </c:pt>
                <c:pt idx="17">
                  <c:v>13.80690846286701</c:v>
                </c:pt>
                <c:pt idx="18">
                  <c:v>16.775394875394881</c:v>
                </c:pt>
                <c:pt idx="19">
                  <c:v>16.91021978021978</c:v>
                </c:pt>
                <c:pt idx="20">
                  <c:v>17.836504927975739</c:v>
                </c:pt>
                <c:pt idx="21">
                  <c:v>17.546150855365479</c:v>
                </c:pt>
                <c:pt idx="22">
                  <c:v>18.88156754627806</c:v>
                </c:pt>
                <c:pt idx="23">
                  <c:v>39.063783269961966</c:v>
                </c:pt>
                <c:pt idx="24">
                  <c:v>71.399733901011174</c:v>
                </c:pt>
                <c:pt idx="25">
                  <c:v>68.989342403628115</c:v>
                </c:pt>
                <c:pt idx="26">
                  <c:v>70.749686966420029</c:v>
                </c:pt>
                <c:pt idx="27">
                  <c:v>69.668603916614018</c:v>
                </c:pt>
                <c:pt idx="28">
                  <c:v>68.935759897828859</c:v>
                </c:pt>
                <c:pt idx="29">
                  <c:v>71.317832647462282</c:v>
                </c:pt>
                <c:pt idx="30">
                  <c:v>72.930742296918766</c:v>
                </c:pt>
                <c:pt idx="31">
                  <c:v>71.812644508670516</c:v>
                </c:pt>
                <c:pt idx="32">
                  <c:v>69.818330605564654</c:v>
                </c:pt>
                <c:pt idx="33">
                  <c:v>68.742109566639414</c:v>
                </c:pt>
                <c:pt idx="34">
                  <c:v>72.869641294838146</c:v>
                </c:pt>
                <c:pt idx="35">
                  <c:v>72.535329861111109</c:v>
                </c:pt>
                <c:pt idx="36">
                  <c:v>68.451209677419357</c:v>
                </c:pt>
                <c:pt idx="37">
                  <c:v>74.168559837728196</c:v>
                </c:pt>
                <c:pt idx="38">
                  <c:v>79.235275423728808</c:v>
                </c:pt>
                <c:pt idx="39">
                  <c:v>75.376915005246587</c:v>
                </c:pt>
                <c:pt idx="40">
                  <c:v>74.503479236812566</c:v>
                </c:pt>
                <c:pt idx="41">
                  <c:v>72.614598540145991</c:v>
                </c:pt>
                <c:pt idx="42">
                  <c:v>71.515911730545881</c:v>
                </c:pt>
                <c:pt idx="43">
                  <c:v>73.203797468354423</c:v>
                </c:pt>
                <c:pt idx="44">
                  <c:v>75.78293010752688</c:v>
                </c:pt>
                <c:pt idx="45">
                  <c:v>76.866753246753248</c:v>
                </c:pt>
                <c:pt idx="46">
                  <c:v>72.496175637393762</c:v>
                </c:pt>
                <c:pt idx="47">
                  <c:v>75.127754532775455</c:v>
                </c:pt>
                <c:pt idx="48">
                  <c:v>74.43039647577092</c:v>
                </c:pt>
                <c:pt idx="49">
                  <c:v>73.512807881773398</c:v>
                </c:pt>
                <c:pt idx="50">
                  <c:v>75.103241491085896</c:v>
                </c:pt>
                <c:pt idx="51">
                  <c:v>77.299662162162164</c:v>
                </c:pt>
                <c:pt idx="52">
                  <c:v>77.799655172413793</c:v>
                </c:pt>
                <c:pt idx="53">
                  <c:v>76.451235584843488</c:v>
                </c:pt>
                <c:pt idx="54">
                  <c:v>75.71208791208791</c:v>
                </c:pt>
                <c:pt idx="55">
                  <c:v>79.915342960288811</c:v>
                </c:pt>
                <c:pt idx="56">
                  <c:v>77.402290076335873</c:v>
                </c:pt>
                <c:pt idx="57">
                  <c:v>79.084172661870497</c:v>
                </c:pt>
                <c:pt idx="58">
                  <c:v>78.893032015065913</c:v>
                </c:pt>
                <c:pt idx="59">
                  <c:v>80.840552016985143</c:v>
                </c:pt>
                <c:pt idx="60">
                  <c:v>75.543921568627454</c:v>
                </c:pt>
                <c:pt idx="61">
                  <c:v>74.92379958246346</c:v>
                </c:pt>
                <c:pt idx="62">
                  <c:v>78.577387914230016</c:v>
                </c:pt>
                <c:pt idx="63">
                  <c:v>76.757647058823522</c:v>
                </c:pt>
                <c:pt idx="64">
                  <c:v>77.840043290043283</c:v>
                </c:pt>
                <c:pt idx="65">
                  <c:v>77.106637168141589</c:v>
                </c:pt>
                <c:pt idx="66">
                  <c:v>79.658276643990931</c:v>
                </c:pt>
                <c:pt idx="67">
                  <c:v>82.869318181818187</c:v>
                </c:pt>
                <c:pt idx="68">
                  <c:v>79.20843373493976</c:v>
                </c:pt>
                <c:pt idx="69">
                  <c:v>82.042635658914733</c:v>
                </c:pt>
                <c:pt idx="70">
                  <c:v>82.171824480369509</c:v>
                </c:pt>
                <c:pt idx="71">
                  <c:v>85.374663677130044</c:v>
                </c:pt>
                <c:pt idx="72">
                  <c:v>84.036626506024092</c:v>
                </c:pt>
                <c:pt idx="73">
                  <c:v>80.486764705882351</c:v>
                </c:pt>
                <c:pt idx="74">
                  <c:v>82.551697127937331</c:v>
                </c:pt>
                <c:pt idx="75">
                  <c:v>81.066891891891885</c:v>
                </c:pt>
                <c:pt idx="76">
                  <c:v>83.564896073903</c:v>
                </c:pt>
                <c:pt idx="77">
                  <c:v>85.971328671328678</c:v>
                </c:pt>
                <c:pt idx="78">
                  <c:v>87.127109974424556</c:v>
                </c:pt>
                <c:pt idx="79">
                  <c:v>83.706190476190471</c:v>
                </c:pt>
                <c:pt idx="80">
                  <c:v>88.402816901408457</c:v>
                </c:pt>
                <c:pt idx="81">
                  <c:v>86.784313725490193</c:v>
                </c:pt>
                <c:pt idx="82">
                  <c:v>86.341043083900232</c:v>
                </c:pt>
                <c:pt idx="83">
                  <c:v>88.874031890660589</c:v>
                </c:pt>
                <c:pt idx="84">
                  <c:v>87.492201834862385</c:v>
                </c:pt>
                <c:pt idx="85">
                  <c:v>85.749152542372883</c:v>
                </c:pt>
                <c:pt idx="86">
                  <c:v>89.016772823779192</c:v>
                </c:pt>
                <c:pt idx="87">
                  <c:v>86.894298245614038</c:v>
                </c:pt>
                <c:pt idx="88">
                  <c:v>92.50262008733624</c:v>
                </c:pt>
                <c:pt idx="89">
                  <c:v>90.331086956521744</c:v>
                </c:pt>
                <c:pt idx="90">
                  <c:v>91.010927835051547</c:v>
                </c:pt>
                <c:pt idx="91">
                  <c:v>89.951470588235296</c:v>
                </c:pt>
                <c:pt idx="92">
                  <c:v>91.978305785123965</c:v>
                </c:pt>
                <c:pt idx="93">
                  <c:v>93.578656126482215</c:v>
                </c:pt>
                <c:pt idx="94">
                  <c:v>91.292412451361869</c:v>
                </c:pt>
                <c:pt idx="95">
                  <c:v>93.747472527472524</c:v>
                </c:pt>
                <c:pt idx="96">
                  <c:v>88.393680297397765</c:v>
                </c:pt>
                <c:pt idx="97">
                  <c:v>93.471675302245245</c:v>
                </c:pt>
                <c:pt idx="98">
                  <c:v>95.474223034734919</c:v>
                </c:pt>
                <c:pt idx="99">
                  <c:v>95.737523452157603</c:v>
                </c:pt>
                <c:pt idx="100">
                  <c:v>97.107495741056212</c:v>
                </c:pt>
                <c:pt idx="101">
                  <c:v>100.9191901408451</c:v>
                </c:pt>
                <c:pt idx="102">
                  <c:v>97.567034990791896</c:v>
                </c:pt>
                <c:pt idx="103">
                  <c:v>94.903425774877647</c:v>
                </c:pt>
                <c:pt idx="104">
                  <c:v>93.211056105610567</c:v>
                </c:pt>
                <c:pt idx="105">
                  <c:v>99.765691056910569</c:v>
                </c:pt>
                <c:pt idx="106">
                  <c:v>96.6346349745331</c:v>
                </c:pt>
                <c:pt idx="107">
                  <c:v>99.887290969899666</c:v>
                </c:pt>
                <c:pt idx="108">
                  <c:v>95.023992994746052</c:v>
                </c:pt>
                <c:pt idx="109">
                  <c:v>98.998352553542006</c:v>
                </c:pt>
                <c:pt idx="110">
                  <c:v>100.6694017094017</c:v>
                </c:pt>
                <c:pt idx="111">
                  <c:v>95.951952461799664</c:v>
                </c:pt>
                <c:pt idx="112">
                  <c:v>101.0275334608031</c:v>
                </c:pt>
                <c:pt idx="113">
                  <c:v>97.779220779220779</c:v>
                </c:pt>
                <c:pt idx="114">
                  <c:v>96.43018549747049</c:v>
                </c:pt>
                <c:pt idx="115">
                  <c:v>99.699833333333331</c:v>
                </c:pt>
                <c:pt idx="116">
                  <c:v>99.798782608695646</c:v>
                </c:pt>
                <c:pt idx="117">
                  <c:v>97.081228070175442</c:v>
                </c:pt>
                <c:pt idx="118">
                  <c:v>99.857003891050582</c:v>
                </c:pt>
                <c:pt idx="119">
                  <c:v>99.607155963302759</c:v>
                </c:pt>
                <c:pt idx="120">
                  <c:v>102.7985533453888</c:v>
                </c:pt>
                <c:pt idx="121">
                  <c:v>102.4448516579407</c:v>
                </c:pt>
                <c:pt idx="122">
                  <c:v>104.13023715415019</c:v>
                </c:pt>
                <c:pt idx="123">
                  <c:v>103.4185393258427</c:v>
                </c:pt>
                <c:pt idx="124">
                  <c:v>102.4326530612245</c:v>
                </c:pt>
                <c:pt idx="125">
                  <c:v>102.5738955823293</c:v>
                </c:pt>
                <c:pt idx="126">
                  <c:v>110.08320158102769</c:v>
                </c:pt>
                <c:pt idx="127">
                  <c:v>109.5844897959184</c:v>
                </c:pt>
                <c:pt idx="128">
                  <c:v>107.8058467741936</c:v>
                </c:pt>
                <c:pt idx="129">
                  <c:v>104.97311111111109</c:v>
                </c:pt>
                <c:pt idx="130">
                  <c:v>104.8289351851852</c:v>
                </c:pt>
                <c:pt idx="131">
                  <c:v>108.1519480519481</c:v>
                </c:pt>
                <c:pt idx="132">
                  <c:v>103.38489010989009</c:v>
                </c:pt>
                <c:pt idx="133">
                  <c:v>105.96524590163931</c:v>
                </c:pt>
                <c:pt idx="134">
                  <c:v>108.67031249999999</c:v>
                </c:pt>
                <c:pt idx="135">
                  <c:v>102.820295202952</c:v>
                </c:pt>
                <c:pt idx="136">
                  <c:v>102.1990783410138</c:v>
                </c:pt>
                <c:pt idx="137">
                  <c:v>107.93092783505151</c:v>
                </c:pt>
                <c:pt idx="138">
                  <c:v>108.55762711864411</c:v>
                </c:pt>
                <c:pt idx="139">
                  <c:v>101.0755102040816</c:v>
                </c:pt>
                <c:pt idx="140">
                  <c:v>113.0224137931035</c:v>
                </c:pt>
                <c:pt idx="141">
                  <c:v>104.6353535353535</c:v>
                </c:pt>
                <c:pt idx="142">
                  <c:v>105.4028301886792</c:v>
                </c:pt>
                <c:pt idx="143">
                  <c:v>104.79746835443041</c:v>
                </c:pt>
                <c:pt idx="144">
                  <c:v>116.06607142857141</c:v>
                </c:pt>
                <c:pt idx="145">
                  <c:v>122.5833333333333</c:v>
                </c:pt>
                <c:pt idx="146">
                  <c:v>112.77272727272729</c:v>
                </c:pt>
                <c:pt idx="147">
                  <c:v>101.77</c:v>
                </c:pt>
                <c:pt idx="148">
                  <c:v>85.685714285714283</c:v>
                </c:pt>
                <c:pt idx="149">
                  <c:v>133.1</c:v>
                </c:pt>
                <c:pt idx="150">
                  <c:v>134.5</c:v>
                </c:pt>
                <c:pt idx="151">
                  <c:v>145.5</c:v>
                </c:pt>
                <c:pt idx="152">
                  <c:v>89.25</c:v>
                </c:pt>
                <c:pt idx="153">
                  <c:v>148</c:v>
                </c:pt>
                <c:pt idx="159">
                  <c:v>139.4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BB-6E40-B04A-5119338D2177}"/>
            </c:ext>
          </c:extLst>
        </c:ser>
        <c:ser>
          <c:idx val="4"/>
          <c:order val="4"/>
          <c:tx>
            <c:strRef>
              <c:f>'Median predicted vs true 2 mg'!$M$2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xVal>
            <c:numRef>
              <c:f>'Median predicted vs true 2 mg'!$H$3:$H$162</c:f>
              <c:numCache>
                <c:formatCode>General</c:formatCode>
                <c:ptCount val="160"/>
                <c:pt idx="0">
                  <c:v>1.9095490060868931E-2</c:v>
                </c:pt>
                <c:pt idx="1">
                  <c:v>2.892584873141208</c:v>
                </c:pt>
                <c:pt idx="2">
                  <c:v>4.9066922563417892</c:v>
                </c:pt>
                <c:pt idx="3">
                  <c:v>6.9060896290472442</c:v>
                </c:pt>
                <c:pt idx="4">
                  <c:v>8.9187275664034456</c:v>
                </c:pt>
                <c:pt idx="5">
                  <c:v>10.91954400964595</c:v>
                </c:pt>
                <c:pt idx="6">
                  <c:v>12.925019566918859</c:v>
                </c:pt>
                <c:pt idx="7">
                  <c:v>14.933177429088721</c:v>
                </c:pt>
                <c:pt idx="8">
                  <c:v>16.932569211779231</c:v>
                </c:pt>
                <c:pt idx="9">
                  <c:v>18.92018691588785</c:v>
                </c:pt>
                <c:pt idx="10">
                  <c:v>20.928682703321879</c:v>
                </c:pt>
                <c:pt idx="11">
                  <c:v>22.943882175226591</c:v>
                </c:pt>
                <c:pt idx="12">
                  <c:v>24.93259280089989</c:v>
                </c:pt>
                <c:pt idx="13">
                  <c:v>26.942193587054241</c:v>
                </c:pt>
                <c:pt idx="14">
                  <c:v>28.939639058975189</c:v>
                </c:pt>
                <c:pt idx="15">
                  <c:v>30.941058271935699</c:v>
                </c:pt>
                <c:pt idx="16">
                  <c:v>32.93421759570181</c:v>
                </c:pt>
                <c:pt idx="17">
                  <c:v>34.95246977547496</c:v>
                </c:pt>
                <c:pt idx="18">
                  <c:v>36.936644436644443</c:v>
                </c:pt>
                <c:pt idx="19">
                  <c:v>38.960512820512818</c:v>
                </c:pt>
                <c:pt idx="20">
                  <c:v>40.938627748294159</c:v>
                </c:pt>
                <c:pt idx="21">
                  <c:v>42.931337480559883</c:v>
                </c:pt>
                <c:pt idx="22">
                  <c:v>44.930248129184719</c:v>
                </c:pt>
                <c:pt idx="23">
                  <c:v>46.880988593155891</c:v>
                </c:pt>
                <c:pt idx="24">
                  <c:v>48.950079829696648</c:v>
                </c:pt>
                <c:pt idx="25">
                  <c:v>50.955668934240357</c:v>
                </c:pt>
                <c:pt idx="26">
                  <c:v>52.975184974388164</c:v>
                </c:pt>
                <c:pt idx="27">
                  <c:v>54.907833228048013</c:v>
                </c:pt>
                <c:pt idx="28">
                  <c:v>56.941890166028102</c:v>
                </c:pt>
                <c:pt idx="29">
                  <c:v>58.941358024691361</c:v>
                </c:pt>
                <c:pt idx="30">
                  <c:v>60.938655462184883</c:v>
                </c:pt>
                <c:pt idx="31">
                  <c:v>62.968280346820812</c:v>
                </c:pt>
                <c:pt idx="32">
                  <c:v>64.957446808510639</c:v>
                </c:pt>
                <c:pt idx="33">
                  <c:v>66.923303352412105</c:v>
                </c:pt>
                <c:pt idx="34">
                  <c:v>68.953193350831143</c:v>
                </c:pt>
                <c:pt idx="35">
                  <c:v>70.954513888888883</c:v>
                </c:pt>
                <c:pt idx="36">
                  <c:v>72.939616935483869</c:v>
                </c:pt>
                <c:pt idx="37">
                  <c:v>74.954766734279914</c:v>
                </c:pt>
                <c:pt idx="38">
                  <c:v>76.920762711864413</c:v>
                </c:pt>
                <c:pt idx="39">
                  <c:v>78.949737670514168</c:v>
                </c:pt>
                <c:pt idx="40">
                  <c:v>80.925701459034798</c:v>
                </c:pt>
                <c:pt idx="41">
                  <c:v>82.919221411192211</c:v>
                </c:pt>
                <c:pt idx="42">
                  <c:v>84.946573751451794</c:v>
                </c:pt>
                <c:pt idx="43">
                  <c:v>86.955949367088607</c:v>
                </c:pt>
                <c:pt idx="44">
                  <c:v>88.980241935483875</c:v>
                </c:pt>
                <c:pt idx="45">
                  <c:v>90.978961038961046</c:v>
                </c:pt>
                <c:pt idx="46">
                  <c:v>92.940368271954668</c:v>
                </c:pt>
                <c:pt idx="47">
                  <c:v>94.998047419804749</c:v>
                </c:pt>
                <c:pt idx="48">
                  <c:v>96.94111600587371</c:v>
                </c:pt>
                <c:pt idx="49">
                  <c:v>98.922495894909687</c:v>
                </c:pt>
                <c:pt idx="50">
                  <c:v>100.9534846029173</c:v>
                </c:pt>
                <c:pt idx="51">
                  <c:v>102.8853040540541</c:v>
                </c:pt>
                <c:pt idx="52">
                  <c:v>104.94</c:v>
                </c:pt>
                <c:pt idx="53">
                  <c:v>106.98237232289949</c:v>
                </c:pt>
                <c:pt idx="54">
                  <c:v>108.96025641025641</c:v>
                </c:pt>
                <c:pt idx="55">
                  <c:v>110.93700361010831</c:v>
                </c:pt>
                <c:pt idx="56">
                  <c:v>113.019465648855</c:v>
                </c:pt>
                <c:pt idx="57">
                  <c:v>114.939928057554</c:v>
                </c:pt>
                <c:pt idx="58">
                  <c:v>116.9495291902072</c:v>
                </c:pt>
                <c:pt idx="59">
                  <c:v>118.940127388535</c:v>
                </c:pt>
                <c:pt idx="60">
                  <c:v>120.9380392156863</c:v>
                </c:pt>
                <c:pt idx="61">
                  <c:v>122.97348643006259</c:v>
                </c:pt>
                <c:pt idx="62">
                  <c:v>124.94814814814811</c:v>
                </c:pt>
                <c:pt idx="63">
                  <c:v>126.94235294117649</c:v>
                </c:pt>
                <c:pt idx="64">
                  <c:v>128.94177489177491</c:v>
                </c:pt>
                <c:pt idx="65">
                  <c:v>130.95707964601769</c:v>
                </c:pt>
                <c:pt idx="66">
                  <c:v>132.92721088435371</c:v>
                </c:pt>
                <c:pt idx="67">
                  <c:v>134.9611363636364</c:v>
                </c:pt>
                <c:pt idx="68">
                  <c:v>136.94144578313251</c:v>
                </c:pt>
                <c:pt idx="69">
                  <c:v>138.92041343669251</c:v>
                </c:pt>
                <c:pt idx="70">
                  <c:v>140.98314087759809</c:v>
                </c:pt>
                <c:pt idx="71">
                  <c:v>142.99080717488789</c:v>
                </c:pt>
                <c:pt idx="72">
                  <c:v>144.9373493975904</c:v>
                </c:pt>
                <c:pt idx="73">
                  <c:v>146.92549019607841</c:v>
                </c:pt>
                <c:pt idx="74">
                  <c:v>148.92193211488251</c:v>
                </c:pt>
                <c:pt idx="75">
                  <c:v>150.9448198198198</c:v>
                </c:pt>
                <c:pt idx="76">
                  <c:v>152.98267898383369</c:v>
                </c:pt>
                <c:pt idx="77">
                  <c:v>154.96806526806529</c:v>
                </c:pt>
                <c:pt idx="78">
                  <c:v>156.94884910485931</c:v>
                </c:pt>
                <c:pt idx="79">
                  <c:v>158.96047619047619</c:v>
                </c:pt>
                <c:pt idx="80">
                  <c:v>160.94061032863851</c:v>
                </c:pt>
                <c:pt idx="81">
                  <c:v>163.00294117647061</c:v>
                </c:pt>
                <c:pt idx="82">
                  <c:v>164.92358276643989</c:v>
                </c:pt>
                <c:pt idx="83">
                  <c:v>166.94305239179951</c:v>
                </c:pt>
                <c:pt idx="84">
                  <c:v>168.9717889908257</c:v>
                </c:pt>
                <c:pt idx="85">
                  <c:v>170.95230024213069</c:v>
                </c:pt>
                <c:pt idx="86">
                  <c:v>172.93821656050949</c:v>
                </c:pt>
                <c:pt idx="87">
                  <c:v>174.96052631578951</c:v>
                </c:pt>
                <c:pt idx="88">
                  <c:v>176.90807860262009</c:v>
                </c:pt>
                <c:pt idx="89">
                  <c:v>178.9463043478261</c:v>
                </c:pt>
                <c:pt idx="90">
                  <c:v>180.9659793814433</c:v>
                </c:pt>
                <c:pt idx="91">
                  <c:v>182.96932773109239</c:v>
                </c:pt>
                <c:pt idx="92">
                  <c:v>184.94318181818181</c:v>
                </c:pt>
                <c:pt idx="93">
                  <c:v>186.96403162055341</c:v>
                </c:pt>
                <c:pt idx="94">
                  <c:v>188.9678988326848</c:v>
                </c:pt>
                <c:pt idx="95">
                  <c:v>190.89890109890109</c:v>
                </c:pt>
                <c:pt idx="96">
                  <c:v>192.95817843866169</c:v>
                </c:pt>
                <c:pt idx="97">
                  <c:v>194.97236614853199</c:v>
                </c:pt>
                <c:pt idx="98">
                  <c:v>196.92248628884829</c:v>
                </c:pt>
                <c:pt idx="99">
                  <c:v>198.9666041275797</c:v>
                </c:pt>
                <c:pt idx="100">
                  <c:v>200.95485519591139</c:v>
                </c:pt>
                <c:pt idx="101">
                  <c:v>202.9647887323944</c:v>
                </c:pt>
                <c:pt idx="102">
                  <c:v>204.94696132596681</c:v>
                </c:pt>
                <c:pt idx="103">
                  <c:v>206.95220228384991</c:v>
                </c:pt>
                <c:pt idx="104">
                  <c:v>208.94158415841579</c:v>
                </c:pt>
                <c:pt idx="105">
                  <c:v>210.9830894308943</c:v>
                </c:pt>
                <c:pt idx="106">
                  <c:v>212.92716468590831</c:v>
                </c:pt>
                <c:pt idx="107">
                  <c:v>214.96672240802681</c:v>
                </c:pt>
                <c:pt idx="108">
                  <c:v>216.9586690017513</c:v>
                </c:pt>
                <c:pt idx="109">
                  <c:v>218.94497528830311</c:v>
                </c:pt>
                <c:pt idx="110">
                  <c:v>220.9899145299145</c:v>
                </c:pt>
                <c:pt idx="111">
                  <c:v>222.95415959252969</c:v>
                </c:pt>
                <c:pt idx="112">
                  <c:v>224.93785850860419</c:v>
                </c:pt>
                <c:pt idx="113">
                  <c:v>226.987012987013</c:v>
                </c:pt>
                <c:pt idx="114">
                  <c:v>229.01231028667789</c:v>
                </c:pt>
                <c:pt idx="115">
                  <c:v>231.0023333333333</c:v>
                </c:pt>
                <c:pt idx="116">
                  <c:v>232.9046956521739</c:v>
                </c:pt>
                <c:pt idx="117">
                  <c:v>234.92473684210529</c:v>
                </c:pt>
                <c:pt idx="118">
                  <c:v>236.9147859922179</c:v>
                </c:pt>
                <c:pt idx="119">
                  <c:v>238.94844036697251</c:v>
                </c:pt>
                <c:pt idx="120">
                  <c:v>240.8840867992767</c:v>
                </c:pt>
                <c:pt idx="121">
                  <c:v>242.98359511343801</c:v>
                </c:pt>
                <c:pt idx="122">
                  <c:v>244.92015810276681</c:v>
                </c:pt>
                <c:pt idx="123">
                  <c:v>246.92977528089889</c:v>
                </c:pt>
                <c:pt idx="124">
                  <c:v>248.9818181818182</c:v>
                </c:pt>
                <c:pt idx="125">
                  <c:v>250.94718875502011</c:v>
                </c:pt>
                <c:pt idx="126">
                  <c:v>252.9233201581028</c:v>
                </c:pt>
                <c:pt idx="127">
                  <c:v>254.89938775510211</c:v>
                </c:pt>
                <c:pt idx="128">
                  <c:v>256.94395161290322</c:v>
                </c:pt>
                <c:pt idx="129">
                  <c:v>258.95844444444452</c:v>
                </c:pt>
                <c:pt idx="130">
                  <c:v>260.94004629629632</c:v>
                </c:pt>
                <c:pt idx="131">
                  <c:v>262.91974025974031</c:v>
                </c:pt>
                <c:pt idx="132">
                  <c:v>264.9274725274725</c:v>
                </c:pt>
                <c:pt idx="133">
                  <c:v>266.93016393442622</c:v>
                </c:pt>
                <c:pt idx="134">
                  <c:v>268.96992187500001</c:v>
                </c:pt>
                <c:pt idx="135">
                  <c:v>270.95940959409592</c:v>
                </c:pt>
                <c:pt idx="136">
                  <c:v>272.94930875576028</c:v>
                </c:pt>
                <c:pt idx="137">
                  <c:v>274.87010309278349</c:v>
                </c:pt>
                <c:pt idx="138">
                  <c:v>276.97005649717522</c:v>
                </c:pt>
                <c:pt idx="139">
                  <c:v>278.87551020408159</c:v>
                </c:pt>
                <c:pt idx="140">
                  <c:v>280.95344827586212</c:v>
                </c:pt>
                <c:pt idx="141">
                  <c:v>282.86464646464651</c:v>
                </c:pt>
                <c:pt idx="142">
                  <c:v>284.85000000000002</c:v>
                </c:pt>
                <c:pt idx="143">
                  <c:v>286.89240506329122</c:v>
                </c:pt>
                <c:pt idx="144">
                  <c:v>288.96964285714279</c:v>
                </c:pt>
                <c:pt idx="145">
                  <c:v>290.75555555555559</c:v>
                </c:pt>
                <c:pt idx="146">
                  <c:v>292.84545454545457</c:v>
                </c:pt>
                <c:pt idx="147">
                  <c:v>295.22000000000003</c:v>
                </c:pt>
                <c:pt idx="148">
                  <c:v>296.74285714285708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302.85000000000002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mg'!$M$3:$M$162</c:f>
              <c:numCache>
                <c:formatCode>General</c:formatCode>
                <c:ptCount val="160"/>
                <c:pt idx="0">
                  <c:v>2.5909916432081501</c:v>
                </c:pt>
                <c:pt idx="1">
                  <c:v>6.9949015992624952</c:v>
                </c:pt>
                <c:pt idx="2">
                  <c:v>7.6155262572318643</c:v>
                </c:pt>
                <c:pt idx="3">
                  <c:v>7.148974340647559</c:v>
                </c:pt>
                <c:pt idx="4">
                  <c:v>7.6699928212491031</c:v>
                </c:pt>
                <c:pt idx="5">
                  <c:v>8.063805765647265</c:v>
                </c:pt>
                <c:pt idx="6">
                  <c:v>8.5517088442473259</c:v>
                </c:pt>
                <c:pt idx="7">
                  <c:v>8.6200512975256487</c:v>
                </c:pt>
                <c:pt idx="8">
                  <c:v>10.20312114265562</c:v>
                </c:pt>
                <c:pt idx="9">
                  <c:v>10.301619937694699</c:v>
                </c:pt>
                <c:pt idx="10">
                  <c:v>8.5658877434135174</c:v>
                </c:pt>
                <c:pt idx="11">
                  <c:v>8.9859768378650546</c:v>
                </c:pt>
                <c:pt idx="12">
                  <c:v>9.3106017997750286</c:v>
                </c:pt>
                <c:pt idx="13">
                  <c:v>12.29574468085106</c:v>
                </c:pt>
                <c:pt idx="14">
                  <c:v>13.528585240090241</c:v>
                </c:pt>
                <c:pt idx="15">
                  <c:v>14.40314802411253</c:v>
                </c:pt>
                <c:pt idx="16">
                  <c:v>13.027904633982541</c:v>
                </c:pt>
                <c:pt idx="17">
                  <c:v>12.819550949913641</c:v>
                </c:pt>
                <c:pt idx="18">
                  <c:v>15.392453492453489</c:v>
                </c:pt>
                <c:pt idx="19">
                  <c:v>15.351098901098901</c:v>
                </c:pt>
                <c:pt idx="20">
                  <c:v>16.326762699014409</c:v>
                </c:pt>
                <c:pt idx="21">
                  <c:v>16.1552099533437</c:v>
                </c:pt>
                <c:pt idx="22">
                  <c:v>16.58475777865301</c:v>
                </c:pt>
                <c:pt idx="23">
                  <c:v>36.73407794676806</c:v>
                </c:pt>
                <c:pt idx="24">
                  <c:v>67.651463544438528</c:v>
                </c:pt>
                <c:pt idx="25">
                  <c:v>65.362698412698407</c:v>
                </c:pt>
                <c:pt idx="26">
                  <c:v>67.020774046670468</c:v>
                </c:pt>
                <c:pt idx="27">
                  <c:v>65.637018319646245</c:v>
                </c:pt>
                <c:pt idx="28">
                  <c:v>65.634674329501919</c:v>
                </c:pt>
                <c:pt idx="29">
                  <c:v>67.770507544581619</c:v>
                </c:pt>
                <c:pt idx="30">
                  <c:v>68.259033613445382</c:v>
                </c:pt>
                <c:pt idx="31">
                  <c:v>67.677890173410404</c:v>
                </c:pt>
                <c:pt idx="32">
                  <c:v>66.121358428805237</c:v>
                </c:pt>
                <c:pt idx="33">
                  <c:v>64.947751430907601</c:v>
                </c:pt>
                <c:pt idx="34">
                  <c:v>69.381889763779526</c:v>
                </c:pt>
                <c:pt idx="35">
                  <c:v>68.317187500000003</c:v>
                </c:pt>
                <c:pt idx="36">
                  <c:v>64.986794354838707</c:v>
                </c:pt>
                <c:pt idx="37">
                  <c:v>69.816632860040571</c:v>
                </c:pt>
                <c:pt idx="38">
                  <c:v>73.783156779661013</c:v>
                </c:pt>
                <c:pt idx="39">
                  <c:v>69.198740818467996</c:v>
                </c:pt>
                <c:pt idx="40">
                  <c:v>70.741863075196406</c:v>
                </c:pt>
                <c:pt idx="41">
                  <c:v>66.699513381995132</c:v>
                </c:pt>
                <c:pt idx="42">
                  <c:v>68.122067363530775</c:v>
                </c:pt>
                <c:pt idx="43">
                  <c:v>69.051012658227847</c:v>
                </c:pt>
                <c:pt idx="44">
                  <c:v>71.424731182795696</c:v>
                </c:pt>
                <c:pt idx="45">
                  <c:v>73.899610389610388</c:v>
                </c:pt>
                <c:pt idx="46">
                  <c:v>68.008781869688391</c:v>
                </c:pt>
                <c:pt idx="47">
                  <c:v>71.908507670850767</c:v>
                </c:pt>
                <c:pt idx="48">
                  <c:v>67.222466960352421</c:v>
                </c:pt>
                <c:pt idx="49">
                  <c:v>69.207389162561583</c:v>
                </c:pt>
                <c:pt idx="50">
                  <c:v>69.806158833063208</c:v>
                </c:pt>
                <c:pt idx="51">
                  <c:v>72.382770270270271</c:v>
                </c:pt>
                <c:pt idx="52">
                  <c:v>72.672068965517241</c:v>
                </c:pt>
                <c:pt idx="53">
                  <c:v>72.250247116968694</c:v>
                </c:pt>
                <c:pt idx="54">
                  <c:v>71.586630036630041</c:v>
                </c:pt>
                <c:pt idx="55">
                  <c:v>76.375451263537911</c:v>
                </c:pt>
                <c:pt idx="56">
                  <c:v>76.591221374045801</c:v>
                </c:pt>
                <c:pt idx="57">
                  <c:v>73.818884892086331</c:v>
                </c:pt>
                <c:pt idx="58">
                  <c:v>74.093596986817332</c:v>
                </c:pt>
                <c:pt idx="59">
                  <c:v>72.348195329087048</c:v>
                </c:pt>
                <c:pt idx="60">
                  <c:v>71.554117647058817</c:v>
                </c:pt>
                <c:pt idx="61">
                  <c:v>70.809394572025056</c:v>
                </c:pt>
                <c:pt idx="62">
                  <c:v>75.865497076023388</c:v>
                </c:pt>
                <c:pt idx="63">
                  <c:v>72.244235294117644</c:v>
                </c:pt>
                <c:pt idx="64">
                  <c:v>72.418398268398263</c:v>
                </c:pt>
                <c:pt idx="65">
                  <c:v>71.408407079646011</c:v>
                </c:pt>
                <c:pt idx="66">
                  <c:v>75.479365079365081</c:v>
                </c:pt>
                <c:pt idx="67">
                  <c:v>78.55977272727273</c:v>
                </c:pt>
                <c:pt idx="68">
                  <c:v>74.298795180722891</c:v>
                </c:pt>
                <c:pt idx="69">
                  <c:v>76.39431524547804</c:v>
                </c:pt>
                <c:pt idx="70">
                  <c:v>75.58891454965358</c:v>
                </c:pt>
                <c:pt idx="71">
                  <c:v>82.499551569506721</c:v>
                </c:pt>
                <c:pt idx="72">
                  <c:v>79.265783132530117</c:v>
                </c:pt>
                <c:pt idx="73">
                  <c:v>74.791421568627456</c:v>
                </c:pt>
                <c:pt idx="74">
                  <c:v>74.108616187989554</c:v>
                </c:pt>
                <c:pt idx="75">
                  <c:v>76.849999999999994</c:v>
                </c:pt>
                <c:pt idx="76">
                  <c:v>79.271362586605079</c:v>
                </c:pt>
                <c:pt idx="77">
                  <c:v>81.054545454545448</c:v>
                </c:pt>
                <c:pt idx="78">
                  <c:v>81.171355498721226</c:v>
                </c:pt>
                <c:pt idx="79">
                  <c:v>80.844047619047615</c:v>
                </c:pt>
                <c:pt idx="80">
                  <c:v>81.237323943661977</c:v>
                </c:pt>
                <c:pt idx="81">
                  <c:v>82.019852941176467</c:v>
                </c:pt>
                <c:pt idx="82">
                  <c:v>82.840136054421762</c:v>
                </c:pt>
                <c:pt idx="83">
                  <c:v>83.210706150341693</c:v>
                </c:pt>
                <c:pt idx="84">
                  <c:v>82.69174311926605</c:v>
                </c:pt>
                <c:pt idx="85">
                  <c:v>83.612348668280873</c:v>
                </c:pt>
                <c:pt idx="86">
                  <c:v>84.767515923566876</c:v>
                </c:pt>
                <c:pt idx="87">
                  <c:v>82.229605263157893</c:v>
                </c:pt>
                <c:pt idx="88">
                  <c:v>86.856113537117906</c:v>
                </c:pt>
                <c:pt idx="89">
                  <c:v>84.206304347826091</c:v>
                </c:pt>
                <c:pt idx="90">
                  <c:v>84.557113402061859</c:v>
                </c:pt>
                <c:pt idx="91">
                  <c:v>82.240336134453784</c:v>
                </c:pt>
                <c:pt idx="92">
                  <c:v>84.966322314049592</c:v>
                </c:pt>
                <c:pt idx="93">
                  <c:v>89.212845849802378</c:v>
                </c:pt>
                <c:pt idx="94">
                  <c:v>83.41264591439689</c:v>
                </c:pt>
                <c:pt idx="95">
                  <c:v>86.838901098901104</c:v>
                </c:pt>
                <c:pt idx="96">
                  <c:v>84.11096654275093</c:v>
                </c:pt>
                <c:pt idx="97">
                  <c:v>87.801208981001722</c:v>
                </c:pt>
                <c:pt idx="98">
                  <c:v>86.217915904936021</c:v>
                </c:pt>
                <c:pt idx="99">
                  <c:v>90.171857410881799</c:v>
                </c:pt>
                <c:pt idx="100">
                  <c:v>90.487223168654168</c:v>
                </c:pt>
                <c:pt idx="101">
                  <c:v>94.035035211267612</c:v>
                </c:pt>
                <c:pt idx="102">
                  <c:v>89.402394106814</c:v>
                </c:pt>
                <c:pt idx="103">
                  <c:v>88.883197389885808</c:v>
                </c:pt>
                <c:pt idx="104">
                  <c:v>86.369471947194725</c:v>
                </c:pt>
                <c:pt idx="105">
                  <c:v>91.974308943089426</c:v>
                </c:pt>
                <c:pt idx="106">
                  <c:v>91.050424448217314</c:v>
                </c:pt>
                <c:pt idx="107">
                  <c:v>90.559531772575255</c:v>
                </c:pt>
                <c:pt idx="108">
                  <c:v>87.713134851138349</c:v>
                </c:pt>
                <c:pt idx="109">
                  <c:v>93.095387149917627</c:v>
                </c:pt>
                <c:pt idx="110">
                  <c:v>91.904273504273505</c:v>
                </c:pt>
                <c:pt idx="111">
                  <c:v>91.581663837011888</c:v>
                </c:pt>
                <c:pt idx="112">
                  <c:v>93.521032504780109</c:v>
                </c:pt>
                <c:pt idx="113">
                  <c:v>90.884740259740255</c:v>
                </c:pt>
                <c:pt idx="114">
                  <c:v>86.646374367622258</c:v>
                </c:pt>
                <c:pt idx="115">
                  <c:v>91.648166666666668</c:v>
                </c:pt>
                <c:pt idx="116">
                  <c:v>90.637913043478264</c:v>
                </c:pt>
                <c:pt idx="117">
                  <c:v>85.965964912280697</c:v>
                </c:pt>
                <c:pt idx="118">
                  <c:v>93.85291828793774</c:v>
                </c:pt>
                <c:pt idx="119">
                  <c:v>94.35155963302752</c:v>
                </c:pt>
                <c:pt idx="120">
                  <c:v>94.332368896925857</c:v>
                </c:pt>
                <c:pt idx="121">
                  <c:v>92.297905759162305</c:v>
                </c:pt>
                <c:pt idx="122">
                  <c:v>94.580830039525694</c:v>
                </c:pt>
                <c:pt idx="123">
                  <c:v>92.60224719101123</c:v>
                </c:pt>
                <c:pt idx="124">
                  <c:v>96.550649350649351</c:v>
                </c:pt>
                <c:pt idx="125">
                  <c:v>93.180923694779111</c:v>
                </c:pt>
                <c:pt idx="126">
                  <c:v>98.980632411067191</c:v>
                </c:pt>
                <c:pt idx="127">
                  <c:v>96.760612244897956</c:v>
                </c:pt>
                <c:pt idx="128">
                  <c:v>93.190120967741933</c:v>
                </c:pt>
                <c:pt idx="129">
                  <c:v>92.916888888888892</c:v>
                </c:pt>
                <c:pt idx="130">
                  <c:v>90.888194444444451</c:v>
                </c:pt>
                <c:pt idx="131">
                  <c:v>93.776623376623377</c:v>
                </c:pt>
                <c:pt idx="132">
                  <c:v>87.900549450549448</c:v>
                </c:pt>
                <c:pt idx="133">
                  <c:v>86.852131147540987</c:v>
                </c:pt>
                <c:pt idx="134">
                  <c:v>90.546093749999997</c:v>
                </c:pt>
                <c:pt idx="135">
                  <c:v>89.960516605166049</c:v>
                </c:pt>
                <c:pt idx="136">
                  <c:v>85.062672811059912</c:v>
                </c:pt>
                <c:pt idx="137">
                  <c:v>85.462371134020614</c:v>
                </c:pt>
                <c:pt idx="138">
                  <c:v>91.620338983050843</c:v>
                </c:pt>
                <c:pt idx="139">
                  <c:v>80.870068027210891</c:v>
                </c:pt>
                <c:pt idx="140">
                  <c:v>93.615517241379308</c:v>
                </c:pt>
                <c:pt idx="141">
                  <c:v>80.724242424242419</c:v>
                </c:pt>
                <c:pt idx="142">
                  <c:v>90.455660377358484</c:v>
                </c:pt>
                <c:pt idx="143">
                  <c:v>76.117721518987338</c:v>
                </c:pt>
                <c:pt idx="144">
                  <c:v>95.1</c:v>
                </c:pt>
                <c:pt idx="145">
                  <c:v>107.4527777777778</c:v>
                </c:pt>
                <c:pt idx="146">
                  <c:v>106.8181818181818</c:v>
                </c:pt>
                <c:pt idx="147">
                  <c:v>78.45</c:v>
                </c:pt>
                <c:pt idx="148">
                  <c:v>58.614285714285707</c:v>
                </c:pt>
                <c:pt idx="149">
                  <c:v>126.3</c:v>
                </c:pt>
                <c:pt idx="150">
                  <c:v>38.225000000000001</c:v>
                </c:pt>
                <c:pt idx="151">
                  <c:v>101.3</c:v>
                </c:pt>
                <c:pt idx="152">
                  <c:v>92.65</c:v>
                </c:pt>
                <c:pt idx="153">
                  <c:v>169.2</c:v>
                </c:pt>
                <c:pt idx="159">
                  <c:v>171.3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BB-6E40-B04A-5119338D2177}"/>
            </c:ext>
          </c:extLst>
        </c:ser>
        <c:ser>
          <c:idx val="5"/>
          <c:order val="5"/>
          <c:tx>
            <c:strRef>
              <c:f>'Median predicted vs true 2 mg'!$N$2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'Median predicted vs true 2 mg'!$H$3:$H$162</c:f>
              <c:numCache>
                <c:formatCode>General</c:formatCode>
                <c:ptCount val="160"/>
                <c:pt idx="0">
                  <c:v>1.9095490060868931E-2</c:v>
                </c:pt>
                <c:pt idx="1">
                  <c:v>2.892584873141208</c:v>
                </c:pt>
                <c:pt idx="2">
                  <c:v>4.9066922563417892</c:v>
                </c:pt>
                <c:pt idx="3">
                  <c:v>6.9060896290472442</c:v>
                </c:pt>
                <c:pt idx="4">
                  <c:v>8.9187275664034456</c:v>
                </c:pt>
                <c:pt idx="5">
                  <c:v>10.91954400964595</c:v>
                </c:pt>
                <c:pt idx="6">
                  <c:v>12.925019566918859</c:v>
                </c:pt>
                <c:pt idx="7">
                  <c:v>14.933177429088721</c:v>
                </c:pt>
                <c:pt idx="8">
                  <c:v>16.932569211779231</c:v>
                </c:pt>
                <c:pt idx="9">
                  <c:v>18.92018691588785</c:v>
                </c:pt>
                <c:pt idx="10">
                  <c:v>20.928682703321879</c:v>
                </c:pt>
                <c:pt idx="11">
                  <c:v>22.943882175226591</c:v>
                </c:pt>
                <c:pt idx="12">
                  <c:v>24.93259280089989</c:v>
                </c:pt>
                <c:pt idx="13">
                  <c:v>26.942193587054241</c:v>
                </c:pt>
                <c:pt idx="14">
                  <c:v>28.939639058975189</c:v>
                </c:pt>
                <c:pt idx="15">
                  <c:v>30.941058271935699</c:v>
                </c:pt>
                <c:pt idx="16">
                  <c:v>32.93421759570181</c:v>
                </c:pt>
                <c:pt idx="17">
                  <c:v>34.95246977547496</c:v>
                </c:pt>
                <c:pt idx="18">
                  <c:v>36.936644436644443</c:v>
                </c:pt>
                <c:pt idx="19">
                  <c:v>38.960512820512818</c:v>
                </c:pt>
                <c:pt idx="20">
                  <c:v>40.938627748294159</c:v>
                </c:pt>
                <c:pt idx="21">
                  <c:v>42.931337480559883</c:v>
                </c:pt>
                <c:pt idx="22">
                  <c:v>44.930248129184719</c:v>
                </c:pt>
                <c:pt idx="23">
                  <c:v>46.880988593155891</c:v>
                </c:pt>
                <c:pt idx="24">
                  <c:v>48.950079829696648</c:v>
                </c:pt>
                <c:pt idx="25">
                  <c:v>50.955668934240357</c:v>
                </c:pt>
                <c:pt idx="26">
                  <c:v>52.975184974388164</c:v>
                </c:pt>
                <c:pt idx="27">
                  <c:v>54.907833228048013</c:v>
                </c:pt>
                <c:pt idx="28">
                  <c:v>56.941890166028102</c:v>
                </c:pt>
                <c:pt idx="29">
                  <c:v>58.941358024691361</c:v>
                </c:pt>
                <c:pt idx="30">
                  <c:v>60.938655462184883</c:v>
                </c:pt>
                <c:pt idx="31">
                  <c:v>62.968280346820812</c:v>
                </c:pt>
                <c:pt idx="32">
                  <c:v>64.957446808510639</c:v>
                </c:pt>
                <c:pt idx="33">
                  <c:v>66.923303352412105</c:v>
                </c:pt>
                <c:pt idx="34">
                  <c:v>68.953193350831143</c:v>
                </c:pt>
                <c:pt idx="35">
                  <c:v>70.954513888888883</c:v>
                </c:pt>
                <c:pt idx="36">
                  <c:v>72.939616935483869</c:v>
                </c:pt>
                <c:pt idx="37">
                  <c:v>74.954766734279914</c:v>
                </c:pt>
                <c:pt idx="38">
                  <c:v>76.920762711864413</c:v>
                </c:pt>
                <c:pt idx="39">
                  <c:v>78.949737670514168</c:v>
                </c:pt>
                <c:pt idx="40">
                  <c:v>80.925701459034798</c:v>
                </c:pt>
                <c:pt idx="41">
                  <c:v>82.919221411192211</c:v>
                </c:pt>
                <c:pt idx="42">
                  <c:v>84.946573751451794</c:v>
                </c:pt>
                <c:pt idx="43">
                  <c:v>86.955949367088607</c:v>
                </c:pt>
                <c:pt idx="44">
                  <c:v>88.980241935483875</c:v>
                </c:pt>
                <c:pt idx="45">
                  <c:v>90.978961038961046</c:v>
                </c:pt>
                <c:pt idx="46">
                  <c:v>92.940368271954668</c:v>
                </c:pt>
                <c:pt idx="47">
                  <c:v>94.998047419804749</c:v>
                </c:pt>
                <c:pt idx="48">
                  <c:v>96.94111600587371</c:v>
                </c:pt>
                <c:pt idx="49">
                  <c:v>98.922495894909687</c:v>
                </c:pt>
                <c:pt idx="50">
                  <c:v>100.9534846029173</c:v>
                </c:pt>
                <c:pt idx="51">
                  <c:v>102.8853040540541</c:v>
                </c:pt>
                <c:pt idx="52">
                  <c:v>104.94</c:v>
                </c:pt>
                <c:pt idx="53">
                  <c:v>106.98237232289949</c:v>
                </c:pt>
                <c:pt idx="54">
                  <c:v>108.96025641025641</c:v>
                </c:pt>
                <c:pt idx="55">
                  <c:v>110.93700361010831</c:v>
                </c:pt>
                <c:pt idx="56">
                  <c:v>113.019465648855</c:v>
                </c:pt>
                <c:pt idx="57">
                  <c:v>114.939928057554</c:v>
                </c:pt>
                <c:pt idx="58">
                  <c:v>116.9495291902072</c:v>
                </c:pt>
                <c:pt idx="59">
                  <c:v>118.940127388535</c:v>
                </c:pt>
                <c:pt idx="60">
                  <c:v>120.9380392156863</c:v>
                </c:pt>
                <c:pt idx="61">
                  <c:v>122.97348643006259</c:v>
                </c:pt>
                <c:pt idx="62">
                  <c:v>124.94814814814811</c:v>
                </c:pt>
                <c:pt idx="63">
                  <c:v>126.94235294117649</c:v>
                </c:pt>
                <c:pt idx="64">
                  <c:v>128.94177489177491</c:v>
                </c:pt>
                <c:pt idx="65">
                  <c:v>130.95707964601769</c:v>
                </c:pt>
                <c:pt idx="66">
                  <c:v>132.92721088435371</c:v>
                </c:pt>
                <c:pt idx="67">
                  <c:v>134.9611363636364</c:v>
                </c:pt>
                <c:pt idx="68">
                  <c:v>136.94144578313251</c:v>
                </c:pt>
                <c:pt idx="69">
                  <c:v>138.92041343669251</c:v>
                </c:pt>
                <c:pt idx="70">
                  <c:v>140.98314087759809</c:v>
                </c:pt>
                <c:pt idx="71">
                  <c:v>142.99080717488789</c:v>
                </c:pt>
                <c:pt idx="72">
                  <c:v>144.9373493975904</c:v>
                </c:pt>
                <c:pt idx="73">
                  <c:v>146.92549019607841</c:v>
                </c:pt>
                <c:pt idx="74">
                  <c:v>148.92193211488251</c:v>
                </c:pt>
                <c:pt idx="75">
                  <c:v>150.9448198198198</c:v>
                </c:pt>
                <c:pt idx="76">
                  <c:v>152.98267898383369</c:v>
                </c:pt>
                <c:pt idx="77">
                  <c:v>154.96806526806529</c:v>
                </c:pt>
                <c:pt idx="78">
                  <c:v>156.94884910485931</c:v>
                </c:pt>
                <c:pt idx="79">
                  <c:v>158.96047619047619</c:v>
                </c:pt>
                <c:pt idx="80">
                  <c:v>160.94061032863851</c:v>
                </c:pt>
                <c:pt idx="81">
                  <c:v>163.00294117647061</c:v>
                </c:pt>
                <c:pt idx="82">
                  <c:v>164.92358276643989</c:v>
                </c:pt>
                <c:pt idx="83">
                  <c:v>166.94305239179951</c:v>
                </c:pt>
                <c:pt idx="84">
                  <c:v>168.9717889908257</c:v>
                </c:pt>
                <c:pt idx="85">
                  <c:v>170.95230024213069</c:v>
                </c:pt>
                <c:pt idx="86">
                  <c:v>172.93821656050949</c:v>
                </c:pt>
                <c:pt idx="87">
                  <c:v>174.96052631578951</c:v>
                </c:pt>
                <c:pt idx="88">
                  <c:v>176.90807860262009</c:v>
                </c:pt>
                <c:pt idx="89">
                  <c:v>178.9463043478261</c:v>
                </c:pt>
                <c:pt idx="90">
                  <c:v>180.9659793814433</c:v>
                </c:pt>
                <c:pt idx="91">
                  <c:v>182.96932773109239</c:v>
                </c:pt>
                <c:pt idx="92">
                  <c:v>184.94318181818181</c:v>
                </c:pt>
                <c:pt idx="93">
                  <c:v>186.96403162055341</c:v>
                </c:pt>
                <c:pt idx="94">
                  <c:v>188.9678988326848</c:v>
                </c:pt>
                <c:pt idx="95">
                  <c:v>190.89890109890109</c:v>
                </c:pt>
                <c:pt idx="96">
                  <c:v>192.95817843866169</c:v>
                </c:pt>
                <c:pt idx="97">
                  <c:v>194.97236614853199</c:v>
                </c:pt>
                <c:pt idx="98">
                  <c:v>196.92248628884829</c:v>
                </c:pt>
                <c:pt idx="99">
                  <c:v>198.9666041275797</c:v>
                </c:pt>
                <c:pt idx="100">
                  <c:v>200.95485519591139</c:v>
                </c:pt>
                <c:pt idx="101">
                  <c:v>202.9647887323944</c:v>
                </c:pt>
                <c:pt idx="102">
                  <c:v>204.94696132596681</c:v>
                </c:pt>
                <c:pt idx="103">
                  <c:v>206.95220228384991</c:v>
                </c:pt>
                <c:pt idx="104">
                  <c:v>208.94158415841579</c:v>
                </c:pt>
                <c:pt idx="105">
                  <c:v>210.9830894308943</c:v>
                </c:pt>
                <c:pt idx="106">
                  <c:v>212.92716468590831</c:v>
                </c:pt>
                <c:pt idx="107">
                  <c:v>214.96672240802681</c:v>
                </c:pt>
                <c:pt idx="108">
                  <c:v>216.9586690017513</c:v>
                </c:pt>
                <c:pt idx="109">
                  <c:v>218.94497528830311</c:v>
                </c:pt>
                <c:pt idx="110">
                  <c:v>220.9899145299145</c:v>
                </c:pt>
                <c:pt idx="111">
                  <c:v>222.95415959252969</c:v>
                </c:pt>
                <c:pt idx="112">
                  <c:v>224.93785850860419</c:v>
                </c:pt>
                <c:pt idx="113">
                  <c:v>226.987012987013</c:v>
                </c:pt>
                <c:pt idx="114">
                  <c:v>229.01231028667789</c:v>
                </c:pt>
                <c:pt idx="115">
                  <c:v>231.0023333333333</c:v>
                </c:pt>
                <c:pt idx="116">
                  <c:v>232.9046956521739</c:v>
                </c:pt>
                <c:pt idx="117">
                  <c:v>234.92473684210529</c:v>
                </c:pt>
                <c:pt idx="118">
                  <c:v>236.9147859922179</c:v>
                </c:pt>
                <c:pt idx="119">
                  <c:v>238.94844036697251</c:v>
                </c:pt>
                <c:pt idx="120">
                  <c:v>240.8840867992767</c:v>
                </c:pt>
                <c:pt idx="121">
                  <c:v>242.98359511343801</c:v>
                </c:pt>
                <c:pt idx="122">
                  <c:v>244.92015810276681</c:v>
                </c:pt>
                <c:pt idx="123">
                  <c:v>246.92977528089889</c:v>
                </c:pt>
                <c:pt idx="124">
                  <c:v>248.9818181818182</c:v>
                </c:pt>
                <c:pt idx="125">
                  <c:v>250.94718875502011</c:v>
                </c:pt>
                <c:pt idx="126">
                  <c:v>252.9233201581028</c:v>
                </c:pt>
                <c:pt idx="127">
                  <c:v>254.89938775510211</c:v>
                </c:pt>
                <c:pt idx="128">
                  <c:v>256.94395161290322</c:v>
                </c:pt>
                <c:pt idx="129">
                  <c:v>258.95844444444452</c:v>
                </c:pt>
                <c:pt idx="130">
                  <c:v>260.94004629629632</c:v>
                </c:pt>
                <c:pt idx="131">
                  <c:v>262.91974025974031</c:v>
                </c:pt>
                <c:pt idx="132">
                  <c:v>264.9274725274725</c:v>
                </c:pt>
                <c:pt idx="133">
                  <c:v>266.93016393442622</c:v>
                </c:pt>
                <c:pt idx="134">
                  <c:v>268.96992187500001</c:v>
                </c:pt>
                <c:pt idx="135">
                  <c:v>270.95940959409592</c:v>
                </c:pt>
                <c:pt idx="136">
                  <c:v>272.94930875576028</c:v>
                </c:pt>
                <c:pt idx="137">
                  <c:v>274.87010309278349</c:v>
                </c:pt>
                <c:pt idx="138">
                  <c:v>276.97005649717522</c:v>
                </c:pt>
                <c:pt idx="139">
                  <c:v>278.87551020408159</c:v>
                </c:pt>
                <c:pt idx="140">
                  <c:v>280.95344827586212</c:v>
                </c:pt>
                <c:pt idx="141">
                  <c:v>282.86464646464651</c:v>
                </c:pt>
                <c:pt idx="142">
                  <c:v>284.85000000000002</c:v>
                </c:pt>
                <c:pt idx="143">
                  <c:v>286.89240506329122</c:v>
                </c:pt>
                <c:pt idx="144">
                  <c:v>288.96964285714279</c:v>
                </c:pt>
                <c:pt idx="145">
                  <c:v>290.75555555555559</c:v>
                </c:pt>
                <c:pt idx="146">
                  <c:v>292.84545454545457</c:v>
                </c:pt>
                <c:pt idx="147">
                  <c:v>295.22000000000003</c:v>
                </c:pt>
                <c:pt idx="148">
                  <c:v>296.74285714285708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302.85000000000002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mg'!$N$3:$N$162</c:f>
              <c:numCache>
                <c:formatCode>General</c:formatCode>
                <c:ptCount val="160"/>
                <c:pt idx="0">
                  <c:v>1.9095490060868931E-2</c:v>
                </c:pt>
                <c:pt idx="1">
                  <c:v>2.892584873141208</c:v>
                </c:pt>
                <c:pt idx="2">
                  <c:v>4.9066922563417892</c:v>
                </c:pt>
                <c:pt idx="3">
                  <c:v>6.9060896290472442</c:v>
                </c:pt>
                <c:pt idx="4">
                  <c:v>8.9187275664034456</c:v>
                </c:pt>
                <c:pt idx="5">
                  <c:v>10.91954400964595</c:v>
                </c:pt>
                <c:pt idx="6">
                  <c:v>12.925019566918859</c:v>
                </c:pt>
                <c:pt idx="7">
                  <c:v>14.933177429088721</c:v>
                </c:pt>
                <c:pt idx="8">
                  <c:v>16.932569211779231</c:v>
                </c:pt>
                <c:pt idx="9">
                  <c:v>18.92018691588785</c:v>
                </c:pt>
                <c:pt idx="10">
                  <c:v>20.928682703321879</c:v>
                </c:pt>
                <c:pt idx="11">
                  <c:v>22.943882175226591</c:v>
                </c:pt>
                <c:pt idx="12">
                  <c:v>24.93259280089989</c:v>
                </c:pt>
                <c:pt idx="13">
                  <c:v>26.942193587054241</c:v>
                </c:pt>
                <c:pt idx="14">
                  <c:v>28.939639058975189</c:v>
                </c:pt>
                <c:pt idx="15">
                  <c:v>30.941058271935699</c:v>
                </c:pt>
                <c:pt idx="16">
                  <c:v>32.93421759570181</c:v>
                </c:pt>
                <c:pt idx="17">
                  <c:v>34.95246977547496</c:v>
                </c:pt>
                <c:pt idx="18">
                  <c:v>36.936644436644443</c:v>
                </c:pt>
                <c:pt idx="19">
                  <c:v>38.960512820512818</c:v>
                </c:pt>
                <c:pt idx="20">
                  <c:v>40.938627748294159</c:v>
                </c:pt>
                <c:pt idx="21">
                  <c:v>42.931337480559883</c:v>
                </c:pt>
                <c:pt idx="22">
                  <c:v>44.930248129184719</c:v>
                </c:pt>
                <c:pt idx="23">
                  <c:v>46.880988593155891</c:v>
                </c:pt>
                <c:pt idx="24">
                  <c:v>48.950079829696648</c:v>
                </c:pt>
                <c:pt idx="25">
                  <c:v>50.955668934240357</c:v>
                </c:pt>
                <c:pt idx="26">
                  <c:v>52.975184974388164</c:v>
                </c:pt>
                <c:pt idx="27">
                  <c:v>54.907833228048013</c:v>
                </c:pt>
                <c:pt idx="28">
                  <c:v>56.941890166028102</c:v>
                </c:pt>
                <c:pt idx="29">
                  <c:v>58.941358024691361</c:v>
                </c:pt>
                <c:pt idx="30">
                  <c:v>60.938655462184883</c:v>
                </c:pt>
                <c:pt idx="31">
                  <c:v>62.968280346820812</c:v>
                </c:pt>
                <c:pt idx="32">
                  <c:v>64.957446808510639</c:v>
                </c:pt>
                <c:pt idx="33">
                  <c:v>66.923303352412105</c:v>
                </c:pt>
                <c:pt idx="34">
                  <c:v>68.953193350831143</c:v>
                </c:pt>
                <c:pt idx="35">
                  <c:v>70.954513888888883</c:v>
                </c:pt>
                <c:pt idx="36">
                  <c:v>72.939616935483869</c:v>
                </c:pt>
                <c:pt idx="37">
                  <c:v>74.954766734279914</c:v>
                </c:pt>
                <c:pt idx="38">
                  <c:v>76.920762711864413</c:v>
                </c:pt>
                <c:pt idx="39">
                  <c:v>78.949737670514168</c:v>
                </c:pt>
                <c:pt idx="40">
                  <c:v>80.925701459034798</c:v>
                </c:pt>
                <c:pt idx="41">
                  <c:v>82.919221411192211</c:v>
                </c:pt>
                <c:pt idx="42">
                  <c:v>84.946573751451794</c:v>
                </c:pt>
                <c:pt idx="43">
                  <c:v>86.955949367088607</c:v>
                </c:pt>
                <c:pt idx="44">
                  <c:v>88.980241935483875</c:v>
                </c:pt>
                <c:pt idx="45">
                  <c:v>90.978961038961046</c:v>
                </c:pt>
                <c:pt idx="46">
                  <c:v>92.940368271954668</c:v>
                </c:pt>
                <c:pt idx="47">
                  <c:v>94.998047419804749</c:v>
                </c:pt>
                <c:pt idx="48">
                  <c:v>96.94111600587371</c:v>
                </c:pt>
                <c:pt idx="49">
                  <c:v>98.922495894909687</c:v>
                </c:pt>
                <c:pt idx="50">
                  <c:v>100.9534846029173</c:v>
                </c:pt>
                <c:pt idx="51">
                  <c:v>102.8853040540541</c:v>
                </c:pt>
                <c:pt idx="52">
                  <c:v>104.94</c:v>
                </c:pt>
                <c:pt idx="53">
                  <c:v>106.98237232289949</c:v>
                </c:pt>
                <c:pt idx="54">
                  <c:v>108.96025641025641</c:v>
                </c:pt>
                <c:pt idx="55">
                  <c:v>110.93700361010831</c:v>
                </c:pt>
                <c:pt idx="56">
                  <c:v>113.019465648855</c:v>
                </c:pt>
                <c:pt idx="57">
                  <c:v>114.939928057554</c:v>
                </c:pt>
                <c:pt idx="58">
                  <c:v>116.9495291902072</c:v>
                </c:pt>
                <c:pt idx="59">
                  <c:v>118.940127388535</c:v>
                </c:pt>
                <c:pt idx="60">
                  <c:v>120.9380392156863</c:v>
                </c:pt>
                <c:pt idx="61">
                  <c:v>122.97348643006259</c:v>
                </c:pt>
                <c:pt idx="62">
                  <c:v>124.94814814814811</c:v>
                </c:pt>
                <c:pt idx="63">
                  <c:v>126.94235294117649</c:v>
                </c:pt>
                <c:pt idx="64">
                  <c:v>128.94177489177491</c:v>
                </c:pt>
                <c:pt idx="65">
                  <c:v>130.95707964601769</c:v>
                </c:pt>
                <c:pt idx="66">
                  <c:v>132.92721088435371</c:v>
                </c:pt>
                <c:pt idx="67">
                  <c:v>134.9611363636364</c:v>
                </c:pt>
                <c:pt idx="68">
                  <c:v>136.94144578313251</c:v>
                </c:pt>
                <c:pt idx="69">
                  <c:v>138.92041343669251</c:v>
                </c:pt>
                <c:pt idx="70">
                  <c:v>140.98314087759809</c:v>
                </c:pt>
                <c:pt idx="71">
                  <c:v>142.99080717488789</c:v>
                </c:pt>
                <c:pt idx="72">
                  <c:v>144.9373493975904</c:v>
                </c:pt>
                <c:pt idx="73">
                  <c:v>146.92549019607841</c:v>
                </c:pt>
                <c:pt idx="74">
                  <c:v>148.92193211488251</c:v>
                </c:pt>
                <c:pt idx="75">
                  <c:v>150.9448198198198</c:v>
                </c:pt>
                <c:pt idx="76">
                  <c:v>152.98267898383369</c:v>
                </c:pt>
                <c:pt idx="77">
                  <c:v>154.96806526806529</c:v>
                </c:pt>
                <c:pt idx="78">
                  <c:v>156.94884910485931</c:v>
                </c:pt>
                <c:pt idx="79">
                  <c:v>158.96047619047619</c:v>
                </c:pt>
                <c:pt idx="80">
                  <c:v>160.94061032863851</c:v>
                </c:pt>
                <c:pt idx="81">
                  <c:v>163.00294117647061</c:v>
                </c:pt>
                <c:pt idx="82">
                  <c:v>164.92358276643989</c:v>
                </c:pt>
                <c:pt idx="83">
                  <c:v>166.94305239179951</c:v>
                </c:pt>
                <c:pt idx="84">
                  <c:v>168.9717889908257</c:v>
                </c:pt>
                <c:pt idx="85">
                  <c:v>170.95230024213069</c:v>
                </c:pt>
                <c:pt idx="86">
                  <c:v>172.93821656050949</c:v>
                </c:pt>
                <c:pt idx="87">
                  <c:v>174.96052631578951</c:v>
                </c:pt>
                <c:pt idx="88">
                  <c:v>176.90807860262009</c:v>
                </c:pt>
                <c:pt idx="89">
                  <c:v>178.9463043478261</c:v>
                </c:pt>
                <c:pt idx="90">
                  <c:v>180.9659793814433</c:v>
                </c:pt>
                <c:pt idx="91">
                  <c:v>182.96932773109239</c:v>
                </c:pt>
                <c:pt idx="92">
                  <c:v>184.94318181818181</c:v>
                </c:pt>
                <c:pt idx="93">
                  <c:v>186.96403162055341</c:v>
                </c:pt>
                <c:pt idx="94">
                  <c:v>188.9678988326848</c:v>
                </c:pt>
                <c:pt idx="95">
                  <c:v>190.89890109890109</c:v>
                </c:pt>
                <c:pt idx="96">
                  <c:v>192.95817843866169</c:v>
                </c:pt>
                <c:pt idx="97">
                  <c:v>194.97236614853199</c:v>
                </c:pt>
                <c:pt idx="98">
                  <c:v>196.92248628884829</c:v>
                </c:pt>
                <c:pt idx="99">
                  <c:v>198.9666041275797</c:v>
                </c:pt>
                <c:pt idx="100">
                  <c:v>200.95485519591139</c:v>
                </c:pt>
                <c:pt idx="101">
                  <c:v>202.9647887323944</c:v>
                </c:pt>
                <c:pt idx="102">
                  <c:v>204.94696132596681</c:v>
                </c:pt>
                <c:pt idx="103">
                  <c:v>206.95220228384991</c:v>
                </c:pt>
                <c:pt idx="104">
                  <c:v>208.94158415841579</c:v>
                </c:pt>
                <c:pt idx="105">
                  <c:v>210.9830894308943</c:v>
                </c:pt>
                <c:pt idx="106">
                  <c:v>212.92716468590831</c:v>
                </c:pt>
                <c:pt idx="107">
                  <c:v>214.96672240802681</c:v>
                </c:pt>
                <c:pt idx="108">
                  <c:v>216.9586690017513</c:v>
                </c:pt>
                <c:pt idx="109">
                  <c:v>218.94497528830311</c:v>
                </c:pt>
                <c:pt idx="110">
                  <c:v>220.9899145299145</c:v>
                </c:pt>
                <c:pt idx="111">
                  <c:v>222.95415959252969</c:v>
                </c:pt>
                <c:pt idx="112">
                  <c:v>224.93785850860419</c:v>
                </c:pt>
                <c:pt idx="113">
                  <c:v>226.987012987013</c:v>
                </c:pt>
                <c:pt idx="114">
                  <c:v>229.01231028667789</c:v>
                </c:pt>
                <c:pt idx="115">
                  <c:v>231.0023333333333</c:v>
                </c:pt>
                <c:pt idx="116">
                  <c:v>232.9046956521739</c:v>
                </c:pt>
                <c:pt idx="117">
                  <c:v>234.92473684210529</c:v>
                </c:pt>
                <c:pt idx="118">
                  <c:v>236.9147859922179</c:v>
                </c:pt>
                <c:pt idx="119">
                  <c:v>238.94844036697251</c:v>
                </c:pt>
                <c:pt idx="120">
                  <c:v>240.8840867992767</c:v>
                </c:pt>
                <c:pt idx="121">
                  <c:v>242.98359511343801</c:v>
                </c:pt>
                <c:pt idx="122">
                  <c:v>244.92015810276681</c:v>
                </c:pt>
                <c:pt idx="123">
                  <c:v>246.92977528089889</c:v>
                </c:pt>
                <c:pt idx="124">
                  <c:v>248.9818181818182</c:v>
                </c:pt>
                <c:pt idx="125">
                  <c:v>250.94718875502011</c:v>
                </c:pt>
                <c:pt idx="126">
                  <c:v>252.9233201581028</c:v>
                </c:pt>
                <c:pt idx="127">
                  <c:v>254.89938775510211</c:v>
                </c:pt>
                <c:pt idx="128">
                  <c:v>256.94395161290322</c:v>
                </c:pt>
                <c:pt idx="129">
                  <c:v>258.95844444444452</c:v>
                </c:pt>
                <c:pt idx="130">
                  <c:v>260.94004629629632</c:v>
                </c:pt>
                <c:pt idx="131">
                  <c:v>262.91974025974031</c:v>
                </c:pt>
                <c:pt idx="132">
                  <c:v>264.9274725274725</c:v>
                </c:pt>
                <c:pt idx="133">
                  <c:v>266.93016393442622</c:v>
                </c:pt>
                <c:pt idx="134">
                  <c:v>268.96992187500001</c:v>
                </c:pt>
                <c:pt idx="135">
                  <c:v>270.95940959409592</c:v>
                </c:pt>
                <c:pt idx="136">
                  <c:v>272.94930875576028</c:v>
                </c:pt>
                <c:pt idx="137">
                  <c:v>274.87010309278349</c:v>
                </c:pt>
                <c:pt idx="138">
                  <c:v>276.97005649717522</c:v>
                </c:pt>
                <c:pt idx="139">
                  <c:v>278.87551020408159</c:v>
                </c:pt>
                <c:pt idx="140">
                  <c:v>280.95344827586212</c:v>
                </c:pt>
                <c:pt idx="141">
                  <c:v>282.86464646464651</c:v>
                </c:pt>
                <c:pt idx="142">
                  <c:v>284.85000000000002</c:v>
                </c:pt>
                <c:pt idx="143">
                  <c:v>286.89240506329122</c:v>
                </c:pt>
                <c:pt idx="144">
                  <c:v>288.96964285714279</c:v>
                </c:pt>
                <c:pt idx="145">
                  <c:v>290.75555555555559</c:v>
                </c:pt>
                <c:pt idx="146">
                  <c:v>292.84545454545457</c:v>
                </c:pt>
                <c:pt idx="147">
                  <c:v>295.22000000000003</c:v>
                </c:pt>
                <c:pt idx="148">
                  <c:v>296.74285714285708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302.85000000000002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BB-6E40-B04A-5119338D2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800">
                <a:solidFill>
                  <a:schemeClr val="bg1"/>
                </a:solidFill>
              </a:rPr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EC385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ANN!$E$32:$E$44</c:f>
              <c:numCache>
                <c:formatCode>0%</c:formatCode>
                <c:ptCount val="13"/>
                <c:pt idx="0">
                  <c:v>0.95490239165489854</c:v>
                </c:pt>
                <c:pt idx="1">
                  <c:v>2.9217279850854962E-2</c:v>
                </c:pt>
                <c:pt idx="2">
                  <c:v>0.11170708955223881</c:v>
                </c:pt>
                <c:pt idx="3">
                  <c:v>0.11016609965979587</c:v>
                </c:pt>
                <c:pt idx="4">
                  <c:v>0.20102489019033676</c:v>
                </c:pt>
                <c:pt idx="5">
                  <c:v>0.17957812208325555</c:v>
                </c:pt>
                <c:pt idx="6">
                  <c:v>0.13143707008737684</c:v>
                </c:pt>
                <c:pt idx="7">
                  <c:v>2.7462877215391986E-2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2-9848-982D-5D61278D6A04}"/>
            </c:ext>
          </c:extLst>
        </c:ser>
        <c:ser>
          <c:idx val="0"/>
          <c:order val="1"/>
          <c:tx>
            <c:strRef>
              <c:f>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ANN!$C$32:$C$44</c:f>
              <c:numCache>
                <c:formatCode>0%</c:formatCode>
                <c:ptCount val="13"/>
                <c:pt idx="0">
                  <c:v>0</c:v>
                </c:pt>
                <c:pt idx="1">
                  <c:v>0.80949051822074636</c:v>
                </c:pt>
                <c:pt idx="2">
                  <c:v>0.34998833955223879</c:v>
                </c:pt>
                <c:pt idx="3">
                  <c:v>0.43175905543325999</c:v>
                </c:pt>
                <c:pt idx="4">
                  <c:v>0.51127379209370427</c:v>
                </c:pt>
                <c:pt idx="5">
                  <c:v>0.68433824901997387</c:v>
                </c:pt>
                <c:pt idx="6">
                  <c:v>0.84922848113032157</c:v>
                </c:pt>
                <c:pt idx="7">
                  <c:v>0.97253712278460791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72-9848-982D-5D61278D6A04}"/>
            </c:ext>
          </c:extLst>
        </c:ser>
        <c:ser>
          <c:idx val="1"/>
          <c:order val="2"/>
          <c:tx>
            <c:strRef>
              <c:f>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E092A6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ANN!$D$32:$D$44</c:f>
              <c:numCache>
                <c:formatCode>0%</c:formatCode>
                <c:ptCount val="13"/>
                <c:pt idx="0">
                  <c:v>4.5097608345101486E-2</c:v>
                </c:pt>
                <c:pt idx="1">
                  <c:v>0.16129220192839874</c:v>
                </c:pt>
                <c:pt idx="2">
                  <c:v>0.53830457089552231</c:v>
                </c:pt>
                <c:pt idx="3">
                  <c:v>0.45807484490694422</c:v>
                </c:pt>
                <c:pt idx="4">
                  <c:v>0.28770131771595903</c:v>
                </c:pt>
                <c:pt idx="5">
                  <c:v>0.13608362889677059</c:v>
                </c:pt>
                <c:pt idx="6">
                  <c:v>1.9334448782301544E-2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72-9848-982D-5D61278D6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Intervals</a:t>
                </a:r>
                <a:r>
                  <a:rPr lang="en-GB" sz="1200" baseline="0"/>
                  <a:t> based on haemoglobin concentrations of dependent variable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800" b="0" i="0" baseline="0">
                <a:effectLst/>
              </a:rPr>
              <a:t> </a:t>
            </a:r>
            <a:endParaRPr lang="en-NL" sz="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MeANN!$E$31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EC385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MeANN!$E$32:$E$44</c:f>
              <c:numCache>
                <c:formatCode>0%</c:formatCode>
                <c:ptCount val="13"/>
                <c:pt idx="0">
                  <c:v>0.9568143798748967</c:v>
                </c:pt>
                <c:pt idx="1">
                  <c:v>2.6449940283725132E-2</c:v>
                </c:pt>
                <c:pt idx="2">
                  <c:v>0.10564365671641791</c:v>
                </c:pt>
                <c:pt idx="3">
                  <c:v>0.11857114268561136</c:v>
                </c:pt>
                <c:pt idx="4">
                  <c:v>0.19912152269399708</c:v>
                </c:pt>
                <c:pt idx="5">
                  <c:v>0.17285794287847675</c:v>
                </c:pt>
                <c:pt idx="6">
                  <c:v>0.11005763153002417</c:v>
                </c:pt>
                <c:pt idx="7">
                  <c:v>4.071531215072649E-2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4-AB4C-9C6A-17786E2A94C9}"/>
            </c:ext>
          </c:extLst>
        </c:ser>
        <c:ser>
          <c:idx val="0"/>
          <c:order val="1"/>
          <c:tx>
            <c:strRef>
              <c:f>MeANN!$C$31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MeANN!$C$32:$C$44</c:f>
              <c:numCache>
                <c:formatCode>0%</c:formatCode>
                <c:ptCount val="13"/>
                <c:pt idx="0">
                  <c:v>0</c:v>
                </c:pt>
                <c:pt idx="1">
                  <c:v>0.81214133822715484</c:v>
                </c:pt>
                <c:pt idx="2">
                  <c:v>0.36024953358208955</c:v>
                </c:pt>
                <c:pt idx="3">
                  <c:v>0.4316589953972384</c:v>
                </c:pt>
                <c:pt idx="4">
                  <c:v>0.52313323572474379</c:v>
                </c:pt>
                <c:pt idx="5">
                  <c:v>0.69871196565241733</c:v>
                </c:pt>
                <c:pt idx="6">
                  <c:v>0.86001115448968202</c:v>
                </c:pt>
                <c:pt idx="7">
                  <c:v>0.95928468784927345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0.99999999999999989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94-AB4C-9C6A-17786E2A94C9}"/>
            </c:ext>
          </c:extLst>
        </c:ser>
        <c:ser>
          <c:idx val="1"/>
          <c:order val="2"/>
          <c:tx>
            <c:strRef>
              <c:f>MeANN!$D$31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E092A6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MeANN!$D$32:$D$44</c:f>
              <c:numCache>
                <c:formatCode>0%</c:formatCode>
                <c:ptCount val="13"/>
                <c:pt idx="0">
                  <c:v>4.3185620125103269E-2</c:v>
                </c:pt>
                <c:pt idx="1">
                  <c:v>0.16140872148911997</c:v>
                </c:pt>
                <c:pt idx="2">
                  <c:v>0.53410680970149249</c:v>
                </c:pt>
                <c:pt idx="3">
                  <c:v>0.44976986191715035</c:v>
                </c:pt>
                <c:pt idx="4">
                  <c:v>0.27774524158125913</c:v>
                </c:pt>
                <c:pt idx="5">
                  <c:v>0.12843009146910583</c:v>
                </c:pt>
                <c:pt idx="6">
                  <c:v>2.9931213980293733E-2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94-AB4C-9C6A-17786E2A9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 b="0" i="0" baseline="0">
                    <a:effectLst/>
                  </a:rPr>
                  <a:t>Intervals based on haemoglobin concentrations of dependent variable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 b="0" i="0" baseline="0">
                    <a:effectLst/>
                  </a:rPr>
                  <a:t>Percentage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800" b="0" i="0" baseline="0">
                <a:effectLst/>
              </a:rPr>
              <a:t> </a:t>
            </a:r>
            <a:endParaRPr lang="en-NL" sz="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EC385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XGBoost!$E$32:$E$44</c:f>
              <c:numCache>
                <c:formatCode>0%</c:formatCode>
                <c:ptCount val="13"/>
                <c:pt idx="0">
                  <c:v>0.9113085216507083</c:v>
                </c:pt>
                <c:pt idx="1">
                  <c:v>6.5250954003903405E-2</c:v>
                </c:pt>
                <c:pt idx="2">
                  <c:v>0.13905083955223882</c:v>
                </c:pt>
                <c:pt idx="3">
                  <c:v>0.14128477086251751</c:v>
                </c:pt>
                <c:pt idx="4">
                  <c:v>0.12254758418740849</c:v>
                </c:pt>
                <c:pt idx="5">
                  <c:v>0.20347209258913571</c:v>
                </c:pt>
                <c:pt idx="6">
                  <c:v>0.1399888455103179</c:v>
                </c:pt>
                <c:pt idx="7">
                  <c:v>8.4943317898770562E-2</c:v>
                </c:pt>
                <c:pt idx="8">
                  <c:v>5.8599073316980103E-3</c:v>
                </c:pt>
                <c:pt idx="9">
                  <c:v>5.7355893318038426E-4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17-134A-87B3-CB3195A35B3D}"/>
            </c:ext>
          </c:extLst>
        </c:ser>
        <c:ser>
          <c:idx val="0"/>
          <c:order val="1"/>
          <c:tx>
            <c:strRef>
              <c:f>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0.73311194616796294</c:v>
                </c:pt>
                <c:pt idx="2">
                  <c:v>0.30591184701492535</c:v>
                </c:pt>
                <c:pt idx="3">
                  <c:v>0.40994596758054835</c:v>
                </c:pt>
                <c:pt idx="4">
                  <c:v>0.5221083455344071</c:v>
                </c:pt>
                <c:pt idx="5">
                  <c:v>0.61676311368303149</c:v>
                </c:pt>
                <c:pt idx="6">
                  <c:v>0.78936605316973418</c:v>
                </c:pt>
                <c:pt idx="7">
                  <c:v>0.90946830592367878</c:v>
                </c:pt>
                <c:pt idx="8">
                  <c:v>0.99414009266830183</c:v>
                </c:pt>
                <c:pt idx="9">
                  <c:v>0.99942644106681977</c:v>
                </c:pt>
                <c:pt idx="10">
                  <c:v>0.99999999999999989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17-134A-87B3-CB3195A35B3D}"/>
            </c:ext>
          </c:extLst>
        </c:ser>
        <c:ser>
          <c:idx val="1"/>
          <c:order val="2"/>
          <c:tx>
            <c:strRef>
              <c:f>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E092A6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XGBoost!$D$32:$D$44</c:f>
              <c:numCache>
                <c:formatCode>0%</c:formatCode>
                <c:ptCount val="13"/>
                <c:pt idx="0">
                  <c:v>8.8691478349291725E-2</c:v>
                </c:pt>
                <c:pt idx="1">
                  <c:v>0.20163709982813363</c:v>
                </c:pt>
                <c:pt idx="2">
                  <c:v>0.5550373134328358</c:v>
                </c:pt>
                <c:pt idx="3">
                  <c:v>0.44876926155693414</c:v>
                </c:pt>
                <c:pt idx="4">
                  <c:v>0.35534407027818449</c:v>
                </c:pt>
                <c:pt idx="5">
                  <c:v>0.17976479372783274</c:v>
                </c:pt>
                <c:pt idx="6">
                  <c:v>7.0645101319947931E-2</c:v>
                </c:pt>
                <c:pt idx="7">
                  <c:v>5.5883761775506946E-3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17-134A-87B3-CB3195A35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 b="0" i="0" baseline="0">
                    <a:effectLst/>
                  </a:rPr>
                  <a:t>Intervals based on haemoglobin concentrations of dependent variable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NL" sz="800" baseline="0">
                <a:effectLst/>
              </a:rPr>
              <a:t> </a:t>
            </a:r>
            <a:endParaRPr lang="en-NL" sz="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MeXGBoost!$C$31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0.80011069358268516</c:v>
                </c:pt>
                <c:pt idx="2">
                  <c:v>0.40211054104477612</c:v>
                </c:pt>
                <c:pt idx="3">
                  <c:v>0.48929357614568741</c:v>
                </c:pt>
                <c:pt idx="4">
                  <c:v>0.58623718887262077</c:v>
                </c:pt>
                <c:pt idx="5">
                  <c:v>0.7138323688631697</c:v>
                </c:pt>
                <c:pt idx="6">
                  <c:v>0.87841606246514226</c:v>
                </c:pt>
                <c:pt idx="7">
                  <c:v>0.95928468784927357</c:v>
                </c:pt>
                <c:pt idx="8">
                  <c:v>0.99850095393840288</c:v>
                </c:pt>
                <c:pt idx="9">
                  <c:v>0.99971322053340983</c:v>
                </c:pt>
                <c:pt idx="10">
                  <c:v>1.0000000000000002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57-574D-84B5-144349B83DED}"/>
            </c:ext>
          </c:extLst>
        </c:ser>
        <c:ser>
          <c:idx val="1"/>
          <c:order val="1"/>
          <c:tx>
            <c:strRef>
              <c:f>MeXGBoost!$D$31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E092A6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MeXGBoost!$D$32:$D$44</c:f>
              <c:numCache>
                <c:formatCode>0%</c:formatCode>
                <c:ptCount val="13"/>
                <c:pt idx="0">
                  <c:v>1.8118108090349257E-2</c:v>
                </c:pt>
                <c:pt idx="1">
                  <c:v>0.16091351335605464</c:v>
                </c:pt>
                <c:pt idx="2">
                  <c:v>0.48210121268656714</c:v>
                </c:pt>
                <c:pt idx="3">
                  <c:v>0.39403642185311188</c:v>
                </c:pt>
                <c:pt idx="4">
                  <c:v>0.25988286969253294</c:v>
                </c:pt>
                <c:pt idx="5">
                  <c:v>0.10845622549934664</c:v>
                </c:pt>
                <c:pt idx="6">
                  <c:v>3.2348020078081428E-2</c:v>
                </c:pt>
                <c:pt idx="7">
                  <c:v>1.4370110170844642E-3</c:v>
                </c:pt>
                <c:pt idx="8">
                  <c:v>2.7255382938130282E-4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57-574D-84B5-144349B83DED}"/>
            </c:ext>
          </c:extLst>
        </c:ser>
        <c:ser>
          <c:idx val="2"/>
          <c:order val="2"/>
          <c:tx>
            <c:strRef>
              <c:f>MeXGBoost!$E$31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EC385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MeXGBoost!$E$32:$E$44</c:f>
              <c:numCache>
                <c:formatCode>0%</c:formatCode>
                <c:ptCount val="13"/>
                <c:pt idx="0">
                  <c:v>0.98188189190965069</c:v>
                </c:pt>
                <c:pt idx="1">
                  <c:v>3.8975793061260158E-2</c:v>
                </c:pt>
                <c:pt idx="2">
                  <c:v>0.11578824626865672</c:v>
                </c:pt>
                <c:pt idx="3">
                  <c:v>0.11667000200120071</c:v>
                </c:pt>
                <c:pt idx="4">
                  <c:v>0.15387994143484626</c:v>
                </c:pt>
                <c:pt idx="5">
                  <c:v>0.17771140563748367</c:v>
                </c:pt>
                <c:pt idx="6">
                  <c:v>8.9235917456776351E-2</c:v>
                </c:pt>
                <c:pt idx="7">
                  <c:v>3.9278301133642023E-2</c:v>
                </c:pt>
                <c:pt idx="8">
                  <c:v>1.2264922322158627E-3</c:v>
                </c:pt>
                <c:pt idx="9">
                  <c:v>2.8677946659019213E-4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57-574D-84B5-144349B83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 b="0" i="0" baseline="0">
                    <a:effectLst/>
                  </a:rPr>
                  <a:t>Intervals based on haemoglobin concentrations of dependent variable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800"/>
              <a:t> </a:t>
            </a:r>
            <a:endParaRPr lang="en-NL" sz="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TweedieXGBoost!$E$39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EC385"/>
            </a:solidFill>
            <a:ln>
              <a:noFill/>
            </a:ln>
            <a:effectLst/>
          </c:spPr>
          <c:invertIfNegative val="0"/>
          <c:cat>
            <c:strRef>
              <c:f>TweedieXGBoost!$B$40:$B$52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TweedieXGBoost!$E$40:$E$52</c:f>
              <c:numCache>
                <c:formatCode>0%</c:formatCode>
                <c:ptCount val="13"/>
                <c:pt idx="0">
                  <c:v>0.98744389257103704</c:v>
                </c:pt>
                <c:pt idx="1">
                  <c:v>4.0607066911357743E-2</c:v>
                </c:pt>
                <c:pt idx="2">
                  <c:v>0.10721781716417911</c:v>
                </c:pt>
                <c:pt idx="3">
                  <c:v>9.0054032419451674E-2</c:v>
                </c:pt>
                <c:pt idx="4">
                  <c:v>0.12825768667642753</c:v>
                </c:pt>
                <c:pt idx="5">
                  <c:v>0.14261713645697219</c:v>
                </c:pt>
                <c:pt idx="6">
                  <c:v>8.7934560327198361E-2</c:v>
                </c:pt>
                <c:pt idx="7">
                  <c:v>3.8639629570493376E-2</c:v>
                </c:pt>
                <c:pt idx="8">
                  <c:v>8.8579994548923409E-3</c:v>
                </c:pt>
                <c:pt idx="9">
                  <c:v>3.728133065672498E-3</c:v>
                </c:pt>
                <c:pt idx="10">
                  <c:v>1.2557555462536626E-3</c:v>
                </c:pt>
                <c:pt idx="11">
                  <c:v>3.0991735537190084E-3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B-204D-902A-92820D0B0EC9}"/>
            </c:ext>
          </c:extLst>
        </c:ser>
        <c:ser>
          <c:idx val="0"/>
          <c:order val="1"/>
          <c:tx>
            <c:strRef>
              <c:f>TweedieXGBoost!$C$39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TweedieXGBoost!$B$40:$B$52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TweedieXGBoost!$C$40:$C$52</c:f>
              <c:numCache>
                <c:formatCode>0%</c:formatCode>
                <c:ptCount val="13"/>
                <c:pt idx="0">
                  <c:v>0</c:v>
                </c:pt>
                <c:pt idx="1">
                  <c:v>0.82661889364677099</c:v>
                </c:pt>
                <c:pt idx="2">
                  <c:v>0.47819496268656719</c:v>
                </c:pt>
                <c:pt idx="3">
                  <c:v>0.5593356013608165</c:v>
                </c:pt>
                <c:pt idx="4">
                  <c:v>0.62503660322108345</c:v>
                </c:pt>
                <c:pt idx="5">
                  <c:v>0.73380623483292895</c:v>
                </c:pt>
                <c:pt idx="6">
                  <c:v>0.86354340955567954</c:v>
                </c:pt>
                <c:pt idx="7">
                  <c:v>0.94970461440204357</c:v>
                </c:pt>
                <c:pt idx="8">
                  <c:v>0.98732624693376936</c:v>
                </c:pt>
                <c:pt idx="9">
                  <c:v>0.99397763120160598</c:v>
                </c:pt>
                <c:pt idx="10">
                  <c:v>0.99560485558811229</c:v>
                </c:pt>
                <c:pt idx="11">
                  <c:v>0.9948347107438017</c:v>
                </c:pt>
                <c:pt idx="12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7B-204D-902A-92820D0B0EC9}"/>
            </c:ext>
          </c:extLst>
        </c:ser>
        <c:ser>
          <c:idx val="1"/>
          <c:order val="2"/>
          <c:tx>
            <c:strRef>
              <c:f>TweedieXGBoost!$D$39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E092A6"/>
            </a:solidFill>
            <a:ln>
              <a:noFill/>
            </a:ln>
            <a:effectLst/>
          </c:spPr>
          <c:invertIfNegative val="0"/>
          <c:cat>
            <c:strRef>
              <c:f>TweedieXGBoost!$B$40:$B$52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TweedieXGBoost!$D$40:$D$52</c:f>
              <c:numCache>
                <c:formatCode>0%</c:formatCode>
                <c:ptCount val="13"/>
                <c:pt idx="0">
                  <c:v>1.2556107428962904E-2</c:v>
                </c:pt>
                <c:pt idx="1">
                  <c:v>0.13277403944187127</c:v>
                </c:pt>
                <c:pt idx="2">
                  <c:v>0.41458722014925364</c:v>
                </c:pt>
                <c:pt idx="3">
                  <c:v>0.35061036621973179</c:v>
                </c:pt>
                <c:pt idx="4">
                  <c:v>0.24670571010248901</c:v>
                </c:pt>
                <c:pt idx="5">
                  <c:v>0.12357662871009895</c:v>
                </c:pt>
                <c:pt idx="6">
                  <c:v>4.8522030117122146E-2</c:v>
                </c:pt>
                <c:pt idx="7">
                  <c:v>1.1655756027462879E-2</c:v>
                </c:pt>
                <c:pt idx="8">
                  <c:v>3.8157536113382394E-3</c:v>
                </c:pt>
                <c:pt idx="9">
                  <c:v>2.294235732721537E-3</c:v>
                </c:pt>
                <c:pt idx="10">
                  <c:v>3.1393888656341563E-3</c:v>
                </c:pt>
                <c:pt idx="11">
                  <c:v>2.0661157024793389E-3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7B-204D-902A-92820D0B0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Intervals based on haemoglobin concentrations of dependent variable</a:t>
                </a:r>
                <a:endParaRPr lang="en-N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000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Percentile!$A$50</c:f>
              <c:strCache>
                <c:ptCount val="1"/>
                <c:pt idx="0">
                  <c:v>ANN</c:v>
                </c:pt>
              </c:strCache>
            </c:strRef>
          </c:tx>
          <c:spPr>
            <a:solidFill>
              <a:srgbClr val="377774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Percentile!$B$49:$K$49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Percentile!$B$50:$K$50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0.59440899453640994</c:v>
                </c:pt>
                <c:pt idx="5">
                  <c:v>1.8428733792709791</c:v>
                </c:pt>
                <c:pt idx="6">
                  <c:v>3.0762395009377772</c:v>
                </c:pt>
                <c:pt idx="7">
                  <c:v>6.006952825572859</c:v>
                </c:pt>
                <c:pt idx="8">
                  <c:v>12.00399168229635</c:v>
                </c:pt>
                <c:pt idx="9">
                  <c:v>79.026050150349093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D-A04B-B017-9E4D75F3FDF1}"/>
            </c:ext>
          </c:extLst>
        </c:ser>
        <c:ser>
          <c:idx val="1"/>
          <c:order val="1"/>
          <c:tx>
            <c:strRef>
              <c:f>Percentile!$A$51</c:f>
              <c:strCache>
                <c:ptCount val="1"/>
                <c:pt idx="0">
                  <c:v>MeANN</c:v>
                </c:pt>
              </c:strCache>
            </c:strRef>
          </c:tx>
          <c:spPr>
            <a:solidFill>
              <a:srgbClr val="9EC38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Percentile!$B$49:$K$49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Percentile!$B$51:$K$51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6.2926999999999997E-2</c:v>
                </c:pt>
                <c:pt idx="3">
                  <c:v>0.65873599999999999</c:v>
                </c:pt>
                <c:pt idx="4">
                  <c:v>1.1043750000000001</c:v>
                </c:pt>
                <c:pt idx="5">
                  <c:v>2.0187330000000001</c:v>
                </c:pt>
                <c:pt idx="6">
                  <c:v>2.9132210000000001</c:v>
                </c:pt>
                <c:pt idx="7">
                  <c:v>5.4757800000000003</c:v>
                </c:pt>
                <c:pt idx="8">
                  <c:v>10.81897</c:v>
                </c:pt>
                <c:pt idx="9">
                  <c:v>78.522589999999994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ED-A04B-B017-9E4D75F3FDF1}"/>
            </c:ext>
          </c:extLst>
        </c:ser>
        <c:ser>
          <c:idx val="2"/>
          <c:order val="2"/>
          <c:tx>
            <c:strRef>
              <c:f>Percentile!$A$52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rgbClr val="DB476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Percentile!$B$49:$K$49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Percentile!$B$52:$K$52</c:f>
              <c:numCache>
                <c:formatCode>General</c:formatCode>
                <c:ptCount val="10"/>
                <c:pt idx="0">
                  <c:v>0.36029315828100777</c:v>
                </c:pt>
                <c:pt idx="1">
                  <c:v>1.5023194772894091</c:v>
                </c:pt>
                <c:pt idx="2">
                  <c:v>2.2355377966239911</c:v>
                </c:pt>
                <c:pt idx="3">
                  <c:v>2.905371850281333</c:v>
                </c:pt>
                <c:pt idx="4">
                  <c:v>3.7901981570578158</c:v>
                </c:pt>
                <c:pt idx="5">
                  <c:v>6.0135193264290923</c:v>
                </c:pt>
                <c:pt idx="6">
                  <c:v>7.8623471010356303</c:v>
                </c:pt>
                <c:pt idx="7">
                  <c:v>10.354563014759851</c:v>
                </c:pt>
                <c:pt idx="8">
                  <c:v>20.226592187882261</c:v>
                </c:pt>
                <c:pt idx="9">
                  <c:v>90.955589419499532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ED-A04B-B017-9E4D75F3FDF1}"/>
            </c:ext>
          </c:extLst>
        </c:ser>
        <c:ser>
          <c:idx val="3"/>
          <c:order val="3"/>
          <c:tx>
            <c:strRef>
              <c:f>Percentile!$A$53</c:f>
              <c:strCache>
                <c:ptCount val="1"/>
                <c:pt idx="0">
                  <c:v>MeXGBoost</c:v>
                </c:pt>
              </c:strCache>
            </c:strRef>
          </c:tx>
          <c:spPr>
            <a:solidFill>
              <a:srgbClr val="E092A6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Percentile!$B$49:$K$49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Percentile!$B$53:$K$53</c:f>
              <c:numCache>
                <c:formatCode>General</c:formatCode>
                <c:ptCount val="10"/>
                <c:pt idx="0">
                  <c:v>0</c:v>
                </c:pt>
                <c:pt idx="1">
                  <c:v>0.41490306205659339</c:v>
                </c:pt>
                <c:pt idx="2">
                  <c:v>0.81326959145396738</c:v>
                </c:pt>
                <c:pt idx="3">
                  <c:v>1.023457249449564</c:v>
                </c:pt>
                <c:pt idx="4">
                  <c:v>1.2247869607763191</c:v>
                </c:pt>
                <c:pt idx="5">
                  <c:v>1.664005035472562</c:v>
                </c:pt>
                <c:pt idx="6">
                  <c:v>1.980898332381962</c:v>
                </c:pt>
                <c:pt idx="7">
                  <c:v>2.4682729552311828</c:v>
                </c:pt>
                <c:pt idx="8">
                  <c:v>4.9421007298377244</c:v>
                </c:pt>
                <c:pt idx="9">
                  <c:v>51.338852759798179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ED-A04B-B017-9E4D75F3FDF1}"/>
            </c:ext>
          </c:extLst>
        </c:ser>
        <c:ser>
          <c:idx val="4"/>
          <c:order val="4"/>
          <c:tx>
            <c:strRef>
              <c:f>Percentile!$A$54</c:f>
              <c:strCache>
                <c:ptCount val="1"/>
                <c:pt idx="0">
                  <c:v>TweedieXGBoost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Percentile!$B$49:$K$49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Percentile!$B$54:$K$54</c:f>
              <c:numCache>
                <c:formatCode>General</c:formatCode>
                <c:ptCount val="10"/>
                <c:pt idx="0">
                  <c:v>0.18277491233792681</c:v>
                </c:pt>
                <c:pt idx="1">
                  <c:v>0.48394306042567098</c:v>
                </c:pt>
                <c:pt idx="2">
                  <c:v>0.71617772975617611</c:v>
                </c:pt>
                <c:pt idx="3">
                  <c:v>0.96961846611758895</c:v>
                </c:pt>
                <c:pt idx="4">
                  <c:v>1.199315012639649</c:v>
                </c:pt>
                <c:pt idx="5">
                  <c:v>1.50898230449319</c:v>
                </c:pt>
                <c:pt idx="6">
                  <c:v>1.7343920737176901</c:v>
                </c:pt>
                <c:pt idx="7">
                  <c:v>2.3006544075674782</c:v>
                </c:pt>
                <c:pt idx="8">
                  <c:v>4.7503919310119862</c:v>
                </c:pt>
                <c:pt idx="9">
                  <c:v>45.301730288976103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ED-A04B-B017-9E4D75F3F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0291280"/>
        <c:axId val="940292928"/>
      </c:barChart>
      <c:lineChart>
        <c:grouping val="standard"/>
        <c:varyColors val="0"/>
        <c:ser>
          <c:idx val="5"/>
          <c:order val="5"/>
          <c:tx>
            <c:strRef>
              <c:f>Percentile!$A$55</c:f>
              <c:strCache>
                <c:ptCount val="1"/>
                <c:pt idx="0">
                  <c:v>True</c:v>
                </c:pt>
              </c:strCache>
            </c:strRef>
          </c:tx>
          <c:spPr>
            <a:ln w="28575" cap="rnd">
              <a:noFill/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Percentile!$B$49:$K$49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Percentile!$B$55:$K$55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0.46740805675609559</c:v>
                </c:pt>
                <c:pt idx="9">
                  <c:v>63.499889913867797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ED-A04B-B017-9E4D75F3F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291280"/>
        <c:axId val="940292928"/>
      </c:lineChart>
      <c:catAx>
        <c:axId val="94029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Percentile of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2928"/>
        <c:crosses val="autoZero"/>
        <c:auto val="1"/>
        <c:lblAlgn val="ctr"/>
        <c:lblOffset val="100"/>
        <c:noMultiLvlLbl val="0"/>
      </c:catAx>
      <c:valAx>
        <c:axId val="9402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haemoglobin concentration in (in </a:t>
                </a:r>
                <a:r>
                  <a:rPr lang="el-GR" sz="1200"/>
                  <a:t>μ</a:t>
                </a:r>
                <a:r>
                  <a:rPr lang="nl-NL" sz="1200"/>
                  <a:t>g/g)</a:t>
                </a:r>
                <a:endParaRPr lang="en-N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/>
              <a:t>Median haemoglobin concentration per model per percentile</a:t>
            </a:r>
            <a:endParaRPr lang="en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Percentile!$M$50</c:f>
              <c:strCache>
                <c:ptCount val="1"/>
                <c:pt idx="0">
                  <c:v>ANN</c:v>
                </c:pt>
              </c:strCache>
            </c:strRef>
          </c:tx>
          <c:spPr>
            <a:solidFill>
              <a:srgbClr val="377774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Percentile!$N$49:$W$49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Percentile!$N$50:$W$50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0.2675074410829324</c:v>
                </c:pt>
                <c:pt idx="4">
                  <c:v>4.7875805267878988</c:v>
                </c:pt>
                <c:pt idx="5">
                  <c:v>1.7477590108456329</c:v>
                </c:pt>
                <c:pt idx="6">
                  <c:v>2.3985907812117748</c:v>
                </c:pt>
                <c:pt idx="7">
                  <c:v>3.0829150697219281</c:v>
                </c:pt>
                <c:pt idx="8">
                  <c:v>6.1046736116774039</c:v>
                </c:pt>
                <c:pt idx="9">
                  <c:v>45.578454207226947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D8-AF41-B2EC-42E5F6C45452}"/>
            </c:ext>
          </c:extLst>
        </c:ser>
        <c:ser>
          <c:idx val="1"/>
          <c:order val="1"/>
          <c:tx>
            <c:strRef>
              <c:f>Percentile!$M$51</c:f>
              <c:strCache>
                <c:ptCount val="1"/>
                <c:pt idx="0">
                  <c:v>MeANN</c:v>
                </c:pt>
              </c:strCache>
            </c:strRef>
          </c:tx>
          <c:spPr>
            <a:solidFill>
              <a:srgbClr val="9EC38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Percentile!$N$49:$W$49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Percentile!$N$51:$W$51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0.26750699999999999</c:v>
                </c:pt>
                <c:pt idx="4">
                  <c:v>4.7875810000000003</c:v>
                </c:pt>
                <c:pt idx="5">
                  <c:v>1.7477590000000001</c:v>
                </c:pt>
                <c:pt idx="6">
                  <c:v>2.3985910000000001</c:v>
                </c:pt>
                <c:pt idx="7">
                  <c:v>3.0829149999999998</c:v>
                </c:pt>
                <c:pt idx="8">
                  <c:v>6.1046740000000002</c:v>
                </c:pt>
                <c:pt idx="9">
                  <c:v>45.578449999999997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D8-AF41-B2EC-42E5F6C45452}"/>
            </c:ext>
          </c:extLst>
        </c:ser>
        <c:ser>
          <c:idx val="2"/>
          <c:order val="2"/>
          <c:tx>
            <c:strRef>
              <c:f>Percentile!$M$52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rgbClr val="DB476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Percentile!$N$49:$W$49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Percentile!$N$52:$W$52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0.2675074410829324</c:v>
                </c:pt>
                <c:pt idx="4">
                  <c:v>4.7875805267878988</c:v>
                </c:pt>
                <c:pt idx="5">
                  <c:v>1.7477590108456329</c:v>
                </c:pt>
                <c:pt idx="6">
                  <c:v>2.3985907812117748</c:v>
                </c:pt>
                <c:pt idx="7">
                  <c:v>3.0829150697219281</c:v>
                </c:pt>
                <c:pt idx="8">
                  <c:v>6.1046736116774039</c:v>
                </c:pt>
                <c:pt idx="9">
                  <c:v>45.578454207226947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D8-AF41-B2EC-42E5F6C45452}"/>
            </c:ext>
          </c:extLst>
        </c:ser>
        <c:ser>
          <c:idx val="3"/>
          <c:order val="3"/>
          <c:tx>
            <c:strRef>
              <c:f>Percentile!$M$53</c:f>
              <c:strCache>
                <c:ptCount val="1"/>
                <c:pt idx="0">
                  <c:v>MeXGBoost</c:v>
                </c:pt>
              </c:strCache>
            </c:strRef>
          </c:tx>
          <c:spPr>
            <a:solidFill>
              <a:srgbClr val="E092A6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Percentile!$N$49:$W$49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Percentile!$N$53:$W$53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0.2675074410829324</c:v>
                </c:pt>
                <c:pt idx="4">
                  <c:v>4.7875805267878988</c:v>
                </c:pt>
                <c:pt idx="5">
                  <c:v>1.7477590108456329</c:v>
                </c:pt>
                <c:pt idx="6">
                  <c:v>2.3985907812117748</c:v>
                </c:pt>
                <c:pt idx="7">
                  <c:v>3.0829150697219281</c:v>
                </c:pt>
                <c:pt idx="8">
                  <c:v>6.1046736116774039</c:v>
                </c:pt>
                <c:pt idx="9">
                  <c:v>45.578454207226947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D8-AF41-B2EC-42E5F6C45452}"/>
            </c:ext>
          </c:extLst>
        </c:ser>
        <c:ser>
          <c:idx val="4"/>
          <c:order val="4"/>
          <c:tx>
            <c:strRef>
              <c:f>Percentile!$M$54</c:f>
              <c:strCache>
                <c:ptCount val="1"/>
                <c:pt idx="0">
                  <c:v>TweedieXGBoost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Percentile!$N$49:$W$49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Percentile!$N$54:$W$54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0.2675074410829324</c:v>
                </c:pt>
                <c:pt idx="4">
                  <c:v>4.7875805267878988</c:v>
                </c:pt>
                <c:pt idx="5">
                  <c:v>1.7477590108456329</c:v>
                </c:pt>
                <c:pt idx="6">
                  <c:v>2.3985907812117748</c:v>
                </c:pt>
                <c:pt idx="7">
                  <c:v>3.0829150697219281</c:v>
                </c:pt>
                <c:pt idx="8">
                  <c:v>6.1046736116774039</c:v>
                </c:pt>
                <c:pt idx="9">
                  <c:v>45.578454207226947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D8-AF41-B2EC-42E5F6C45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0291280"/>
        <c:axId val="940292928"/>
      </c:barChart>
      <c:lineChart>
        <c:grouping val="standard"/>
        <c:varyColors val="0"/>
        <c:ser>
          <c:idx val="5"/>
          <c:order val="5"/>
          <c:tx>
            <c:strRef>
              <c:f>Percentile!$M$55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Percentile!$N$49:$W$49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Percentile!$N$55:$W$55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0.46740805675609559</c:v>
                </c:pt>
                <c:pt idx="9">
                  <c:v>63.499889913867797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D8-AF41-B2EC-42E5F6C45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291280"/>
        <c:axId val="940292928"/>
      </c:lineChart>
      <c:catAx>
        <c:axId val="94029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Percentile of data</a:t>
                </a:r>
                <a:endParaRPr lang="en-N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2928"/>
        <c:crosses val="autoZero"/>
        <c:auto val="1"/>
        <c:lblAlgn val="ctr"/>
        <c:lblOffset val="100"/>
        <c:noMultiLvlLbl val="0"/>
      </c:catAx>
      <c:valAx>
        <c:axId val="9402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haemoglobin concentration in (in </a:t>
                </a:r>
                <a:r>
                  <a:rPr lang="el-GR" sz="1200"/>
                  <a:t>μ</a:t>
                </a:r>
                <a:r>
                  <a:rPr lang="nl-NL" sz="1200"/>
                  <a:t>g/g)</a:t>
                </a:r>
                <a:endParaRPr lang="en-N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Percentile!$A$108</c:f>
              <c:strCache>
                <c:ptCount val="1"/>
                <c:pt idx="0">
                  <c:v>ANN</c:v>
                </c:pt>
              </c:strCache>
            </c:strRef>
          </c:tx>
          <c:spPr>
            <a:solidFill>
              <a:srgbClr val="377774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Percentile!$B$107:$K$107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30%%</c:v>
                </c:pt>
                <c:pt idx="3">
                  <c:v>40%</c:v>
                </c:pt>
                <c:pt idx="4">
                  <c:v>40% - 50%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Percentile!$B$108:$K$108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1.9</c:v>
                </c:pt>
                <c:pt idx="6">
                  <c:v>3.1</c:v>
                </c:pt>
                <c:pt idx="7">
                  <c:v>6.2</c:v>
                </c:pt>
                <c:pt idx="8">
                  <c:v>12.1</c:v>
                </c:pt>
                <c:pt idx="9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7-F54F-B823-08ACD3050E3D}"/>
            </c:ext>
          </c:extLst>
        </c:ser>
        <c:ser>
          <c:idx val="1"/>
          <c:order val="1"/>
          <c:tx>
            <c:strRef>
              <c:f>Percentile!$A$109</c:f>
              <c:strCache>
                <c:ptCount val="1"/>
                <c:pt idx="0">
                  <c:v>MeANN</c:v>
                </c:pt>
              </c:strCache>
            </c:strRef>
          </c:tx>
          <c:spPr>
            <a:solidFill>
              <a:srgbClr val="9EC38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Percentile!$B$107:$K$107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30%%</c:v>
                </c:pt>
                <c:pt idx="3">
                  <c:v>40%</c:v>
                </c:pt>
                <c:pt idx="4">
                  <c:v>40% - 50%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Percentile!$B$109:$K$109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</c:v>
                </c:pt>
                <c:pt idx="4">
                  <c:v>1.3</c:v>
                </c:pt>
                <c:pt idx="5">
                  <c:v>1.9</c:v>
                </c:pt>
                <c:pt idx="6">
                  <c:v>2.7</c:v>
                </c:pt>
                <c:pt idx="7">
                  <c:v>5.5</c:v>
                </c:pt>
                <c:pt idx="8">
                  <c:v>10.5</c:v>
                </c:pt>
                <c:pt idx="9">
                  <c:v>77.3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B7-F54F-B823-08ACD3050E3D}"/>
            </c:ext>
          </c:extLst>
        </c:ser>
        <c:ser>
          <c:idx val="2"/>
          <c:order val="2"/>
          <c:tx>
            <c:strRef>
              <c:f>Percentile!$A$110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rgbClr val="DB476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Percentile!$B$107:$K$107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30%%</c:v>
                </c:pt>
                <c:pt idx="3">
                  <c:v>40%</c:v>
                </c:pt>
                <c:pt idx="4">
                  <c:v>40% - 50%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Percentile!$B$110:$K$110</c:f>
              <c:numCache>
                <c:formatCode>General</c:formatCode>
                <c:ptCount val="10"/>
                <c:pt idx="0">
                  <c:v>0.3</c:v>
                </c:pt>
                <c:pt idx="1">
                  <c:v>1.7</c:v>
                </c:pt>
                <c:pt idx="2">
                  <c:v>2.2999999999999998</c:v>
                </c:pt>
                <c:pt idx="3">
                  <c:v>2.9</c:v>
                </c:pt>
                <c:pt idx="4">
                  <c:v>4</c:v>
                </c:pt>
                <c:pt idx="5">
                  <c:v>6.1</c:v>
                </c:pt>
                <c:pt idx="6">
                  <c:v>8.1</c:v>
                </c:pt>
                <c:pt idx="7">
                  <c:v>10.1</c:v>
                </c:pt>
                <c:pt idx="8">
                  <c:v>17.8</c:v>
                </c:pt>
                <c:pt idx="9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B7-F54F-B823-08ACD3050E3D}"/>
            </c:ext>
          </c:extLst>
        </c:ser>
        <c:ser>
          <c:idx val="3"/>
          <c:order val="3"/>
          <c:tx>
            <c:strRef>
              <c:f>Percentile!$A$111</c:f>
              <c:strCache>
                <c:ptCount val="1"/>
                <c:pt idx="0">
                  <c:v>MeXGBoost</c:v>
                </c:pt>
              </c:strCache>
            </c:strRef>
          </c:tx>
          <c:spPr>
            <a:solidFill>
              <a:srgbClr val="E092A6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Percentile!$B$107:$K$107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30%%</c:v>
                </c:pt>
                <c:pt idx="3">
                  <c:v>40%</c:v>
                </c:pt>
                <c:pt idx="4">
                  <c:v>40% - 50%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Percentile!$B$111:$K$111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1.1000000000000001</c:v>
                </c:pt>
                <c:pt idx="4">
                  <c:v>1.4</c:v>
                </c:pt>
                <c:pt idx="5">
                  <c:v>1.7</c:v>
                </c:pt>
                <c:pt idx="6">
                  <c:v>2</c:v>
                </c:pt>
                <c:pt idx="7">
                  <c:v>2.4</c:v>
                </c:pt>
                <c:pt idx="8">
                  <c:v>4.3</c:v>
                </c:pt>
                <c:pt idx="9">
                  <c:v>20.3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B7-F54F-B823-08ACD3050E3D}"/>
            </c:ext>
          </c:extLst>
        </c:ser>
        <c:ser>
          <c:idx val="4"/>
          <c:order val="4"/>
          <c:tx>
            <c:strRef>
              <c:f>Percentile!$A$112</c:f>
              <c:strCache>
                <c:ptCount val="1"/>
                <c:pt idx="0">
                  <c:v>TweedieXGBoost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Percentile!$B$107:$K$107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30%%</c:v>
                </c:pt>
                <c:pt idx="3">
                  <c:v>40%</c:v>
                </c:pt>
                <c:pt idx="4">
                  <c:v>40% - 50%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Percentile!$B$112:$K$112</c:f>
              <c:numCache>
                <c:formatCode>General</c:formatCode>
                <c:ptCount val="10"/>
                <c:pt idx="0">
                  <c:v>0.2</c:v>
                </c:pt>
                <c:pt idx="1">
                  <c:v>0.5</c:v>
                </c:pt>
                <c:pt idx="2">
                  <c:v>0.7</c:v>
                </c:pt>
                <c:pt idx="3">
                  <c:v>1</c:v>
                </c:pt>
                <c:pt idx="4">
                  <c:v>1.3</c:v>
                </c:pt>
                <c:pt idx="5">
                  <c:v>1.5</c:v>
                </c:pt>
                <c:pt idx="6">
                  <c:v>1.7</c:v>
                </c:pt>
                <c:pt idx="7">
                  <c:v>2.1</c:v>
                </c:pt>
                <c:pt idx="8">
                  <c:v>4.0999999999999996</c:v>
                </c:pt>
                <c:pt idx="9">
                  <c:v>16.899999999999999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B7-F54F-B823-08ACD3050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0291280"/>
        <c:axId val="940292928"/>
      </c:barChart>
      <c:lineChart>
        <c:grouping val="standard"/>
        <c:varyColors val="0"/>
        <c:ser>
          <c:idx val="5"/>
          <c:order val="5"/>
          <c:tx>
            <c:strRef>
              <c:f>Percentile!$A$113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Percentile!$B$107:$K$107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30%%</c:v>
                </c:pt>
                <c:pt idx="3">
                  <c:v>40%</c:v>
                </c:pt>
                <c:pt idx="4">
                  <c:v>40% - 50%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Percentile!$B$113:$K$113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B7-F54F-B823-08ACD3050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291280"/>
        <c:axId val="940292928"/>
      </c:lineChart>
      <c:catAx>
        <c:axId val="94029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Percentile of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2928"/>
        <c:crosses val="autoZero"/>
        <c:auto val="1"/>
        <c:lblAlgn val="ctr"/>
        <c:lblOffset val="100"/>
        <c:noMultiLvlLbl val="0"/>
      </c:catAx>
      <c:valAx>
        <c:axId val="9402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Mean haemoglobin concentration in (in </a:t>
                </a:r>
                <a:r>
                  <a:rPr lang="el-GR" sz="1200"/>
                  <a:t>μ</a:t>
                </a:r>
                <a:r>
                  <a:rPr lang="nl-NL" sz="1200"/>
                  <a:t>g/g)</a:t>
                </a:r>
                <a:endParaRPr lang="en-N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/>
              <a:t>Median haemoglobin concentration per model per percentile</a:t>
            </a:r>
            <a:endParaRPr lang="en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Percentile!$M$108</c:f>
              <c:strCache>
                <c:ptCount val="1"/>
                <c:pt idx="0">
                  <c:v>ANN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Percentile!$N$107:$W$107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Percentile!$N$108:$W$108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F-FB43-9C7B-0A8796019B7C}"/>
            </c:ext>
          </c:extLst>
        </c:ser>
        <c:ser>
          <c:idx val="1"/>
          <c:order val="1"/>
          <c:tx>
            <c:strRef>
              <c:f>Percentile!$M$109</c:f>
              <c:strCache>
                <c:ptCount val="1"/>
                <c:pt idx="0">
                  <c:v>MeANN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Percentile!$N$107:$W$107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Percentile!$N$109:$W$109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9F-FB43-9C7B-0A8796019B7C}"/>
            </c:ext>
          </c:extLst>
        </c:ser>
        <c:ser>
          <c:idx val="2"/>
          <c:order val="2"/>
          <c:tx>
            <c:strRef>
              <c:f>Percentile!$M$110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Percentile!$N$107:$W$107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Percentile!$N$110:$W$110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9F-FB43-9C7B-0A8796019B7C}"/>
            </c:ext>
          </c:extLst>
        </c:ser>
        <c:ser>
          <c:idx val="3"/>
          <c:order val="3"/>
          <c:tx>
            <c:strRef>
              <c:f>Percentile!$M$111</c:f>
              <c:strCache>
                <c:ptCount val="1"/>
                <c:pt idx="0">
                  <c:v>MeXGBoost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Percentile!$N$107:$W$107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Percentile!$N$111:$W$111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9F-FB43-9C7B-0A8796019B7C}"/>
            </c:ext>
          </c:extLst>
        </c:ser>
        <c:ser>
          <c:idx val="4"/>
          <c:order val="4"/>
          <c:tx>
            <c:strRef>
              <c:f>Percentile!$M$112</c:f>
              <c:strCache>
                <c:ptCount val="1"/>
                <c:pt idx="0">
                  <c:v>TweedieXGBoost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Percentile!$N$107:$W$107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Percentile!$N$112:$W$112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9F-FB43-9C7B-0A8796019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0291280"/>
        <c:axId val="940292928"/>
      </c:barChart>
      <c:lineChart>
        <c:grouping val="standard"/>
        <c:varyColors val="0"/>
        <c:ser>
          <c:idx val="5"/>
          <c:order val="5"/>
          <c:tx>
            <c:strRef>
              <c:f>Percentile!$M$113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Percentile!$N$107:$W$107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Percentile!$N$113:$W$113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9F-FB43-9C7B-0A8796019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291280"/>
        <c:axId val="940292928"/>
      </c:lineChart>
      <c:catAx>
        <c:axId val="94029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Percentile of data</a:t>
                </a:r>
                <a:endParaRPr lang="en-N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2928"/>
        <c:crosses val="autoZero"/>
        <c:auto val="1"/>
        <c:lblAlgn val="ctr"/>
        <c:lblOffset val="100"/>
        <c:noMultiLvlLbl val="0"/>
      </c:catAx>
      <c:valAx>
        <c:axId val="9402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Mean haemoglobin concentration in (in </a:t>
                </a:r>
                <a:r>
                  <a:rPr lang="el-GR" sz="1200"/>
                  <a:t>μ</a:t>
                </a:r>
                <a:r>
                  <a:rPr lang="nl-NL" sz="1200"/>
                  <a:t>g/g)</a:t>
                </a:r>
                <a:endParaRPr lang="en-N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/>
              <a:t>Mean true values versus median predicted values calculated based on intervals of 4 microgram haemoglobin per gram of faeces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Percentile2!$B$2</c:f>
              <c:strCache>
                <c:ptCount val="1"/>
                <c:pt idx="0">
                  <c:v>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1A6"/>
              </a:solidFill>
              <a:ln w="9525">
                <a:solidFill>
                  <a:srgbClr val="E091A6"/>
                </a:solidFill>
              </a:ln>
              <a:effectLst/>
            </c:spPr>
          </c:marker>
          <c:xVal>
            <c:numRef>
              <c:f>Percentile2!$C$8:$FF$8</c:f>
              <c:numCache>
                <c:formatCode>General</c:formatCode>
                <c:ptCount val="160"/>
                <c:pt idx="1">
                  <c:v>5.2030528826551414</c:v>
                </c:pt>
                <c:pt idx="2">
                  <c:v>2.8212402144662811</c:v>
                </c:pt>
                <c:pt idx="3">
                  <c:v>0.81298418005382045</c:v>
                </c:pt>
                <c:pt idx="4">
                  <c:v>0.61116875968360118</c:v>
                </c:pt>
                <c:pt idx="5">
                  <c:v>1.443373868547662</c:v>
                </c:pt>
                <c:pt idx="6">
                  <c:v>5.9665676221153108</c:v>
                </c:pt>
                <c:pt idx="7">
                  <c:v>5.9750749204925357</c:v>
                </c:pt>
                <c:pt idx="8">
                  <c:v>10.495793749490341</c:v>
                </c:pt>
                <c:pt idx="9">
                  <c:v>28.342124684008809</c:v>
                </c:pt>
                <c:pt idx="10">
                  <c:v>40.879524489067833</c:v>
                </c:pt>
              </c:numCache>
            </c:numRef>
          </c:xVal>
          <c:yVal>
            <c:numRef>
              <c:f>Percentile2!$C$13:$FF$13</c:f>
              <c:numCache>
                <c:formatCode>General</c:formatCode>
                <c:ptCount val="1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5B-1B44-9725-0BE7D06DA008}"/>
            </c:ext>
          </c:extLst>
        </c:ser>
        <c:ser>
          <c:idx val="1"/>
          <c:order val="1"/>
          <c:tx>
            <c:strRef>
              <c:f>Percentile2!$B$3</c:f>
              <c:strCache>
                <c:ptCount val="1"/>
                <c:pt idx="0">
                  <c:v>MeANN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Percentile2!$C$9:$FF$9</c:f>
              <c:numCache>
                <c:formatCode>General</c:formatCode>
                <c:ptCount val="160"/>
                <c:pt idx="1">
                  <c:v>4.7430665416292888</c:v>
                </c:pt>
                <c:pt idx="2">
                  <c:v>3.2071995025687041</c:v>
                </c:pt>
                <c:pt idx="3">
                  <c:v>0.9092335684579631</c:v>
                </c:pt>
                <c:pt idx="4">
                  <c:v>0.79540589578406595</c:v>
                </c:pt>
                <c:pt idx="5">
                  <c:v>1.4341331648046971</c:v>
                </c:pt>
                <c:pt idx="6">
                  <c:v>5.68248593329528</c:v>
                </c:pt>
                <c:pt idx="7">
                  <c:v>5.7161277827611512</c:v>
                </c:pt>
                <c:pt idx="8">
                  <c:v>10.03906109842616</c:v>
                </c:pt>
                <c:pt idx="9">
                  <c:v>28.887859312566249</c:v>
                </c:pt>
                <c:pt idx="10">
                  <c:v>40.161151317465979</c:v>
                </c:pt>
              </c:numCache>
            </c:numRef>
          </c:xVal>
          <c:yVal>
            <c:numRef>
              <c:f>Percentile2!$C$13:$FF$13</c:f>
              <c:numCache>
                <c:formatCode>General</c:formatCode>
                <c:ptCount val="1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5B-1B44-9725-0BE7D06DA008}"/>
            </c:ext>
          </c:extLst>
        </c:ser>
        <c:ser>
          <c:idx val="2"/>
          <c:order val="2"/>
          <c:tx>
            <c:strRef>
              <c:f>Percentile2!$B$4</c:f>
              <c:strCache>
                <c:ptCount val="1"/>
                <c:pt idx="0">
                  <c:v>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Percentile2!$C$10:$FF$10</c:f>
              <c:numCache>
                <c:formatCode>General</c:formatCode>
                <c:ptCount val="160"/>
                <c:pt idx="1">
                  <c:v>7.6243404958003733</c:v>
                </c:pt>
                <c:pt idx="2">
                  <c:v>10.719463528500381</c:v>
                </c:pt>
                <c:pt idx="3">
                  <c:v>5.0387017858599048</c:v>
                </c:pt>
                <c:pt idx="4">
                  <c:v>5.6875382247410906</c:v>
                </c:pt>
                <c:pt idx="5">
                  <c:v>6.3248710552067164</c:v>
                </c:pt>
                <c:pt idx="6">
                  <c:v>9.0686317581342237</c:v>
                </c:pt>
                <c:pt idx="7">
                  <c:v>9.5844975740030964</c:v>
                </c:pt>
                <c:pt idx="8">
                  <c:v>13.437210511294129</c:v>
                </c:pt>
                <c:pt idx="9">
                  <c:v>32.381861086194263</c:v>
                </c:pt>
                <c:pt idx="10">
                  <c:v>46.339670251261403</c:v>
                </c:pt>
              </c:numCache>
            </c:numRef>
          </c:xVal>
          <c:yVal>
            <c:numRef>
              <c:f>Percentile2!$C$13:$FF$13</c:f>
              <c:numCache>
                <c:formatCode>General</c:formatCode>
                <c:ptCount val="1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5B-1B44-9725-0BE7D06DA008}"/>
            </c:ext>
          </c:extLst>
        </c:ser>
        <c:ser>
          <c:idx val="3"/>
          <c:order val="3"/>
          <c:tx>
            <c:strRef>
              <c:f>Percentile2!$B$5</c:f>
              <c:strCache>
                <c:ptCount val="1"/>
                <c:pt idx="0">
                  <c:v>MeXGBoost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Percentile2!$C$11:$FF$11</c:f>
              <c:numCache>
                <c:formatCode>General</c:formatCode>
                <c:ptCount val="160"/>
                <c:pt idx="1">
                  <c:v>0</c:v>
                </c:pt>
                <c:pt idx="2">
                  <c:v>0.41490306205659339</c:v>
                </c:pt>
                <c:pt idx="3">
                  <c:v>0.81326959145396738</c:v>
                </c:pt>
                <c:pt idx="4">
                  <c:v>1.094795828916252</c:v>
                </c:pt>
                <c:pt idx="5">
                  <c:v>1.496965974883794</c:v>
                </c:pt>
                <c:pt idx="6">
                  <c:v>1.822684090353097</c:v>
                </c:pt>
                <c:pt idx="7">
                  <c:v>2.1949089741498851</c:v>
                </c:pt>
                <c:pt idx="8">
                  <c:v>3.4489312362390931</c:v>
                </c:pt>
                <c:pt idx="9">
                  <c:v>16.52657384000652</c:v>
                </c:pt>
                <c:pt idx="10">
                  <c:v>38.057649457214211</c:v>
                </c:pt>
              </c:numCache>
            </c:numRef>
          </c:xVal>
          <c:yVal>
            <c:numRef>
              <c:f>Percentile2!$C$13:$FF$13</c:f>
              <c:numCache>
                <c:formatCode>General</c:formatCode>
                <c:ptCount val="1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5B-1B44-9725-0BE7D06DA008}"/>
            </c:ext>
          </c:extLst>
        </c:ser>
        <c:ser>
          <c:idx val="4"/>
          <c:order val="4"/>
          <c:tx>
            <c:strRef>
              <c:f>Percentile2!$B$6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9525">
                <a:solidFill>
                  <a:srgbClr val="DB476A"/>
                </a:solidFill>
              </a:ln>
              <a:effectLst/>
            </c:spPr>
          </c:marker>
          <c:xVal>
            <c:numRef>
              <c:f>Percentile2!$C$12:$FF$12</c:f>
              <c:numCache>
                <c:formatCode>General</c:formatCode>
                <c:ptCount val="160"/>
                <c:pt idx="1">
                  <c:v>1.208714731305554</c:v>
                </c:pt>
                <c:pt idx="2">
                  <c:v>1.019407465546768</c:v>
                </c:pt>
                <c:pt idx="3">
                  <c:v>0.65520570007339118</c:v>
                </c:pt>
                <c:pt idx="4">
                  <c:v>0.87194762700807327</c:v>
                </c:pt>
                <c:pt idx="5">
                  <c:v>1.3131905936557109</c:v>
                </c:pt>
                <c:pt idx="6">
                  <c:v>1.5379123175405689</c:v>
                </c:pt>
                <c:pt idx="7">
                  <c:v>1.8456780559406341</c:v>
                </c:pt>
                <c:pt idx="8">
                  <c:v>3.0410921063361318</c:v>
                </c:pt>
                <c:pt idx="9">
                  <c:v>12.283002222131611</c:v>
                </c:pt>
                <c:pt idx="10">
                  <c:v>35.371930584577747</c:v>
                </c:pt>
              </c:numCache>
            </c:numRef>
          </c:xVal>
          <c:yVal>
            <c:numRef>
              <c:f>Percentile2!$C$13:$FF$13</c:f>
              <c:numCache>
                <c:formatCode>General</c:formatCode>
                <c:ptCount val="1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A5B-1B44-9725-0BE7D06DA008}"/>
            </c:ext>
          </c:extLst>
        </c:ser>
        <c:ser>
          <c:idx val="5"/>
          <c:order val="5"/>
          <c:tx>
            <c:v>45° line</c:v>
          </c:tx>
          <c:spPr>
            <a:ln w="19050" cap="rnd">
              <a:solidFill>
                <a:schemeClr val="bg1">
                  <a:lumMod val="50000"/>
                  <a:alpha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Percentile2!$C$13:$FF$13</c:f>
              <c:numCache>
                <c:formatCode>General</c:formatCode>
                <c:ptCount val="1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xVal>
          <c:yVal>
            <c:numRef>
              <c:f>Percentile2!$C$13:$FF$13</c:f>
              <c:numCache>
                <c:formatCode>General</c:formatCode>
                <c:ptCount val="1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A5B-1B44-9725-0BE7D06DA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577120"/>
        <c:axId val="1611538224"/>
      </c:scatterChart>
      <c:valAx>
        <c:axId val="882577120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Mean predicted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611538224"/>
        <c:crosses val="autoZero"/>
        <c:crossBetween val="midCat"/>
        <c:majorUnit val="25"/>
      </c:valAx>
      <c:valAx>
        <c:axId val="16115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/>
                  <a:t>Mean 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8257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600"/>
              <a:t>Median haemoglobin concentration calculated per 10th percentile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Percentile2!$A$2:$B$2</c:f>
              <c:strCache>
                <c:ptCount val="2"/>
                <c:pt idx="1">
                  <c:v>ANN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Percentile2!$D$1:$M$1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Percentile2!$D$2:$M$2</c:f>
              <c:numCache>
                <c:formatCode>General</c:formatCode>
                <c:ptCount val="10"/>
                <c:pt idx="0">
                  <c:v>1.4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</c:v>
                </c:pt>
                <c:pt idx="5">
                  <c:v>1.6</c:v>
                </c:pt>
                <c:pt idx="6">
                  <c:v>2.2000000000000002</c:v>
                </c:pt>
                <c:pt idx="7">
                  <c:v>3.2</c:v>
                </c:pt>
                <c:pt idx="8">
                  <c:v>13.6</c:v>
                </c:pt>
                <c:pt idx="9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8-AF4D-B37F-255FC03ED935}"/>
            </c:ext>
          </c:extLst>
        </c:ser>
        <c:ser>
          <c:idx val="1"/>
          <c:order val="1"/>
          <c:tx>
            <c:strRef>
              <c:f>Percentile2!$A$3:$B$3</c:f>
              <c:strCache>
                <c:ptCount val="2"/>
                <c:pt idx="1">
                  <c:v>MeANN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Percentile2!$D$1:$M$1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Percentile2!$D$3:$M$3</c:f>
              <c:numCache>
                <c:formatCode>General</c:formatCode>
                <c:ptCount val="10"/>
                <c:pt idx="0">
                  <c:v>3.5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1.4</c:v>
                </c:pt>
                <c:pt idx="6">
                  <c:v>2.2000000000000002</c:v>
                </c:pt>
                <c:pt idx="7">
                  <c:v>2.7</c:v>
                </c:pt>
                <c:pt idx="8">
                  <c:v>12.6</c:v>
                </c:pt>
                <c:pt idx="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58-AF4D-B37F-255FC03ED935}"/>
            </c:ext>
          </c:extLst>
        </c:ser>
        <c:ser>
          <c:idx val="2"/>
          <c:order val="2"/>
          <c:tx>
            <c:strRef>
              <c:f>Percentile2!$A$4:$B$4</c:f>
              <c:strCache>
                <c:ptCount val="2"/>
                <c:pt idx="1">
                  <c:v>XGBoost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Percentile2!$D$1:$M$1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Percentile2!$D$4:$M$4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2.5</c:v>
                </c:pt>
                <c:pt idx="2">
                  <c:v>2.4</c:v>
                </c:pt>
                <c:pt idx="3">
                  <c:v>2.9</c:v>
                </c:pt>
                <c:pt idx="4">
                  <c:v>6.4</c:v>
                </c:pt>
                <c:pt idx="5">
                  <c:v>5.5</c:v>
                </c:pt>
                <c:pt idx="6">
                  <c:v>5.9</c:v>
                </c:pt>
                <c:pt idx="7">
                  <c:v>6.7</c:v>
                </c:pt>
                <c:pt idx="8">
                  <c:v>15.9</c:v>
                </c:pt>
                <c:pt idx="9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58-AF4D-B37F-255FC03ED935}"/>
            </c:ext>
          </c:extLst>
        </c:ser>
        <c:ser>
          <c:idx val="3"/>
          <c:order val="3"/>
          <c:tx>
            <c:strRef>
              <c:f>Percentile2!$A$5:$B$5</c:f>
              <c:strCache>
                <c:ptCount val="2"/>
                <c:pt idx="1">
                  <c:v>MeXGBoost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Percentile2!$D$1:$M$1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Percentile2!$D$5:$M$5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1.1000000000000001</c:v>
                </c:pt>
                <c:pt idx="4">
                  <c:v>1.5</c:v>
                </c:pt>
                <c:pt idx="5">
                  <c:v>1.8</c:v>
                </c:pt>
                <c:pt idx="6">
                  <c:v>2.2000000000000002</c:v>
                </c:pt>
                <c:pt idx="7">
                  <c:v>3</c:v>
                </c:pt>
                <c:pt idx="8">
                  <c:v>9.3000000000000007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58-AF4D-B37F-255FC03ED935}"/>
            </c:ext>
          </c:extLst>
        </c:ser>
        <c:ser>
          <c:idx val="4"/>
          <c:order val="4"/>
          <c:tx>
            <c:strRef>
              <c:f>Percentile2!$A$6:$B$6</c:f>
              <c:strCache>
                <c:ptCount val="2"/>
                <c:pt idx="1">
                  <c:v>TweedieXGBoost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Percentile2!$D$1:$M$1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Percentile2!$D$6:$M$6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1.3</c:v>
                </c:pt>
                <c:pt idx="5">
                  <c:v>1.5</c:v>
                </c:pt>
                <c:pt idx="6">
                  <c:v>1.7</c:v>
                </c:pt>
                <c:pt idx="7">
                  <c:v>2.2999999999999998</c:v>
                </c:pt>
                <c:pt idx="8">
                  <c:v>7.3</c:v>
                </c:pt>
                <c:pt idx="9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58-AF4D-B37F-255FC03ED935}"/>
            </c:ext>
          </c:extLst>
        </c:ser>
        <c:ser>
          <c:idx val="5"/>
          <c:order val="5"/>
          <c:tx>
            <c:strRef>
              <c:f>Percentile2!$A$7:$B$7</c:f>
              <c:strCache>
                <c:ptCount val="2"/>
                <c:pt idx="1">
                  <c:v>True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Percentile2!$D$1:$M$1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Percentile2!$D$7:$M$7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58-AF4D-B37F-255FC03ED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620463"/>
        <c:axId val="655781455"/>
      </c:scatterChart>
      <c:valAx>
        <c:axId val="655620463"/>
        <c:scaling>
          <c:orientation val="minMax"/>
          <c:max val="1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100"/>
                  <a:t>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655781455"/>
        <c:crossesAt val="0"/>
        <c:crossBetween val="midCat"/>
      </c:valAx>
      <c:valAx>
        <c:axId val="655781455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400"/>
                  <a:t>Median haemoglobin 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655620463"/>
        <c:crosses val="autoZero"/>
        <c:crossBetween val="midCat"/>
        <c:majorUnit val="2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600"/>
              <a:t>Mean haemoglobin concentration calculated per 10th percentile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Percentile2!$A$8:$B$8</c:f>
              <c:strCache>
                <c:ptCount val="2"/>
                <c:pt idx="1">
                  <c:v>ANN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Percentile2!$C$1:$M$1</c:f>
              <c:numCache>
                <c:formatCode>0%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Percentile2!$C$8:$M$8</c:f>
              <c:numCache>
                <c:formatCode>General</c:formatCode>
                <c:ptCount val="11"/>
                <c:pt idx="1">
                  <c:v>5.2030528826551414</c:v>
                </c:pt>
                <c:pt idx="2">
                  <c:v>2.8212402144662811</c:v>
                </c:pt>
                <c:pt idx="3">
                  <c:v>0.81298418005382045</c:v>
                </c:pt>
                <c:pt idx="4">
                  <c:v>0.61116875968360118</c:v>
                </c:pt>
                <c:pt idx="5">
                  <c:v>1.443373868547662</c:v>
                </c:pt>
                <c:pt idx="6">
                  <c:v>5.9665676221153108</c:v>
                </c:pt>
                <c:pt idx="7">
                  <c:v>5.9750749204925357</c:v>
                </c:pt>
                <c:pt idx="8">
                  <c:v>10.495793749490341</c:v>
                </c:pt>
                <c:pt idx="9">
                  <c:v>28.342124684008809</c:v>
                </c:pt>
                <c:pt idx="10">
                  <c:v>40.879524489067833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8-1341-85AB-D3F2712E0B49}"/>
            </c:ext>
          </c:extLst>
        </c:ser>
        <c:ser>
          <c:idx val="1"/>
          <c:order val="1"/>
          <c:tx>
            <c:strRef>
              <c:f>Percentile2!$A$9:$B$9</c:f>
              <c:strCache>
                <c:ptCount val="2"/>
                <c:pt idx="1">
                  <c:v>MeANN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Percentile2!$C$1:$M$1</c:f>
              <c:numCache>
                <c:formatCode>0%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Percentile2!$C$9:$M$9</c:f>
              <c:numCache>
                <c:formatCode>General</c:formatCode>
                <c:ptCount val="11"/>
                <c:pt idx="1">
                  <c:v>4.7430665416292888</c:v>
                </c:pt>
                <c:pt idx="2">
                  <c:v>3.2071995025687041</c:v>
                </c:pt>
                <c:pt idx="3">
                  <c:v>0.9092335684579631</c:v>
                </c:pt>
                <c:pt idx="4">
                  <c:v>0.79540589578406595</c:v>
                </c:pt>
                <c:pt idx="5">
                  <c:v>1.4341331648046971</c:v>
                </c:pt>
                <c:pt idx="6">
                  <c:v>5.68248593329528</c:v>
                </c:pt>
                <c:pt idx="7">
                  <c:v>5.7161277827611512</c:v>
                </c:pt>
                <c:pt idx="8">
                  <c:v>10.03906109842616</c:v>
                </c:pt>
                <c:pt idx="9">
                  <c:v>28.887859312566249</c:v>
                </c:pt>
                <c:pt idx="10">
                  <c:v>40.161151317465979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48-1341-85AB-D3F2712E0B49}"/>
            </c:ext>
          </c:extLst>
        </c:ser>
        <c:ser>
          <c:idx val="2"/>
          <c:order val="2"/>
          <c:tx>
            <c:strRef>
              <c:f>Percentile2!$A$10:$B$10</c:f>
              <c:strCache>
                <c:ptCount val="2"/>
                <c:pt idx="1">
                  <c:v>XGBoost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Percentile2!$C$1:$M$1</c:f>
              <c:numCache>
                <c:formatCode>0%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Percentile2!$C$10:$M$10</c:f>
              <c:numCache>
                <c:formatCode>General</c:formatCode>
                <c:ptCount val="11"/>
                <c:pt idx="1">
                  <c:v>7.6243404958003733</c:v>
                </c:pt>
                <c:pt idx="2">
                  <c:v>10.719463528500381</c:v>
                </c:pt>
                <c:pt idx="3">
                  <c:v>5.0387017858599048</c:v>
                </c:pt>
                <c:pt idx="4">
                  <c:v>5.6875382247410906</c:v>
                </c:pt>
                <c:pt idx="5">
                  <c:v>6.3248710552067164</c:v>
                </c:pt>
                <c:pt idx="6">
                  <c:v>9.0686317581342237</c:v>
                </c:pt>
                <c:pt idx="7">
                  <c:v>9.5844975740030964</c:v>
                </c:pt>
                <c:pt idx="8">
                  <c:v>13.437210511294129</c:v>
                </c:pt>
                <c:pt idx="9">
                  <c:v>32.381861086194263</c:v>
                </c:pt>
                <c:pt idx="10">
                  <c:v>46.339670251261403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48-1341-85AB-D3F2712E0B49}"/>
            </c:ext>
          </c:extLst>
        </c:ser>
        <c:ser>
          <c:idx val="3"/>
          <c:order val="3"/>
          <c:tx>
            <c:strRef>
              <c:f>Percentile2!$A$11:$B$11</c:f>
              <c:strCache>
                <c:ptCount val="2"/>
                <c:pt idx="1">
                  <c:v>MeXGBoost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Percentile2!$C$1:$M$1</c:f>
              <c:numCache>
                <c:formatCode>0%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Percentile2!$C$11:$M$11</c:f>
              <c:numCache>
                <c:formatCode>General</c:formatCode>
                <c:ptCount val="11"/>
                <c:pt idx="1">
                  <c:v>0</c:v>
                </c:pt>
                <c:pt idx="2">
                  <c:v>0.41490306205659339</c:v>
                </c:pt>
                <c:pt idx="3">
                  <c:v>0.81326959145396738</c:v>
                </c:pt>
                <c:pt idx="4">
                  <c:v>1.094795828916252</c:v>
                </c:pt>
                <c:pt idx="5">
                  <c:v>1.496965974883794</c:v>
                </c:pt>
                <c:pt idx="6">
                  <c:v>1.822684090353097</c:v>
                </c:pt>
                <c:pt idx="7">
                  <c:v>2.1949089741498851</c:v>
                </c:pt>
                <c:pt idx="8">
                  <c:v>3.4489312362390931</c:v>
                </c:pt>
                <c:pt idx="9">
                  <c:v>16.52657384000652</c:v>
                </c:pt>
                <c:pt idx="10">
                  <c:v>38.057649457214211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48-1341-85AB-D3F2712E0B49}"/>
            </c:ext>
          </c:extLst>
        </c:ser>
        <c:ser>
          <c:idx val="4"/>
          <c:order val="4"/>
          <c:tx>
            <c:strRef>
              <c:f>Percentile2!$A$12:$B$12</c:f>
              <c:strCache>
                <c:ptCount val="2"/>
                <c:pt idx="1">
                  <c:v>TweedieXGBoost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Percentile2!$C$1:$M$1</c:f>
              <c:numCache>
                <c:formatCode>0%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Percentile2!$C$12:$M$12</c:f>
              <c:numCache>
                <c:formatCode>General</c:formatCode>
                <c:ptCount val="11"/>
                <c:pt idx="1">
                  <c:v>1.208714731305554</c:v>
                </c:pt>
                <c:pt idx="2">
                  <c:v>1.019407465546768</c:v>
                </c:pt>
                <c:pt idx="3">
                  <c:v>0.65520570007339118</c:v>
                </c:pt>
                <c:pt idx="4">
                  <c:v>0.87194762700807327</c:v>
                </c:pt>
                <c:pt idx="5">
                  <c:v>1.3131905936557109</c:v>
                </c:pt>
                <c:pt idx="6">
                  <c:v>1.5379123175405689</c:v>
                </c:pt>
                <c:pt idx="7">
                  <c:v>1.8456780559406341</c:v>
                </c:pt>
                <c:pt idx="8">
                  <c:v>3.0410921063361318</c:v>
                </c:pt>
                <c:pt idx="9">
                  <c:v>12.283002222131611</c:v>
                </c:pt>
                <c:pt idx="10">
                  <c:v>35.371930584577747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48-1341-85AB-D3F2712E0B49}"/>
            </c:ext>
          </c:extLst>
        </c:ser>
        <c:ser>
          <c:idx val="5"/>
          <c:order val="5"/>
          <c:tx>
            <c:strRef>
              <c:f>Percentile2!$A$13:$B$13</c:f>
              <c:strCache>
                <c:ptCount val="2"/>
                <c:pt idx="1">
                  <c:v>True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Percentile2!$C$1:$M$1</c:f>
              <c:numCache>
                <c:formatCode>0%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Percentile2!$C$13:$M$13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48-1341-85AB-D3F2712E0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620463"/>
        <c:axId val="655781455"/>
      </c:scatterChart>
      <c:valAx>
        <c:axId val="655620463"/>
        <c:scaling>
          <c:orientation val="minMax"/>
          <c:max val="1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100"/>
                  <a:t>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655781455"/>
        <c:crossesAt val="0"/>
        <c:crossBetween val="midCat"/>
      </c:valAx>
      <c:valAx>
        <c:axId val="655781455"/>
        <c:scaling>
          <c:orientation val="minMax"/>
          <c:max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400"/>
                  <a:t>Mean haemoglobin 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655620463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</a:t>
            </a:r>
            <a:r>
              <a:rPr lang="en-GB" sz="1100" b="0" i="0" u="none" strike="noStrike" baseline="0">
                <a:effectLst/>
              </a:rPr>
              <a:t>percentage</a:t>
            </a:r>
            <a:r>
              <a:rPr lang="en-GB" sz="1100" b="0" i="0" u="none" strike="noStrike" baseline="0"/>
              <a:t> </a:t>
            </a:r>
            <a:r>
              <a:rPr lang="en-GB" sz="1100"/>
              <a:t>classifications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ANN!$C$32:$C$44</c:f>
              <c:numCache>
                <c:formatCode>0%</c:formatCode>
                <c:ptCount val="13"/>
                <c:pt idx="0">
                  <c:v>0</c:v>
                </c:pt>
                <c:pt idx="1">
                  <c:v>0.80949051822074636</c:v>
                </c:pt>
                <c:pt idx="2">
                  <c:v>0.34998833955223879</c:v>
                </c:pt>
                <c:pt idx="3">
                  <c:v>0.43175905543325999</c:v>
                </c:pt>
                <c:pt idx="4">
                  <c:v>0.51127379209370427</c:v>
                </c:pt>
                <c:pt idx="5">
                  <c:v>0.68433824901997387</c:v>
                </c:pt>
                <c:pt idx="6">
                  <c:v>0.84922848113032157</c:v>
                </c:pt>
                <c:pt idx="7">
                  <c:v>0.97253712278460791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A2-EE4C-9FF5-14DA905EBE8F}"/>
            </c:ext>
          </c:extLst>
        </c:ser>
        <c:ser>
          <c:idx val="1"/>
          <c:order val="1"/>
          <c:tx>
            <c:strRef>
              <c:f>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ANN!$D$32:$D$44</c:f>
              <c:numCache>
                <c:formatCode>0%</c:formatCode>
                <c:ptCount val="13"/>
                <c:pt idx="0">
                  <c:v>4.5097608345101486E-2</c:v>
                </c:pt>
                <c:pt idx="1">
                  <c:v>0.16129220192839874</c:v>
                </c:pt>
                <c:pt idx="2">
                  <c:v>0.53830457089552231</c:v>
                </c:pt>
                <c:pt idx="3">
                  <c:v>0.45807484490694422</c:v>
                </c:pt>
                <c:pt idx="4">
                  <c:v>0.28770131771595903</c:v>
                </c:pt>
                <c:pt idx="5">
                  <c:v>0.13608362889677059</c:v>
                </c:pt>
                <c:pt idx="6">
                  <c:v>1.9334448782301544E-2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A2-EE4C-9FF5-14DA905EBE8F}"/>
            </c:ext>
          </c:extLst>
        </c:ser>
        <c:ser>
          <c:idx val="2"/>
          <c:order val="2"/>
          <c:tx>
            <c:strRef>
              <c:f>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ANN!$E$32:$E$44</c:f>
              <c:numCache>
                <c:formatCode>0%</c:formatCode>
                <c:ptCount val="13"/>
                <c:pt idx="0">
                  <c:v>0.95490239165489854</c:v>
                </c:pt>
                <c:pt idx="1">
                  <c:v>2.9217279850854962E-2</c:v>
                </c:pt>
                <c:pt idx="2">
                  <c:v>0.11170708955223881</c:v>
                </c:pt>
                <c:pt idx="3">
                  <c:v>0.11016609965979587</c:v>
                </c:pt>
                <c:pt idx="4">
                  <c:v>0.20102489019033676</c:v>
                </c:pt>
                <c:pt idx="5">
                  <c:v>0.17957812208325555</c:v>
                </c:pt>
                <c:pt idx="6">
                  <c:v>0.13143707008737684</c:v>
                </c:pt>
                <c:pt idx="7">
                  <c:v>2.7462877215391986E-2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A2-EE4C-9FF5-14DA905EB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ANN!$C$32:$C$44</c:f>
              <c:numCache>
                <c:formatCode>0%</c:formatCode>
                <c:ptCount val="13"/>
                <c:pt idx="0">
                  <c:v>0</c:v>
                </c:pt>
                <c:pt idx="1">
                  <c:v>0.80949051822074636</c:v>
                </c:pt>
                <c:pt idx="2">
                  <c:v>0.34998833955223879</c:v>
                </c:pt>
                <c:pt idx="3">
                  <c:v>0.43175905543325999</c:v>
                </c:pt>
                <c:pt idx="4">
                  <c:v>0.51127379209370427</c:v>
                </c:pt>
                <c:pt idx="5">
                  <c:v>0.68433824901997387</c:v>
                </c:pt>
                <c:pt idx="6">
                  <c:v>0.84922848113032157</c:v>
                </c:pt>
                <c:pt idx="7">
                  <c:v>0.97253712278460791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7-8949-B445-9C7C013F1432}"/>
            </c:ext>
          </c:extLst>
        </c:ser>
        <c:ser>
          <c:idx val="1"/>
          <c:order val="1"/>
          <c:tx>
            <c:strRef>
              <c:f>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ANN!$D$32:$D$44</c:f>
              <c:numCache>
                <c:formatCode>0%</c:formatCode>
                <c:ptCount val="13"/>
                <c:pt idx="0">
                  <c:v>4.5097608345101486E-2</c:v>
                </c:pt>
                <c:pt idx="1">
                  <c:v>0.16129220192839874</c:v>
                </c:pt>
                <c:pt idx="2">
                  <c:v>0.53830457089552231</c:v>
                </c:pt>
                <c:pt idx="3">
                  <c:v>0.45807484490694422</c:v>
                </c:pt>
                <c:pt idx="4">
                  <c:v>0.28770131771595903</c:v>
                </c:pt>
                <c:pt idx="5">
                  <c:v>0.13608362889677059</c:v>
                </c:pt>
                <c:pt idx="6">
                  <c:v>1.9334448782301544E-2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77-8949-B445-9C7C013F1432}"/>
            </c:ext>
          </c:extLst>
        </c:ser>
        <c:ser>
          <c:idx val="2"/>
          <c:order val="2"/>
          <c:tx>
            <c:strRef>
              <c:f>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ANN!$E$32:$E$44</c:f>
              <c:numCache>
                <c:formatCode>0%</c:formatCode>
                <c:ptCount val="13"/>
                <c:pt idx="0">
                  <c:v>0.95490239165489854</c:v>
                </c:pt>
                <c:pt idx="1">
                  <c:v>2.9217279850854962E-2</c:v>
                </c:pt>
                <c:pt idx="2">
                  <c:v>0.11170708955223881</c:v>
                </c:pt>
                <c:pt idx="3">
                  <c:v>0.11016609965979587</c:v>
                </c:pt>
                <c:pt idx="4">
                  <c:v>0.20102489019033676</c:v>
                </c:pt>
                <c:pt idx="5">
                  <c:v>0.17957812208325555</c:v>
                </c:pt>
                <c:pt idx="6">
                  <c:v>0.13143707008737684</c:v>
                </c:pt>
                <c:pt idx="7">
                  <c:v>2.7462877215391986E-2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77-8949-B445-9C7C013F1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59382895"/>
        <c:axId val="859530527"/>
      </c:barChart>
      <c:catAx>
        <c:axId val="85938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530527"/>
        <c:crosses val="autoZero"/>
        <c:auto val="1"/>
        <c:lblAlgn val="ctr"/>
        <c:lblOffset val="100"/>
        <c:noMultiLvlLbl val="0"/>
      </c:catAx>
      <c:valAx>
        <c:axId val="8595305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38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US" sz="1100"/>
              <a:t>Perfcentage correctly predicted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xVal>
          <c:yVal>
            <c:numRef>
              <c:f>ANN!$E$32:$E$44</c:f>
              <c:numCache>
                <c:formatCode>0%</c:formatCode>
                <c:ptCount val="13"/>
                <c:pt idx="0">
                  <c:v>0.95490239165489854</c:v>
                </c:pt>
                <c:pt idx="1">
                  <c:v>2.9217279850854962E-2</c:v>
                </c:pt>
                <c:pt idx="2">
                  <c:v>0.11170708955223881</c:v>
                </c:pt>
                <c:pt idx="3">
                  <c:v>0.11016609965979587</c:v>
                </c:pt>
                <c:pt idx="4">
                  <c:v>0.20102489019033676</c:v>
                </c:pt>
                <c:pt idx="5">
                  <c:v>0.17957812208325555</c:v>
                </c:pt>
                <c:pt idx="6">
                  <c:v>0.13143707008737684</c:v>
                </c:pt>
                <c:pt idx="7">
                  <c:v>2.7462877215391986E-2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bubbleSize>
            <c:numRef>
              <c:f>ANN!$F$32:$F$44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07F8-8A4F-A560-9367C012C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53625455"/>
        <c:axId val="1153611439"/>
      </c:bubbleChart>
      <c:valAx>
        <c:axId val="115362545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11439"/>
        <c:crosses val="autoZero"/>
        <c:crossBetween val="midCat"/>
      </c:valAx>
      <c:valAx>
        <c:axId val="1153611439"/>
        <c:scaling>
          <c:orientation val="minMax"/>
          <c:max val="1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2545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ANN!$C$32:$C$44</c:f>
              <c:numCache>
                <c:formatCode>0%</c:formatCode>
                <c:ptCount val="13"/>
                <c:pt idx="0">
                  <c:v>0</c:v>
                </c:pt>
                <c:pt idx="1">
                  <c:v>0.80949051822074636</c:v>
                </c:pt>
                <c:pt idx="2">
                  <c:v>0.34998833955223879</c:v>
                </c:pt>
                <c:pt idx="3">
                  <c:v>0.43175905543325999</c:v>
                </c:pt>
                <c:pt idx="4">
                  <c:v>0.51127379209370427</c:v>
                </c:pt>
                <c:pt idx="5">
                  <c:v>0.68433824901997387</c:v>
                </c:pt>
                <c:pt idx="6">
                  <c:v>0.84922848113032157</c:v>
                </c:pt>
                <c:pt idx="7">
                  <c:v>0.97253712278460791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05-5D4B-9589-D36220A2F8EF}"/>
            </c:ext>
          </c:extLst>
        </c:ser>
        <c:ser>
          <c:idx val="1"/>
          <c:order val="1"/>
          <c:tx>
            <c:strRef>
              <c:f>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ANN!$D$32:$D$44</c:f>
              <c:numCache>
                <c:formatCode>0%</c:formatCode>
                <c:ptCount val="13"/>
                <c:pt idx="0">
                  <c:v>4.5097608345101486E-2</c:v>
                </c:pt>
                <c:pt idx="1">
                  <c:v>0.16129220192839874</c:v>
                </c:pt>
                <c:pt idx="2">
                  <c:v>0.53830457089552231</c:v>
                </c:pt>
                <c:pt idx="3">
                  <c:v>0.45807484490694422</c:v>
                </c:pt>
                <c:pt idx="4">
                  <c:v>0.28770131771595903</c:v>
                </c:pt>
                <c:pt idx="5">
                  <c:v>0.13608362889677059</c:v>
                </c:pt>
                <c:pt idx="6">
                  <c:v>1.9334448782301544E-2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05-5D4B-9589-D36220A2F8EF}"/>
            </c:ext>
          </c:extLst>
        </c:ser>
        <c:ser>
          <c:idx val="2"/>
          <c:order val="2"/>
          <c:tx>
            <c:strRef>
              <c:f>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ANN!$E$32:$E$44</c:f>
              <c:numCache>
                <c:formatCode>0%</c:formatCode>
                <c:ptCount val="13"/>
                <c:pt idx="0">
                  <c:v>0.95490239165489854</c:v>
                </c:pt>
                <c:pt idx="1">
                  <c:v>2.9217279850854962E-2</c:v>
                </c:pt>
                <c:pt idx="2">
                  <c:v>0.11170708955223881</c:v>
                </c:pt>
                <c:pt idx="3">
                  <c:v>0.11016609965979587</c:v>
                </c:pt>
                <c:pt idx="4">
                  <c:v>0.20102489019033676</c:v>
                </c:pt>
                <c:pt idx="5">
                  <c:v>0.17957812208325555</c:v>
                </c:pt>
                <c:pt idx="6">
                  <c:v>0.13143707008737684</c:v>
                </c:pt>
                <c:pt idx="7">
                  <c:v>2.7462877215391986E-2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05-5D4B-9589-D36220A2F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905168"/>
        <c:axId val="815906816"/>
      </c:barChart>
      <c:lineChart>
        <c:grouping val="standard"/>
        <c:varyColors val="0"/>
        <c:ser>
          <c:idx val="3"/>
          <c:order val="3"/>
          <c:tx>
            <c:strRef>
              <c:f>ANN!$F$31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  <a:alpha val="74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05-5D4B-9589-D36220A2F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690079"/>
        <c:axId val="1068688431"/>
      </c:lineChart>
      <c:catAx>
        <c:axId val="8159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6816"/>
        <c:crosses val="autoZero"/>
        <c:auto val="1"/>
        <c:lblAlgn val="ctr"/>
        <c:lblOffset val="100"/>
        <c:noMultiLvlLbl val="0"/>
      </c:catAx>
      <c:valAx>
        <c:axId val="815906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5168"/>
        <c:crosses val="autoZero"/>
        <c:crossBetween val="between"/>
      </c:valAx>
      <c:valAx>
        <c:axId val="10686884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068690079"/>
        <c:crosses val="max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NL"/>
              </a:p>
            </c:txPr>
          </c:dispUnitsLbl>
        </c:dispUnits>
      </c:valAx>
      <c:catAx>
        <c:axId val="1068690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68688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ANN!$C$32:$C$44</c:f>
              <c:numCache>
                <c:formatCode>0%</c:formatCode>
                <c:ptCount val="13"/>
                <c:pt idx="0">
                  <c:v>0</c:v>
                </c:pt>
                <c:pt idx="1">
                  <c:v>0.80949051822074636</c:v>
                </c:pt>
                <c:pt idx="2">
                  <c:v>0.34998833955223879</c:v>
                </c:pt>
                <c:pt idx="3">
                  <c:v>0.43175905543325999</c:v>
                </c:pt>
                <c:pt idx="4">
                  <c:v>0.51127379209370427</c:v>
                </c:pt>
                <c:pt idx="5">
                  <c:v>0.68433824901997387</c:v>
                </c:pt>
                <c:pt idx="6">
                  <c:v>0.84922848113032157</c:v>
                </c:pt>
                <c:pt idx="7">
                  <c:v>0.97253712278460791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78-124B-8B97-1AA357169CF2}"/>
            </c:ext>
          </c:extLst>
        </c:ser>
        <c:ser>
          <c:idx val="1"/>
          <c:order val="1"/>
          <c:tx>
            <c:strRef>
              <c:f>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ANN!$D$32:$D$44</c:f>
              <c:numCache>
                <c:formatCode>0%</c:formatCode>
                <c:ptCount val="13"/>
                <c:pt idx="0">
                  <c:v>4.5097608345101486E-2</c:v>
                </c:pt>
                <c:pt idx="1">
                  <c:v>0.16129220192839874</c:v>
                </c:pt>
                <c:pt idx="2">
                  <c:v>0.53830457089552231</c:v>
                </c:pt>
                <c:pt idx="3">
                  <c:v>0.45807484490694422</c:v>
                </c:pt>
                <c:pt idx="4">
                  <c:v>0.28770131771595903</c:v>
                </c:pt>
                <c:pt idx="5">
                  <c:v>0.13608362889677059</c:v>
                </c:pt>
                <c:pt idx="6">
                  <c:v>1.9334448782301544E-2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78-124B-8B97-1AA357169CF2}"/>
            </c:ext>
          </c:extLst>
        </c:ser>
        <c:ser>
          <c:idx val="2"/>
          <c:order val="2"/>
          <c:tx>
            <c:strRef>
              <c:f>ANN!$E$31</c:f>
              <c:strCache>
                <c:ptCount val="1"/>
                <c:pt idx="0">
                  <c:v>Correct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ANN!$E$32:$E$44</c:f>
              <c:numCache>
                <c:formatCode>0%</c:formatCode>
                <c:ptCount val="13"/>
                <c:pt idx="0">
                  <c:v>0.95490239165489854</c:v>
                </c:pt>
                <c:pt idx="1">
                  <c:v>2.9217279850854962E-2</c:v>
                </c:pt>
                <c:pt idx="2">
                  <c:v>0.11170708955223881</c:v>
                </c:pt>
                <c:pt idx="3">
                  <c:v>0.11016609965979587</c:v>
                </c:pt>
                <c:pt idx="4">
                  <c:v>0.20102489019033676</c:v>
                </c:pt>
                <c:pt idx="5">
                  <c:v>0.17957812208325555</c:v>
                </c:pt>
                <c:pt idx="6">
                  <c:v>0.13143707008737684</c:v>
                </c:pt>
                <c:pt idx="7">
                  <c:v>2.7462877215391986E-2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78-124B-8B97-1AA357169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3678959"/>
        <c:axId val="1153686143"/>
      </c:lineChart>
      <c:catAx>
        <c:axId val="115367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86143"/>
        <c:crosses val="autoZero"/>
        <c:auto val="1"/>
        <c:lblAlgn val="ctr"/>
        <c:lblOffset val="100"/>
        <c:noMultiLvlLbl val="0"/>
      </c:catAx>
      <c:valAx>
        <c:axId val="11536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ANN!$F$31</c:f>
              <c:strCache>
                <c:ptCount val="1"/>
                <c:pt idx="0">
                  <c:v>Size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val>
            <c:numRef>
              <c:f>ANN!$F$32:$F$44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3-DE4D-8469-E9F2BD0E1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821584"/>
        <c:axId val="1209389328"/>
      </c:areaChart>
      <c:lineChart>
        <c:grouping val="standard"/>
        <c:varyColors val="0"/>
        <c:ser>
          <c:idx val="0"/>
          <c:order val="0"/>
          <c:tx>
            <c:strRef>
              <c:f>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ANN!$C$32:$C$44</c:f>
              <c:numCache>
                <c:formatCode>0%</c:formatCode>
                <c:ptCount val="13"/>
                <c:pt idx="0">
                  <c:v>0</c:v>
                </c:pt>
                <c:pt idx="1">
                  <c:v>0.80949051822074636</c:v>
                </c:pt>
                <c:pt idx="2">
                  <c:v>0.34998833955223879</c:v>
                </c:pt>
                <c:pt idx="3">
                  <c:v>0.43175905543325999</c:v>
                </c:pt>
                <c:pt idx="4">
                  <c:v>0.51127379209370427</c:v>
                </c:pt>
                <c:pt idx="5">
                  <c:v>0.68433824901997387</c:v>
                </c:pt>
                <c:pt idx="6">
                  <c:v>0.84922848113032157</c:v>
                </c:pt>
                <c:pt idx="7">
                  <c:v>0.97253712278460791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23-DE4D-8469-E9F2BD0E1BA0}"/>
            </c:ext>
          </c:extLst>
        </c:ser>
        <c:ser>
          <c:idx val="1"/>
          <c:order val="1"/>
          <c:tx>
            <c:strRef>
              <c:f>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ANN!$D$32:$D$44</c:f>
              <c:numCache>
                <c:formatCode>0%</c:formatCode>
                <c:ptCount val="13"/>
                <c:pt idx="0">
                  <c:v>4.5097608345101486E-2</c:v>
                </c:pt>
                <c:pt idx="1">
                  <c:v>0.16129220192839874</c:v>
                </c:pt>
                <c:pt idx="2">
                  <c:v>0.53830457089552231</c:v>
                </c:pt>
                <c:pt idx="3">
                  <c:v>0.45807484490694422</c:v>
                </c:pt>
                <c:pt idx="4">
                  <c:v>0.28770131771595903</c:v>
                </c:pt>
                <c:pt idx="5">
                  <c:v>0.13608362889677059</c:v>
                </c:pt>
                <c:pt idx="6">
                  <c:v>1.9334448782301544E-2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23-DE4D-8469-E9F2BD0E1BA0}"/>
            </c:ext>
          </c:extLst>
        </c:ser>
        <c:ser>
          <c:idx val="2"/>
          <c:order val="2"/>
          <c:tx>
            <c:strRef>
              <c:f>ANN!$E$31</c:f>
              <c:strCache>
                <c:ptCount val="1"/>
                <c:pt idx="0">
                  <c:v>Correct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ANN!$E$32:$E$44</c:f>
              <c:numCache>
                <c:formatCode>0%</c:formatCode>
                <c:ptCount val="13"/>
                <c:pt idx="0">
                  <c:v>0.95490239165489854</c:v>
                </c:pt>
                <c:pt idx="1">
                  <c:v>2.9217279850854962E-2</c:v>
                </c:pt>
                <c:pt idx="2">
                  <c:v>0.11170708955223881</c:v>
                </c:pt>
                <c:pt idx="3">
                  <c:v>0.11016609965979587</c:v>
                </c:pt>
                <c:pt idx="4">
                  <c:v>0.20102489019033676</c:v>
                </c:pt>
                <c:pt idx="5">
                  <c:v>0.17957812208325555</c:v>
                </c:pt>
                <c:pt idx="6">
                  <c:v>0.13143707008737684</c:v>
                </c:pt>
                <c:pt idx="7">
                  <c:v>2.7462877215391986E-2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23-DE4D-8469-E9F2BD0E1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3678959"/>
        <c:axId val="1153686143"/>
      </c:lineChart>
      <c:catAx>
        <c:axId val="115367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86143"/>
        <c:crosses val="autoZero"/>
        <c:auto val="1"/>
        <c:lblAlgn val="ctr"/>
        <c:lblOffset val="100"/>
        <c:noMultiLvlLbl val="0"/>
      </c:catAx>
      <c:valAx>
        <c:axId val="11536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78959"/>
        <c:crosses val="autoZero"/>
        <c:crossBetween val="between"/>
      </c:valAx>
      <c:valAx>
        <c:axId val="12093893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209821584"/>
        <c:crosses val="max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NL"/>
              </a:p>
            </c:txPr>
          </c:dispUnitsLbl>
        </c:dispUnits>
      </c:valAx>
      <c:catAx>
        <c:axId val="1209821584"/>
        <c:scaling>
          <c:orientation val="minMax"/>
        </c:scaling>
        <c:delete val="1"/>
        <c:axPos val="b"/>
        <c:majorTickMark val="out"/>
        <c:minorTickMark val="none"/>
        <c:tickLblPos val="nextTo"/>
        <c:crossAx val="1209389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</a:t>
            </a:r>
            <a:r>
              <a:rPr lang="en-GB" sz="1100" b="0" i="0" u="none" strike="noStrike" baseline="0">
                <a:effectLst/>
              </a:rPr>
              <a:t>percentage</a:t>
            </a:r>
            <a:r>
              <a:rPr lang="en-GB" sz="1100" b="0" i="0" u="none" strike="noStrike" baseline="0"/>
              <a:t> </a:t>
            </a:r>
            <a:r>
              <a:rPr lang="en-GB" sz="1100"/>
              <a:t>classifications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MeANN!$C$31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MeANN!$C$32:$C$44</c:f>
              <c:numCache>
                <c:formatCode>0%</c:formatCode>
                <c:ptCount val="13"/>
                <c:pt idx="0">
                  <c:v>0</c:v>
                </c:pt>
                <c:pt idx="1">
                  <c:v>0.81214133822715484</c:v>
                </c:pt>
                <c:pt idx="2">
                  <c:v>0.36024953358208955</c:v>
                </c:pt>
                <c:pt idx="3">
                  <c:v>0.4316589953972384</c:v>
                </c:pt>
                <c:pt idx="4">
                  <c:v>0.52313323572474379</c:v>
                </c:pt>
                <c:pt idx="5">
                  <c:v>0.69871196565241733</c:v>
                </c:pt>
                <c:pt idx="6">
                  <c:v>0.86001115448968202</c:v>
                </c:pt>
                <c:pt idx="7">
                  <c:v>0.95928468784927345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0.99999999999999989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0-524C-9194-A759E4E9936D}"/>
            </c:ext>
          </c:extLst>
        </c:ser>
        <c:ser>
          <c:idx val="1"/>
          <c:order val="1"/>
          <c:tx>
            <c:strRef>
              <c:f>MeANN!$D$31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MeANN!$D$32:$D$44</c:f>
              <c:numCache>
                <c:formatCode>0%</c:formatCode>
                <c:ptCount val="13"/>
                <c:pt idx="0">
                  <c:v>4.3185620125103269E-2</c:v>
                </c:pt>
                <c:pt idx="1">
                  <c:v>0.16140872148911997</c:v>
                </c:pt>
                <c:pt idx="2">
                  <c:v>0.53410680970149249</c:v>
                </c:pt>
                <c:pt idx="3">
                  <c:v>0.44976986191715035</c:v>
                </c:pt>
                <c:pt idx="4">
                  <c:v>0.27774524158125913</c:v>
                </c:pt>
                <c:pt idx="5">
                  <c:v>0.12843009146910583</c:v>
                </c:pt>
                <c:pt idx="6">
                  <c:v>2.9931213980293733E-2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10-524C-9194-A759E4E9936D}"/>
            </c:ext>
          </c:extLst>
        </c:ser>
        <c:ser>
          <c:idx val="2"/>
          <c:order val="2"/>
          <c:tx>
            <c:strRef>
              <c:f>MeANN!$E$31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MeANN!$E$32:$E$44</c:f>
              <c:numCache>
                <c:formatCode>0%</c:formatCode>
                <c:ptCount val="13"/>
                <c:pt idx="0">
                  <c:v>0.9568143798748967</c:v>
                </c:pt>
                <c:pt idx="1">
                  <c:v>2.6449940283725132E-2</c:v>
                </c:pt>
                <c:pt idx="2">
                  <c:v>0.10564365671641791</c:v>
                </c:pt>
                <c:pt idx="3">
                  <c:v>0.11857114268561136</c:v>
                </c:pt>
                <c:pt idx="4">
                  <c:v>0.19912152269399708</c:v>
                </c:pt>
                <c:pt idx="5">
                  <c:v>0.17285794287847675</c:v>
                </c:pt>
                <c:pt idx="6">
                  <c:v>0.11005763153002417</c:v>
                </c:pt>
                <c:pt idx="7">
                  <c:v>4.071531215072649E-2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10-524C-9194-A759E4E99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MeANN!$C$32:$C$44</c:f>
              <c:numCache>
                <c:formatCode>0%</c:formatCode>
                <c:ptCount val="13"/>
                <c:pt idx="0">
                  <c:v>0</c:v>
                </c:pt>
                <c:pt idx="1">
                  <c:v>0.81214133822715484</c:v>
                </c:pt>
                <c:pt idx="2">
                  <c:v>0.36024953358208955</c:v>
                </c:pt>
                <c:pt idx="3">
                  <c:v>0.4316589953972384</c:v>
                </c:pt>
                <c:pt idx="4">
                  <c:v>0.52313323572474379</c:v>
                </c:pt>
                <c:pt idx="5">
                  <c:v>0.69871196565241733</c:v>
                </c:pt>
                <c:pt idx="6">
                  <c:v>0.86001115448968202</c:v>
                </c:pt>
                <c:pt idx="7">
                  <c:v>0.95928468784927345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0.99999999999999989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9-204E-9890-4DF7BE11C982}"/>
            </c:ext>
          </c:extLst>
        </c:ser>
        <c:ser>
          <c:idx val="1"/>
          <c:order val="1"/>
          <c:tx>
            <c:strRef>
              <c:f>MeANN!$D$31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MeANN!$D$32:$D$44</c:f>
              <c:numCache>
                <c:formatCode>0%</c:formatCode>
                <c:ptCount val="13"/>
                <c:pt idx="0">
                  <c:v>4.3185620125103269E-2</c:v>
                </c:pt>
                <c:pt idx="1">
                  <c:v>0.16140872148911997</c:v>
                </c:pt>
                <c:pt idx="2">
                  <c:v>0.53410680970149249</c:v>
                </c:pt>
                <c:pt idx="3">
                  <c:v>0.44976986191715035</c:v>
                </c:pt>
                <c:pt idx="4">
                  <c:v>0.27774524158125913</c:v>
                </c:pt>
                <c:pt idx="5">
                  <c:v>0.12843009146910583</c:v>
                </c:pt>
                <c:pt idx="6">
                  <c:v>2.9931213980293733E-2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9-204E-9890-4DF7BE11C982}"/>
            </c:ext>
          </c:extLst>
        </c:ser>
        <c:ser>
          <c:idx val="2"/>
          <c:order val="2"/>
          <c:tx>
            <c:strRef>
              <c:f>MeANN!$E$31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MeANN!$E$32:$E$44</c:f>
              <c:numCache>
                <c:formatCode>0%</c:formatCode>
                <c:ptCount val="13"/>
                <c:pt idx="0">
                  <c:v>0.9568143798748967</c:v>
                </c:pt>
                <c:pt idx="1">
                  <c:v>2.6449940283725132E-2</c:v>
                </c:pt>
                <c:pt idx="2">
                  <c:v>0.10564365671641791</c:v>
                </c:pt>
                <c:pt idx="3">
                  <c:v>0.11857114268561136</c:v>
                </c:pt>
                <c:pt idx="4">
                  <c:v>0.19912152269399708</c:v>
                </c:pt>
                <c:pt idx="5">
                  <c:v>0.17285794287847675</c:v>
                </c:pt>
                <c:pt idx="6">
                  <c:v>0.11005763153002417</c:v>
                </c:pt>
                <c:pt idx="7">
                  <c:v>4.071531215072649E-2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F9-204E-9890-4DF7BE11C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59382895"/>
        <c:axId val="859530527"/>
      </c:barChart>
      <c:catAx>
        <c:axId val="85938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530527"/>
        <c:crosses val="autoZero"/>
        <c:auto val="1"/>
        <c:lblAlgn val="ctr"/>
        <c:lblOffset val="100"/>
        <c:noMultiLvlLbl val="0"/>
      </c:catAx>
      <c:valAx>
        <c:axId val="8595305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38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US" sz="1100"/>
              <a:t>Perfcentage correctly predicted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MeANN!$E$31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xVal>
          <c:yVal>
            <c:numRef>
              <c:f>MeANN!$E$32:$E$44</c:f>
              <c:numCache>
                <c:formatCode>0%</c:formatCode>
                <c:ptCount val="13"/>
                <c:pt idx="0">
                  <c:v>0.9568143798748967</c:v>
                </c:pt>
                <c:pt idx="1">
                  <c:v>2.6449940283725132E-2</c:v>
                </c:pt>
                <c:pt idx="2">
                  <c:v>0.10564365671641791</c:v>
                </c:pt>
                <c:pt idx="3">
                  <c:v>0.11857114268561136</c:v>
                </c:pt>
                <c:pt idx="4">
                  <c:v>0.19912152269399708</c:v>
                </c:pt>
                <c:pt idx="5">
                  <c:v>0.17285794287847675</c:v>
                </c:pt>
                <c:pt idx="6">
                  <c:v>0.11005763153002417</c:v>
                </c:pt>
                <c:pt idx="7">
                  <c:v>4.071531215072649E-2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bubbleSize>
            <c:numRef>
              <c:f>MeANN!$F$32:$F$44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B2AB-6940-B30C-26ADF2294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53625455"/>
        <c:axId val="1153611439"/>
      </c:bubbleChart>
      <c:valAx>
        <c:axId val="115362545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11439"/>
        <c:crosses val="autoZero"/>
        <c:crossBetween val="midCat"/>
      </c:valAx>
      <c:valAx>
        <c:axId val="1153611439"/>
        <c:scaling>
          <c:orientation val="minMax"/>
          <c:max val="1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2545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MeANN!$C$32:$C$44</c:f>
              <c:numCache>
                <c:formatCode>0%</c:formatCode>
                <c:ptCount val="13"/>
                <c:pt idx="0">
                  <c:v>0</c:v>
                </c:pt>
                <c:pt idx="1">
                  <c:v>0.81214133822715484</c:v>
                </c:pt>
                <c:pt idx="2">
                  <c:v>0.36024953358208955</c:v>
                </c:pt>
                <c:pt idx="3">
                  <c:v>0.4316589953972384</c:v>
                </c:pt>
                <c:pt idx="4">
                  <c:v>0.52313323572474379</c:v>
                </c:pt>
                <c:pt idx="5">
                  <c:v>0.69871196565241733</c:v>
                </c:pt>
                <c:pt idx="6">
                  <c:v>0.86001115448968202</c:v>
                </c:pt>
                <c:pt idx="7">
                  <c:v>0.95928468784927345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0.99999999999999989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9-D84B-B0B3-EC7E3E779145}"/>
            </c:ext>
          </c:extLst>
        </c:ser>
        <c:ser>
          <c:idx val="1"/>
          <c:order val="1"/>
          <c:tx>
            <c:strRef>
              <c:f>MeANN!$D$31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MeANN!$D$32:$D$44</c:f>
              <c:numCache>
                <c:formatCode>0%</c:formatCode>
                <c:ptCount val="13"/>
                <c:pt idx="0">
                  <c:v>4.3185620125103269E-2</c:v>
                </c:pt>
                <c:pt idx="1">
                  <c:v>0.16140872148911997</c:v>
                </c:pt>
                <c:pt idx="2">
                  <c:v>0.53410680970149249</c:v>
                </c:pt>
                <c:pt idx="3">
                  <c:v>0.44976986191715035</c:v>
                </c:pt>
                <c:pt idx="4">
                  <c:v>0.27774524158125913</c:v>
                </c:pt>
                <c:pt idx="5">
                  <c:v>0.12843009146910583</c:v>
                </c:pt>
                <c:pt idx="6">
                  <c:v>2.9931213980293733E-2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39-D84B-B0B3-EC7E3E779145}"/>
            </c:ext>
          </c:extLst>
        </c:ser>
        <c:ser>
          <c:idx val="2"/>
          <c:order val="2"/>
          <c:tx>
            <c:strRef>
              <c:f>MeANN!$E$31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MeANN!$E$32:$E$44</c:f>
              <c:numCache>
                <c:formatCode>0%</c:formatCode>
                <c:ptCount val="13"/>
                <c:pt idx="0">
                  <c:v>0.9568143798748967</c:v>
                </c:pt>
                <c:pt idx="1">
                  <c:v>2.6449940283725132E-2</c:v>
                </c:pt>
                <c:pt idx="2">
                  <c:v>0.10564365671641791</c:v>
                </c:pt>
                <c:pt idx="3">
                  <c:v>0.11857114268561136</c:v>
                </c:pt>
                <c:pt idx="4">
                  <c:v>0.19912152269399708</c:v>
                </c:pt>
                <c:pt idx="5">
                  <c:v>0.17285794287847675</c:v>
                </c:pt>
                <c:pt idx="6">
                  <c:v>0.11005763153002417</c:v>
                </c:pt>
                <c:pt idx="7">
                  <c:v>4.071531215072649E-2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39-D84B-B0B3-EC7E3E779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905168"/>
        <c:axId val="815906816"/>
      </c:barChart>
      <c:lineChart>
        <c:grouping val="standard"/>
        <c:varyColors val="0"/>
        <c:ser>
          <c:idx val="3"/>
          <c:order val="3"/>
          <c:tx>
            <c:strRef>
              <c:f>MeANN!$F$31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  <a:alpha val="74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9-D84B-B0B3-EC7E3E779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690079"/>
        <c:axId val="1068688431"/>
      </c:lineChart>
      <c:catAx>
        <c:axId val="8159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6816"/>
        <c:crosses val="autoZero"/>
        <c:auto val="1"/>
        <c:lblAlgn val="ctr"/>
        <c:lblOffset val="100"/>
        <c:noMultiLvlLbl val="0"/>
      </c:catAx>
      <c:valAx>
        <c:axId val="815906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5168"/>
        <c:crosses val="autoZero"/>
        <c:crossBetween val="between"/>
      </c:valAx>
      <c:valAx>
        <c:axId val="10686884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068690079"/>
        <c:crosses val="max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NL"/>
              </a:p>
            </c:txPr>
          </c:dispUnitsLbl>
        </c:dispUnits>
      </c:valAx>
      <c:catAx>
        <c:axId val="1068690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68688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MeANN!$C$32:$C$44</c:f>
              <c:numCache>
                <c:formatCode>0%</c:formatCode>
                <c:ptCount val="13"/>
                <c:pt idx="0">
                  <c:v>0</c:v>
                </c:pt>
                <c:pt idx="1">
                  <c:v>0.81214133822715484</c:v>
                </c:pt>
                <c:pt idx="2">
                  <c:v>0.36024953358208955</c:v>
                </c:pt>
                <c:pt idx="3">
                  <c:v>0.4316589953972384</c:v>
                </c:pt>
                <c:pt idx="4">
                  <c:v>0.52313323572474379</c:v>
                </c:pt>
                <c:pt idx="5">
                  <c:v>0.69871196565241733</c:v>
                </c:pt>
                <c:pt idx="6">
                  <c:v>0.86001115448968202</c:v>
                </c:pt>
                <c:pt idx="7">
                  <c:v>0.95928468784927345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0.99999999999999989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D4-DB43-AB36-D1042941355A}"/>
            </c:ext>
          </c:extLst>
        </c:ser>
        <c:ser>
          <c:idx val="1"/>
          <c:order val="1"/>
          <c:tx>
            <c:strRef>
              <c:f>MeANN!$D$31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MeANN!$D$32:$D$44</c:f>
              <c:numCache>
                <c:formatCode>0%</c:formatCode>
                <c:ptCount val="13"/>
                <c:pt idx="0">
                  <c:v>4.3185620125103269E-2</c:v>
                </c:pt>
                <c:pt idx="1">
                  <c:v>0.16140872148911997</c:v>
                </c:pt>
                <c:pt idx="2">
                  <c:v>0.53410680970149249</c:v>
                </c:pt>
                <c:pt idx="3">
                  <c:v>0.44976986191715035</c:v>
                </c:pt>
                <c:pt idx="4">
                  <c:v>0.27774524158125913</c:v>
                </c:pt>
                <c:pt idx="5">
                  <c:v>0.12843009146910583</c:v>
                </c:pt>
                <c:pt idx="6">
                  <c:v>2.9931213980293733E-2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D4-DB43-AB36-D1042941355A}"/>
            </c:ext>
          </c:extLst>
        </c:ser>
        <c:ser>
          <c:idx val="2"/>
          <c:order val="2"/>
          <c:tx>
            <c:strRef>
              <c:f>MeANN!$E$31</c:f>
              <c:strCache>
                <c:ptCount val="1"/>
                <c:pt idx="0">
                  <c:v>Correct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MeANN!$E$32:$E$44</c:f>
              <c:numCache>
                <c:formatCode>0%</c:formatCode>
                <c:ptCount val="13"/>
                <c:pt idx="0">
                  <c:v>0.9568143798748967</c:v>
                </c:pt>
                <c:pt idx="1">
                  <c:v>2.6449940283725132E-2</c:v>
                </c:pt>
                <c:pt idx="2">
                  <c:v>0.10564365671641791</c:v>
                </c:pt>
                <c:pt idx="3">
                  <c:v>0.11857114268561136</c:v>
                </c:pt>
                <c:pt idx="4">
                  <c:v>0.19912152269399708</c:v>
                </c:pt>
                <c:pt idx="5">
                  <c:v>0.17285794287847675</c:v>
                </c:pt>
                <c:pt idx="6">
                  <c:v>0.11005763153002417</c:v>
                </c:pt>
                <c:pt idx="7">
                  <c:v>4.071531215072649E-2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D4-DB43-AB36-D10429413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3678959"/>
        <c:axId val="1153686143"/>
      </c:lineChart>
      <c:catAx>
        <c:axId val="115367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86143"/>
        <c:crosses val="autoZero"/>
        <c:auto val="1"/>
        <c:lblAlgn val="ctr"/>
        <c:lblOffset val="100"/>
        <c:noMultiLvlLbl val="0"/>
      </c:catAx>
      <c:valAx>
        <c:axId val="11536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</a:t>
            </a:r>
            <a:r>
              <a:rPr lang="en-GB" sz="1100" b="0" i="0" u="none" strike="noStrike" baseline="0">
                <a:effectLst/>
              </a:rPr>
              <a:t>percentage</a:t>
            </a:r>
            <a:r>
              <a:rPr lang="en-GB" sz="1100" b="0" i="0" u="none" strike="noStrike" baseline="0"/>
              <a:t> </a:t>
            </a:r>
            <a:r>
              <a:rPr lang="en-GB" sz="1100"/>
              <a:t>classifications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0.73311194616796294</c:v>
                </c:pt>
                <c:pt idx="2">
                  <c:v>0.30591184701492535</c:v>
                </c:pt>
                <c:pt idx="3">
                  <c:v>0.40994596758054835</c:v>
                </c:pt>
                <c:pt idx="4">
                  <c:v>0.5221083455344071</c:v>
                </c:pt>
                <c:pt idx="5">
                  <c:v>0.61676311368303149</c:v>
                </c:pt>
                <c:pt idx="6">
                  <c:v>0.78936605316973418</c:v>
                </c:pt>
                <c:pt idx="7">
                  <c:v>0.90946830592367878</c:v>
                </c:pt>
                <c:pt idx="8">
                  <c:v>0.99414009266830183</c:v>
                </c:pt>
                <c:pt idx="9">
                  <c:v>0.99942644106681977</c:v>
                </c:pt>
                <c:pt idx="10">
                  <c:v>0.99999999999999989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F-A941-BABF-7FF68FB53E95}"/>
            </c:ext>
          </c:extLst>
        </c:ser>
        <c:ser>
          <c:idx val="1"/>
          <c:order val="1"/>
          <c:tx>
            <c:strRef>
              <c:f>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XGBoost!$D$32:$D$44</c:f>
              <c:numCache>
                <c:formatCode>0%</c:formatCode>
                <c:ptCount val="13"/>
                <c:pt idx="0">
                  <c:v>8.8691478349291725E-2</c:v>
                </c:pt>
                <c:pt idx="1">
                  <c:v>0.20163709982813363</c:v>
                </c:pt>
                <c:pt idx="2">
                  <c:v>0.5550373134328358</c:v>
                </c:pt>
                <c:pt idx="3">
                  <c:v>0.44876926155693414</c:v>
                </c:pt>
                <c:pt idx="4">
                  <c:v>0.35534407027818449</c:v>
                </c:pt>
                <c:pt idx="5">
                  <c:v>0.17976479372783274</c:v>
                </c:pt>
                <c:pt idx="6">
                  <c:v>7.0645101319947931E-2</c:v>
                </c:pt>
                <c:pt idx="7">
                  <c:v>5.5883761775506946E-3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6F-A941-BABF-7FF68FB53E95}"/>
            </c:ext>
          </c:extLst>
        </c:ser>
        <c:ser>
          <c:idx val="2"/>
          <c:order val="2"/>
          <c:tx>
            <c:strRef>
              <c:f>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XGBoost!$E$32:$E$44</c:f>
              <c:numCache>
                <c:formatCode>0%</c:formatCode>
                <c:ptCount val="13"/>
                <c:pt idx="0">
                  <c:v>0.9113085216507083</c:v>
                </c:pt>
                <c:pt idx="1">
                  <c:v>6.5250954003903405E-2</c:v>
                </c:pt>
                <c:pt idx="2">
                  <c:v>0.13905083955223882</c:v>
                </c:pt>
                <c:pt idx="3">
                  <c:v>0.14128477086251751</c:v>
                </c:pt>
                <c:pt idx="4">
                  <c:v>0.12254758418740849</c:v>
                </c:pt>
                <c:pt idx="5">
                  <c:v>0.20347209258913571</c:v>
                </c:pt>
                <c:pt idx="6">
                  <c:v>0.1399888455103179</c:v>
                </c:pt>
                <c:pt idx="7">
                  <c:v>8.4943317898770562E-2</c:v>
                </c:pt>
                <c:pt idx="8">
                  <c:v>5.8599073316980103E-3</c:v>
                </c:pt>
                <c:pt idx="9">
                  <c:v>5.7355893318038426E-4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6F-A941-BABF-7FF68FB53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0.73311194616796294</c:v>
                </c:pt>
                <c:pt idx="2">
                  <c:v>0.30591184701492535</c:v>
                </c:pt>
                <c:pt idx="3">
                  <c:v>0.40994596758054835</c:v>
                </c:pt>
                <c:pt idx="4">
                  <c:v>0.5221083455344071</c:v>
                </c:pt>
                <c:pt idx="5">
                  <c:v>0.61676311368303149</c:v>
                </c:pt>
                <c:pt idx="6">
                  <c:v>0.78936605316973418</c:v>
                </c:pt>
                <c:pt idx="7">
                  <c:v>0.90946830592367878</c:v>
                </c:pt>
                <c:pt idx="8">
                  <c:v>0.99414009266830183</c:v>
                </c:pt>
                <c:pt idx="9">
                  <c:v>0.99942644106681977</c:v>
                </c:pt>
                <c:pt idx="10">
                  <c:v>0.99999999999999989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F-B841-8427-769C0D0F0BAA}"/>
            </c:ext>
          </c:extLst>
        </c:ser>
        <c:ser>
          <c:idx val="1"/>
          <c:order val="1"/>
          <c:tx>
            <c:strRef>
              <c:f>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XGBoost!$D$32:$D$44</c:f>
              <c:numCache>
                <c:formatCode>0%</c:formatCode>
                <c:ptCount val="13"/>
                <c:pt idx="0">
                  <c:v>8.8691478349291725E-2</c:v>
                </c:pt>
                <c:pt idx="1">
                  <c:v>0.20163709982813363</c:v>
                </c:pt>
                <c:pt idx="2">
                  <c:v>0.5550373134328358</c:v>
                </c:pt>
                <c:pt idx="3">
                  <c:v>0.44876926155693414</c:v>
                </c:pt>
                <c:pt idx="4">
                  <c:v>0.35534407027818449</c:v>
                </c:pt>
                <c:pt idx="5">
                  <c:v>0.17976479372783274</c:v>
                </c:pt>
                <c:pt idx="6">
                  <c:v>7.0645101319947931E-2</c:v>
                </c:pt>
                <c:pt idx="7">
                  <c:v>5.5883761775506946E-3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EF-B841-8427-769C0D0F0BAA}"/>
            </c:ext>
          </c:extLst>
        </c:ser>
        <c:ser>
          <c:idx val="2"/>
          <c:order val="2"/>
          <c:tx>
            <c:strRef>
              <c:f>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XGBoost!$E$32:$E$44</c:f>
              <c:numCache>
                <c:formatCode>0%</c:formatCode>
                <c:ptCount val="13"/>
                <c:pt idx="0">
                  <c:v>0.9113085216507083</c:v>
                </c:pt>
                <c:pt idx="1">
                  <c:v>6.5250954003903405E-2</c:v>
                </c:pt>
                <c:pt idx="2">
                  <c:v>0.13905083955223882</c:v>
                </c:pt>
                <c:pt idx="3">
                  <c:v>0.14128477086251751</c:v>
                </c:pt>
                <c:pt idx="4">
                  <c:v>0.12254758418740849</c:v>
                </c:pt>
                <c:pt idx="5">
                  <c:v>0.20347209258913571</c:v>
                </c:pt>
                <c:pt idx="6">
                  <c:v>0.1399888455103179</c:v>
                </c:pt>
                <c:pt idx="7">
                  <c:v>8.4943317898770562E-2</c:v>
                </c:pt>
                <c:pt idx="8">
                  <c:v>5.8599073316980103E-3</c:v>
                </c:pt>
                <c:pt idx="9">
                  <c:v>5.7355893318038426E-4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EF-B841-8427-769C0D0F0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59382895"/>
        <c:axId val="859530527"/>
      </c:barChart>
      <c:catAx>
        <c:axId val="85938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530527"/>
        <c:crosses val="autoZero"/>
        <c:auto val="1"/>
        <c:lblAlgn val="ctr"/>
        <c:lblOffset val="100"/>
        <c:noMultiLvlLbl val="0"/>
      </c:catAx>
      <c:valAx>
        <c:axId val="8595305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38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US" sz="1100"/>
              <a:t>Perfcentage correctly predicted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xVal>
          <c:yVal>
            <c:numRef>
              <c:f>XGBoost!$E$32:$E$44</c:f>
              <c:numCache>
                <c:formatCode>0%</c:formatCode>
                <c:ptCount val="13"/>
                <c:pt idx="0">
                  <c:v>0.9113085216507083</c:v>
                </c:pt>
                <c:pt idx="1">
                  <c:v>6.5250954003903405E-2</c:v>
                </c:pt>
                <c:pt idx="2">
                  <c:v>0.13905083955223882</c:v>
                </c:pt>
                <c:pt idx="3">
                  <c:v>0.14128477086251751</c:v>
                </c:pt>
                <c:pt idx="4">
                  <c:v>0.12254758418740849</c:v>
                </c:pt>
                <c:pt idx="5">
                  <c:v>0.20347209258913571</c:v>
                </c:pt>
                <c:pt idx="6">
                  <c:v>0.1399888455103179</c:v>
                </c:pt>
                <c:pt idx="7">
                  <c:v>8.4943317898770562E-2</c:v>
                </c:pt>
                <c:pt idx="8">
                  <c:v>5.8599073316980103E-3</c:v>
                </c:pt>
                <c:pt idx="9">
                  <c:v>5.7355893318038426E-4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bubbleSize>
            <c:numRef>
              <c:f>XGBoost!$F$32:$F$44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526-E84C-B6CC-D72794755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53625455"/>
        <c:axId val="1153611439"/>
      </c:bubbleChart>
      <c:valAx>
        <c:axId val="115362545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11439"/>
        <c:crosses val="autoZero"/>
        <c:crossBetween val="midCat"/>
      </c:valAx>
      <c:valAx>
        <c:axId val="1153611439"/>
        <c:scaling>
          <c:orientation val="minMax"/>
          <c:max val="1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2545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0.73311194616796294</c:v>
                </c:pt>
                <c:pt idx="2">
                  <c:v>0.30591184701492535</c:v>
                </c:pt>
                <c:pt idx="3">
                  <c:v>0.40994596758054835</c:v>
                </c:pt>
                <c:pt idx="4">
                  <c:v>0.5221083455344071</c:v>
                </c:pt>
                <c:pt idx="5">
                  <c:v>0.61676311368303149</c:v>
                </c:pt>
                <c:pt idx="6">
                  <c:v>0.78936605316973418</c:v>
                </c:pt>
                <c:pt idx="7">
                  <c:v>0.90946830592367878</c:v>
                </c:pt>
                <c:pt idx="8">
                  <c:v>0.99414009266830183</c:v>
                </c:pt>
                <c:pt idx="9">
                  <c:v>0.99942644106681977</c:v>
                </c:pt>
                <c:pt idx="10">
                  <c:v>0.99999999999999989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B-1E47-A276-1607ED5C9F3A}"/>
            </c:ext>
          </c:extLst>
        </c:ser>
        <c:ser>
          <c:idx val="1"/>
          <c:order val="1"/>
          <c:tx>
            <c:strRef>
              <c:f>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XGBoost!$D$32:$D$44</c:f>
              <c:numCache>
                <c:formatCode>0%</c:formatCode>
                <c:ptCount val="13"/>
                <c:pt idx="0">
                  <c:v>8.8691478349291725E-2</c:v>
                </c:pt>
                <c:pt idx="1">
                  <c:v>0.20163709982813363</c:v>
                </c:pt>
                <c:pt idx="2">
                  <c:v>0.5550373134328358</c:v>
                </c:pt>
                <c:pt idx="3">
                  <c:v>0.44876926155693414</c:v>
                </c:pt>
                <c:pt idx="4">
                  <c:v>0.35534407027818449</c:v>
                </c:pt>
                <c:pt idx="5">
                  <c:v>0.17976479372783274</c:v>
                </c:pt>
                <c:pt idx="6">
                  <c:v>7.0645101319947931E-2</c:v>
                </c:pt>
                <c:pt idx="7">
                  <c:v>5.5883761775506946E-3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B-1E47-A276-1607ED5C9F3A}"/>
            </c:ext>
          </c:extLst>
        </c:ser>
        <c:ser>
          <c:idx val="2"/>
          <c:order val="2"/>
          <c:tx>
            <c:strRef>
              <c:f>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XGBoost!$E$32:$E$44</c:f>
              <c:numCache>
                <c:formatCode>0%</c:formatCode>
                <c:ptCount val="13"/>
                <c:pt idx="0">
                  <c:v>0.9113085216507083</c:v>
                </c:pt>
                <c:pt idx="1">
                  <c:v>6.5250954003903405E-2</c:v>
                </c:pt>
                <c:pt idx="2">
                  <c:v>0.13905083955223882</c:v>
                </c:pt>
                <c:pt idx="3">
                  <c:v>0.14128477086251751</c:v>
                </c:pt>
                <c:pt idx="4">
                  <c:v>0.12254758418740849</c:v>
                </c:pt>
                <c:pt idx="5">
                  <c:v>0.20347209258913571</c:v>
                </c:pt>
                <c:pt idx="6">
                  <c:v>0.1399888455103179</c:v>
                </c:pt>
                <c:pt idx="7">
                  <c:v>8.4943317898770562E-2</c:v>
                </c:pt>
                <c:pt idx="8">
                  <c:v>5.8599073316980103E-3</c:v>
                </c:pt>
                <c:pt idx="9">
                  <c:v>5.7355893318038426E-4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B-1E47-A276-1607ED5C9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905168"/>
        <c:axId val="815906816"/>
      </c:barChart>
      <c:lineChart>
        <c:grouping val="standard"/>
        <c:varyColors val="0"/>
        <c:ser>
          <c:idx val="3"/>
          <c:order val="3"/>
          <c:tx>
            <c:strRef>
              <c:f>XGBoost!$F$31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  <a:alpha val="74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2B-1E47-A276-1607ED5C9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690079"/>
        <c:axId val="1068688431"/>
      </c:lineChart>
      <c:catAx>
        <c:axId val="8159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6816"/>
        <c:crosses val="autoZero"/>
        <c:auto val="1"/>
        <c:lblAlgn val="ctr"/>
        <c:lblOffset val="100"/>
        <c:noMultiLvlLbl val="0"/>
      </c:catAx>
      <c:valAx>
        <c:axId val="815906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5168"/>
        <c:crosses val="autoZero"/>
        <c:crossBetween val="between"/>
      </c:valAx>
      <c:valAx>
        <c:axId val="10686884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068690079"/>
        <c:crosses val="max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NL"/>
              </a:p>
            </c:txPr>
          </c:dispUnitsLbl>
        </c:dispUnits>
      </c:valAx>
      <c:catAx>
        <c:axId val="1068690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68688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0.73311194616796294</c:v>
                </c:pt>
                <c:pt idx="2">
                  <c:v>0.30591184701492535</c:v>
                </c:pt>
                <c:pt idx="3">
                  <c:v>0.40994596758054835</c:v>
                </c:pt>
                <c:pt idx="4">
                  <c:v>0.5221083455344071</c:v>
                </c:pt>
                <c:pt idx="5">
                  <c:v>0.61676311368303149</c:v>
                </c:pt>
                <c:pt idx="6">
                  <c:v>0.78936605316973418</c:v>
                </c:pt>
                <c:pt idx="7">
                  <c:v>0.90946830592367878</c:v>
                </c:pt>
                <c:pt idx="8">
                  <c:v>0.99414009266830183</c:v>
                </c:pt>
                <c:pt idx="9">
                  <c:v>0.99942644106681977</c:v>
                </c:pt>
                <c:pt idx="10">
                  <c:v>0.99999999999999989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DD-E64E-AE9F-EBF043F70050}"/>
            </c:ext>
          </c:extLst>
        </c:ser>
        <c:ser>
          <c:idx val="1"/>
          <c:order val="1"/>
          <c:tx>
            <c:strRef>
              <c:f>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XGBoost!$D$32:$D$44</c:f>
              <c:numCache>
                <c:formatCode>0%</c:formatCode>
                <c:ptCount val="13"/>
                <c:pt idx="0">
                  <c:v>8.8691478349291725E-2</c:v>
                </c:pt>
                <c:pt idx="1">
                  <c:v>0.20163709982813363</c:v>
                </c:pt>
                <c:pt idx="2">
                  <c:v>0.5550373134328358</c:v>
                </c:pt>
                <c:pt idx="3">
                  <c:v>0.44876926155693414</c:v>
                </c:pt>
                <c:pt idx="4">
                  <c:v>0.35534407027818449</c:v>
                </c:pt>
                <c:pt idx="5">
                  <c:v>0.17976479372783274</c:v>
                </c:pt>
                <c:pt idx="6">
                  <c:v>7.0645101319947931E-2</c:v>
                </c:pt>
                <c:pt idx="7">
                  <c:v>5.5883761775506946E-3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DD-E64E-AE9F-EBF043F70050}"/>
            </c:ext>
          </c:extLst>
        </c:ser>
        <c:ser>
          <c:idx val="2"/>
          <c:order val="2"/>
          <c:tx>
            <c:strRef>
              <c:f>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XGBoost!$E$32:$E$44</c:f>
              <c:numCache>
                <c:formatCode>0%</c:formatCode>
                <c:ptCount val="13"/>
                <c:pt idx="0">
                  <c:v>0.9113085216507083</c:v>
                </c:pt>
                <c:pt idx="1">
                  <c:v>6.5250954003903405E-2</c:v>
                </c:pt>
                <c:pt idx="2">
                  <c:v>0.13905083955223882</c:v>
                </c:pt>
                <c:pt idx="3">
                  <c:v>0.14128477086251751</c:v>
                </c:pt>
                <c:pt idx="4">
                  <c:v>0.12254758418740849</c:v>
                </c:pt>
                <c:pt idx="5">
                  <c:v>0.20347209258913571</c:v>
                </c:pt>
                <c:pt idx="6">
                  <c:v>0.1399888455103179</c:v>
                </c:pt>
                <c:pt idx="7">
                  <c:v>8.4943317898770562E-2</c:v>
                </c:pt>
                <c:pt idx="8">
                  <c:v>5.8599073316980103E-3</c:v>
                </c:pt>
                <c:pt idx="9">
                  <c:v>5.7355893318038426E-4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DD-E64E-AE9F-EBF043F70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3678959"/>
        <c:axId val="1153686143"/>
      </c:lineChart>
      <c:catAx>
        <c:axId val="115367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86143"/>
        <c:crosses val="autoZero"/>
        <c:auto val="1"/>
        <c:lblAlgn val="ctr"/>
        <c:lblOffset val="100"/>
        <c:noMultiLvlLbl val="0"/>
      </c:catAx>
      <c:valAx>
        <c:axId val="11536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</a:t>
            </a:r>
            <a:r>
              <a:rPr lang="en-GB" sz="1100" b="0" i="0" u="none" strike="noStrike" baseline="0">
                <a:effectLst/>
              </a:rPr>
              <a:t>percentage</a:t>
            </a:r>
            <a:r>
              <a:rPr lang="en-GB" sz="1100" b="0" i="0" u="none" strike="noStrike" baseline="0"/>
              <a:t> </a:t>
            </a:r>
            <a:r>
              <a:rPr lang="en-GB" sz="1100"/>
              <a:t>classifications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MeXGBoost!$C$31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0.80011069358268516</c:v>
                </c:pt>
                <c:pt idx="2">
                  <c:v>0.40211054104477612</c:v>
                </c:pt>
                <c:pt idx="3">
                  <c:v>0.48929357614568741</c:v>
                </c:pt>
                <c:pt idx="4">
                  <c:v>0.58623718887262077</c:v>
                </c:pt>
                <c:pt idx="5">
                  <c:v>0.7138323688631697</c:v>
                </c:pt>
                <c:pt idx="6">
                  <c:v>0.87841606246514226</c:v>
                </c:pt>
                <c:pt idx="7">
                  <c:v>0.95928468784927357</c:v>
                </c:pt>
                <c:pt idx="8">
                  <c:v>0.99850095393840288</c:v>
                </c:pt>
                <c:pt idx="9">
                  <c:v>0.99971322053340983</c:v>
                </c:pt>
                <c:pt idx="10">
                  <c:v>1.0000000000000002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7-6F40-AD05-AF1319BB8CC8}"/>
            </c:ext>
          </c:extLst>
        </c:ser>
        <c:ser>
          <c:idx val="1"/>
          <c:order val="1"/>
          <c:tx>
            <c:strRef>
              <c:f>MeXGBoost!$D$31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MeXGBoost!$D$32:$D$44</c:f>
              <c:numCache>
                <c:formatCode>0%</c:formatCode>
                <c:ptCount val="13"/>
                <c:pt idx="0">
                  <c:v>1.8118108090349257E-2</c:v>
                </c:pt>
                <c:pt idx="1">
                  <c:v>0.16091351335605464</c:v>
                </c:pt>
                <c:pt idx="2">
                  <c:v>0.48210121268656714</c:v>
                </c:pt>
                <c:pt idx="3">
                  <c:v>0.39403642185311188</c:v>
                </c:pt>
                <c:pt idx="4">
                  <c:v>0.25988286969253294</c:v>
                </c:pt>
                <c:pt idx="5">
                  <c:v>0.10845622549934664</c:v>
                </c:pt>
                <c:pt idx="6">
                  <c:v>3.2348020078081428E-2</c:v>
                </c:pt>
                <c:pt idx="7">
                  <c:v>1.4370110170844642E-3</c:v>
                </c:pt>
                <c:pt idx="8">
                  <c:v>2.7255382938130282E-4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7-6F40-AD05-AF1319BB8CC8}"/>
            </c:ext>
          </c:extLst>
        </c:ser>
        <c:ser>
          <c:idx val="2"/>
          <c:order val="2"/>
          <c:tx>
            <c:strRef>
              <c:f>MeXGBoost!$E$31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MeXGBoost!$E$32:$E$44</c:f>
              <c:numCache>
                <c:formatCode>0%</c:formatCode>
                <c:ptCount val="13"/>
                <c:pt idx="0">
                  <c:v>0.98188189190965069</c:v>
                </c:pt>
                <c:pt idx="1">
                  <c:v>3.8975793061260158E-2</c:v>
                </c:pt>
                <c:pt idx="2">
                  <c:v>0.11578824626865672</c:v>
                </c:pt>
                <c:pt idx="3">
                  <c:v>0.11667000200120071</c:v>
                </c:pt>
                <c:pt idx="4">
                  <c:v>0.15387994143484626</c:v>
                </c:pt>
                <c:pt idx="5">
                  <c:v>0.17771140563748367</c:v>
                </c:pt>
                <c:pt idx="6">
                  <c:v>8.9235917456776351E-2</c:v>
                </c:pt>
                <c:pt idx="7">
                  <c:v>3.9278301133642023E-2</c:v>
                </c:pt>
                <c:pt idx="8">
                  <c:v>1.2264922322158627E-3</c:v>
                </c:pt>
                <c:pt idx="9">
                  <c:v>2.8677946659019213E-4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E7-6F40-AD05-AF1319BB8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0.80011069358268516</c:v>
                </c:pt>
                <c:pt idx="2">
                  <c:v>0.40211054104477612</c:v>
                </c:pt>
                <c:pt idx="3">
                  <c:v>0.48929357614568741</c:v>
                </c:pt>
                <c:pt idx="4">
                  <c:v>0.58623718887262077</c:v>
                </c:pt>
                <c:pt idx="5">
                  <c:v>0.7138323688631697</c:v>
                </c:pt>
                <c:pt idx="6">
                  <c:v>0.87841606246514226</c:v>
                </c:pt>
                <c:pt idx="7">
                  <c:v>0.95928468784927357</c:v>
                </c:pt>
                <c:pt idx="8">
                  <c:v>0.99850095393840288</c:v>
                </c:pt>
                <c:pt idx="9">
                  <c:v>0.99971322053340983</c:v>
                </c:pt>
                <c:pt idx="10">
                  <c:v>1.0000000000000002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3-8A46-9C03-601E42DDEB85}"/>
            </c:ext>
          </c:extLst>
        </c:ser>
        <c:ser>
          <c:idx val="1"/>
          <c:order val="1"/>
          <c:tx>
            <c:strRef>
              <c:f>MeXGBoost!$D$31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MeXGBoost!$D$32:$D$44</c:f>
              <c:numCache>
                <c:formatCode>0%</c:formatCode>
                <c:ptCount val="13"/>
                <c:pt idx="0">
                  <c:v>1.8118108090349257E-2</c:v>
                </c:pt>
                <c:pt idx="1">
                  <c:v>0.16091351335605464</c:v>
                </c:pt>
                <c:pt idx="2">
                  <c:v>0.48210121268656714</c:v>
                </c:pt>
                <c:pt idx="3">
                  <c:v>0.39403642185311188</c:v>
                </c:pt>
                <c:pt idx="4">
                  <c:v>0.25988286969253294</c:v>
                </c:pt>
                <c:pt idx="5">
                  <c:v>0.10845622549934664</c:v>
                </c:pt>
                <c:pt idx="6">
                  <c:v>3.2348020078081428E-2</c:v>
                </c:pt>
                <c:pt idx="7">
                  <c:v>1.4370110170844642E-3</c:v>
                </c:pt>
                <c:pt idx="8">
                  <c:v>2.7255382938130282E-4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13-8A46-9C03-601E42DDEB85}"/>
            </c:ext>
          </c:extLst>
        </c:ser>
        <c:ser>
          <c:idx val="2"/>
          <c:order val="2"/>
          <c:tx>
            <c:strRef>
              <c:f>MeXGBoost!$E$31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MeXGBoost!$E$32:$E$44</c:f>
              <c:numCache>
                <c:formatCode>0%</c:formatCode>
                <c:ptCount val="13"/>
                <c:pt idx="0">
                  <c:v>0.98188189190965069</c:v>
                </c:pt>
                <c:pt idx="1">
                  <c:v>3.8975793061260158E-2</c:v>
                </c:pt>
                <c:pt idx="2">
                  <c:v>0.11578824626865672</c:v>
                </c:pt>
                <c:pt idx="3">
                  <c:v>0.11667000200120071</c:v>
                </c:pt>
                <c:pt idx="4">
                  <c:v>0.15387994143484626</c:v>
                </c:pt>
                <c:pt idx="5">
                  <c:v>0.17771140563748367</c:v>
                </c:pt>
                <c:pt idx="6">
                  <c:v>8.9235917456776351E-2</c:v>
                </c:pt>
                <c:pt idx="7">
                  <c:v>3.9278301133642023E-2</c:v>
                </c:pt>
                <c:pt idx="8">
                  <c:v>1.2264922322158627E-3</c:v>
                </c:pt>
                <c:pt idx="9">
                  <c:v>2.8677946659019213E-4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13-8A46-9C03-601E42DDE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59382895"/>
        <c:axId val="859530527"/>
      </c:barChart>
      <c:catAx>
        <c:axId val="85938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530527"/>
        <c:crosses val="autoZero"/>
        <c:auto val="1"/>
        <c:lblAlgn val="ctr"/>
        <c:lblOffset val="100"/>
        <c:noMultiLvlLbl val="0"/>
      </c:catAx>
      <c:valAx>
        <c:axId val="8595305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38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US" sz="1100"/>
              <a:t>Perfcentage correctly predicted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MeXGBoost!$E$31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xVal>
          <c:yVal>
            <c:numRef>
              <c:f>MeXGBoost!$E$32:$E$44</c:f>
              <c:numCache>
                <c:formatCode>0%</c:formatCode>
                <c:ptCount val="13"/>
                <c:pt idx="0">
                  <c:v>0.98188189190965069</c:v>
                </c:pt>
                <c:pt idx="1">
                  <c:v>3.8975793061260158E-2</c:v>
                </c:pt>
                <c:pt idx="2">
                  <c:v>0.11578824626865672</c:v>
                </c:pt>
                <c:pt idx="3">
                  <c:v>0.11667000200120071</c:v>
                </c:pt>
                <c:pt idx="4">
                  <c:v>0.15387994143484626</c:v>
                </c:pt>
                <c:pt idx="5">
                  <c:v>0.17771140563748367</c:v>
                </c:pt>
                <c:pt idx="6">
                  <c:v>8.9235917456776351E-2</c:v>
                </c:pt>
                <c:pt idx="7">
                  <c:v>3.9278301133642023E-2</c:v>
                </c:pt>
                <c:pt idx="8">
                  <c:v>1.2264922322158627E-3</c:v>
                </c:pt>
                <c:pt idx="9">
                  <c:v>2.8677946659019213E-4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bubbleSize>
            <c:numRef>
              <c:f>MeXGBoost!$F$32:$F$44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5A3-D046-A634-C3252C23F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53625455"/>
        <c:axId val="1153611439"/>
      </c:bubbleChart>
      <c:valAx>
        <c:axId val="115362545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11439"/>
        <c:crosses val="autoZero"/>
        <c:crossBetween val="midCat"/>
      </c:valAx>
      <c:valAx>
        <c:axId val="1153611439"/>
        <c:scaling>
          <c:orientation val="minMax"/>
          <c:max val="1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2545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0.80011069358268516</c:v>
                </c:pt>
                <c:pt idx="2">
                  <c:v>0.40211054104477612</c:v>
                </c:pt>
                <c:pt idx="3">
                  <c:v>0.48929357614568741</c:v>
                </c:pt>
                <c:pt idx="4">
                  <c:v>0.58623718887262077</c:v>
                </c:pt>
                <c:pt idx="5">
                  <c:v>0.7138323688631697</c:v>
                </c:pt>
                <c:pt idx="6">
                  <c:v>0.87841606246514226</c:v>
                </c:pt>
                <c:pt idx="7">
                  <c:v>0.95928468784927357</c:v>
                </c:pt>
                <c:pt idx="8">
                  <c:v>0.99850095393840288</c:v>
                </c:pt>
                <c:pt idx="9">
                  <c:v>0.99971322053340983</c:v>
                </c:pt>
                <c:pt idx="10">
                  <c:v>1.0000000000000002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A-3148-814E-C828F6D085CF}"/>
            </c:ext>
          </c:extLst>
        </c:ser>
        <c:ser>
          <c:idx val="1"/>
          <c:order val="1"/>
          <c:tx>
            <c:strRef>
              <c:f>MeXGBoost!$D$31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MeXGBoost!$D$32:$D$44</c:f>
              <c:numCache>
                <c:formatCode>0%</c:formatCode>
                <c:ptCount val="13"/>
                <c:pt idx="0">
                  <c:v>1.8118108090349257E-2</c:v>
                </c:pt>
                <c:pt idx="1">
                  <c:v>0.16091351335605464</c:v>
                </c:pt>
                <c:pt idx="2">
                  <c:v>0.48210121268656714</c:v>
                </c:pt>
                <c:pt idx="3">
                  <c:v>0.39403642185311188</c:v>
                </c:pt>
                <c:pt idx="4">
                  <c:v>0.25988286969253294</c:v>
                </c:pt>
                <c:pt idx="5">
                  <c:v>0.10845622549934664</c:v>
                </c:pt>
                <c:pt idx="6">
                  <c:v>3.2348020078081428E-2</c:v>
                </c:pt>
                <c:pt idx="7">
                  <c:v>1.4370110170844642E-3</c:v>
                </c:pt>
                <c:pt idx="8">
                  <c:v>2.7255382938130282E-4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8A-3148-814E-C828F6D085CF}"/>
            </c:ext>
          </c:extLst>
        </c:ser>
        <c:ser>
          <c:idx val="2"/>
          <c:order val="2"/>
          <c:tx>
            <c:strRef>
              <c:f>MeXGBoost!$E$31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MeXGBoost!$E$32:$E$44</c:f>
              <c:numCache>
                <c:formatCode>0%</c:formatCode>
                <c:ptCount val="13"/>
                <c:pt idx="0">
                  <c:v>0.98188189190965069</c:v>
                </c:pt>
                <c:pt idx="1">
                  <c:v>3.8975793061260158E-2</c:v>
                </c:pt>
                <c:pt idx="2">
                  <c:v>0.11578824626865672</c:v>
                </c:pt>
                <c:pt idx="3">
                  <c:v>0.11667000200120071</c:v>
                </c:pt>
                <c:pt idx="4">
                  <c:v>0.15387994143484626</c:v>
                </c:pt>
                <c:pt idx="5">
                  <c:v>0.17771140563748367</c:v>
                </c:pt>
                <c:pt idx="6">
                  <c:v>8.9235917456776351E-2</c:v>
                </c:pt>
                <c:pt idx="7">
                  <c:v>3.9278301133642023E-2</c:v>
                </c:pt>
                <c:pt idx="8">
                  <c:v>1.2264922322158627E-3</c:v>
                </c:pt>
                <c:pt idx="9">
                  <c:v>2.8677946659019213E-4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8A-3148-814E-C828F6D08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905168"/>
        <c:axId val="815906816"/>
      </c:barChart>
      <c:lineChart>
        <c:grouping val="standard"/>
        <c:varyColors val="0"/>
        <c:ser>
          <c:idx val="3"/>
          <c:order val="3"/>
          <c:tx>
            <c:strRef>
              <c:f>MeXGBoost!$F$31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  <a:alpha val="74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8A-3148-814E-C828F6D08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690079"/>
        <c:axId val="1068688431"/>
      </c:lineChart>
      <c:catAx>
        <c:axId val="8159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6816"/>
        <c:crosses val="autoZero"/>
        <c:auto val="1"/>
        <c:lblAlgn val="ctr"/>
        <c:lblOffset val="100"/>
        <c:noMultiLvlLbl val="0"/>
      </c:catAx>
      <c:valAx>
        <c:axId val="815906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5168"/>
        <c:crosses val="autoZero"/>
        <c:crossBetween val="between"/>
      </c:valAx>
      <c:valAx>
        <c:axId val="10686884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068690079"/>
        <c:crosses val="max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NL"/>
              </a:p>
            </c:txPr>
          </c:dispUnitsLbl>
        </c:dispUnits>
      </c:valAx>
      <c:catAx>
        <c:axId val="1068690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68688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0.80011069358268516</c:v>
                </c:pt>
                <c:pt idx="2">
                  <c:v>0.40211054104477612</c:v>
                </c:pt>
                <c:pt idx="3">
                  <c:v>0.48929357614568741</c:v>
                </c:pt>
                <c:pt idx="4">
                  <c:v>0.58623718887262077</c:v>
                </c:pt>
                <c:pt idx="5">
                  <c:v>0.7138323688631697</c:v>
                </c:pt>
                <c:pt idx="6">
                  <c:v>0.87841606246514226</c:v>
                </c:pt>
                <c:pt idx="7">
                  <c:v>0.95928468784927357</c:v>
                </c:pt>
                <c:pt idx="8">
                  <c:v>0.99850095393840288</c:v>
                </c:pt>
                <c:pt idx="9">
                  <c:v>0.99971322053340983</c:v>
                </c:pt>
                <c:pt idx="10">
                  <c:v>1.0000000000000002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3-474C-AEDD-9E63E030E786}"/>
            </c:ext>
          </c:extLst>
        </c:ser>
        <c:ser>
          <c:idx val="1"/>
          <c:order val="1"/>
          <c:tx>
            <c:strRef>
              <c:f>MeXGBoost!$D$31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MeXGBoost!$D$32:$D$44</c:f>
              <c:numCache>
                <c:formatCode>0%</c:formatCode>
                <c:ptCount val="13"/>
                <c:pt idx="0">
                  <c:v>1.8118108090349257E-2</c:v>
                </c:pt>
                <c:pt idx="1">
                  <c:v>0.16091351335605464</c:v>
                </c:pt>
                <c:pt idx="2">
                  <c:v>0.48210121268656714</c:v>
                </c:pt>
                <c:pt idx="3">
                  <c:v>0.39403642185311188</c:v>
                </c:pt>
                <c:pt idx="4">
                  <c:v>0.25988286969253294</c:v>
                </c:pt>
                <c:pt idx="5">
                  <c:v>0.10845622549934664</c:v>
                </c:pt>
                <c:pt idx="6">
                  <c:v>3.2348020078081428E-2</c:v>
                </c:pt>
                <c:pt idx="7">
                  <c:v>1.4370110170844642E-3</c:v>
                </c:pt>
                <c:pt idx="8">
                  <c:v>2.7255382938130282E-4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3-474C-AEDD-9E63E030E786}"/>
            </c:ext>
          </c:extLst>
        </c:ser>
        <c:ser>
          <c:idx val="2"/>
          <c:order val="2"/>
          <c:tx>
            <c:strRef>
              <c:f>MeXGBoost!$E$31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MeXGBoost!$E$32:$E$44</c:f>
              <c:numCache>
                <c:formatCode>0%</c:formatCode>
                <c:ptCount val="13"/>
                <c:pt idx="0">
                  <c:v>0.98188189190965069</c:v>
                </c:pt>
                <c:pt idx="1">
                  <c:v>3.8975793061260158E-2</c:v>
                </c:pt>
                <c:pt idx="2">
                  <c:v>0.11578824626865672</c:v>
                </c:pt>
                <c:pt idx="3">
                  <c:v>0.11667000200120071</c:v>
                </c:pt>
                <c:pt idx="4">
                  <c:v>0.15387994143484626</c:v>
                </c:pt>
                <c:pt idx="5">
                  <c:v>0.17771140563748367</c:v>
                </c:pt>
                <c:pt idx="6">
                  <c:v>8.9235917456776351E-2</c:v>
                </c:pt>
                <c:pt idx="7">
                  <c:v>3.9278301133642023E-2</c:v>
                </c:pt>
                <c:pt idx="8">
                  <c:v>1.2264922322158627E-3</c:v>
                </c:pt>
                <c:pt idx="9">
                  <c:v>2.8677946659019213E-4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F3-474C-AEDD-9E63E030E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3678959"/>
        <c:axId val="1153686143"/>
      </c:lineChart>
      <c:catAx>
        <c:axId val="115367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86143"/>
        <c:crosses val="autoZero"/>
        <c:auto val="1"/>
        <c:lblAlgn val="ctr"/>
        <c:lblOffset val="100"/>
        <c:noMultiLvlLbl val="0"/>
      </c:catAx>
      <c:valAx>
        <c:axId val="11536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</a:t>
            </a:r>
            <a:r>
              <a:rPr lang="en-GB" sz="1100" b="0" i="0" u="none" strike="noStrike" baseline="0">
                <a:effectLst/>
              </a:rPr>
              <a:t>percentage</a:t>
            </a:r>
            <a:r>
              <a:rPr lang="en-GB" sz="1100" b="0" i="0" u="none" strike="noStrike" baseline="0"/>
              <a:t> </a:t>
            </a:r>
            <a:r>
              <a:rPr lang="en-GB" sz="1100"/>
              <a:t>classifications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TweedieXGBoost!$C$39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TweedieXGBoost!$C$40:$C$54</c:f>
              <c:numCache>
                <c:formatCode>0%</c:formatCode>
                <c:ptCount val="15"/>
                <c:pt idx="0">
                  <c:v>0</c:v>
                </c:pt>
                <c:pt idx="1">
                  <c:v>0.82661889364677099</c:v>
                </c:pt>
                <c:pt idx="2">
                  <c:v>0.47819496268656719</c:v>
                </c:pt>
                <c:pt idx="3">
                  <c:v>0.5593356013608165</c:v>
                </c:pt>
                <c:pt idx="4">
                  <c:v>0.62503660322108345</c:v>
                </c:pt>
                <c:pt idx="5">
                  <c:v>0.73380623483292895</c:v>
                </c:pt>
                <c:pt idx="6">
                  <c:v>0.86354340955567954</c:v>
                </c:pt>
                <c:pt idx="7">
                  <c:v>0.94970461440204357</c:v>
                </c:pt>
                <c:pt idx="8">
                  <c:v>0.98732624693376936</c:v>
                </c:pt>
                <c:pt idx="9">
                  <c:v>0.99397763120160598</c:v>
                </c:pt>
                <c:pt idx="10">
                  <c:v>0.99560485558811229</c:v>
                </c:pt>
                <c:pt idx="11">
                  <c:v>0.9948347107438017</c:v>
                </c:pt>
                <c:pt idx="12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A-F844-A7C3-7CEE144B6410}"/>
            </c:ext>
          </c:extLst>
        </c:ser>
        <c:ser>
          <c:idx val="1"/>
          <c:order val="1"/>
          <c:tx>
            <c:strRef>
              <c:f>TweedieXGBoost!$D$39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TweedieXGBoost!$D$40:$D$54</c:f>
              <c:numCache>
                <c:formatCode>0%</c:formatCode>
                <c:ptCount val="15"/>
                <c:pt idx="0">
                  <c:v>1.2556107428962904E-2</c:v>
                </c:pt>
                <c:pt idx="1">
                  <c:v>0.13277403944187127</c:v>
                </c:pt>
                <c:pt idx="2">
                  <c:v>0.41458722014925364</c:v>
                </c:pt>
                <c:pt idx="3">
                  <c:v>0.35061036621973179</c:v>
                </c:pt>
                <c:pt idx="4">
                  <c:v>0.24670571010248901</c:v>
                </c:pt>
                <c:pt idx="5">
                  <c:v>0.12357662871009895</c:v>
                </c:pt>
                <c:pt idx="6">
                  <c:v>4.8522030117122146E-2</c:v>
                </c:pt>
                <c:pt idx="7">
                  <c:v>1.1655756027462879E-2</c:v>
                </c:pt>
                <c:pt idx="8">
                  <c:v>3.8157536113382394E-3</c:v>
                </c:pt>
                <c:pt idx="9">
                  <c:v>2.294235732721537E-3</c:v>
                </c:pt>
                <c:pt idx="10">
                  <c:v>3.1393888656341563E-3</c:v>
                </c:pt>
                <c:pt idx="11">
                  <c:v>2.0661157024793389E-3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8A-F844-A7C3-7CEE144B6410}"/>
            </c:ext>
          </c:extLst>
        </c:ser>
        <c:ser>
          <c:idx val="2"/>
          <c:order val="2"/>
          <c:tx>
            <c:strRef>
              <c:f>TweedieXGBoost!$E$39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TweedieXGBoost!$E$40:$E$54</c:f>
              <c:numCache>
                <c:formatCode>0%</c:formatCode>
                <c:ptCount val="15"/>
                <c:pt idx="0">
                  <c:v>0.98744389257103704</c:v>
                </c:pt>
                <c:pt idx="1">
                  <c:v>4.0607066911357743E-2</c:v>
                </c:pt>
                <c:pt idx="2">
                  <c:v>0.10721781716417911</c:v>
                </c:pt>
                <c:pt idx="3">
                  <c:v>9.0054032419451674E-2</c:v>
                </c:pt>
                <c:pt idx="4">
                  <c:v>0.12825768667642753</c:v>
                </c:pt>
                <c:pt idx="5">
                  <c:v>0.14261713645697219</c:v>
                </c:pt>
                <c:pt idx="6">
                  <c:v>8.7934560327198361E-2</c:v>
                </c:pt>
                <c:pt idx="7">
                  <c:v>3.8639629570493376E-2</c:v>
                </c:pt>
                <c:pt idx="8">
                  <c:v>8.8579994548923409E-3</c:v>
                </c:pt>
                <c:pt idx="9">
                  <c:v>3.728133065672498E-3</c:v>
                </c:pt>
                <c:pt idx="10">
                  <c:v>1.2557555462536626E-3</c:v>
                </c:pt>
                <c:pt idx="11">
                  <c:v>3.0991735537190084E-3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8A-F844-A7C3-7CEE144B6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TweedieXGBoost!$C$39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TweedieXGBoost!$C$40:$C$54</c:f>
              <c:numCache>
                <c:formatCode>0%</c:formatCode>
                <c:ptCount val="15"/>
                <c:pt idx="0">
                  <c:v>0</c:v>
                </c:pt>
                <c:pt idx="1">
                  <c:v>0.82661889364677099</c:v>
                </c:pt>
                <c:pt idx="2">
                  <c:v>0.47819496268656719</c:v>
                </c:pt>
                <c:pt idx="3">
                  <c:v>0.5593356013608165</c:v>
                </c:pt>
                <c:pt idx="4">
                  <c:v>0.62503660322108345</c:v>
                </c:pt>
                <c:pt idx="5">
                  <c:v>0.73380623483292895</c:v>
                </c:pt>
                <c:pt idx="6">
                  <c:v>0.86354340955567954</c:v>
                </c:pt>
                <c:pt idx="7">
                  <c:v>0.94970461440204357</c:v>
                </c:pt>
                <c:pt idx="8">
                  <c:v>0.98732624693376936</c:v>
                </c:pt>
                <c:pt idx="9">
                  <c:v>0.99397763120160598</c:v>
                </c:pt>
                <c:pt idx="10">
                  <c:v>0.99560485558811229</c:v>
                </c:pt>
                <c:pt idx="11">
                  <c:v>0.9948347107438017</c:v>
                </c:pt>
                <c:pt idx="12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8-8140-ABBA-1F643A8B5E38}"/>
            </c:ext>
          </c:extLst>
        </c:ser>
        <c:ser>
          <c:idx val="1"/>
          <c:order val="1"/>
          <c:tx>
            <c:strRef>
              <c:f>TweedieXGBoost!$D$39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TweedieXGBoost!$D$40:$D$54</c:f>
              <c:numCache>
                <c:formatCode>0%</c:formatCode>
                <c:ptCount val="15"/>
                <c:pt idx="0">
                  <c:v>1.2556107428962904E-2</c:v>
                </c:pt>
                <c:pt idx="1">
                  <c:v>0.13277403944187127</c:v>
                </c:pt>
                <c:pt idx="2">
                  <c:v>0.41458722014925364</c:v>
                </c:pt>
                <c:pt idx="3">
                  <c:v>0.35061036621973179</c:v>
                </c:pt>
                <c:pt idx="4">
                  <c:v>0.24670571010248901</c:v>
                </c:pt>
                <c:pt idx="5">
                  <c:v>0.12357662871009895</c:v>
                </c:pt>
                <c:pt idx="6">
                  <c:v>4.8522030117122146E-2</c:v>
                </c:pt>
                <c:pt idx="7">
                  <c:v>1.1655756027462879E-2</c:v>
                </c:pt>
                <c:pt idx="8">
                  <c:v>3.8157536113382394E-3</c:v>
                </c:pt>
                <c:pt idx="9">
                  <c:v>2.294235732721537E-3</c:v>
                </c:pt>
                <c:pt idx="10">
                  <c:v>3.1393888656341563E-3</c:v>
                </c:pt>
                <c:pt idx="11">
                  <c:v>2.0661157024793389E-3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E8-8140-ABBA-1F643A8B5E38}"/>
            </c:ext>
          </c:extLst>
        </c:ser>
        <c:ser>
          <c:idx val="2"/>
          <c:order val="2"/>
          <c:tx>
            <c:strRef>
              <c:f>TweedieXGBoost!$E$39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TweedieXGBoost!$E$40:$E$54</c:f>
              <c:numCache>
                <c:formatCode>0%</c:formatCode>
                <c:ptCount val="15"/>
                <c:pt idx="0">
                  <c:v>0.98744389257103704</c:v>
                </c:pt>
                <c:pt idx="1">
                  <c:v>4.0607066911357743E-2</c:v>
                </c:pt>
                <c:pt idx="2">
                  <c:v>0.10721781716417911</c:v>
                </c:pt>
                <c:pt idx="3">
                  <c:v>9.0054032419451674E-2</c:v>
                </c:pt>
                <c:pt idx="4">
                  <c:v>0.12825768667642753</c:v>
                </c:pt>
                <c:pt idx="5">
                  <c:v>0.14261713645697219</c:v>
                </c:pt>
                <c:pt idx="6">
                  <c:v>8.7934560327198361E-2</c:v>
                </c:pt>
                <c:pt idx="7">
                  <c:v>3.8639629570493376E-2</c:v>
                </c:pt>
                <c:pt idx="8">
                  <c:v>8.8579994548923409E-3</c:v>
                </c:pt>
                <c:pt idx="9">
                  <c:v>3.728133065672498E-3</c:v>
                </c:pt>
                <c:pt idx="10">
                  <c:v>1.2557555462536626E-3</c:v>
                </c:pt>
                <c:pt idx="11">
                  <c:v>3.0991735537190084E-3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E8-8140-ABBA-1F643A8B5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59382895"/>
        <c:axId val="859530527"/>
      </c:barChart>
      <c:catAx>
        <c:axId val="85938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530527"/>
        <c:crosses val="autoZero"/>
        <c:auto val="1"/>
        <c:lblAlgn val="ctr"/>
        <c:lblOffset val="100"/>
        <c:noMultiLvlLbl val="0"/>
      </c:catAx>
      <c:valAx>
        <c:axId val="8595305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38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US" sz="1100"/>
              <a:t>Perfcentage correctly predicted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TweedieXGBoost!$E$39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xVal>
          <c:yVal>
            <c:numRef>
              <c:f>TweedieXGBoost!$E$40:$E$54</c:f>
              <c:numCache>
                <c:formatCode>0%</c:formatCode>
                <c:ptCount val="15"/>
                <c:pt idx="0">
                  <c:v>0.98744389257103704</c:v>
                </c:pt>
                <c:pt idx="1">
                  <c:v>4.0607066911357743E-2</c:v>
                </c:pt>
                <c:pt idx="2">
                  <c:v>0.10721781716417911</c:v>
                </c:pt>
                <c:pt idx="3">
                  <c:v>9.0054032419451674E-2</c:v>
                </c:pt>
                <c:pt idx="4">
                  <c:v>0.12825768667642753</c:v>
                </c:pt>
                <c:pt idx="5">
                  <c:v>0.14261713645697219</c:v>
                </c:pt>
                <c:pt idx="6">
                  <c:v>8.7934560327198361E-2</c:v>
                </c:pt>
                <c:pt idx="7">
                  <c:v>3.8639629570493376E-2</c:v>
                </c:pt>
                <c:pt idx="8">
                  <c:v>8.8579994548923409E-3</c:v>
                </c:pt>
                <c:pt idx="9">
                  <c:v>3.728133065672498E-3</c:v>
                </c:pt>
                <c:pt idx="10">
                  <c:v>1.2557555462536626E-3</c:v>
                </c:pt>
                <c:pt idx="11">
                  <c:v>3.0991735537190084E-3</c:v>
                </c:pt>
                <c:pt idx="12">
                  <c:v>0</c:v>
                </c:pt>
              </c:numCache>
            </c:numRef>
          </c:yVal>
          <c:bubbleSize>
            <c:numRef>
              <c:f>TweedieXGBoost!$F$40:$F$54</c:f>
              <c:numCache>
                <c:formatCode>General</c:formatCode>
                <c:ptCount val="15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14A-824C-B157-620D1DAB6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53625455"/>
        <c:axId val="1153611439"/>
      </c:bubbleChart>
      <c:valAx>
        <c:axId val="115362545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11439"/>
        <c:crosses val="autoZero"/>
        <c:crossBetween val="midCat"/>
      </c:valAx>
      <c:valAx>
        <c:axId val="1153611439"/>
        <c:scaling>
          <c:orientation val="minMax"/>
          <c:max val="1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2545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TweedieXGBoost!$C$39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TweedieXGBoost!$C$40:$C$54</c:f>
              <c:numCache>
                <c:formatCode>0%</c:formatCode>
                <c:ptCount val="15"/>
                <c:pt idx="0">
                  <c:v>0</c:v>
                </c:pt>
                <c:pt idx="1">
                  <c:v>0.82661889364677099</c:v>
                </c:pt>
                <c:pt idx="2">
                  <c:v>0.47819496268656719</c:v>
                </c:pt>
                <c:pt idx="3">
                  <c:v>0.5593356013608165</c:v>
                </c:pt>
                <c:pt idx="4">
                  <c:v>0.62503660322108345</c:v>
                </c:pt>
                <c:pt idx="5">
                  <c:v>0.73380623483292895</c:v>
                </c:pt>
                <c:pt idx="6">
                  <c:v>0.86354340955567954</c:v>
                </c:pt>
                <c:pt idx="7">
                  <c:v>0.94970461440204357</c:v>
                </c:pt>
                <c:pt idx="8">
                  <c:v>0.98732624693376936</c:v>
                </c:pt>
                <c:pt idx="9">
                  <c:v>0.99397763120160598</c:v>
                </c:pt>
                <c:pt idx="10">
                  <c:v>0.99560485558811229</c:v>
                </c:pt>
                <c:pt idx="11">
                  <c:v>0.9948347107438017</c:v>
                </c:pt>
                <c:pt idx="12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A-3943-B4A2-B99824E9F584}"/>
            </c:ext>
          </c:extLst>
        </c:ser>
        <c:ser>
          <c:idx val="1"/>
          <c:order val="1"/>
          <c:tx>
            <c:strRef>
              <c:f>TweedieXGBoost!$D$39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TweedieXGBoost!$D$40:$D$54</c:f>
              <c:numCache>
                <c:formatCode>0%</c:formatCode>
                <c:ptCount val="15"/>
                <c:pt idx="0">
                  <c:v>1.2556107428962904E-2</c:v>
                </c:pt>
                <c:pt idx="1">
                  <c:v>0.13277403944187127</c:v>
                </c:pt>
                <c:pt idx="2">
                  <c:v>0.41458722014925364</c:v>
                </c:pt>
                <c:pt idx="3">
                  <c:v>0.35061036621973179</c:v>
                </c:pt>
                <c:pt idx="4">
                  <c:v>0.24670571010248901</c:v>
                </c:pt>
                <c:pt idx="5">
                  <c:v>0.12357662871009895</c:v>
                </c:pt>
                <c:pt idx="6">
                  <c:v>4.8522030117122146E-2</c:v>
                </c:pt>
                <c:pt idx="7">
                  <c:v>1.1655756027462879E-2</c:v>
                </c:pt>
                <c:pt idx="8">
                  <c:v>3.8157536113382394E-3</c:v>
                </c:pt>
                <c:pt idx="9">
                  <c:v>2.294235732721537E-3</c:v>
                </c:pt>
                <c:pt idx="10">
                  <c:v>3.1393888656341563E-3</c:v>
                </c:pt>
                <c:pt idx="11">
                  <c:v>2.0661157024793389E-3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A-3943-B4A2-B99824E9F584}"/>
            </c:ext>
          </c:extLst>
        </c:ser>
        <c:ser>
          <c:idx val="2"/>
          <c:order val="2"/>
          <c:tx>
            <c:strRef>
              <c:f>TweedieXGBoost!$E$39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TweedieXGBoost!$E$40:$E$54</c:f>
              <c:numCache>
                <c:formatCode>0%</c:formatCode>
                <c:ptCount val="15"/>
                <c:pt idx="0">
                  <c:v>0.98744389257103704</c:v>
                </c:pt>
                <c:pt idx="1">
                  <c:v>4.0607066911357743E-2</c:v>
                </c:pt>
                <c:pt idx="2">
                  <c:v>0.10721781716417911</c:v>
                </c:pt>
                <c:pt idx="3">
                  <c:v>9.0054032419451674E-2</c:v>
                </c:pt>
                <c:pt idx="4">
                  <c:v>0.12825768667642753</c:v>
                </c:pt>
                <c:pt idx="5">
                  <c:v>0.14261713645697219</c:v>
                </c:pt>
                <c:pt idx="6">
                  <c:v>8.7934560327198361E-2</c:v>
                </c:pt>
                <c:pt idx="7">
                  <c:v>3.8639629570493376E-2</c:v>
                </c:pt>
                <c:pt idx="8">
                  <c:v>8.8579994548923409E-3</c:v>
                </c:pt>
                <c:pt idx="9">
                  <c:v>3.728133065672498E-3</c:v>
                </c:pt>
                <c:pt idx="10">
                  <c:v>1.2557555462536626E-3</c:v>
                </c:pt>
                <c:pt idx="11">
                  <c:v>3.0991735537190084E-3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DA-3943-B4A2-B99824E9F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905168"/>
        <c:axId val="815906816"/>
      </c:barChart>
      <c:lineChart>
        <c:grouping val="standard"/>
        <c:varyColors val="0"/>
        <c:ser>
          <c:idx val="3"/>
          <c:order val="3"/>
          <c:tx>
            <c:strRef>
              <c:f>TweedieXGBoost!$F$39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  <a:alpha val="74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TweedieXGBoost!$F$40:$F$54</c:f>
              <c:numCache>
                <c:formatCode>General</c:formatCode>
                <c:ptCount val="15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DA-3943-B4A2-B99824E9F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690079"/>
        <c:axId val="1068688431"/>
      </c:lineChart>
      <c:catAx>
        <c:axId val="8159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6816"/>
        <c:crosses val="autoZero"/>
        <c:auto val="1"/>
        <c:lblAlgn val="ctr"/>
        <c:lblOffset val="100"/>
        <c:noMultiLvlLbl val="0"/>
      </c:catAx>
      <c:valAx>
        <c:axId val="815906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5168"/>
        <c:crosses val="autoZero"/>
        <c:crossBetween val="between"/>
      </c:valAx>
      <c:valAx>
        <c:axId val="10686884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068690079"/>
        <c:crosses val="max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NL"/>
              </a:p>
            </c:txPr>
          </c:dispUnitsLbl>
        </c:dispUnits>
      </c:valAx>
      <c:catAx>
        <c:axId val="1068690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68688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TweedieXGBoost!$C$39</c:f>
              <c:strCache>
                <c:ptCount val="1"/>
                <c:pt idx="0">
                  <c:v>Underpredicted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TweedieXGBoost!$C$40:$C$54</c:f>
              <c:numCache>
                <c:formatCode>0%</c:formatCode>
                <c:ptCount val="15"/>
                <c:pt idx="0">
                  <c:v>0</c:v>
                </c:pt>
                <c:pt idx="1">
                  <c:v>0.82661889364677099</c:v>
                </c:pt>
                <c:pt idx="2">
                  <c:v>0.47819496268656719</c:v>
                </c:pt>
                <c:pt idx="3">
                  <c:v>0.5593356013608165</c:v>
                </c:pt>
                <c:pt idx="4">
                  <c:v>0.62503660322108345</c:v>
                </c:pt>
                <c:pt idx="5">
                  <c:v>0.73380623483292895</c:v>
                </c:pt>
                <c:pt idx="6">
                  <c:v>0.86354340955567954</c:v>
                </c:pt>
                <c:pt idx="7">
                  <c:v>0.94970461440204357</c:v>
                </c:pt>
                <c:pt idx="8">
                  <c:v>0.98732624693376936</c:v>
                </c:pt>
                <c:pt idx="9">
                  <c:v>0.99397763120160598</c:v>
                </c:pt>
                <c:pt idx="10">
                  <c:v>0.99560485558811229</c:v>
                </c:pt>
                <c:pt idx="11">
                  <c:v>0.9948347107438017</c:v>
                </c:pt>
                <c:pt idx="12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E1-AB4E-89AE-764C7707AAF9}"/>
            </c:ext>
          </c:extLst>
        </c:ser>
        <c:ser>
          <c:idx val="1"/>
          <c:order val="1"/>
          <c:tx>
            <c:strRef>
              <c:f>TweedieXGBoost!$D$39</c:f>
              <c:strCache>
                <c:ptCount val="1"/>
                <c:pt idx="0">
                  <c:v>Overpredicted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TweedieXGBoost!$D$40:$D$54</c:f>
              <c:numCache>
                <c:formatCode>0%</c:formatCode>
                <c:ptCount val="15"/>
                <c:pt idx="0">
                  <c:v>1.2556107428962904E-2</c:v>
                </c:pt>
                <c:pt idx="1">
                  <c:v>0.13277403944187127</c:v>
                </c:pt>
                <c:pt idx="2">
                  <c:v>0.41458722014925364</c:v>
                </c:pt>
                <c:pt idx="3">
                  <c:v>0.35061036621973179</c:v>
                </c:pt>
                <c:pt idx="4">
                  <c:v>0.24670571010248901</c:v>
                </c:pt>
                <c:pt idx="5">
                  <c:v>0.12357662871009895</c:v>
                </c:pt>
                <c:pt idx="6">
                  <c:v>4.8522030117122146E-2</c:v>
                </c:pt>
                <c:pt idx="7">
                  <c:v>1.1655756027462879E-2</c:v>
                </c:pt>
                <c:pt idx="8">
                  <c:v>3.8157536113382394E-3</c:v>
                </c:pt>
                <c:pt idx="9">
                  <c:v>2.294235732721537E-3</c:v>
                </c:pt>
                <c:pt idx="10">
                  <c:v>3.1393888656341563E-3</c:v>
                </c:pt>
                <c:pt idx="11">
                  <c:v>2.0661157024793389E-3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E1-AB4E-89AE-764C7707AAF9}"/>
            </c:ext>
          </c:extLst>
        </c:ser>
        <c:ser>
          <c:idx val="2"/>
          <c:order val="2"/>
          <c:tx>
            <c:strRef>
              <c:f>TweedieXGBoost!$E$39</c:f>
              <c:strCache>
                <c:ptCount val="1"/>
                <c:pt idx="0">
                  <c:v>Correct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TweedieXGBoost!$E$40:$E$54</c:f>
              <c:numCache>
                <c:formatCode>0%</c:formatCode>
                <c:ptCount val="15"/>
                <c:pt idx="0">
                  <c:v>0.98744389257103704</c:v>
                </c:pt>
                <c:pt idx="1">
                  <c:v>4.0607066911357743E-2</c:v>
                </c:pt>
                <c:pt idx="2">
                  <c:v>0.10721781716417911</c:v>
                </c:pt>
                <c:pt idx="3">
                  <c:v>9.0054032419451674E-2</c:v>
                </c:pt>
                <c:pt idx="4">
                  <c:v>0.12825768667642753</c:v>
                </c:pt>
                <c:pt idx="5">
                  <c:v>0.14261713645697219</c:v>
                </c:pt>
                <c:pt idx="6">
                  <c:v>8.7934560327198361E-2</c:v>
                </c:pt>
                <c:pt idx="7">
                  <c:v>3.8639629570493376E-2</c:v>
                </c:pt>
                <c:pt idx="8">
                  <c:v>8.8579994548923409E-3</c:v>
                </c:pt>
                <c:pt idx="9">
                  <c:v>3.728133065672498E-3</c:v>
                </c:pt>
                <c:pt idx="10">
                  <c:v>1.2557555462536626E-3</c:v>
                </c:pt>
                <c:pt idx="11">
                  <c:v>3.0991735537190084E-3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E1-AB4E-89AE-764C7707A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3678959"/>
        <c:axId val="1153686143"/>
      </c:lineChart>
      <c:catAx>
        <c:axId val="115367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86143"/>
        <c:crosses val="autoZero"/>
        <c:auto val="1"/>
        <c:lblAlgn val="ctr"/>
        <c:lblOffset val="100"/>
        <c:noMultiLvlLbl val="0"/>
      </c:catAx>
      <c:valAx>
        <c:axId val="11536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5" Type="http://schemas.openxmlformats.org/officeDocument/2006/relationships/chart" Target="../charts/chart50.xml"/><Relationship Id="rId4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431800</xdr:colOff>
      <xdr:row>2</xdr:row>
      <xdr:rowOff>127000</xdr:rowOff>
    </xdr:from>
    <xdr:to>
      <xdr:col>24</xdr:col>
      <xdr:colOff>439561</xdr:colOff>
      <xdr:row>26</xdr:row>
      <xdr:rowOff>5080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3DC18-4545-6746-BF5D-EDD1AA403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2</xdr:row>
      <xdr:rowOff>0</xdr:rowOff>
    </xdr:from>
    <xdr:to>
      <xdr:col>34</xdr:col>
      <xdr:colOff>7761</xdr:colOff>
      <xdr:row>25</xdr:row>
      <xdr:rowOff>81280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9AB3A5-D0A3-4143-BC18-A81C0F046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25400</xdr:colOff>
      <xdr:row>2</xdr:row>
      <xdr:rowOff>0</xdr:rowOff>
    </xdr:from>
    <xdr:to>
      <xdr:col>44</xdr:col>
      <xdr:colOff>33160</xdr:colOff>
      <xdr:row>25</xdr:row>
      <xdr:rowOff>81280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D0088D-85EA-804D-955C-270D2C158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558800</xdr:colOff>
      <xdr:row>30</xdr:row>
      <xdr:rowOff>152400</xdr:rowOff>
    </xdr:from>
    <xdr:to>
      <xdr:col>24</xdr:col>
      <xdr:colOff>566561</xdr:colOff>
      <xdr:row>54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06D386-B5F0-FE46-B961-FD41649A2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127000</xdr:colOff>
      <xdr:row>30</xdr:row>
      <xdr:rowOff>152400</xdr:rowOff>
    </xdr:from>
    <xdr:to>
      <xdr:col>34</xdr:col>
      <xdr:colOff>134761</xdr:colOff>
      <xdr:row>54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359D0F-3834-E34B-A5BE-AFAA1B531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30</xdr:row>
      <xdr:rowOff>177800</xdr:rowOff>
    </xdr:from>
    <xdr:to>
      <xdr:col>44</xdr:col>
      <xdr:colOff>7761</xdr:colOff>
      <xdr:row>54</xdr:row>
      <xdr:rowOff>55880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A382F2-90BE-5341-BDB7-73A3B9E92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431800</xdr:colOff>
      <xdr:row>57</xdr:row>
      <xdr:rowOff>101600</xdr:rowOff>
    </xdr:from>
    <xdr:to>
      <xdr:col>24</xdr:col>
      <xdr:colOff>434848</xdr:colOff>
      <xdr:row>80</xdr:row>
      <xdr:rowOff>182880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4307849-A4A0-D34A-A36B-9C6D97303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127000</xdr:colOff>
      <xdr:row>56</xdr:row>
      <xdr:rowOff>177800</xdr:rowOff>
    </xdr:from>
    <xdr:to>
      <xdr:col>34</xdr:col>
      <xdr:colOff>134761</xdr:colOff>
      <xdr:row>80</xdr:row>
      <xdr:rowOff>55880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953FA02-10E5-5141-A4F9-0B0A66501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431800</xdr:colOff>
      <xdr:row>2</xdr:row>
      <xdr:rowOff>127000</xdr:rowOff>
    </xdr:from>
    <xdr:to>
      <xdr:col>24</xdr:col>
      <xdr:colOff>439561</xdr:colOff>
      <xdr:row>26</xdr:row>
      <xdr:rowOff>5080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AAA1F2-EF1C-7040-8625-7A7200975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432954</xdr:colOff>
      <xdr:row>27</xdr:row>
      <xdr:rowOff>57728</xdr:rowOff>
    </xdr:from>
    <xdr:to>
      <xdr:col>24</xdr:col>
      <xdr:colOff>440715</xdr:colOff>
      <xdr:row>50</xdr:row>
      <xdr:rowOff>139007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5D3E2F-DC30-DD47-85FC-B10D03AE1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431800</xdr:colOff>
      <xdr:row>2</xdr:row>
      <xdr:rowOff>127000</xdr:rowOff>
    </xdr:from>
    <xdr:to>
      <xdr:col>24</xdr:col>
      <xdr:colOff>439561</xdr:colOff>
      <xdr:row>26</xdr:row>
      <xdr:rowOff>5080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A4D71-CBFB-1148-A69E-C84AF23E3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375227</xdr:colOff>
      <xdr:row>28</xdr:row>
      <xdr:rowOff>-1</xdr:rowOff>
    </xdr:from>
    <xdr:to>
      <xdr:col>24</xdr:col>
      <xdr:colOff>382988</xdr:colOff>
      <xdr:row>51</xdr:row>
      <xdr:rowOff>80125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52B471-CB7A-834B-BD66-D5C63313D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552507</xdr:colOff>
      <xdr:row>4</xdr:row>
      <xdr:rowOff>3776</xdr:rowOff>
    </xdr:from>
    <xdr:to>
      <xdr:col>10</xdr:col>
      <xdr:colOff>547935</xdr:colOff>
      <xdr:row>27</xdr:row>
      <xdr:rowOff>85056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F1D61-361C-F248-AA80-7DEC9AB13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660400</xdr:colOff>
      <xdr:row>4</xdr:row>
      <xdr:rowOff>12700</xdr:rowOff>
    </xdr:from>
    <xdr:to>
      <xdr:col>19</xdr:col>
      <xdr:colOff>655828</xdr:colOff>
      <xdr:row>27</xdr:row>
      <xdr:rowOff>93980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CCD6E3-8294-124B-8993-89459CBA7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533399</xdr:colOff>
      <xdr:row>32</xdr:row>
      <xdr:rowOff>25400</xdr:rowOff>
    </xdr:from>
    <xdr:to>
      <xdr:col>10</xdr:col>
      <xdr:colOff>528827</xdr:colOff>
      <xdr:row>55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604D78-6D77-8B48-91CB-AB1BBA87A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12699</xdr:colOff>
      <xdr:row>4</xdr:row>
      <xdr:rowOff>12699</xdr:rowOff>
    </xdr:from>
    <xdr:to>
      <xdr:col>29</xdr:col>
      <xdr:colOff>8127</xdr:colOff>
      <xdr:row>27</xdr:row>
      <xdr:rowOff>93979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05D56A-8631-884F-9979-D14FC5D93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812800</xdr:colOff>
      <xdr:row>32</xdr:row>
      <xdr:rowOff>12700</xdr:rowOff>
    </xdr:from>
    <xdr:to>
      <xdr:col>19</xdr:col>
      <xdr:colOff>808228</xdr:colOff>
      <xdr:row>55</xdr:row>
      <xdr:rowOff>93980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E77FAD-1DD8-5447-87B8-F5110430A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0.12354</cdr:x>
      <cdr:y>0.04911</cdr:y>
    </cdr:from>
    <cdr:to>
      <cdr:x>0.98743</cdr:x>
      <cdr:y>0.07593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10C59283-283C-1EBE-10BE-94E50A0FAED0}"/>
            </a:ext>
          </a:extLst>
        </cdr:cNvPr>
        <cdr:cNvSpPr txBox="1"/>
      </cdr:nvSpPr>
      <cdr:spPr>
        <a:xfrm xmlns:a="http://schemas.openxmlformats.org/drawingml/2006/main">
          <a:off x="917309" y="233517"/>
          <a:ext cx="6414321" cy="12752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95%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3% 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      11%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3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20%         18%         </a:t>
          </a:r>
          <a:r>
            <a:rPr lang="en-GB" sz="2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13%          3%           0%          </a:t>
          </a:r>
          <a:r>
            <a:rPr lang="en-GB" sz="4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</a:t>
          </a:r>
          <a:r>
            <a:rPr lang="en-GB" sz="7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0%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</a:t>
          </a:r>
          <a:r>
            <a:rPr lang="en-GB" sz="4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 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0.121</cdr:x>
      <cdr:y>0.04833</cdr:y>
    </cdr:from>
    <cdr:to>
      <cdr:x>0.98488</cdr:x>
      <cdr:y>0.07515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:a16="http://schemas.microsoft.com/office/drawing/2014/main" id="{73C65F33-12C4-12FD-3062-A616AD9536EA}"/>
            </a:ext>
          </a:extLst>
        </cdr:cNvPr>
        <cdr:cNvSpPr txBox="1"/>
      </cdr:nvSpPr>
      <cdr:spPr>
        <a:xfrm xmlns:a="http://schemas.openxmlformats.org/drawingml/2006/main">
          <a:off x="898416" y="229821"/>
          <a:ext cx="6414247" cy="12752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95%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3% 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      12%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3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20%         17%         </a:t>
          </a:r>
          <a:r>
            <a:rPr lang="en-GB" sz="2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       4%           0%          </a:t>
          </a:r>
          <a:r>
            <a:rPr lang="en-GB" sz="4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</a:t>
          </a:r>
          <a:r>
            <a:rPr lang="en-GB" sz="7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0%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</a:t>
          </a:r>
          <a:r>
            <a:rPr lang="en-GB" sz="4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 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0.11701</cdr:x>
      <cdr:y>0.04781</cdr:y>
    </cdr:from>
    <cdr:to>
      <cdr:x>0.9809</cdr:x>
      <cdr:y>0.07463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:a16="http://schemas.microsoft.com/office/drawing/2014/main" id="{3A1D0ED9-988B-0F88-22B6-134DE9599F0B}"/>
            </a:ext>
          </a:extLst>
        </cdr:cNvPr>
        <cdr:cNvSpPr txBox="1"/>
      </cdr:nvSpPr>
      <cdr:spPr>
        <a:xfrm xmlns:a="http://schemas.openxmlformats.org/drawingml/2006/main">
          <a:off x="868787" y="227348"/>
          <a:ext cx="6414322" cy="12752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91%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 7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% 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14%         14%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3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12%       </a:t>
          </a:r>
          <a:r>
            <a:rPr lang="en-GB" sz="2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20%        </a:t>
          </a:r>
          <a:r>
            <a:rPr lang="en-GB" sz="5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14%          8%           1%          </a:t>
          </a:r>
          <a:r>
            <a:rPr lang="en-GB" sz="4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</a:t>
          </a:r>
          <a:r>
            <a:rPr lang="en-GB" sz="5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7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0%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</a:t>
          </a:r>
          <a:r>
            <a:rPr lang="en-GB" sz="4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 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0.11801</cdr:x>
      <cdr:y>0.05191</cdr:y>
    </cdr:from>
    <cdr:to>
      <cdr:x>0.9819</cdr:x>
      <cdr:y>0.07872</cdr:y>
    </cdr:to>
    <cdr:sp macro="" textlink="">
      <cdr:nvSpPr>
        <cdr:cNvPr id="4" name="TextBox 9">
          <a:extLst xmlns:a="http://schemas.openxmlformats.org/drawingml/2006/main">
            <a:ext uri="{FF2B5EF4-FFF2-40B4-BE49-F238E27FC236}">
              <a16:creationId xmlns:a16="http://schemas.microsoft.com/office/drawing/2014/main" id="{B6FE4A91-0824-723B-150E-CE57E40CF43A}"/>
            </a:ext>
          </a:extLst>
        </cdr:cNvPr>
        <cdr:cNvSpPr txBox="1"/>
      </cdr:nvSpPr>
      <cdr:spPr>
        <a:xfrm xmlns:a="http://schemas.openxmlformats.org/drawingml/2006/main">
          <a:off x="876216" y="246848"/>
          <a:ext cx="6414321" cy="12747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98%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 4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% 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12%         12%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3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15%         18%         </a:t>
          </a:r>
          <a:r>
            <a:rPr lang="en-GB" sz="2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9%           4%           0%          </a:t>
          </a:r>
          <a:r>
            <a:rPr lang="en-GB" sz="4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</a:t>
          </a:r>
          <a:r>
            <a:rPr lang="en-GB" sz="7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0%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</a:t>
          </a:r>
          <a:r>
            <a:rPr lang="en-GB" sz="4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 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0.11768</cdr:x>
      <cdr:y>0.04968</cdr:y>
    </cdr:from>
    <cdr:to>
      <cdr:x>0.98157</cdr:x>
      <cdr:y>0.07649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33F08046-8640-2481-CB46-C4582C51DFE3}"/>
            </a:ext>
          </a:extLst>
        </cdr:cNvPr>
        <cdr:cNvSpPr txBox="1"/>
      </cdr:nvSpPr>
      <cdr:spPr>
        <a:xfrm xmlns:a="http://schemas.openxmlformats.org/drawingml/2006/main">
          <a:off x="873759" y="236240"/>
          <a:ext cx="6414321" cy="12747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99%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 4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% 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       9%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3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13%        </a:t>
          </a:r>
          <a:r>
            <a:rPr lang="en-GB" sz="3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14%          9%          </a:t>
          </a:r>
          <a:r>
            <a:rPr lang="en-GB" sz="5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4%           1%         </a:t>
          </a:r>
          <a:r>
            <a:rPr lang="en-GB" sz="4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4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</a:t>
          </a:r>
          <a:r>
            <a:rPr lang="en-GB" sz="7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0%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</a:t>
          </a:r>
          <a:r>
            <a:rPr lang="en-GB" sz="5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4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 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89181</xdr:colOff>
      <xdr:row>57</xdr:row>
      <xdr:rowOff>25400</xdr:rowOff>
    </xdr:from>
    <xdr:to>
      <xdr:col>10</xdr:col>
      <xdr:colOff>93753</xdr:colOff>
      <xdr:row>80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2784AE-D01B-6948-BB85-C1AA7FC62B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57</xdr:row>
      <xdr:rowOff>0</xdr:rowOff>
    </xdr:from>
    <xdr:to>
      <xdr:col>21</xdr:col>
      <xdr:colOff>67125</xdr:colOff>
      <xdr:row>80</xdr:row>
      <xdr:rowOff>107834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BDC0BA-1C85-EA48-BA18-A580BB24F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825499</xdr:colOff>
      <xdr:row>115</xdr:row>
      <xdr:rowOff>0</xdr:rowOff>
    </xdr:from>
    <xdr:to>
      <xdr:col>10</xdr:col>
      <xdr:colOff>4571</xdr:colOff>
      <xdr:row>138</xdr:row>
      <xdr:rowOff>81280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E4EDA7-D7EE-0F49-AF6A-06FA103816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616324</xdr:colOff>
      <xdr:row>115</xdr:row>
      <xdr:rowOff>18676</xdr:rowOff>
    </xdr:from>
    <xdr:to>
      <xdr:col>21</xdr:col>
      <xdr:colOff>683449</xdr:colOff>
      <xdr:row>138</xdr:row>
      <xdr:rowOff>126510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C820A0-A261-E44A-BEEA-9AFFC800B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83727</xdr:colOff>
      <xdr:row>72</xdr:row>
      <xdr:rowOff>115083</xdr:rowOff>
    </xdr:from>
    <xdr:to>
      <xdr:col>10</xdr:col>
      <xdr:colOff>626847</xdr:colOff>
      <xdr:row>99</xdr:row>
      <xdr:rowOff>132018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90744B-58F6-2941-8733-F80AEAA9A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600157</xdr:colOff>
      <xdr:row>16</xdr:row>
      <xdr:rowOff>192782</xdr:rowOff>
    </xdr:from>
    <xdr:to>
      <xdr:col>10</xdr:col>
      <xdr:colOff>287867</xdr:colOff>
      <xdr:row>39</xdr:row>
      <xdr:rowOff>18406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BCF8DB-C61A-E345-BA0F-60BC11EA6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474134</xdr:colOff>
      <xdr:row>17</xdr:row>
      <xdr:rowOff>118534</xdr:rowOff>
    </xdr:from>
    <xdr:to>
      <xdr:col>20</xdr:col>
      <xdr:colOff>161843</xdr:colOff>
      <xdr:row>39</xdr:row>
      <xdr:rowOff>147358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E24AFC-DDB0-B94D-A36F-34DEC0799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259381</xdr:colOff>
      <xdr:row>30</xdr:row>
      <xdr:rowOff>102891</xdr:rowOff>
    </xdr:from>
    <xdr:to>
      <xdr:col>11</xdr:col>
      <xdr:colOff>687737</xdr:colOff>
      <xdr:row>43</xdr:row>
      <xdr:rowOff>58549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EA6368-7A7D-ADC8-63B7-E02D9B50D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687433</xdr:colOff>
      <xdr:row>32</xdr:row>
      <xdr:rowOff>177975</xdr:rowOff>
    </xdr:from>
    <xdr:to>
      <xdr:col>11</xdr:col>
      <xdr:colOff>668421</xdr:colOff>
      <xdr:row>33</xdr:row>
      <xdr:rowOff>100263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0C59283-283C-1EBE-10BE-94E50A0FAED0}"/>
            </a:ext>
          </a:extLst>
        </xdr:cNvPr>
        <xdr:cNvSpPr txBox="1"/>
      </xdr:nvSpPr>
      <xdr:spPr>
        <a:xfrm>
          <a:off x="5633749" y="6917887"/>
          <a:ext cx="4102918" cy="1339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95%    3% 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11%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20%   18%    13%    3%     0%     0%     0%     0%     0%      </a:t>
          </a:r>
        </a:p>
      </xdr:txBody>
    </xdr:sp>
    <xdr:clientData/>
  </xdr:twoCellAnchor>
  <xdr:twoCellAnchor>
    <xdr:from>
      <xdr:col>12</xdr:col>
      <xdr:colOff>237578</xdr:colOff>
      <xdr:row>30</xdr:row>
      <xdr:rowOff>106417</xdr:rowOff>
    </xdr:from>
    <xdr:to>
      <xdr:col>17</xdr:col>
      <xdr:colOff>703974</xdr:colOff>
      <xdr:row>43</xdr:row>
      <xdr:rowOff>14014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81409BD-2C50-EA9D-0F83-EEEC27CFB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224327</xdr:colOff>
      <xdr:row>44</xdr:row>
      <xdr:rowOff>28960</xdr:rowOff>
    </xdr:from>
    <xdr:to>
      <xdr:col>11</xdr:col>
      <xdr:colOff>642122</xdr:colOff>
      <xdr:row>57</xdr:row>
      <xdr:rowOff>149076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3890CA-9D78-EC32-B152-B4236A91F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220134</xdr:colOff>
      <xdr:row>30</xdr:row>
      <xdr:rowOff>110067</xdr:rowOff>
    </xdr:from>
    <xdr:to>
      <xdr:col>23</xdr:col>
      <xdr:colOff>643467</xdr:colOff>
      <xdr:row>43</xdr:row>
      <xdr:rowOff>8467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99343F9-094F-39C2-3AEF-3272788E8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323850</xdr:colOff>
      <xdr:row>44</xdr:row>
      <xdr:rowOff>0</xdr:rowOff>
    </xdr:from>
    <xdr:to>
      <xdr:col>17</xdr:col>
      <xdr:colOff>768350</xdr:colOff>
      <xdr:row>57</xdr:row>
      <xdr:rowOff>101600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AFCE0188-41F9-C109-2798-CFF39245C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254000</xdr:colOff>
      <xdr:row>44</xdr:row>
      <xdr:rowOff>59765</xdr:rowOff>
    </xdr:from>
    <xdr:to>
      <xdr:col>23</xdr:col>
      <xdr:colOff>698501</xdr:colOff>
      <xdr:row>57</xdr:row>
      <xdr:rowOff>161365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FCF2BD-5577-A542-955D-B39619C59F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259381</xdr:colOff>
      <xdr:row>30</xdr:row>
      <xdr:rowOff>102891</xdr:rowOff>
    </xdr:from>
    <xdr:to>
      <xdr:col>11</xdr:col>
      <xdr:colOff>687737</xdr:colOff>
      <xdr:row>43</xdr:row>
      <xdr:rowOff>58549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9DDAA8-37DE-DC46-8A77-FBDDA807C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687433</xdr:colOff>
      <xdr:row>32</xdr:row>
      <xdr:rowOff>177975</xdr:rowOff>
    </xdr:from>
    <xdr:to>
      <xdr:col>11</xdr:col>
      <xdr:colOff>668421</xdr:colOff>
      <xdr:row>33</xdr:row>
      <xdr:rowOff>100263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947D88-1B37-3541-88B7-F1A61D5ECE12}"/>
            </a:ext>
          </a:extLst>
        </xdr:cNvPr>
        <xdr:cNvSpPr txBox="1"/>
      </xdr:nvSpPr>
      <xdr:spPr>
        <a:xfrm>
          <a:off x="5640433" y="7048675"/>
          <a:ext cx="4108488" cy="138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95%    3% 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11%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20%   18%    13%    3%     0%     0%     0%     0%     0%      </a:t>
          </a:r>
        </a:p>
      </xdr:txBody>
    </xdr:sp>
    <xdr:clientData/>
  </xdr:twoCellAnchor>
  <xdr:twoCellAnchor>
    <xdr:from>
      <xdr:col>12</xdr:col>
      <xdr:colOff>237578</xdr:colOff>
      <xdr:row>30</xdr:row>
      <xdr:rowOff>106417</xdr:rowOff>
    </xdr:from>
    <xdr:to>
      <xdr:col>17</xdr:col>
      <xdr:colOff>703974</xdr:colOff>
      <xdr:row>43</xdr:row>
      <xdr:rowOff>14014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BABFB5-76CE-9443-BF5A-CF53F67AD0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224327</xdr:colOff>
      <xdr:row>44</xdr:row>
      <xdr:rowOff>28960</xdr:rowOff>
    </xdr:from>
    <xdr:to>
      <xdr:col>11</xdr:col>
      <xdr:colOff>642122</xdr:colOff>
      <xdr:row>57</xdr:row>
      <xdr:rowOff>149076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6E85EA-2AAD-1D48-B4FA-3625F876E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220134</xdr:colOff>
      <xdr:row>30</xdr:row>
      <xdr:rowOff>110067</xdr:rowOff>
    </xdr:from>
    <xdr:to>
      <xdr:col>23</xdr:col>
      <xdr:colOff>643467</xdr:colOff>
      <xdr:row>43</xdr:row>
      <xdr:rowOff>8467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5F6058-A7FE-E641-B4CE-F4735B87F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323850</xdr:colOff>
      <xdr:row>44</xdr:row>
      <xdr:rowOff>0</xdr:rowOff>
    </xdr:from>
    <xdr:to>
      <xdr:col>17</xdr:col>
      <xdr:colOff>768350</xdr:colOff>
      <xdr:row>57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C61944-E37D-8B4B-8D9C-52B26BC9D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259381</xdr:colOff>
      <xdr:row>30</xdr:row>
      <xdr:rowOff>102891</xdr:rowOff>
    </xdr:from>
    <xdr:to>
      <xdr:col>11</xdr:col>
      <xdr:colOff>687737</xdr:colOff>
      <xdr:row>43</xdr:row>
      <xdr:rowOff>58549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7BF63-957C-1C45-8EB9-A3C7BB4709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687433</xdr:colOff>
      <xdr:row>32</xdr:row>
      <xdr:rowOff>177975</xdr:rowOff>
    </xdr:from>
    <xdr:to>
      <xdr:col>11</xdr:col>
      <xdr:colOff>668421</xdr:colOff>
      <xdr:row>33</xdr:row>
      <xdr:rowOff>100263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5A04BF-45A9-E641-BC56-50AA084BBA4F}"/>
            </a:ext>
          </a:extLst>
        </xdr:cNvPr>
        <xdr:cNvSpPr txBox="1"/>
      </xdr:nvSpPr>
      <xdr:spPr>
        <a:xfrm>
          <a:off x="5640433" y="7048675"/>
          <a:ext cx="4108488" cy="138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95%    3% 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11%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20%   18%    13%    3%     0%     0%     0%     0%     0%      </a:t>
          </a:r>
        </a:p>
      </xdr:txBody>
    </xdr:sp>
    <xdr:clientData/>
  </xdr:twoCellAnchor>
  <xdr:twoCellAnchor>
    <xdr:from>
      <xdr:col>12</xdr:col>
      <xdr:colOff>237578</xdr:colOff>
      <xdr:row>30</xdr:row>
      <xdr:rowOff>106417</xdr:rowOff>
    </xdr:from>
    <xdr:to>
      <xdr:col>17</xdr:col>
      <xdr:colOff>703974</xdr:colOff>
      <xdr:row>43</xdr:row>
      <xdr:rowOff>14014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D8B104-2F27-F341-868C-C5EDD0F3F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224327</xdr:colOff>
      <xdr:row>44</xdr:row>
      <xdr:rowOff>28960</xdr:rowOff>
    </xdr:from>
    <xdr:to>
      <xdr:col>11</xdr:col>
      <xdr:colOff>642122</xdr:colOff>
      <xdr:row>57</xdr:row>
      <xdr:rowOff>149076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F91A2D-E943-824B-801C-030B6E9ED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220134</xdr:colOff>
      <xdr:row>30</xdr:row>
      <xdr:rowOff>110067</xdr:rowOff>
    </xdr:from>
    <xdr:to>
      <xdr:col>23</xdr:col>
      <xdr:colOff>643467</xdr:colOff>
      <xdr:row>43</xdr:row>
      <xdr:rowOff>8467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918D4C-CB73-2541-B2A5-1928532F5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323850</xdr:colOff>
      <xdr:row>44</xdr:row>
      <xdr:rowOff>0</xdr:rowOff>
    </xdr:from>
    <xdr:to>
      <xdr:col>17</xdr:col>
      <xdr:colOff>768350</xdr:colOff>
      <xdr:row>57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BBF8EF-9397-7543-B171-395F6C785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259381</xdr:colOff>
      <xdr:row>30</xdr:row>
      <xdr:rowOff>102891</xdr:rowOff>
    </xdr:from>
    <xdr:to>
      <xdr:col>11</xdr:col>
      <xdr:colOff>687737</xdr:colOff>
      <xdr:row>43</xdr:row>
      <xdr:rowOff>58549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810C2B-F017-0D41-BEEB-B18384450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687433</xdr:colOff>
      <xdr:row>32</xdr:row>
      <xdr:rowOff>177975</xdr:rowOff>
    </xdr:from>
    <xdr:to>
      <xdr:col>11</xdr:col>
      <xdr:colOff>668421</xdr:colOff>
      <xdr:row>33</xdr:row>
      <xdr:rowOff>100263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C1A74DB-36F2-1C4A-8A99-4DAB7C5086A3}"/>
            </a:ext>
          </a:extLst>
        </xdr:cNvPr>
        <xdr:cNvSpPr txBox="1"/>
      </xdr:nvSpPr>
      <xdr:spPr>
        <a:xfrm>
          <a:off x="5640433" y="7048675"/>
          <a:ext cx="4108488" cy="138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95%    3% 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11%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20%   18%    13%    3%     0%     0%     0%     0%     0%      </a:t>
          </a:r>
        </a:p>
      </xdr:txBody>
    </xdr:sp>
    <xdr:clientData/>
  </xdr:twoCellAnchor>
  <xdr:twoCellAnchor>
    <xdr:from>
      <xdr:col>12</xdr:col>
      <xdr:colOff>237578</xdr:colOff>
      <xdr:row>30</xdr:row>
      <xdr:rowOff>106417</xdr:rowOff>
    </xdr:from>
    <xdr:to>
      <xdr:col>17</xdr:col>
      <xdr:colOff>703974</xdr:colOff>
      <xdr:row>43</xdr:row>
      <xdr:rowOff>14014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5BE3F9-C8D5-1D43-9C5D-3C8CC843F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224327</xdr:colOff>
      <xdr:row>44</xdr:row>
      <xdr:rowOff>28960</xdr:rowOff>
    </xdr:from>
    <xdr:to>
      <xdr:col>11</xdr:col>
      <xdr:colOff>642122</xdr:colOff>
      <xdr:row>57</xdr:row>
      <xdr:rowOff>149076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A37089-8402-8342-86AE-B13AAD800F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220134</xdr:colOff>
      <xdr:row>30</xdr:row>
      <xdr:rowOff>110067</xdr:rowOff>
    </xdr:from>
    <xdr:to>
      <xdr:col>23</xdr:col>
      <xdr:colOff>643467</xdr:colOff>
      <xdr:row>43</xdr:row>
      <xdr:rowOff>8467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62DFC0-B4BE-D949-AA5C-6EACFE580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323850</xdr:colOff>
      <xdr:row>44</xdr:row>
      <xdr:rowOff>0</xdr:rowOff>
    </xdr:from>
    <xdr:to>
      <xdr:col>17</xdr:col>
      <xdr:colOff>768350</xdr:colOff>
      <xdr:row>57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4AAAF7-1F7A-8A44-AD5C-580E88199A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259381</xdr:colOff>
      <xdr:row>38</xdr:row>
      <xdr:rowOff>102891</xdr:rowOff>
    </xdr:from>
    <xdr:to>
      <xdr:col>11</xdr:col>
      <xdr:colOff>687737</xdr:colOff>
      <xdr:row>51</xdr:row>
      <xdr:rowOff>58549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0A7641-BEDA-2849-8F7D-759C694068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687433</xdr:colOff>
      <xdr:row>40</xdr:row>
      <xdr:rowOff>177975</xdr:rowOff>
    </xdr:from>
    <xdr:to>
      <xdr:col>11</xdr:col>
      <xdr:colOff>668421</xdr:colOff>
      <xdr:row>41</xdr:row>
      <xdr:rowOff>100263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9C5095-6C78-A144-85BE-1C4351691210}"/>
            </a:ext>
          </a:extLst>
        </xdr:cNvPr>
        <xdr:cNvSpPr txBox="1"/>
      </xdr:nvSpPr>
      <xdr:spPr>
        <a:xfrm>
          <a:off x="5640433" y="7048675"/>
          <a:ext cx="4108488" cy="138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95%    3% 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11%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20%   18%    13%    3%     0%     0%     0%     0%     0%      </a:t>
          </a:r>
        </a:p>
      </xdr:txBody>
    </xdr:sp>
    <xdr:clientData/>
  </xdr:twoCellAnchor>
  <xdr:twoCellAnchor>
    <xdr:from>
      <xdr:col>12</xdr:col>
      <xdr:colOff>237578</xdr:colOff>
      <xdr:row>38</xdr:row>
      <xdr:rowOff>106417</xdr:rowOff>
    </xdr:from>
    <xdr:to>
      <xdr:col>17</xdr:col>
      <xdr:colOff>703974</xdr:colOff>
      <xdr:row>51</xdr:row>
      <xdr:rowOff>14014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388647-05D2-C54A-B7E8-DC1860C714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224327</xdr:colOff>
      <xdr:row>52</xdr:row>
      <xdr:rowOff>28960</xdr:rowOff>
    </xdr:from>
    <xdr:to>
      <xdr:col>11</xdr:col>
      <xdr:colOff>642122</xdr:colOff>
      <xdr:row>65</xdr:row>
      <xdr:rowOff>149076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6C9378-952B-0145-A08A-077D49235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220134</xdr:colOff>
      <xdr:row>38</xdr:row>
      <xdr:rowOff>110067</xdr:rowOff>
    </xdr:from>
    <xdr:to>
      <xdr:col>23</xdr:col>
      <xdr:colOff>643467</xdr:colOff>
      <xdr:row>51</xdr:row>
      <xdr:rowOff>8467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03AD71-21E4-084B-A2B3-51E6652CD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323850</xdr:colOff>
      <xdr:row>52</xdr:row>
      <xdr:rowOff>0</xdr:rowOff>
    </xdr:from>
    <xdr:to>
      <xdr:col>17</xdr:col>
      <xdr:colOff>768350</xdr:colOff>
      <xdr:row>65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F230F52-4ECC-1A43-9417-D179A00D6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19538</xdr:colOff>
      <xdr:row>98</xdr:row>
      <xdr:rowOff>0</xdr:rowOff>
    </xdr:from>
    <xdr:to>
      <xdr:col>16</xdr:col>
      <xdr:colOff>22713</xdr:colOff>
      <xdr:row>98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4923728-B35D-364D-BAA4-35303D1AD0F3}"/>
            </a:ext>
          </a:extLst>
        </xdr:cNvPr>
        <xdr:cNvSpPr/>
      </xdr:nvSpPr>
      <xdr:spPr>
        <a:xfrm>
          <a:off x="1953846" y="20730309"/>
          <a:ext cx="10671175" cy="124748"/>
        </a:xfrm>
        <a:prstGeom prst="rect">
          <a:avLst/>
        </a:prstGeom>
        <a:gradFill flip="none" rotWithShape="1">
          <a:gsLst>
            <a:gs pos="0">
              <a:srgbClr val="FFD194"/>
            </a:gs>
            <a:gs pos="50000">
              <a:srgbClr val="FE9769"/>
            </a:gs>
            <a:gs pos="50000">
              <a:srgbClr val="FE9769"/>
            </a:gs>
            <a:gs pos="100000">
              <a:srgbClr val="DB476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noFill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pdated%20Figures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1 (2)"/>
      <sheetName val="Sheet4"/>
    </sheetNames>
    <sheetDataSet>
      <sheetData sheetId="0">
        <row r="2">
          <cell r="B2" t="str">
            <v>ANN</v>
          </cell>
        </row>
        <row r="50">
          <cell r="B50">
            <v>1</v>
          </cell>
          <cell r="C50">
            <v>1.5</v>
          </cell>
          <cell r="D50">
            <v>2.6</v>
          </cell>
          <cell r="E50">
            <v>0.7</v>
          </cell>
          <cell r="F50">
            <v>0.7</v>
          </cell>
          <cell r="I50">
            <v>3.9000000000000004</v>
          </cell>
          <cell r="J50">
            <v>3.0999999999999996</v>
          </cell>
          <cell r="K50">
            <v>4.4000000000000004</v>
          </cell>
          <cell r="L50">
            <v>0.79999999999999982</v>
          </cell>
          <cell r="M50">
            <v>0.60000000000000009</v>
          </cell>
        </row>
        <row r="51">
          <cell r="B51">
            <v>2.8</v>
          </cell>
          <cell r="C51">
            <v>2.1</v>
          </cell>
          <cell r="D51">
            <v>3.5</v>
          </cell>
          <cell r="E51">
            <v>0.99999999999999989</v>
          </cell>
          <cell r="F51">
            <v>0.89999999999999991</v>
          </cell>
          <cell r="I51">
            <v>5.8</v>
          </cell>
          <cell r="J51">
            <v>4.8</v>
          </cell>
          <cell r="K51">
            <v>8.4</v>
          </cell>
          <cell r="L51">
            <v>3.1999999999999997</v>
          </cell>
          <cell r="M51">
            <v>3.8000000000000003</v>
          </cell>
        </row>
        <row r="52">
          <cell r="B52">
            <v>4.4000000000000004</v>
          </cell>
          <cell r="C52">
            <v>3.3000000000000003</v>
          </cell>
          <cell r="D52">
            <v>5.2999999999999989</v>
          </cell>
          <cell r="E52">
            <v>1.4</v>
          </cell>
          <cell r="F52">
            <v>1.2999999999999998</v>
          </cell>
          <cell r="I52">
            <v>10.4</v>
          </cell>
          <cell r="J52">
            <v>9.8999999999999986</v>
          </cell>
          <cell r="K52">
            <v>20.2</v>
          </cell>
          <cell r="L52">
            <v>12.399999999999999</v>
          </cell>
          <cell r="M52">
            <v>9.1</v>
          </cell>
        </row>
        <row r="53">
          <cell r="B53">
            <v>69.099999999999994</v>
          </cell>
          <cell r="C53">
            <v>66.5</v>
          </cell>
          <cell r="D53">
            <v>61.7</v>
          </cell>
          <cell r="E53">
            <v>56.9</v>
          </cell>
          <cell r="F53">
            <v>40.4</v>
          </cell>
          <cell r="I53">
            <v>38.600000000000009</v>
          </cell>
          <cell r="J53">
            <v>39.300000000000011</v>
          </cell>
          <cell r="K53">
            <v>46.2</v>
          </cell>
          <cell r="L53">
            <v>46.099999999999994</v>
          </cell>
          <cell r="M53">
            <v>60.7</v>
          </cell>
        </row>
        <row r="54">
          <cell r="B54">
            <v>72.100000000000009</v>
          </cell>
          <cell r="C54">
            <v>70.399999999999991</v>
          </cell>
          <cell r="D54">
            <v>64.599999999999994</v>
          </cell>
          <cell r="E54">
            <v>60.500000000000007</v>
          </cell>
          <cell r="F54">
            <v>42.4</v>
          </cell>
          <cell r="I54">
            <v>36</v>
          </cell>
          <cell r="J54">
            <v>37.200000000000003</v>
          </cell>
          <cell r="K54">
            <v>44.700000000000017</v>
          </cell>
          <cell r="L54">
            <v>44.8</v>
          </cell>
          <cell r="M54">
            <v>59</v>
          </cell>
        </row>
        <row r="55">
          <cell r="B55">
            <v>71.600000000000009</v>
          </cell>
          <cell r="C55">
            <v>71.899999999999991</v>
          </cell>
          <cell r="D55">
            <v>59.199999999999996</v>
          </cell>
          <cell r="E55">
            <v>62</v>
          </cell>
          <cell r="F55">
            <v>44.8</v>
          </cell>
          <cell r="I55">
            <v>35</v>
          </cell>
          <cell r="J55">
            <v>35.800000000000011</v>
          </cell>
          <cell r="K55">
            <v>43.599999999999994</v>
          </cell>
          <cell r="L55">
            <v>44.400000000000006</v>
          </cell>
          <cell r="M55">
            <v>60.9</v>
          </cell>
        </row>
        <row r="56">
          <cell r="B56">
            <v>74.75</v>
          </cell>
          <cell r="C56">
            <v>77.45</v>
          </cell>
          <cell r="D56">
            <v>65.199999999999989</v>
          </cell>
          <cell r="E56">
            <v>64.350000000000009</v>
          </cell>
          <cell r="F56">
            <v>44.8</v>
          </cell>
          <cell r="I56">
            <v>37</v>
          </cell>
          <cell r="J56">
            <v>36.925000000000011</v>
          </cell>
          <cell r="K56">
            <v>43.400000000000006</v>
          </cell>
          <cell r="L56">
            <v>45.849999999999994</v>
          </cell>
          <cell r="M56">
            <v>64.25</v>
          </cell>
        </row>
        <row r="57">
          <cell r="B57">
            <v>76.099999999999994</v>
          </cell>
          <cell r="C57">
            <v>78.2</v>
          </cell>
          <cell r="D57">
            <v>57.7</v>
          </cell>
          <cell r="E57">
            <v>64.300000000000011</v>
          </cell>
          <cell r="F57">
            <v>47.5</v>
          </cell>
          <cell r="I57">
            <v>33.200000000000003</v>
          </cell>
          <cell r="J57">
            <v>31.799999999999983</v>
          </cell>
          <cell r="K57">
            <v>43.599999999999994</v>
          </cell>
          <cell r="L57">
            <v>47.499999999999986</v>
          </cell>
          <cell r="M57">
            <v>61.800000000000004</v>
          </cell>
        </row>
        <row r="58">
          <cell r="B58">
            <v>74.650000000000006</v>
          </cell>
          <cell r="C58">
            <v>74.099999999999994</v>
          </cell>
          <cell r="D58">
            <v>52.45</v>
          </cell>
          <cell r="E58">
            <v>69.75</v>
          </cell>
          <cell r="F58">
            <v>52.1</v>
          </cell>
          <cell r="I58">
            <v>30.724999999999994</v>
          </cell>
          <cell r="J58">
            <v>32.5</v>
          </cell>
          <cell r="K58">
            <v>44.45</v>
          </cell>
          <cell r="L58">
            <v>44.700000000000017</v>
          </cell>
          <cell r="M58">
            <v>64.225000000000009</v>
          </cell>
        </row>
        <row r="59">
          <cell r="B59">
            <v>76.099999999999994</v>
          </cell>
          <cell r="C59">
            <v>73.400000000000006</v>
          </cell>
          <cell r="D59">
            <v>49.9</v>
          </cell>
          <cell r="E59">
            <v>75.300000000000011</v>
          </cell>
          <cell r="F59">
            <v>56.6</v>
          </cell>
          <cell r="I59">
            <v>30.5</v>
          </cell>
          <cell r="J59">
            <v>32.199999999999989</v>
          </cell>
          <cell r="K59">
            <v>42.400000000000006</v>
          </cell>
          <cell r="L59">
            <v>39.899999999999991</v>
          </cell>
          <cell r="M59">
            <v>61.899999999999991</v>
          </cell>
        </row>
        <row r="60">
          <cell r="B60">
            <v>67.099999999999994</v>
          </cell>
          <cell r="C60">
            <v>68.049999999999983</v>
          </cell>
          <cell r="D60">
            <v>50.900000000000006</v>
          </cell>
          <cell r="E60">
            <v>74.625</v>
          </cell>
          <cell r="F60">
            <v>72.075000000000003</v>
          </cell>
          <cell r="I60">
            <v>29.674999999999997</v>
          </cell>
          <cell r="J60">
            <v>28.299999999999997</v>
          </cell>
          <cell r="K60">
            <v>39.099999999999994</v>
          </cell>
          <cell r="L60">
            <v>39.5</v>
          </cell>
          <cell r="M60">
            <v>47.999999999999986</v>
          </cell>
        </row>
        <row r="61">
          <cell r="B61">
            <v>68.849999999999994</v>
          </cell>
          <cell r="C61">
            <v>63.850000000000016</v>
          </cell>
          <cell r="D61">
            <v>51.3</v>
          </cell>
          <cell r="E61">
            <v>75.599999999999994</v>
          </cell>
          <cell r="F61">
            <v>73.45</v>
          </cell>
          <cell r="I61">
            <v>26.174999999999997</v>
          </cell>
          <cell r="J61">
            <v>28.700000000000003</v>
          </cell>
          <cell r="K61">
            <v>35.300000000000011</v>
          </cell>
          <cell r="L61">
            <v>35.000000000000014</v>
          </cell>
          <cell r="M61">
            <v>44.949999999999989</v>
          </cell>
        </row>
        <row r="62">
          <cell r="B62">
            <v>62.6</v>
          </cell>
          <cell r="C62">
            <v>62.274999999999999</v>
          </cell>
          <cell r="D62">
            <v>54.2</v>
          </cell>
          <cell r="E62">
            <v>65.599999999999994</v>
          </cell>
          <cell r="F62">
            <v>74.05</v>
          </cell>
          <cell r="I62">
            <v>22.199999999999989</v>
          </cell>
          <cell r="J62">
            <v>20.599999999999994</v>
          </cell>
          <cell r="K62">
            <v>24.900000000000006</v>
          </cell>
          <cell r="L62">
            <v>30.299999999999997</v>
          </cell>
          <cell r="M62">
            <v>35.000000000000014</v>
          </cell>
        </row>
        <row r="63">
          <cell r="B63">
            <v>62.7</v>
          </cell>
          <cell r="C63">
            <v>62.000000000000007</v>
          </cell>
          <cell r="D63">
            <v>53.925000000000011</v>
          </cell>
          <cell r="E63">
            <v>68.5</v>
          </cell>
          <cell r="F63">
            <v>75.800000000000011</v>
          </cell>
          <cell r="I63">
            <v>20.799999999999983</v>
          </cell>
          <cell r="J63">
            <v>19</v>
          </cell>
          <cell r="K63">
            <v>23.924999999999997</v>
          </cell>
          <cell r="L63">
            <v>28.800000000000011</v>
          </cell>
          <cell r="M63">
            <v>36.599999999999994</v>
          </cell>
        </row>
        <row r="64">
          <cell r="B64">
            <v>59.100000000000009</v>
          </cell>
          <cell r="C64">
            <v>61.249999999999993</v>
          </cell>
          <cell r="D64">
            <v>53.325000000000003</v>
          </cell>
          <cell r="E64">
            <v>69</v>
          </cell>
          <cell r="F64">
            <v>72</v>
          </cell>
          <cell r="I64">
            <v>25.5</v>
          </cell>
          <cell r="J64">
            <v>27.450000000000017</v>
          </cell>
          <cell r="K64">
            <v>26.600000000000009</v>
          </cell>
          <cell r="L64">
            <v>28.300000000000011</v>
          </cell>
          <cell r="M64">
            <v>38.999999999999986</v>
          </cell>
        </row>
        <row r="65">
          <cell r="B65">
            <v>50.2</v>
          </cell>
          <cell r="C65">
            <v>51.599999999999994</v>
          </cell>
          <cell r="D65">
            <v>54.000000000000014</v>
          </cell>
          <cell r="E65">
            <v>64.599999999999994</v>
          </cell>
          <cell r="F65">
            <v>75.099999999999994</v>
          </cell>
          <cell r="I65">
            <v>34.499999999999986</v>
          </cell>
          <cell r="J65">
            <v>31.700000000000003</v>
          </cell>
          <cell r="K65">
            <v>25.399999999999977</v>
          </cell>
          <cell r="L65">
            <v>26.900000000000006</v>
          </cell>
          <cell r="M65">
            <v>42.100000000000009</v>
          </cell>
        </row>
        <row r="66">
          <cell r="B66">
            <v>45.099999999999994</v>
          </cell>
          <cell r="C66">
            <v>50.949999999999989</v>
          </cell>
          <cell r="D66">
            <v>50.599999999999994</v>
          </cell>
          <cell r="E66">
            <v>75.050000000000011</v>
          </cell>
          <cell r="F66">
            <v>69</v>
          </cell>
          <cell r="I66">
            <v>36.700000000000017</v>
          </cell>
          <cell r="J66">
            <v>35.400000000000006</v>
          </cell>
          <cell r="K66">
            <v>27.600000000000023</v>
          </cell>
          <cell r="L66">
            <v>18.699999999999989</v>
          </cell>
          <cell r="M66">
            <v>47.399999999999991</v>
          </cell>
        </row>
        <row r="67">
          <cell r="B67">
            <v>47.7</v>
          </cell>
          <cell r="C67">
            <v>55.8</v>
          </cell>
          <cell r="D67">
            <v>62.200000000000017</v>
          </cell>
          <cell r="E67">
            <v>89.350000000000009</v>
          </cell>
          <cell r="F67">
            <v>59.800000000000004</v>
          </cell>
          <cell r="I67">
            <v>31.400000000000006</v>
          </cell>
          <cell r="J67">
            <v>29.5</v>
          </cell>
          <cell r="K67">
            <v>33.949999999999989</v>
          </cell>
          <cell r="L67">
            <v>16.199999999999989</v>
          </cell>
          <cell r="M67">
            <v>50.2</v>
          </cell>
        </row>
        <row r="68">
          <cell r="B68">
            <v>31.625</v>
          </cell>
          <cell r="C68">
            <v>34.449999999999989</v>
          </cell>
          <cell r="D68">
            <v>41.400000000000006</v>
          </cell>
          <cell r="E68">
            <v>54.749999999999986</v>
          </cell>
          <cell r="F68">
            <v>65.2</v>
          </cell>
          <cell r="I68">
            <v>20</v>
          </cell>
          <cell r="J68">
            <v>20.050000000000011</v>
          </cell>
          <cell r="K68">
            <v>28.699999999999989</v>
          </cell>
          <cell r="L68">
            <v>26.450000000000017</v>
          </cell>
          <cell r="M68">
            <v>59.599999999999994</v>
          </cell>
        </row>
        <row r="69">
          <cell r="B69">
            <v>20.824999999999989</v>
          </cell>
          <cell r="C69">
            <v>24.325000000000003</v>
          </cell>
          <cell r="D69">
            <v>40.75</v>
          </cell>
          <cell r="E69">
            <v>36.599999999999994</v>
          </cell>
          <cell r="F69">
            <v>41.400000000000006</v>
          </cell>
          <cell r="I69">
            <v>17.349999999999994</v>
          </cell>
          <cell r="J69">
            <v>15.75</v>
          </cell>
          <cell r="K69">
            <v>10.799999999999983</v>
          </cell>
          <cell r="L69">
            <v>9.375</v>
          </cell>
          <cell r="M69">
            <v>2.5999999999999943</v>
          </cell>
        </row>
      </sheetData>
      <sheetData sheetId="1">
        <row r="49">
          <cell r="B49">
            <v>0.1</v>
          </cell>
        </row>
      </sheetData>
      <sheetData sheetId="2"/>
      <sheetData sheetId="3">
        <row r="2">
          <cell r="B2" t="str">
            <v>ANN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0464-E99F-E440-BE1D-01B16FBE72F0}">
  <dimension ref="A1:AF69"/>
  <sheetViews>
    <sheetView zoomScale="57" zoomScaleNormal="90" workbookViewId="0">
      <selection activeCell="O54" sqref="O54"/>
    </sheetView>
  </sheetViews>
  <sheetFormatPr baseColWidth="10" defaultRowHeight="16" x14ac:dyDescent="0.2"/>
  <sheetData>
    <row r="1" spans="1:32" x14ac:dyDescent="0.2">
      <c r="A1" t="s">
        <v>25</v>
      </c>
      <c r="H1" t="s">
        <v>26</v>
      </c>
      <c r="O1" s="4"/>
    </row>
    <row r="2" spans="1:32" x14ac:dyDescent="0.2">
      <c r="A2" s="9" t="s">
        <v>24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9" t="s">
        <v>24</v>
      </c>
      <c r="H2" s="9" t="s">
        <v>24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9" t="s">
        <v>24</v>
      </c>
      <c r="O2" t="s">
        <v>33</v>
      </c>
      <c r="T2" s="9"/>
      <c r="Y2" s="9"/>
      <c r="AF2" s="9"/>
    </row>
    <row r="3" spans="1:32" x14ac:dyDescent="0.2">
      <c r="A3">
        <v>0</v>
      </c>
      <c r="B3">
        <v>1</v>
      </c>
      <c r="C3">
        <v>1.5</v>
      </c>
      <c r="D3">
        <v>4.5</v>
      </c>
      <c r="E3">
        <v>1.5</v>
      </c>
      <c r="F3">
        <v>1.4</v>
      </c>
      <c r="G3">
        <v>0</v>
      </c>
      <c r="H3">
        <v>0.37437836524792989</v>
      </c>
      <c r="I3">
        <v>6.9199990087394347</v>
      </c>
      <c r="J3">
        <v>6.8867861698454158</v>
      </c>
      <c r="K3">
        <v>11.16458024472154</v>
      </c>
      <c r="L3">
        <v>3.288301927075902</v>
      </c>
      <c r="M3">
        <v>2.8394327266310322</v>
      </c>
      <c r="N3">
        <v>0.37437836524792989</v>
      </c>
      <c r="O3">
        <v>0</v>
      </c>
    </row>
    <row r="4" spans="1:32" x14ac:dyDescent="0.2">
      <c r="A4">
        <v>22.5</v>
      </c>
      <c r="B4">
        <v>2.8</v>
      </c>
      <c r="C4">
        <v>2.7</v>
      </c>
      <c r="D4">
        <v>6</v>
      </c>
      <c r="E4">
        <v>1.9</v>
      </c>
      <c r="F4">
        <v>1.9</v>
      </c>
      <c r="G4">
        <v>22.5</v>
      </c>
      <c r="H4">
        <v>22.963942776293031</v>
      </c>
      <c r="I4">
        <v>12.14105329350731</v>
      </c>
      <c r="J4">
        <v>11.88021694702091</v>
      </c>
      <c r="K4">
        <v>17.12087093224336</v>
      </c>
      <c r="L4">
        <v>11.53553529319289</v>
      </c>
      <c r="M4">
        <v>10.67986165697218</v>
      </c>
      <c r="N4">
        <v>22.963942776293031</v>
      </c>
      <c r="O4">
        <v>16</v>
      </c>
    </row>
    <row r="5" spans="1:32" x14ac:dyDescent="0.2">
      <c r="A5">
        <v>39.4</v>
      </c>
      <c r="B5">
        <v>4.4000000000000004</v>
      </c>
      <c r="C5">
        <v>4.2</v>
      </c>
      <c r="D5">
        <v>8.1999999999999993</v>
      </c>
      <c r="E5">
        <v>2.2999999999999998</v>
      </c>
      <c r="F5">
        <v>2.4</v>
      </c>
      <c r="G5">
        <v>39.4</v>
      </c>
      <c r="H5">
        <v>39.520826097160288</v>
      </c>
      <c r="I5">
        <v>19.805524524759441</v>
      </c>
      <c r="J5">
        <v>19.43015254635062</v>
      </c>
      <c r="K5">
        <v>26.111419854494251</v>
      </c>
      <c r="L5">
        <v>18.611504341703821</v>
      </c>
      <c r="M5">
        <v>17.164501290776808</v>
      </c>
      <c r="N5">
        <v>39.520826097160288</v>
      </c>
      <c r="O5">
        <v>32</v>
      </c>
    </row>
    <row r="6" spans="1:32" x14ac:dyDescent="0.2">
      <c r="A6">
        <v>55.2</v>
      </c>
      <c r="B6">
        <v>84.6</v>
      </c>
      <c r="C6">
        <v>80.599999999999994</v>
      </c>
      <c r="D6">
        <v>83.7</v>
      </c>
      <c r="E6">
        <v>70.5</v>
      </c>
      <c r="F6">
        <v>53</v>
      </c>
      <c r="G6">
        <v>55.2</v>
      </c>
      <c r="H6">
        <v>55.475115063577498</v>
      </c>
      <c r="I6">
        <v>77.555932600046802</v>
      </c>
      <c r="J6">
        <v>75.63249863483891</v>
      </c>
      <c r="K6">
        <v>83.410710663858339</v>
      </c>
      <c r="L6">
        <v>70.669982057882834</v>
      </c>
      <c r="M6">
        <v>66.839004602543099</v>
      </c>
      <c r="N6">
        <v>55.475115063577498</v>
      </c>
      <c r="O6">
        <v>48</v>
      </c>
    </row>
    <row r="7" spans="1:32" x14ac:dyDescent="0.2">
      <c r="A7">
        <v>71.2</v>
      </c>
      <c r="B7">
        <v>88.4</v>
      </c>
      <c r="C7">
        <v>84.6</v>
      </c>
      <c r="D7">
        <v>88.6</v>
      </c>
      <c r="E7">
        <v>73.900000000000006</v>
      </c>
      <c r="F7">
        <v>55</v>
      </c>
      <c r="G7">
        <v>71.2</v>
      </c>
      <c r="H7">
        <v>71.490667440510734</v>
      </c>
      <c r="I7">
        <v>79.685583284968075</v>
      </c>
      <c r="J7">
        <v>77.859674985490429</v>
      </c>
      <c r="K7">
        <v>85.784410911201391</v>
      </c>
      <c r="L7">
        <v>72.42094022054556</v>
      </c>
      <c r="M7">
        <v>68.153232733604185</v>
      </c>
      <c r="N7">
        <v>71.490667440510734</v>
      </c>
      <c r="O7">
        <v>64</v>
      </c>
    </row>
    <row r="8" spans="1:32" x14ac:dyDescent="0.2">
      <c r="A8">
        <v>87.4</v>
      </c>
      <c r="B8">
        <v>89.4</v>
      </c>
      <c r="C8">
        <v>86.6</v>
      </c>
      <c r="D8">
        <v>90.1</v>
      </c>
      <c r="E8">
        <v>77</v>
      </c>
      <c r="F8">
        <v>57.6</v>
      </c>
      <c r="G8">
        <v>87.4</v>
      </c>
      <c r="H8">
        <v>87.618346294239004</v>
      </c>
      <c r="I8">
        <v>80.854007300428506</v>
      </c>
      <c r="J8">
        <v>78.951039517536898</v>
      </c>
      <c r="K8">
        <v>87.286605300745919</v>
      </c>
      <c r="L8">
        <v>73.971877479765112</v>
      </c>
      <c r="M8">
        <v>69.937581336295821</v>
      </c>
      <c r="N8">
        <v>87.618346294239004</v>
      </c>
      <c r="O8">
        <v>80</v>
      </c>
    </row>
    <row r="9" spans="1:32" x14ac:dyDescent="0.2">
      <c r="A9">
        <v>103.55</v>
      </c>
      <c r="B9">
        <v>94.9</v>
      </c>
      <c r="C9">
        <v>92.25</v>
      </c>
      <c r="D9">
        <v>96.1</v>
      </c>
      <c r="E9">
        <v>79.650000000000006</v>
      </c>
      <c r="F9">
        <v>57.6</v>
      </c>
      <c r="G9">
        <v>103.55</v>
      </c>
      <c r="H9">
        <v>103.6798997074801</v>
      </c>
      <c r="I9">
        <v>83.892143752611787</v>
      </c>
      <c r="J9">
        <v>82.25137902214793</v>
      </c>
      <c r="K9">
        <v>90.43215628917676</v>
      </c>
      <c r="L9">
        <v>76.201023819473463</v>
      </c>
      <c r="M9">
        <v>71.301880484747173</v>
      </c>
      <c r="N9">
        <v>103.6798997074801</v>
      </c>
      <c r="O9">
        <v>96</v>
      </c>
    </row>
    <row r="10" spans="1:32" x14ac:dyDescent="0.2">
      <c r="A10">
        <v>119.6</v>
      </c>
      <c r="B10">
        <v>98.8</v>
      </c>
      <c r="C10">
        <v>98.4</v>
      </c>
      <c r="D10">
        <v>96.9</v>
      </c>
      <c r="E10">
        <v>80.7</v>
      </c>
      <c r="F10">
        <v>62.6</v>
      </c>
      <c r="G10">
        <v>119.6</v>
      </c>
      <c r="H10">
        <v>119.7010226989274</v>
      </c>
      <c r="I10">
        <v>86.069568470940382</v>
      </c>
      <c r="J10">
        <v>84.29116986779745</v>
      </c>
      <c r="K10">
        <v>91.788151658767774</v>
      </c>
      <c r="L10">
        <v>77.786430531304561</v>
      </c>
      <c r="M10">
        <v>73.492117735096031</v>
      </c>
      <c r="N10">
        <v>119.7010226989274</v>
      </c>
      <c r="O10">
        <v>112</v>
      </c>
    </row>
    <row r="11" spans="1:32" x14ac:dyDescent="0.2">
      <c r="A11">
        <v>135.69999999999999</v>
      </c>
      <c r="B11">
        <v>102.15</v>
      </c>
      <c r="C11">
        <v>99.5</v>
      </c>
      <c r="D11">
        <v>99.45</v>
      </c>
      <c r="E11">
        <v>87.1</v>
      </c>
      <c r="F11">
        <v>67.2</v>
      </c>
      <c r="G11">
        <v>135.69999999999999</v>
      </c>
      <c r="H11">
        <v>135.84004602991939</v>
      </c>
      <c r="I11">
        <v>87.948676639815886</v>
      </c>
      <c r="J11">
        <v>86.281041426927501</v>
      </c>
      <c r="K11">
        <v>94.583429228998853</v>
      </c>
      <c r="L11">
        <v>80.749597238204828</v>
      </c>
      <c r="M11">
        <v>75.808400460299197</v>
      </c>
      <c r="N11">
        <v>135.84004602991939</v>
      </c>
      <c r="O11">
        <v>128</v>
      </c>
    </row>
    <row r="12" spans="1:32" x14ac:dyDescent="0.2">
      <c r="A12">
        <v>152</v>
      </c>
      <c r="B12">
        <v>103.6</v>
      </c>
      <c r="C12">
        <v>101.4</v>
      </c>
      <c r="D12">
        <v>102.5</v>
      </c>
      <c r="E12">
        <v>93.7</v>
      </c>
      <c r="F12">
        <v>72.7</v>
      </c>
      <c r="G12">
        <v>152</v>
      </c>
      <c r="H12">
        <v>151.97243454709599</v>
      </c>
      <c r="I12">
        <v>89.840656033704491</v>
      </c>
      <c r="J12">
        <v>88.258320794462833</v>
      </c>
      <c r="K12">
        <v>96.947306650616909</v>
      </c>
      <c r="L12">
        <v>83.54300331026181</v>
      </c>
      <c r="M12">
        <v>78.454589226602465</v>
      </c>
      <c r="N12">
        <v>151.97243454709599</v>
      </c>
      <c r="O12">
        <v>144</v>
      </c>
    </row>
    <row r="13" spans="1:32" x14ac:dyDescent="0.2">
      <c r="A13">
        <v>168.1</v>
      </c>
      <c r="B13">
        <v>107.3</v>
      </c>
      <c r="C13">
        <v>107.2</v>
      </c>
      <c r="D13">
        <v>108.4</v>
      </c>
      <c r="E13">
        <v>98.1</v>
      </c>
      <c r="F13">
        <v>89.2</v>
      </c>
      <c r="G13">
        <v>168.1</v>
      </c>
      <c r="H13">
        <v>168.07911174785099</v>
      </c>
      <c r="I13">
        <v>93.772435530085957</v>
      </c>
      <c r="J13">
        <v>92.233495702005726</v>
      </c>
      <c r="K13">
        <v>100.1077077363897</v>
      </c>
      <c r="L13">
        <v>87.470315186246424</v>
      </c>
      <c r="M13">
        <v>82.84839541547278</v>
      </c>
      <c r="N13">
        <v>168.07911174785099</v>
      </c>
      <c r="O13">
        <v>160</v>
      </c>
    </row>
    <row r="14" spans="1:32" x14ac:dyDescent="0.2">
      <c r="A14">
        <v>184.1</v>
      </c>
      <c r="B14">
        <v>111.3</v>
      </c>
      <c r="C14">
        <v>108.2</v>
      </c>
      <c r="D14">
        <v>114.6</v>
      </c>
      <c r="E14">
        <v>105.3</v>
      </c>
      <c r="F14">
        <v>93.15</v>
      </c>
      <c r="G14">
        <v>184.1</v>
      </c>
      <c r="H14">
        <v>184.02967691505989</v>
      </c>
      <c r="I14">
        <v>95.456383533090147</v>
      </c>
      <c r="J14">
        <v>94.317430953621681</v>
      </c>
      <c r="K14">
        <v>103.01300156331421</v>
      </c>
      <c r="L14">
        <v>91.798697238144868</v>
      </c>
      <c r="M14">
        <v>85.284731631057838</v>
      </c>
      <c r="N14">
        <v>184.02967691505989</v>
      </c>
      <c r="O14">
        <v>176</v>
      </c>
    </row>
    <row r="15" spans="1:32" x14ac:dyDescent="0.2">
      <c r="A15">
        <v>200.2</v>
      </c>
      <c r="B15">
        <v>117</v>
      </c>
      <c r="C15">
        <v>116.9</v>
      </c>
      <c r="D15">
        <v>125.5</v>
      </c>
      <c r="E15">
        <v>110.8</v>
      </c>
      <c r="F15">
        <v>103.3</v>
      </c>
      <c r="G15">
        <v>200.2</v>
      </c>
      <c r="H15">
        <v>200.0573868677906</v>
      </c>
      <c r="I15">
        <v>99.819543034605147</v>
      </c>
      <c r="J15">
        <v>98.67429015084295</v>
      </c>
      <c r="K15">
        <v>107.4390195208518</v>
      </c>
      <c r="L15">
        <v>95.476330967169474</v>
      </c>
      <c r="M15">
        <v>88.924179236912153</v>
      </c>
      <c r="N15">
        <v>200.0573868677906</v>
      </c>
      <c r="O15">
        <v>192</v>
      </c>
    </row>
    <row r="16" spans="1:32" x14ac:dyDescent="0.2">
      <c r="A16">
        <v>215.9</v>
      </c>
      <c r="B16">
        <v>120.9</v>
      </c>
      <c r="C16">
        <v>119.9</v>
      </c>
      <c r="D16">
        <v>127.2</v>
      </c>
      <c r="E16">
        <v>114.6</v>
      </c>
      <c r="F16">
        <v>104.9</v>
      </c>
      <c r="G16">
        <v>215.9</v>
      </c>
      <c r="H16">
        <v>215.9074579831933</v>
      </c>
      <c r="I16">
        <v>102.0767647058824</v>
      </c>
      <c r="J16">
        <v>101.00376050420169</v>
      </c>
      <c r="K16">
        <v>109.1600420168067</v>
      </c>
      <c r="L16">
        <v>97.531554621848741</v>
      </c>
      <c r="M16">
        <v>90.543298319327732</v>
      </c>
      <c r="N16">
        <v>215.9074579831933</v>
      </c>
      <c r="O16">
        <v>208</v>
      </c>
    </row>
    <row r="17" spans="1:15" x14ac:dyDescent="0.2">
      <c r="A17">
        <v>231.8</v>
      </c>
      <c r="B17">
        <v>121.9</v>
      </c>
      <c r="C17">
        <v>119.85</v>
      </c>
      <c r="D17">
        <v>127.2</v>
      </c>
      <c r="E17">
        <v>115.1</v>
      </c>
      <c r="F17">
        <v>103.7</v>
      </c>
      <c r="G17">
        <v>231.8</v>
      </c>
      <c r="H17">
        <v>231.85639329806</v>
      </c>
      <c r="I17">
        <v>104.8829144620811</v>
      </c>
      <c r="J17">
        <v>103.6711199294533</v>
      </c>
      <c r="K17">
        <v>111.9220679012346</v>
      </c>
      <c r="L17">
        <v>98.854805996472663</v>
      </c>
      <c r="M17">
        <v>90.839087301587298</v>
      </c>
      <c r="N17">
        <v>231.85639329806</v>
      </c>
      <c r="O17">
        <v>224</v>
      </c>
    </row>
    <row r="18" spans="1:15" x14ac:dyDescent="0.2">
      <c r="A18">
        <v>247.7</v>
      </c>
      <c r="B18">
        <v>124.7</v>
      </c>
      <c r="C18">
        <v>123.3</v>
      </c>
      <c r="D18">
        <v>134.30000000000001</v>
      </c>
      <c r="E18">
        <v>120.5</v>
      </c>
      <c r="F18">
        <v>106.8</v>
      </c>
      <c r="G18">
        <v>247.7</v>
      </c>
      <c r="H18">
        <v>247.74503453203141</v>
      </c>
      <c r="I18">
        <v>111.07516075256009</v>
      </c>
      <c r="J18">
        <v>109.99833293641341</v>
      </c>
      <c r="K18">
        <v>118.57237437485119</v>
      </c>
      <c r="L18">
        <v>104.5857108835437</v>
      </c>
      <c r="M18">
        <v>94.856346749226006</v>
      </c>
      <c r="N18">
        <v>247.74503453203141</v>
      </c>
      <c r="O18">
        <v>240</v>
      </c>
    </row>
    <row r="19" spans="1:15" x14ac:dyDescent="0.2">
      <c r="A19">
        <v>262.39999999999998</v>
      </c>
      <c r="B19">
        <v>128.1</v>
      </c>
      <c r="C19">
        <v>128.1</v>
      </c>
      <c r="D19">
        <v>136.69999999999999</v>
      </c>
      <c r="E19">
        <v>128.4</v>
      </c>
      <c r="F19">
        <v>100.7</v>
      </c>
      <c r="G19">
        <v>262.39999999999998</v>
      </c>
      <c r="H19">
        <v>262.94670496789462</v>
      </c>
      <c r="I19">
        <v>114.5844542075025</v>
      </c>
      <c r="J19">
        <v>113.2974653599189</v>
      </c>
      <c r="K19">
        <v>121.7286921257182</v>
      </c>
      <c r="L19">
        <v>105.87009124704289</v>
      </c>
      <c r="M19">
        <v>91.060290638729299</v>
      </c>
      <c r="N19">
        <v>262.94670496789462</v>
      </c>
      <c r="O19">
        <v>256</v>
      </c>
    </row>
    <row r="20" spans="1:15" x14ac:dyDescent="0.2">
      <c r="A20">
        <v>277.7</v>
      </c>
      <c r="B20">
        <v>136</v>
      </c>
      <c r="C20">
        <v>136</v>
      </c>
      <c r="D20">
        <v>145.30000000000001</v>
      </c>
      <c r="E20">
        <v>129.80000000000001</v>
      </c>
      <c r="F20">
        <v>89.2</v>
      </c>
      <c r="G20">
        <v>277.7</v>
      </c>
      <c r="H20">
        <v>278.43700440528642</v>
      </c>
      <c r="I20">
        <v>118.4157709251101</v>
      </c>
      <c r="J20">
        <v>116.9549779735683</v>
      </c>
      <c r="K20">
        <v>123.56466960352419</v>
      </c>
      <c r="L20">
        <v>105.82361233480179</v>
      </c>
      <c r="M20">
        <v>85.987400881057269</v>
      </c>
      <c r="N20">
        <v>278.43700440528642</v>
      </c>
      <c r="O20">
        <v>272</v>
      </c>
    </row>
    <row r="21" spans="1:15" x14ac:dyDescent="0.2">
      <c r="A21">
        <v>291.3</v>
      </c>
      <c r="B21">
        <v>147.4</v>
      </c>
      <c r="C21">
        <v>145.44999999999999</v>
      </c>
      <c r="D21">
        <v>149.9</v>
      </c>
      <c r="E21">
        <v>132.94999999999999</v>
      </c>
      <c r="F21">
        <v>96.9</v>
      </c>
      <c r="G21">
        <v>291.3</v>
      </c>
      <c r="H21">
        <v>292.36309523809518</v>
      </c>
      <c r="I21">
        <v>126.7208333333333</v>
      </c>
      <c r="J21">
        <v>125.6488095238095</v>
      </c>
      <c r="K21">
        <v>133.05297619047619</v>
      </c>
      <c r="L21">
        <v>113.86011904761909</v>
      </c>
      <c r="M21">
        <v>93.73571428571428</v>
      </c>
      <c r="N21">
        <v>292.36309523809518</v>
      </c>
      <c r="O21">
        <v>288</v>
      </c>
    </row>
    <row r="22" spans="1:15" x14ac:dyDescent="0.2">
      <c r="A22">
        <v>305.8</v>
      </c>
      <c r="B22">
        <v>128.1</v>
      </c>
      <c r="C22">
        <v>139.5</v>
      </c>
      <c r="D22">
        <v>155.15</v>
      </c>
      <c r="E22">
        <v>143.69999999999999</v>
      </c>
      <c r="F22">
        <v>170.25</v>
      </c>
      <c r="G22">
        <v>305.8</v>
      </c>
      <c r="H22">
        <v>308.55</v>
      </c>
      <c r="I22">
        <v>124.625</v>
      </c>
      <c r="J22">
        <v>130.92500000000001</v>
      </c>
      <c r="K22">
        <v>125.2</v>
      </c>
      <c r="L22">
        <v>116.47499999999999</v>
      </c>
      <c r="M22">
        <v>131.44999999999999</v>
      </c>
      <c r="N22">
        <v>308.55</v>
      </c>
      <c r="O22">
        <v>304</v>
      </c>
    </row>
    <row r="24" spans="1:15" x14ac:dyDescent="0.2">
      <c r="A24" t="s">
        <v>25</v>
      </c>
    </row>
    <row r="25" spans="1:15" x14ac:dyDescent="0.2">
      <c r="A25" s="4">
        <v>0.25</v>
      </c>
      <c r="H25" s="4">
        <v>0.75</v>
      </c>
    </row>
    <row r="26" spans="1:15" x14ac:dyDescent="0.2">
      <c r="A26" s="9" t="s">
        <v>24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33</v>
      </c>
      <c r="H26" s="9" t="s">
        <v>24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</row>
    <row r="27" spans="1:15" x14ac:dyDescent="0.2">
      <c r="A27">
        <v>0</v>
      </c>
      <c r="B27">
        <v>0</v>
      </c>
      <c r="C27">
        <v>0</v>
      </c>
      <c r="D27">
        <v>1.9</v>
      </c>
      <c r="E27">
        <v>0.8</v>
      </c>
      <c r="F27">
        <v>0.7</v>
      </c>
      <c r="G27">
        <v>0</v>
      </c>
      <c r="H27">
        <v>0</v>
      </c>
      <c r="I27">
        <v>4.9000000000000004</v>
      </c>
      <c r="J27">
        <v>4.5999999999999996</v>
      </c>
      <c r="K27">
        <v>8.9</v>
      </c>
      <c r="L27">
        <v>2.2999999999999998</v>
      </c>
      <c r="M27">
        <v>2</v>
      </c>
    </row>
    <row r="28" spans="1:15" x14ac:dyDescent="0.2">
      <c r="A28">
        <v>26.8</v>
      </c>
      <c r="B28">
        <v>0</v>
      </c>
      <c r="C28">
        <v>0.6</v>
      </c>
      <c r="D28">
        <v>2.5</v>
      </c>
      <c r="E28">
        <v>0.9</v>
      </c>
      <c r="F28">
        <v>1</v>
      </c>
      <c r="G28">
        <v>16</v>
      </c>
      <c r="H28">
        <v>26.8</v>
      </c>
      <c r="I28">
        <v>8.6</v>
      </c>
      <c r="J28">
        <v>7.5</v>
      </c>
      <c r="K28">
        <v>14.4</v>
      </c>
      <c r="L28">
        <v>5.0999999999999996</v>
      </c>
      <c r="M28">
        <v>5.7</v>
      </c>
    </row>
    <row r="29" spans="1:15" x14ac:dyDescent="0.2">
      <c r="A29">
        <v>43.4</v>
      </c>
      <c r="B29">
        <v>0</v>
      </c>
      <c r="C29">
        <v>0.9</v>
      </c>
      <c r="D29">
        <v>2.9</v>
      </c>
      <c r="E29">
        <v>0.9</v>
      </c>
      <c r="F29">
        <v>1.1000000000000001</v>
      </c>
      <c r="G29">
        <v>32</v>
      </c>
      <c r="H29">
        <v>43.4</v>
      </c>
      <c r="I29">
        <v>14.8</v>
      </c>
      <c r="J29">
        <v>14.1</v>
      </c>
      <c r="K29">
        <v>28.4</v>
      </c>
      <c r="L29">
        <v>14.7</v>
      </c>
      <c r="M29">
        <v>11.5</v>
      </c>
    </row>
    <row r="30" spans="1:15" x14ac:dyDescent="0.2">
      <c r="A30">
        <v>59.4</v>
      </c>
      <c r="B30">
        <v>15.5</v>
      </c>
      <c r="C30">
        <v>14.1</v>
      </c>
      <c r="D30">
        <v>22</v>
      </c>
      <c r="E30">
        <v>13.6</v>
      </c>
      <c r="F30">
        <v>12.6</v>
      </c>
      <c r="G30">
        <v>48</v>
      </c>
      <c r="H30">
        <v>59.4</v>
      </c>
      <c r="I30">
        <v>123.2</v>
      </c>
      <c r="J30">
        <v>119.9</v>
      </c>
      <c r="K30">
        <v>129.9</v>
      </c>
      <c r="L30">
        <v>116.6</v>
      </c>
      <c r="M30">
        <v>113.7</v>
      </c>
    </row>
    <row r="31" spans="1:15" x14ac:dyDescent="0.2">
      <c r="A31">
        <v>75.400000000000006</v>
      </c>
      <c r="B31">
        <v>16.3</v>
      </c>
      <c r="C31">
        <v>14.2</v>
      </c>
      <c r="D31">
        <v>24</v>
      </c>
      <c r="E31">
        <v>13.4</v>
      </c>
      <c r="F31">
        <v>12.6</v>
      </c>
      <c r="G31">
        <v>64</v>
      </c>
      <c r="H31">
        <v>75.400000000000006</v>
      </c>
      <c r="I31">
        <v>124.4</v>
      </c>
      <c r="J31">
        <v>121.8</v>
      </c>
      <c r="K31">
        <v>133.30000000000001</v>
      </c>
      <c r="L31">
        <v>118.7</v>
      </c>
      <c r="M31">
        <v>114</v>
      </c>
    </row>
    <row r="32" spans="1:15" x14ac:dyDescent="0.2">
      <c r="A32">
        <v>91.6</v>
      </c>
      <c r="B32">
        <v>17.8</v>
      </c>
      <c r="C32">
        <v>14.7</v>
      </c>
      <c r="D32">
        <v>30.9</v>
      </c>
      <c r="E32">
        <v>15</v>
      </c>
      <c r="F32">
        <v>12.8</v>
      </c>
      <c r="G32">
        <v>80</v>
      </c>
      <c r="H32">
        <v>91.6</v>
      </c>
      <c r="I32">
        <v>124.4</v>
      </c>
      <c r="J32">
        <v>122.4</v>
      </c>
      <c r="K32">
        <v>133.69999999999999</v>
      </c>
      <c r="L32">
        <v>121.4</v>
      </c>
      <c r="M32">
        <v>118.5</v>
      </c>
    </row>
    <row r="33" spans="1:13" x14ac:dyDescent="0.2">
      <c r="A33">
        <v>107.7</v>
      </c>
      <c r="B33">
        <v>20.149999999999999</v>
      </c>
      <c r="C33">
        <v>14.8</v>
      </c>
      <c r="D33">
        <v>30.9</v>
      </c>
      <c r="E33">
        <v>15.3</v>
      </c>
      <c r="F33">
        <v>12.8</v>
      </c>
      <c r="G33">
        <v>96</v>
      </c>
      <c r="H33">
        <v>107.7</v>
      </c>
      <c r="I33">
        <v>131.9</v>
      </c>
      <c r="J33">
        <v>129.17500000000001</v>
      </c>
      <c r="K33">
        <v>139.5</v>
      </c>
      <c r="L33">
        <v>125.5</v>
      </c>
      <c r="M33">
        <v>121.85</v>
      </c>
    </row>
    <row r="34" spans="1:13" x14ac:dyDescent="0.2">
      <c r="A34">
        <v>123.7</v>
      </c>
      <c r="B34">
        <v>22.7</v>
      </c>
      <c r="C34">
        <v>20.2</v>
      </c>
      <c r="D34">
        <v>39.200000000000003</v>
      </c>
      <c r="E34">
        <v>16.399999999999999</v>
      </c>
      <c r="F34">
        <v>15.1</v>
      </c>
      <c r="G34">
        <v>112</v>
      </c>
      <c r="H34">
        <v>123.7</v>
      </c>
      <c r="I34">
        <v>132</v>
      </c>
      <c r="J34">
        <v>130.19999999999999</v>
      </c>
      <c r="K34">
        <v>140.5</v>
      </c>
      <c r="L34">
        <v>128.19999999999999</v>
      </c>
      <c r="M34">
        <v>124.4</v>
      </c>
    </row>
    <row r="35" spans="1:13" x14ac:dyDescent="0.2">
      <c r="A35">
        <v>140</v>
      </c>
      <c r="B35">
        <v>27.5</v>
      </c>
      <c r="C35">
        <v>25.4</v>
      </c>
      <c r="D35">
        <v>47</v>
      </c>
      <c r="E35">
        <v>17.350000000000001</v>
      </c>
      <c r="F35">
        <v>15.1</v>
      </c>
      <c r="G35">
        <v>128</v>
      </c>
      <c r="H35">
        <v>140</v>
      </c>
      <c r="I35">
        <v>132.875</v>
      </c>
      <c r="J35">
        <v>132</v>
      </c>
      <c r="K35">
        <v>143.9</v>
      </c>
      <c r="L35">
        <v>131.80000000000001</v>
      </c>
      <c r="M35">
        <v>131.42500000000001</v>
      </c>
    </row>
    <row r="36" spans="1:13" x14ac:dyDescent="0.2">
      <c r="A36">
        <v>155.9</v>
      </c>
      <c r="B36">
        <v>27.5</v>
      </c>
      <c r="C36">
        <v>28</v>
      </c>
      <c r="D36">
        <v>52.6</v>
      </c>
      <c r="E36">
        <v>18.399999999999999</v>
      </c>
      <c r="F36">
        <v>16.100000000000001</v>
      </c>
      <c r="G36">
        <v>144</v>
      </c>
      <c r="H36">
        <v>155.9</v>
      </c>
      <c r="I36">
        <v>134.1</v>
      </c>
      <c r="J36">
        <v>133.6</v>
      </c>
      <c r="K36">
        <v>144.9</v>
      </c>
      <c r="L36">
        <v>133.6</v>
      </c>
      <c r="M36">
        <v>134.6</v>
      </c>
    </row>
    <row r="37" spans="1:13" x14ac:dyDescent="0.2">
      <c r="A37">
        <v>172.2</v>
      </c>
      <c r="B37">
        <v>40.200000000000003</v>
      </c>
      <c r="C37">
        <v>39.150000000000013</v>
      </c>
      <c r="D37">
        <v>57.5</v>
      </c>
      <c r="E37">
        <v>23.475000000000001</v>
      </c>
      <c r="F37">
        <v>17.125</v>
      </c>
      <c r="G37">
        <v>160</v>
      </c>
      <c r="H37">
        <v>172.2</v>
      </c>
      <c r="I37">
        <v>136.97499999999999</v>
      </c>
      <c r="J37">
        <v>135.5</v>
      </c>
      <c r="K37">
        <v>147.5</v>
      </c>
      <c r="L37">
        <v>137.6</v>
      </c>
      <c r="M37">
        <v>137.19999999999999</v>
      </c>
    </row>
    <row r="38" spans="1:13" x14ac:dyDescent="0.2">
      <c r="A38">
        <v>188</v>
      </c>
      <c r="B38">
        <v>42.45</v>
      </c>
      <c r="C38">
        <v>44.349999999999987</v>
      </c>
      <c r="D38">
        <v>63.3</v>
      </c>
      <c r="E38">
        <v>29.7</v>
      </c>
      <c r="F38">
        <v>19.7</v>
      </c>
      <c r="G38">
        <v>176</v>
      </c>
      <c r="H38">
        <v>188</v>
      </c>
      <c r="I38">
        <v>137.47499999999999</v>
      </c>
      <c r="J38">
        <v>136.9</v>
      </c>
      <c r="K38">
        <v>149.9</v>
      </c>
      <c r="L38">
        <v>140.30000000000001</v>
      </c>
      <c r="M38">
        <v>138.1</v>
      </c>
    </row>
    <row r="39" spans="1:13" x14ac:dyDescent="0.2">
      <c r="A39">
        <v>204.1</v>
      </c>
      <c r="B39">
        <v>54.4</v>
      </c>
      <c r="C39">
        <v>54.625000000000007</v>
      </c>
      <c r="D39">
        <v>71.3</v>
      </c>
      <c r="E39">
        <v>45.2</v>
      </c>
      <c r="F39">
        <v>29.25</v>
      </c>
      <c r="G39">
        <v>192</v>
      </c>
      <c r="H39">
        <v>204.1</v>
      </c>
      <c r="I39">
        <v>139.19999999999999</v>
      </c>
      <c r="J39">
        <v>137.5</v>
      </c>
      <c r="K39">
        <v>150.4</v>
      </c>
      <c r="L39">
        <v>141.1</v>
      </c>
      <c r="M39">
        <v>138.30000000000001</v>
      </c>
    </row>
    <row r="40" spans="1:13" x14ac:dyDescent="0.2">
      <c r="A40">
        <v>219.9</v>
      </c>
      <c r="B40">
        <v>58.2</v>
      </c>
      <c r="C40">
        <v>57.9</v>
      </c>
      <c r="D40">
        <v>73.274999999999991</v>
      </c>
      <c r="E40">
        <v>46.1</v>
      </c>
      <c r="F40">
        <v>29.1</v>
      </c>
      <c r="G40">
        <v>208</v>
      </c>
      <c r="H40">
        <v>219.9</v>
      </c>
      <c r="I40">
        <v>141.69999999999999</v>
      </c>
      <c r="J40">
        <v>138.9</v>
      </c>
      <c r="K40">
        <v>151.125</v>
      </c>
      <c r="L40">
        <v>143.4</v>
      </c>
      <c r="M40">
        <v>141.5</v>
      </c>
    </row>
    <row r="41" spans="1:13" x14ac:dyDescent="0.2">
      <c r="A41">
        <v>235.7</v>
      </c>
      <c r="B41">
        <v>62.8</v>
      </c>
      <c r="C41">
        <v>58.6</v>
      </c>
      <c r="D41">
        <v>73.875</v>
      </c>
      <c r="E41">
        <v>46.1</v>
      </c>
      <c r="F41">
        <v>31.7</v>
      </c>
      <c r="G41">
        <v>224</v>
      </c>
      <c r="H41">
        <v>235.7</v>
      </c>
      <c r="I41">
        <v>147.4</v>
      </c>
      <c r="J41">
        <v>147.30000000000001</v>
      </c>
      <c r="K41">
        <v>153.80000000000001</v>
      </c>
      <c r="L41">
        <v>143.4</v>
      </c>
      <c r="M41">
        <v>142.69999999999999</v>
      </c>
    </row>
    <row r="42" spans="1:13" x14ac:dyDescent="0.2">
      <c r="A42">
        <v>251.7</v>
      </c>
      <c r="B42">
        <v>74.5</v>
      </c>
      <c r="C42">
        <v>71.7</v>
      </c>
      <c r="D42">
        <v>80.3</v>
      </c>
      <c r="E42">
        <v>55.900000000000013</v>
      </c>
      <c r="F42">
        <v>31.7</v>
      </c>
      <c r="G42">
        <v>240</v>
      </c>
      <c r="H42">
        <v>251.7</v>
      </c>
      <c r="I42">
        <v>159.19999999999999</v>
      </c>
      <c r="J42">
        <v>155</v>
      </c>
      <c r="K42">
        <v>159.69999999999999</v>
      </c>
      <c r="L42">
        <v>147.4</v>
      </c>
      <c r="M42">
        <v>148.9</v>
      </c>
    </row>
    <row r="43" spans="1:13" x14ac:dyDescent="0.2">
      <c r="A43">
        <v>266.55</v>
      </c>
      <c r="B43">
        <v>83</v>
      </c>
      <c r="C43">
        <v>77.150000000000006</v>
      </c>
      <c r="D43">
        <v>86.1</v>
      </c>
      <c r="E43">
        <v>53.349999999999987</v>
      </c>
      <c r="F43">
        <v>31.7</v>
      </c>
      <c r="G43">
        <v>256</v>
      </c>
      <c r="H43">
        <v>266.55</v>
      </c>
      <c r="I43">
        <v>164.8</v>
      </c>
      <c r="J43">
        <v>163.5</v>
      </c>
      <c r="K43">
        <v>164.3</v>
      </c>
      <c r="L43">
        <v>147.1</v>
      </c>
      <c r="M43">
        <v>148.1</v>
      </c>
    </row>
    <row r="44" spans="1:13" x14ac:dyDescent="0.2">
      <c r="A44">
        <v>281.95</v>
      </c>
      <c r="B44">
        <v>88.3</v>
      </c>
      <c r="C44">
        <v>80.2</v>
      </c>
      <c r="D44">
        <v>83.1</v>
      </c>
      <c r="E44">
        <v>40.450000000000003</v>
      </c>
      <c r="F44">
        <v>29.4</v>
      </c>
      <c r="G44">
        <v>272</v>
      </c>
      <c r="H44">
        <v>281.95</v>
      </c>
      <c r="I44">
        <v>167.4</v>
      </c>
      <c r="J44">
        <v>165.5</v>
      </c>
      <c r="K44">
        <v>179.25</v>
      </c>
      <c r="L44">
        <v>146</v>
      </c>
      <c r="M44">
        <v>139.4</v>
      </c>
    </row>
    <row r="45" spans="1:13" x14ac:dyDescent="0.2">
      <c r="A45">
        <v>294.3</v>
      </c>
      <c r="B45">
        <v>115.77500000000001</v>
      </c>
      <c r="C45">
        <v>111</v>
      </c>
      <c r="D45">
        <v>108.5</v>
      </c>
      <c r="E45">
        <v>78.2</v>
      </c>
      <c r="F45">
        <v>31.7</v>
      </c>
      <c r="G45">
        <v>288</v>
      </c>
      <c r="H45">
        <v>294.3</v>
      </c>
      <c r="I45">
        <v>167.4</v>
      </c>
      <c r="J45">
        <v>165.5</v>
      </c>
      <c r="K45">
        <v>178.6</v>
      </c>
      <c r="L45">
        <v>159.4</v>
      </c>
      <c r="M45">
        <v>156.5</v>
      </c>
    </row>
    <row r="46" spans="1:13" x14ac:dyDescent="0.2">
      <c r="A46">
        <v>309.375</v>
      </c>
      <c r="B46">
        <v>107.27500000000001</v>
      </c>
      <c r="C46">
        <v>115.175</v>
      </c>
      <c r="D46">
        <v>114.4</v>
      </c>
      <c r="E46">
        <v>107.1</v>
      </c>
      <c r="F46">
        <v>128.85</v>
      </c>
      <c r="G46">
        <v>304</v>
      </c>
      <c r="H46">
        <v>309.375</v>
      </c>
      <c r="I46">
        <v>145.44999999999999</v>
      </c>
      <c r="J46">
        <v>155.25</v>
      </c>
      <c r="K46">
        <v>165.95</v>
      </c>
      <c r="L46">
        <v>153.07499999999999</v>
      </c>
      <c r="M46">
        <v>172.85</v>
      </c>
    </row>
    <row r="49" spans="2:13" x14ac:dyDescent="0.2"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s="9"/>
      <c r="I49" t="s">
        <v>19</v>
      </c>
      <c r="J49" t="s">
        <v>20</v>
      </c>
      <c r="K49" t="s">
        <v>21</v>
      </c>
      <c r="L49" t="s">
        <v>22</v>
      </c>
      <c r="M49" t="s">
        <v>23</v>
      </c>
    </row>
    <row r="50" spans="2:13" x14ac:dyDescent="0.2">
      <c r="B50">
        <f t="shared" ref="B50:F65" si="0">-1*(B27-B3)</f>
        <v>1</v>
      </c>
      <c r="C50">
        <f t="shared" si="0"/>
        <v>1.5</v>
      </c>
      <c r="D50">
        <f t="shared" si="0"/>
        <v>2.6</v>
      </c>
      <c r="E50">
        <f t="shared" si="0"/>
        <v>0.7</v>
      </c>
      <c r="F50">
        <f t="shared" si="0"/>
        <v>0.7</v>
      </c>
      <c r="I50">
        <f>I27-B3</f>
        <v>3.9000000000000004</v>
      </c>
      <c r="J50">
        <f t="shared" ref="J50:M65" si="1">J27-C3</f>
        <v>3.0999999999999996</v>
      </c>
      <c r="K50">
        <f t="shared" si="1"/>
        <v>4.4000000000000004</v>
      </c>
      <c r="L50">
        <f t="shared" si="1"/>
        <v>0.79999999999999982</v>
      </c>
      <c r="M50">
        <f t="shared" si="1"/>
        <v>0.60000000000000009</v>
      </c>
    </row>
    <row r="51" spans="2:13" x14ac:dyDescent="0.2">
      <c r="B51">
        <f t="shared" si="0"/>
        <v>2.8</v>
      </c>
      <c r="C51">
        <f t="shared" si="0"/>
        <v>2.1</v>
      </c>
      <c r="D51">
        <f t="shared" si="0"/>
        <v>3.5</v>
      </c>
      <c r="E51">
        <f t="shared" si="0"/>
        <v>0.99999999999999989</v>
      </c>
      <c r="F51">
        <f t="shared" si="0"/>
        <v>0.89999999999999991</v>
      </c>
      <c r="I51">
        <f>I28-B4</f>
        <v>5.8</v>
      </c>
      <c r="J51">
        <f t="shared" si="1"/>
        <v>4.8</v>
      </c>
      <c r="K51">
        <f t="shared" si="1"/>
        <v>8.4</v>
      </c>
      <c r="L51">
        <f t="shared" si="1"/>
        <v>3.1999999999999997</v>
      </c>
      <c r="M51">
        <f t="shared" si="1"/>
        <v>3.8000000000000003</v>
      </c>
    </row>
    <row r="52" spans="2:13" x14ac:dyDescent="0.2">
      <c r="B52">
        <f t="shared" si="0"/>
        <v>4.4000000000000004</v>
      </c>
      <c r="C52">
        <f t="shared" si="0"/>
        <v>3.3000000000000003</v>
      </c>
      <c r="D52">
        <f t="shared" si="0"/>
        <v>5.2999999999999989</v>
      </c>
      <c r="E52">
        <f t="shared" si="0"/>
        <v>1.4</v>
      </c>
      <c r="F52">
        <f t="shared" si="0"/>
        <v>1.2999999999999998</v>
      </c>
      <c r="I52">
        <f t="shared" ref="I52:M67" si="2">I29-B5</f>
        <v>10.4</v>
      </c>
      <c r="J52">
        <f t="shared" si="1"/>
        <v>9.8999999999999986</v>
      </c>
      <c r="K52">
        <f t="shared" si="1"/>
        <v>20.2</v>
      </c>
      <c r="L52">
        <f t="shared" si="1"/>
        <v>12.399999999999999</v>
      </c>
      <c r="M52">
        <f t="shared" si="1"/>
        <v>9.1</v>
      </c>
    </row>
    <row r="53" spans="2:13" x14ac:dyDescent="0.2">
      <c r="B53">
        <f t="shared" si="0"/>
        <v>69.099999999999994</v>
      </c>
      <c r="C53">
        <f t="shared" si="0"/>
        <v>66.5</v>
      </c>
      <c r="D53">
        <f t="shared" si="0"/>
        <v>61.7</v>
      </c>
      <c r="E53">
        <f t="shared" si="0"/>
        <v>56.9</v>
      </c>
      <c r="F53">
        <f t="shared" si="0"/>
        <v>40.4</v>
      </c>
      <c r="I53">
        <f t="shared" si="2"/>
        <v>38.600000000000009</v>
      </c>
      <c r="J53">
        <f t="shared" si="1"/>
        <v>39.300000000000011</v>
      </c>
      <c r="K53">
        <f t="shared" si="1"/>
        <v>46.2</v>
      </c>
      <c r="L53">
        <f t="shared" si="1"/>
        <v>46.099999999999994</v>
      </c>
      <c r="M53">
        <f t="shared" si="1"/>
        <v>60.7</v>
      </c>
    </row>
    <row r="54" spans="2:13" x14ac:dyDescent="0.2">
      <c r="B54">
        <f t="shared" si="0"/>
        <v>72.100000000000009</v>
      </c>
      <c r="C54">
        <f t="shared" si="0"/>
        <v>70.399999999999991</v>
      </c>
      <c r="D54">
        <f t="shared" si="0"/>
        <v>64.599999999999994</v>
      </c>
      <c r="E54">
        <f t="shared" si="0"/>
        <v>60.500000000000007</v>
      </c>
      <c r="F54">
        <f t="shared" si="0"/>
        <v>42.4</v>
      </c>
      <c r="I54">
        <f t="shared" si="2"/>
        <v>36</v>
      </c>
      <c r="J54">
        <f t="shared" si="1"/>
        <v>37.200000000000003</v>
      </c>
      <c r="K54">
        <f t="shared" si="1"/>
        <v>44.700000000000017</v>
      </c>
      <c r="L54">
        <f t="shared" si="1"/>
        <v>44.8</v>
      </c>
      <c r="M54">
        <f t="shared" si="1"/>
        <v>59</v>
      </c>
    </row>
    <row r="55" spans="2:13" x14ac:dyDescent="0.2">
      <c r="B55">
        <f t="shared" si="0"/>
        <v>71.600000000000009</v>
      </c>
      <c r="C55">
        <f t="shared" si="0"/>
        <v>71.899999999999991</v>
      </c>
      <c r="D55">
        <f t="shared" si="0"/>
        <v>59.199999999999996</v>
      </c>
      <c r="E55">
        <f t="shared" si="0"/>
        <v>62</v>
      </c>
      <c r="F55">
        <f t="shared" si="0"/>
        <v>44.8</v>
      </c>
      <c r="I55">
        <f t="shared" si="2"/>
        <v>35</v>
      </c>
      <c r="J55">
        <f t="shared" si="1"/>
        <v>35.800000000000011</v>
      </c>
      <c r="K55">
        <f t="shared" si="1"/>
        <v>43.599999999999994</v>
      </c>
      <c r="L55">
        <f t="shared" si="1"/>
        <v>44.400000000000006</v>
      </c>
      <c r="M55">
        <f t="shared" si="1"/>
        <v>60.9</v>
      </c>
    </row>
    <row r="56" spans="2:13" x14ac:dyDescent="0.2">
      <c r="B56">
        <f t="shared" si="0"/>
        <v>74.75</v>
      </c>
      <c r="C56">
        <f t="shared" si="0"/>
        <v>77.45</v>
      </c>
      <c r="D56">
        <f t="shared" si="0"/>
        <v>65.199999999999989</v>
      </c>
      <c r="E56">
        <f t="shared" si="0"/>
        <v>64.350000000000009</v>
      </c>
      <c r="F56">
        <f t="shared" si="0"/>
        <v>44.8</v>
      </c>
      <c r="I56">
        <f t="shared" si="2"/>
        <v>37</v>
      </c>
      <c r="J56">
        <f t="shared" si="1"/>
        <v>36.925000000000011</v>
      </c>
      <c r="K56">
        <f t="shared" si="1"/>
        <v>43.400000000000006</v>
      </c>
      <c r="L56">
        <f t="shared" si="1"/>
        <v>45.849999999999994</v>
      </c>
      <c r="M56">
        <f t="shared" si="1"/>
        <v>64.25</v>
      </c>
    </row>
    <row r="57" spans="2:13" x14ac:dyDescent="0.2">
      <c r="B57">
        <f t="shared" si="0"/>
        <v>76.099999999999994</v>
      </c>
      <c r="C57">
        <f t="shared" si="0"/>
        <v>78.2</v>
      </c>
      <c r="D57">
        <f t="shared" si="0"/>
        <v>57.7</v>
      </c>
      <c r="E57">
        <f t="shared" si="0"/>
        <v>64.300000000000011</v>
      </c>
      <c r="F57">
        <f t="shared" si="0"/>
        <v>47.5</v>
      </c>
      <c r="I57">
        <f t="shared" si="2"/>
        <v>33.200000000000003</v>
      </c>
      <c r="J57">
        <f t="shared" si="1"/>
        <v>31.799999999999983</v>
      </c>
      <c r="K57">
        <f t="shared" si="1"/>
        <v>43.599999999999994</v>
      </c>
      <c r="L57">
        <f t="shared" si="1"/>
        <v>47.499999999999986</v>
      </c>
      <c r="M57">
        <f t="shared" si="1"/>
        <v>61.800000000000004</v>
      </c>
    </row>
    <row r="58" spans="2:13" x14ac:dyDescent="0.2">
      <c r="B58">
        <f t="shared" si="0"/>
        <v>74.650000000000006</v>
      </c>
      <c r="C58">
        <f t="shared" si="0"/>
        <v>74.099999999999994</v>
      </c>
      <c r="D58">
        <f t="shared" si="0"/>
        <v>52.45</v>
      </c>
      <c r="E58">
        <f t="shared" si="0"/>
        <v>69.75</v>
      </c>
      <c r="F58">
        <f t="shared" si="0"/>
        <v>52.1</v>
      </c>
      <c r="I58">
        <f t="shared" si="2"/>
        <v>30.724999999999994</v>
      </c>
      <c r="J58">
        <f t="shared" si="1"/>
        <v>32.5</v>
      </c>
      <c r="K58">
        <f t="shared" si="1"/>
        <v>44.45</v>
      </c>
      <c r="L58">
        <f t="shared" si="1"/>
        <v>44.700000000000017</v>
      </c>
      <c r="M58">
        <f t="shared" si="1"/>
        <v>64.225000000000009</v>
      </c>
    </row>
    <row r="59" spans="2:13" x14ac:dyDescent="0.2">
      <c r="B59">
        <f t="shared" si="0"/>
        <v>76.099999999999994</v>
      </c>
      <c r="C59">
        <f t="shared" si="0"/>
        <v>73.400000000000006</v>
      </c>
      <c r="D59">
        <f t="shared" si="0"/>
        <v>49.9</v>
      </c>
      <c r="E59">
        <f t="shared" si="0"/>
        <v>75.300000000000011</v>
      </c>
      <c r="F59">
        <f t="shared" si="0"/>
        <v>56.6</v>
      </c>
      <c r="I59">
        <f t="shared" si="2"/>
        <v>30.5</v>
      </c>
      <c r="J59">
        <f t="shared" si="1"/>
        <v>32.199999999999989</v>
      </c>
      <c r="K59">
        <f t="shared" si="1"/>
        <v>42.400000000000006</v>
      </c>
      <c r="L59">
        <f t="shared" si="1"/>
        <v>39.899999999999991</v>
      </c>
      <c r="M59">
        <f t="shared" si="1"/>
        <v>61.899999999999991</v>
      </c>
    </row>
    <row r="60" spans="2:13" x14ac:dyDescent="0.2">
      <c r="B60">
        <f t="shared" si="0"/>
        <v>67.099999999999994</v>
      </c>
      <c r="C60">
        <f t="shared" si="0"/>
        <v>68.049999999999983</v>
      </c>
      <c r="D60">
        <f t="shared" si="0"/>
        <v>50.900000000000006</v>
      </c>
      <c r="E60">
        <f t="shared" si="0"/>
        <v>74.625</v>
      </c>
      <c r="F60">
        <f t="shared" si="0"/>
        <v>72.075000000000003</v>
      </c>
      <c r="I60">
        <f t="shared" si="2"/>
        <v>29.674999999999997</v>
      </c>
      <c r="J60">
        <f t="shared" si="1"/>
        <v>28.299999999999997</v>
      </c>
      <c r="K60">
        <f t="shared" si="1"/>
        <v>39.099999999999994</v>
      </c>
      <c r="L60">
        <f t="shared" si="1"/>
        <v>39.5</v>
      </c>
      <c r="M60">
        <f t="shared" si="1"/>
        <v>47.999999999999986</v>
      </c>
    </row>
    <row r="61" spans="2:13" x14ac:dyDescent="0.2">
      <c r="B61">
        <f t="shared" si="0"/>
        <v>68.849999999999994</v>
      </c>
      <c r="C61">
        <f t="shared" si="0"/>
        <v>63.850000000000016</v>
      </c>
      <c r="D61">
        <f t="shared" si="0"/>
        <v>51.3</v>
      </c>
      <c r="E61">
        <f t="shared" si="0"/>
        <v>75.599999999999994</v>
      </c>
      <c r="F61">
        <f t="shared" si="0"/>
        <v>73.45</v>
      </c>
      <c r="I61">
        <f t="shared" si="2"/>
        <v>26.174999999999997</v>
      </c>
      <c r="J61">
        <f t="shared" si="1"/>
        <v>28.700000000000003</v>
      </c>
      <c r="K61">
        <f t="shared" si="1"/>
        <v>35.300000000000011</v>
      </c>
      <c r="L61">
        <f t="shared" si="1"/>
        <v>35.000000000000014</v>
      </c>
      <c r="M61">
        <f t="shared" si="1"/>
        <v>44.949999999999989</v>
      </c>
    </row>
    <row r="62" spans="2:13" x14ac:dyDescent="0.2">
      <c r="B62">
        <f t="shared" si="0"/>
        <v>62.6</v>
      </c>
      <c r="C62">
        <f t="shared" si="0"/>
        <v>62.274999999999999</v>
      </c>
      <c r="D62">
        <f t="shared" si="0"/>
        <v>54.2</v>
      </c>
      <c r="E62">
        <f t="shared" si="0"/>
        <v>65.599999999999994</v>
      </c>
      <c r="F62">
        <f t="shared" si="0"/>
        <v>74.05</v>
      </c>
      <c r="I62">
        <f t="shared" si="2"/>
        <v>22.199999999999989</v>
      </c>
      <c r="J62">
        <f t="shared" si="1"/>
        <v>20.599999999999994</v>
      </c>
      <c r="K62">
        <f t="shared" si="1"/>
        <v>24.900000000000006</v>
      </c>
      <c r="L62">
        <f t="shared" si="1"/>
        <v>30.299999999999997</v>
      </c>
      <c r="M62">
        <f t="shared" si="1"/>
        <v>35.000000000000014</v>
      </c>
    </row>
    <row r="63" spans="2:13" x14ac:dyDescent="0.2">
      <c r="B63">
        <f t="shared" si="0"/>
        <v>62.7</v>
      </c>
      <c r="C63">
        <f t="shared" si="0"/>
        <v>62.000000000000007</v>
      </c>
      <c r="D63">
        <f t="shared" si="0"/>
        <v>53.925000000000011</v>
      </c>
      <c r="E63">
        <f t="shared" si="0"/>
        <v>68.5</v>
      </c>
      <c r="F63">
        <f t="shared" si="0"/>
        <v>75.800000000000011</v>
      </c>
      <c r="I63">
        <f t="shared" si="2"/>
        <v>20.799999999999983</v>
      </c>
      <c r="J63">
        <f t="shared" si="1"/>
        <v>19</v>
      </c>
      <c r="K63">
        <f t="shared" si="1"/>
        <v>23.924999999999997</v>
      </c>
      <c r="L63">
        <f t="shared" si="1"/>
        <v>28.800000000000011</v>
      </c>
      <c r="M63">
        <f t="shared" si="1"/>
        <v>36.599999999999994</v>
      </c>
    </row>
    <row r="64" spans="2:13" x14ac:dyDescent="0.2">
      <c r="B64">
        <f t="shared" si="0"/>
        <v>59.100000000000009</v>
      </c>
      <c r="C64">
        <f t="shared" si="0"/>
        <v>61.249999999999993</v>
      </c>
      <c r="D64">
        <f t="shared" si="0"/>
        <v>53.325000000000003</v>
      </c>
      <c r="E64">
        <f t="shared" si="0"/>
        <v>69</v>
      </c>
      <c r="F64">
        <f t="shared" si="0"/>
        <v>72</v>
      </c>
      <c r="I64">
        <f t="shared" si="2"/>
        <v>25.5</v>
      </c>
      <c r="J64">
        <f t="shared" si="1"/>
        <v>27.450000000000017</v>
      </c>
      <c r="K64">
        <f t="shared" si="1"/>
        <v>26.600000000000009</v>
      </c>
      <c r="L64">
        <f t="shared" si="1"/>
        <v>28.300000000000011</v>
      </c>
      <c r="M64">
        <f t="shared" si="1"/>
        <v>38.999999999999986</v>
      </c>
    </row>
    <row r="65" spans="2:13" x14ac:dyDescent="0.2">
      <c r="B65">
        <f t="shared" si="0"/>
        <v>50.2</v>
      </c>
      <c r="C65">
        <f t="shared" si="0"/>
        <v>51.599999999999994</v>
      </c>
      <c r="D65">
        <f t="shared" si="0"/>
        <v>54.000000000000014</v>
      </c>
      <c r="E65">
        <f t="shared" si="0"/>
        <v>64.599999999999994</v>
      </c>
      <c r="F65">
        <f t="shared" si="0"/>
        <v>75.099999999999994</v>
      </c>
      <c r="I65">
        <f t="shared" si="2"/>
        <v>34.499999999999986</v>
      </c>
      <c r="J65">
        <f t="shared" si="1"/>
        <v>31.700000000000003</v>
      </c>
      <c r="K65">
        <f t="shared" si="1"/>
        <v>25.399999999999977</v>
      </c>
      <c r="L65">
        <f t="shared" si="1"/>
        <v>26.900000000000006</v>
      </c>
      <c r="M65">
        <f t="shared" si="1"/>
        <v>42.100000000000009</v>
      </c>
    </row>
    <row r="66" spans="2:13" x14ac:dyDescent="0.2">
      <c r="B66">
        <f t="shared" ref="B66:F69" si="3">-1*(B43-B19)</f>
        <v>45.099999999999994</v>
      </c>
      <c r="C66">
        <f t="shared" si="3"/>
        <v>50.949999999999989</v>
      </c>
      <c r="D66">
        <f t="shared" si="3"/>
        <v>50.599999999999994</v>
      </c>
      <c r="E66">
        <f t="shared" si="3"/>
        <v>75.050000000000011</v>
      </c>
      <c r="F66">
        <f t="shared" si="3"/>
        <v>69</v>
      </c>
      <c r="I66">
        <f t="shared" si="2"/>
        <v>36.700000000000017</v>
      </c>
      <c r="J66">
        <f t="shared" si="2"/>
        <v>35.400000000000006</v>
      </c>
      <c r="K66">
        <f t="shared" si="2"/>
        <v>27.600000000000023</v>
      </c>
      <c r="L66">
        <f t="shared" si="2"/>
        <v>18.699999999999989</v>
      </c>
      <c r="M66">
        <f t="shared" si="2"/>
        <v>47.399999999999991</v>
      </c>
    </row>
    <row r="67" spans="2:13" x14ac:dyDescent="0.2">
      <c r="B67">
        <f t="shared" si="3"/>
        <v>47.7</v>
      </c>
      <c r="C67">
        <f t="shared" si="3"/>
        <v>55.8</v>
      </c>
      <c r="D67">
        <f t="shared" si="3"/>
        <v>62.200000000000017</v>
      </c>
      <c r="E67">
        <f t="shared" si="3"/>
        <v>89.350000000000009</v>
      </c>
      <c r="F67">
        <f t="shared" si="3"/>
        <v>59.800000000000004</v>
      </c>
      <c r="I67">
        <f t="shared" si="2"/>
        <v>31.400000000000006</v>
      </c>
      <c r="J67">
        <f t="shared" si="2"/>
        <v>29.5</v>
      </c>
      <c r="K67">
        <f t="shared" si="2"/>
        <v>33.949999999999989</v>
      </c>
      <c r="L67">
        <f t="shared" si="2"/>
        <v>16.199999999999989</v>
      </c>
      <c r="M67">
        <f t="shared" si="2"/>
        <v>50.2</v>
      </c>
    </row>
    <row r="68" spans="2:13" x14ac:dyDescent="0.2">
      <c r="B68">
        <f t="shared" si="3"/>
        <v>31.625</v>
      </c>
      <c r="C68">
        <f t="shared" si="3"/>
        <v>34.449999999999989</v>
      </c>
      <c r="D68">
        <f t="shared" si="3"/>
        <v>41.400000000000006</v>
      </c>
      <c r="E68">
        <f t="shared" si="3"/>
        <v>54.749999999999986</v>
      </c>
      <c r="F68">
        <f t="shared" si="3"/>
        <v>65.2</v>
      </c>
      <c r="I68">
        <f t="shared" ref="I68:M69" si="4">I45-B21</f>
        <v>20</v>
      </c>
      <c r="J68">
        <f t="shared" si="4"/>
        <v>20.050000000000011</v>
      </c>
      <c r="K68">
        <f t="shared" si="4"/>
        <v>28.699999999999989</v>
      </c>
      <c r="L68">
        <f t="shared" si="4"/>
        <v>26.450000000000017</v>
      </c>
      <c r="M68">
        <f t="shared" si="4"/>
        <v>59.599999999999994</v>
      </c>
    </row>
    <row r="69" spans="2:13" x14ac:dyDescent="0.2">
      <c r="B69">
        <f t="shared" si="3"/>
        <v>20.824999999999989</v>
      </c>
      <c r="C69">
        <f t="shared" si="3"/>
        <v>24.325000000000003</v>
      </c>
      <c r="D69">
        <f t="shared" si="3"/>
        <v>40.75</v>
      </c>
      <c r="E69">
        <f t="shared" si="3"/>
        <v>36.599999999999994</v>
      </c>
      <c r="F69">
        <f t="shared" si="3"/>
        <v>41.400000000000006</v>
      </c>
      <c r="I69">
        <f t="shared" si="4"/>
        <v>17.349999999999994</v>
      </c>
      <c r="J69">
        <f t="shared" si="4"/>
        <v>15.75</v>
      </c>
      <c r="K69">
        <f t="shared" si="4"/>
        <v>10.799999999999983</v>
      </c>
      <c r="L69">
        <f t="shared" si="4"/>
        <v>9.375</v>
      </c>
      <c r="M69">
        <f t="shared" si="4"/>
        <v>2.5999999999999943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307F-F3CB-744D-AC7D-D09E5DF61703}">
  <dimension ref="A1:AF82"/>
  <sheetViews>
    <sheetView zoomScale="50" zoomScaleNormal="90" workbookViewId="0">
      <selection activeCell="R58" sqref="R58"/>
    </sheetView>
  </sheetViews>
  <sheetFormatPr baseColWidth="10" defaultRowHeight="16" x14ac:dyDescent="0.2"/>
  <sheetData>
    <row r="1" spans="1:32" x14ac:dyDescent="0.2">
      <c r="A1" t="s">
        <v>25</v>
      </c>
      <c r="H1" t="s">
        <v>26</v>
      </c>
      <c r="O1" s="4"/>
    </row>
    <row r="2" spans="1:32" x14ac:dyDescent="0.2">
      <c r="A2" s="9" t="s">
        <v>24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9" t="s">
        <v>24</v>
      </c>
      <c r="H2" s="9" t="s">
        <v>24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9" t="s">
        <v>24</v>
      </c>
      <c r="O2" t="s">
        <v>33</v>
      </c>
      <c r="T2" s="9"/>
      <c r="Y2" s="9"/>
      <c r="AF2" s="9"/>
    </row>
    <row r="3" spans="1:32" x14ac:dyDescent="0.2">
      <c r="A3">
        <v>0</v>
      </c>
      <c r="B3">
        <v>1</v>
      </c>
      <c r="C3">
        <v>1.4</v>
      </c>
      <c r="D3">
        <v>4.5</v>
      </c>
      <c r="E3">
        <v>1.5</v>
      </c>
      <c r="F3">
        <v>1.4</v>
      </c>
      <c r="G3">
        <v>0</v>
      </c>
      <c r="H3">
        <v>5.9609735532500908E-2</v>
      </c>
      <c r="I3">
        <v>6.856754551239379</v>
      </c>
      <c r="J3">
        <v>6.8280146344936847</v>
      </c>
      <c r="K3">
        <v>11.100850061994279</v>
      </c>
      <c r="L3">
        <v>3.102000770831379</v>
      </c>
      <c r="M3">
        <v>2.6530837776162768</v>
      </c>
      <c r="N3">
        <v>5.9609735532500908E-2</v>
      </c>
      <c r="O3" s="8">
        <v>0</v>
      </c>
    </row>
    <row r="4" spans="1:32" x14ac:dyDescent="0.2">
      <c r="A4">
        <v>5.7</v>
      </c>
      <c r="B4">
        <v>1.6</v>
      </c>
      <c r="C4">
        <v>1.9</v>
      </c>
      <c r="D4">
        <v>4.0999999999999996</v>
      </c>
      <c r="E4">
        <v>1.7</v>
      </c>
      <c r="F4">
        <v>1.7</v>
      </c>
      <c r="G4">
        <v>5.7</v>
      </c>
      <c r="H4">
        <v>5.7817686989708132</v>
      </c>
      <c r="I4">
        <v>8.0550004692338977</v>
      </c>
      <c r="J4">
        <v>7.9249038070510212</v>
      </c>
      <c r="K4">
        <v>12.263956580223359</v>
      </c>
      <c r="L4">
        <v>7.7756561453999433</v>
      </c>
      <c r="M4">
        <v>7.4113304345105888</v>
      </c>
      <c r="N4">
        <v>5.7817686989708132</v>
      </c>
      <c r="O4" s="8">
        <v>2</v>
      </c>
    </row>
    <row r="5" spans="1:32" x14ac:dyDescent="0.2">
      <c r="A5">
        <v>9.8000000000000007</v>
      </c>
      <c r="B5">
        <v>2</v>
      </c>
      <c r="C5">
        <v>2.2000000000000002</v>
      </c>
      <c r="D5">
        <v>4.5999999999999996</v>
      </c>
      <c r="E5">
        <v>1.7</v>
      </c>
      <c r="F5">
        <v>1.7</v>
      </c>
      <c r="G5">
        <v>9.8000000000000007</v>
      </c>
      <c r="H5">
        <v>9.8193763260472693</v>
      </c>
      <c r="I5">
        <v>8.6259091133369523</v>
      </c>
      <c r="J5">
        <v>8.456614200424335</v>
      </c>
      <c r="K5">
        <v>12.904327231460011</v>
      </c>
      <c r="L5">
        <v>8.3012187299550995</v>
      </c>
      <c r="M5">
        <v>7.8472640252627421</v>
      </c>
      <c r="N5">
        <v>9.8193763260472693</v>
      </c>
      <c r="O5" s="8">
        <v>4</v>
      </c>
    </row>
    <row r="6" spans="1:32" x14ac:dyDescent="0.2">
      <c r="A6">
        <v>13.8</v>
      </c>
      <c r="B6">
        <v>2.2999999999999998</v>
      </c>
      <c r="C6">
        <v>2.5</v>
      </c>
      <c r="D6">
        <v>5.0999999999999996</v>
      </c>
      <c r="E6">
        <v>1.8</v>
      </c>
      <c r="F6">
        <v>1.8</v>
      </c>
      <c r="G6">
        <v>13.8</v>
      </c>
      <c r="H6">
        <v>13.85618441304044</v>
      </c>
      <c r="I6">
        <v>9.7922484958723945</v>
      </c>
      <c r="J6">
        <v>9.614929340982231</v>
      </c>
      <c r="K6">
        <v>14.128655379879669</v>
      </c>
      <c r="L6">
        <v>9.2082132363229334</v>
      </c>
      <c r="M6">
        <v>8.5833986287952992</v>
      </c>
      <c r="N6">
        <v>13.85618441304044</v>
      </c>
      <c r="O6" s="8">
        <v>6</v>
      </c>
    </row>
    <row r="7" spans="1:32" x14ac:dyDescent="0.2">
      <c r="A7">
        <v>17.8</v>
      </c>
      <c r="B7">
        <v>2.4</v>
      </c>
      <c r="C7">
        <v>2.5</v>
      </c>
      <c r="D7">
        <v>5.8</v>
      </c>
      <c r="E7">
        <v>1.8</v>
      </c>
      <c r="F7">
        <v>1.8</v>
      </c>
      <c r="G7">
        <v>17.8</v>
      </c>
      <c r="H7">
        <v>17.845250810604611</v>
      </c>
      <c r="I7">
        <v>11.35923135609384</v>
      </c>
      <c r="J7">
        <v>11.10722868586687</v>
      </c>
      <c r="K7">
        <v>16.11661262635895</v>
      </c>
      <c r="L7">
        <v>10.83653442685485</v>
      </c>
      <c r="M7">
        <v>10.24835018119397</v>
      </c>
      <c r="N7">
        <v>17.845250810604611</v>
      </c>
      <c r="O7" s="8">
        <v>8</v>
      </c>
    </row>
    <row r="8" spans="1:32" x14ac:dyDescent="0.2">
      <c r="A8">
        <v>21.9</v>
      </c>
      <c r="B8">
        <v>2.6</v>
      </c>
      <c r="C8">
        <v>2.5</v>
      </c>
      <c r="D8">
        <v>5.7</v>
      </c>
      <c r="E8">
        <v>1.8</v>
      </c>
      <c r="F8">
        <v>1.8</v>
      </c>
      <c r="G8">
        <v>21.9</v>
      </c>
      <c r="H8">
        <v>21.88878493462876</v>
      </c>
      <c r="I8">
        <v>9.9053376514333689</v>
      </c>
      <c r="J8">
        <v>9.7341609691735638</v>
      </c>
      <c r="K8">
        <v>14.795178121626479</v>
      </c>
      <c r="L8">
        <v>9.518375914597577</v>
      </c>
      <c r="M8">
        <v>8.7660309463835908</v>
      </c>
      <c r="N8">
        <v>21.88878493462876</v>
      </c>
      <c r="O8" s="8">
        <v>10</v>
      </c>
    </row>
    <row r="9" spans="1:32" x14ac:dyDescent="0.2">
      <c r="A9">
        <v>25.9</v>
      </c>
      <c r="B9">
        <v>3</v>
      </c>
      <c r="C9">
        <v>2.7</v>
      </c>
      <c r="D9">
        <v>6.3</v>
      </c>
      <c r="E9">
        <v>1.9</v>
      </c>
      <c r="F9">
        <v>1.9</v>
      </c>
      <c r="G9">
        <v>25.9</v>
      </c>
      <c r="H9">
        <v>25.905469316698099</v>
      </c>
      <c r="I9">
        <v>12.692789786740169</v>
      </c>
      <c r="J9">
        <v>12.45444653996808</v>
      </c>
      <c r="K9">
        <v>17.627854344987671</v>
      </c>
      <c r="L9">
        <v>11.94915131292616</v>
      </c>
      <c r="M9">
        <v>10.75575221238938</v>
      </c>
      <c r="N9">
        <v>25.905469316698099</v>
      </c>
      <c r="O9" s="8">
        <v>12</v>
      </c>
    </row>
    <row r="10" spans="1:32" x14ac:dyDescent="0.2">
      <c r="A10">
        <v>29.9</v>
      </c>
      <c r="B10">
        <v>3.2</v>
      </c>
      <c r="C10">
        <v>3.4</v>
      </c>
      <c r="D10">
        <v>6.9</v>
      </c>
      <c r="E10">
        <v>2</v>
      </c>
      <c r="F10">
        <v>2</v>
      </c>
      <c r="G10">
        <v>29.9</v>
      </c>
      <c r="H10">
        <v>29.921120052553789</v>
      </c>
      <c r="I10">
        <v>15.923977664641161</v>
      </c>
      <c r="J10">
        <v>15.49970438495648</v>
      </c>
      <c r="K10">
        <v>21.46071604532764</v>
      </c>
      <c r="L10">
        <v>15.03294465429463</v>
      </c>
      <c r="M10">
        <v>13.95746427984891</v>
      </c>
      <c r="N10">
        <v>29.921120052553789</v>
      </c>
      <c r="O10" s="8">
        <v>14</v>
      </c>
    </row>
    <row r="11" spans="1:32" x14ac:dyDescent="0.2">
      <c r="A11">
        <v>33.9</v>
      </c>
      <c r="B11">
        <v>3.2</v>
      </c>
      <c r="C11">
        <v>3.2</v>
      </c>
      <c r="D11">
        <v>6.7</v>
      </c>
      <c r="E11">
        <v>1.9</v>
      </c>
      <c r="F11">
        <v>2</v>
      </c>
      <c r="G11">
        <v>33.9</v>
      </c>
      <c r="H11">
        <v>33.92908224076281</v>
      </c>
      <c r="I11">
        <v>14.408717861399619</v>
      </c>
      <c r="J11">
        <v>14.142823088711051</v>
      </c>
      <c r="K11">
        <v>19.974936148476079</v>
      </c>
      <c r="L11">
        <v>13.663919632215221</v>
      </c>
      <c r="M11">
        <v>12.925200068108291</v>
      </c>
      <c r="N11">
        <v>33.92908224076281</v>
      </c>
      <c r="O11" s="8">
        <v>16</v>
      </c>
    </row>
    <row r="12" spans="1:32" x14ac:dyDescent="0.2">
      <c r="A12">
        <v>37.9</v>
      </c>
      <c r="B12">
        <v>4.0999999999999996</v>
      </c>
      <c r="C12">
        <v>4</v>
      </c>
      <c r="D12">
        <v>8</v>
      </c>
      <c r="E12">
        <v>2.1</v>
      </c>
      <c r="F12">
        <v>2.2999999999999998</v>
      </c>
      <c r="G12">
        <v>37.9</v>
      </c>
      <c r="H12">
        <v>37.926994084961457</v>
      </c>
      <c r="I12">
        <v>18.025327119555481</v>
      </c>
      <c r="J12">
        <v>17.62742426958236</v>
      </c>
      <c r="K12">
        <v>24.455135328911989</v>
      </c>
      <c r="L12">
        <v>16.841369421043201</v>
      </c>
      <c r="M12">
        <v>15.37221724323356</v>
      </c>
      <c r="N12">
        <v>37.926994084961457</v>
      </c>
      <c r="O12" s="8">
        <v>18</v>
      </c>
    </row>
    <row r="13" spans="1:32" x14ac:dyDescent="0.2">
      <c r="A13">
        <v>41.9</v>
      </c>
      <c r="B13">
        <v>4.3</v>
      </c>
      <c r="C13">
        <v>3.9</v>
      </c>
      <c r="D13">
        <v>8.3500000000000014</v>
      </c>
      <c r="E13">
        <v>2.2000000000000002</v>
      </c>
      <c r="F13">
        <v>2.4</v>
      </c>
      <c r="G13">
        <v>41.9</v>
      </c>
      <c r="H13">
        <v>41.922360844529749</v>
      </c>
      <c r="I13">
        <v>18.651113243762001</v>
      </c>
      <c r="J13">
        <v>18.358848368522072</v>
      </c>
      <c r="K13">
        <v>25.178406909788869</v>
      </c>
      <c r="L13">
        <v>17.6931669865643</v>
      </c>
      <c r="M13">
        <v>16.242072936660271</v>
      </c>
      <c r="N13">
        <v>41.922360844529749</v>
      </c>
      <c r="O13" s="8">
        <v>20</v>
      </c>
    </row>
    <row r="14" spans="1:32" x14ac:dyDescent="0.2">
      <c r="A14">
        <v>45.8</v>
      </c>
      <c r="B14">
        <v>7.3</v>
      </c>
      <c r="C14">
        <v>6.6</v>
      </c>
      <c r="D14">
        <v>11.4</v>
      </c>
      <c r="E14">
        <v>3.5</v>
      </c>
      <c r="F14">
        <v>4.2</v>
      </c>
      <c r="G14">
        <v>45.8</v>
      </c>
      <c r="H14">
        <v>45.81423648503123</v>
      </c>
      <c r="I14">
        <v>30.066487185009692</v>
      </c>
      <c r="J14">
        <v>29.486452724531549</v>
      </c>
      <c r="K14">
        <v>36.910682748223131</v>
      </c>
      <c r="L14">
        <v>28.027245315528749</v>
      </c>
      <c r="M14">
        <v>25.71552875296145</v>
      </c>
      <c r="N14">
        <v>45.81423648503123</v>
      </c>
      <c r="O14" s="8">
        <v>22</v>
      </c>
    </row>
    <row r="15" spans="1:32" x14ac:dyDescent="0.2">
      <c r="A15">
        <v>49.9</v>
      </c>
      <c r="B15">
        <v>82.6</v>
      </c>
      <c r="C15">
        <v>77.3</v>
      </c>
      <c r="D15">
        <v>82.7</v>
      </c>
      <c r="E15">
        <v>68.5</v>
      </c>
      <c r="F15">
        <v>52.2</v>
      </c>
      <c r="G15">
        <v>49.9</v>
      </c>
      <c r="H15">
        <v>49.921218775734282</v>
      </c>
      <c r="I15">
        <v>76.555119407082074</v>
      </c>
      <c r="J15">
        <v>74.705929179247875</v>
      </c>
      <c r="K15">
        <v>82.691270930551738</v>
      </c>
      <c r="L15">
        <v>70.232583035959379</v>
      </c>
      <c r="M15">
        <v>66.543206148778481</v>
      </c>
      <c r="N15">
        <v>49.921218775734282</v>
      </c>
      <c r="O15" s="8">
        <v>24</v>
      </c>
    </row>
    <row r="16" spans="1:32" x14ac:dyDescent="0.2">
      <c r="A16">
        <v>53.9</v>
      </c>
      <c r="B16">
        <v>84.6</v>
      </c>
      <c r="C16">
        <v>81.400000000000006</v>
      </c>
      <c r="D16">
        <v>83.55</v>
      </c>
      <c r="E16">
        <v>69.900000000000006</v>
      </c>
      <c r="F16">
        <v>52.2</v>
      </c>
      <c r="G16">
        <v>53.9</v>
      </c>
      <c r="H16">
        <v>53.891167664670661</v>
      </c>
      <c r="I16">
        <v>77.949850299401191</v>
      </c>
      <c r="J16">
        <v>75.968622754491022</v>
      </c>
      <c r="K16">
        <v>83.471976047904192</v>
      </c>
      <c r="L16">
        <v>70.237305389221561</v>
      </c>
      <c r="M16">
        <v>66.364940119760476</v>
      </c>
      <c r="N16">
        <v>53.891167664670661</v>
      </c>
      <c r="O16" s="8">
        <v>26</v>
      </c>
    </row>
    <row r="17" spans="1:15" x14ac:dyDescent="0.2">
      <c r="A17">
        <v>57.9</v>
      </c>
      <c r="B17">
        <v>82.9</v>
      </c>
      <c r="C17">
        <v>79.7</v>
      </c>
      <c r="D17">
        <v>82.45</v>
      </c>
      <c r="E17">
        <v>69.75</v>
      </c>
      <c r="F17">
        <v>52.8</v>
      </c>
      <c r="G17">
        <v>57.9</v>
      </c>
      <c r="H17">
        <v>57.90591931216931</v>
      </c>
      <c r="I17">
        <v>76.491369047619045</v>
      </c>
      <c r="J17">
        <v>74.607936507936515</v>
      </c>
      <c r="K17">
        <v>82.314351851851853</v>
      </c>
      <c r="L17">
        <v>70.084259259259255</v>
      </c>
      <c r="M17">
        <v>66.664451058201053</v>
      </c>
      <c r="N17">
        <v>57.90591931216931</v>
      </c>
      <c r="O17" s="8">
        <v>28</v>
      </c>
    </row>
    <row r="18" spans="1:15" x14ac:dyDescent="0.2">
      <c r="A18">
        <v>61.9</v>
      </c>
      <c r="B18">
        <v>88.9</v>
      </c>
      <c r="C18">
        <v>84.199999999999989</v>
      </c>
      <c r="D18">
        <v>88.3</v>
      </c>
      <c r="E18">
        <v>74.7</v>
      </c>
      <c r="F18">
        <v>55.1</v>
      </c>
      <c r="G18">
        <v>61.9</v>
      </c>
      <c r="H18">
        <v>61.937588904694167</v>
      </c>
      <c r="I18">
        <v>79.52944523470839</v>
      </c>
      <c r="J18">
        <v>77.535455192034135</v>
      </c>
      <c r="K18">
        <v>85.449004267425323</v>
      </c>
      <c r="L18">
        <v>72.380440967283079</v>
      </c>
      <c r="M18">
        <v>67.973008534850635</v>
      </c>
      <c r="N18">
        <v>61.937588904694167</v>
      </c>
      <c r="O18" s="8">
        <v>30</v>
      </c>
    </row>
    <row r="19" spans="1:15" x14ac:dyDescent="0.2">
      <c r="A19">
        <v>66</v>
      </c>
      <c r="B19">
        <v>83</v>
      </c>
      <c r="C19">
        <v>77.400000000000006</v>
      </c>
      <c r="D19">
        <v>83.1</v>
      </c>
      <c r="E19">
        <v>66.8</v>
      </c>
      <c r="F19">
        <v>51.7</v>
      </c>
      <c r="G19">
        <v>66</v>
      </c>
      <c r="H19">
        <v>65.940777096114516</v>
      </c>
      <c r="I19">
        <v>77.127157464212672</v>
      </c>
      <c r="J19">
        <v>75.034969325153369</v>
      </c>
      <c r="K19">
        <v>82.647975460122694</v>
      </c>
      <c r="L19">
        <v>69.28</v>
      </c>
      <c r="M19">
        <v>65.53431492842536</v>
      </c>
      <c r="N19">
        <v>65.940777096114516</v>
      </c>
      <c r="O19" s="8">
        <v>32</v>
      </c>
    </row>
    <row r="20" spans="1:15" x14ac:dyDescent="0.2">
      <c r="A20">
        <v>70</v>
      </c>
      <c r="B20">
        <v>89.1</v>
      </c>
      <c r="C20">
        <v>85.2</v>
      </c>
      <c r="D20">
        <v>87.4</v>
      </c>
      <c r="E20">
        <v>76.3</v>
      </c>
      <c r="F20">
        <v>56.8</v>
      </c>
      <c r="G20">
        <v>70</v>
      </c>
      <c r="H20">
        <v>69.957777777777778</v>
      </c>
      <c r="I20">
        <v>79.637603485838781</v>
      </c>
      <c r="J20">
        <v>77.796644880174298</v>
      </c>
      <c r="K20">
        <v>85.483442265795205</v>
      </c>
      <c r="L20">
        <v>72.701830065359474</v>
      </c>
      <c r="M20">
        <v>68.847450980392153</v>
      </c>
      <c r="N20">
        <v>69.957777777777778</v>
      </c>
      <c r="O20" s="8">
        <v>34</v>
      </c>
    </row>
    <row r="21" spans="1:15" x14ac:dyDescent="0.2">
      <c r="A21">
        <v>73.900000000000006</v>
      </c>
      <c r="B21">
        <v>91.7</v>
      </c>
      <c r="C21">
        <v>87.15</v>
      </c>
      <c r="D21">
        <v>88.6</v>
      </c>
      <c r="E21">
        <v>72.349999999999994</v>
      </c>
      <c r="F21">
        <v>54.650000000000013</v>
      </c>
      <c r="G21">
        <v>73.900000000000006</v>
      </c>
      <c r="H21">
        <v>73.944135490394331</v>
      </c>
      <c r="I21">
        <v>80.278463094034379</v>
      </c>
      <c r="J21">
        <v>78.413043478260875</v>
      </c>
      <c r="K21">
        <v>86.002224469160765</v>
      </c>
      <c r="L21">
        <v>71.301213346814961</v>
      </c>
      <c r="M21">
        <v>67.394388270980784</v>
      </c>
      <c r="N21">
        <v>73.944135490394331</v>
      </c>
      <c r="O21" s="8">
        <v>36</v>
      </c>
    </row>
    <row r="22" spans="1:15" x14ac:dyDescent="0.2">
      <c r="A22">
        <v>78</v>
      </c>
      <c r="B22">
        <v>91.6</v>
      </c>
      <c r="C22">
        <v>87.4</v>
      </c>
      <c r="D22">
        <v>95</v>
      </c>
      <c r="E22">
        <v>81.7</v>
      </c>
      <c r="F22">
        <v>62.6</v>
      </c>
      <c r="G22">
        <v>78</v>
      </c>
      <c r="H22">
        <v>77.940063257775435</v>
      </c>
      <c r="I22">
        <v>82.422930943595148</v>
      </c>
      <c r="J22">
        <v>80.999630996309961</v>
      </c>
      <c r="K22">
        <v>89.963890353189242</v>
      </c>
      <c r="L22">
        <v>77.296942540853976</v>
      </c>
      <c r="M22">
        <v>71.480073800738012</v>
      </c>
      <c r="N22">
        <v>77.940063257775435</v>
      </c>
      <c r="O22" s="8">
        <v>38</v>
      </c>
    </row>
    <row r="23" spans="1:15" x14ac:dyDescent="0.2">
      <c r="A23">
        <v>81.900000000000006</v>
      </c>
      <c r="B23">
        <v>91.2</v>
      </c>
      <c r="C23">
        <v>86.6</v>
      </c>
      <c r="D23">
        <v>88.7</v>
      </c>
      <c r="E23">
        <v>77.599999999999994</v>
      </c>
      <c r="F23">
        <v>56.8</v>
      </c>
      <c r="G23">
        <v>81.900000000000006</v>
      </c>
      <c r="H23">
        <v>81.88231173380035</v>
      </c>
      <c r="I23">
        <v>81.631056625802685</v>
      </c>
      <c r="J23">
        <v>79.330647985989486</v>
      </c>
      <c r="K23">
        <v>87.419381202568587</v>
      </c>
      <c r="L23">
        <v>73.597081144191478</v>
      </c>
      <c r="M23">
        <v>68.802101576182139</v>
      </c>
      <c r="N23">
        <v>81.88231173380035</v>
      </c>
      <c r="O23" s="8">
        <v>40</v>
      </c>
    </row>
    <row r="24" spans="1:15" x14ac:dyDescent="0.2">
      <c r="A24">
        <v>85.9</v>
      </c>
      <c r="B24">
        <v>85.9</v>
      </c>
      <c r="C24">
        <v>83.4</v>
      </c>
      <c r="D24">
        <v>88.1</v>
      </c>
      <c r="E24">
        <v>71.3</v>
      </c>
      <c r="F24">
        <v>56.1</v>
      </c>
      <c r="G24">
        <v>85.9</v>
      </c>
      <c r="H24">
        <v>85.908055723803756</v>
      </c>
      <c r="I24">
        <v>79.149182313749236</v>
      </c>
      <c r="J24">
        <v>77.513506965475472</v>
      </c>
      <c r="K24">
        <v>85.262992125984255</v>
      </c>
      <c r="L24">
        <v>72.323561477892184</v>
      </c>
      <c r="M24">
        <v>68.566565717746826</v>
      </c>
      <c r="N24">
        <v>85.908055723803756</v>
      </c>
      <c r="O24" s="8">
        <v>42</v>
      </c>
    </row>
    <row r="25" spans="1:15" x14ac:dyDescent="0.2">
      <c r="A25">
        <v>90</v>
      </c>
      <c r="B25">
        <v>93.6</v>
      </c>
      <c r="C25">
        <v>91.2</v>
      </c>
      <c r="D25">
        <v>93.85</v>
      </c>
      <c r="E25">
        <v>80</v>
      </c>
      <c r="F25">
        <v>62.05</v>
      </c>
      <c r="G25">
        <v>90</v>
      </c>
      <c r="H25">
        <v>89.996763540290615</v>
      </c>
      <c r="I25">
        <v>81.59260237780714</v>
      </c>
      <c r="J25">
        <v>79.876155878467642</v>
      </c>
      <c r="K25">
        <v>88.847357992073981</v>
      </c>
      <c r="L25">
        <v>76.334147952443857</v>
      </c>
      <c r="M25">
        <v>72.683421400264194</v>
      </c>
      <c r="N25">
        <v>89.996763540290615</v>
      </c>
      <c r="O25" s="8">
        <v>44</v>
      </c>
    </row>
    <row r="26" spans="1:15" x14ac:dyDescent="0.2">
      <c r="A26">
        <v>94</v>
      </c>
      <c r="B26">
        <v>90.1</v>
      </c>
      <c r="C26">
        <v>85.7</v>
      </c>
      <c r="D26">
        <v>91.6</v>
      </c>
      <c r="E26">
        <v>77.400000000000006</v>
      </c>
      <c r="F26">
        <v>58.5</v>
      </c>
      <c r="G26">
        <v>94</v>
      </c>
      <c r="H26">
        <v>93.977160927617703</v>
      </c>
      <c r="I26">
        <v>81.1107519325369</v>
      </c>
      <c r="J26">
        <v>79.177652846099789</v>
      </c>
      <c r="K26">
        <v>87.814054813773723</v>
      </c>
      <c r="L26">
        <v>73.822136331693599</v>
      </c>
      <c r="M26">
        <v>69.973717498243147</v>
      </c>
      <c r="N26">
        <v>93.977160927617703</v>
      </c>
      <c r="O26" s="8">
        <v>46</v>
      </c>
    </row>
    <row r="27" spans="1:15" x14ac:dyDescent="0.2">
      <c r="A27">
        <v>97.9</v>
      </c>
      <c r="B27">
        <v>92.7</v>
      </c>
      <c r="C27">
        <v>91.65</v>
      </c>
      <c r="D27">
        <v>93.5</v>
      </c>
      <c r="E27">
        <v>76.75</v>
      </c>
      <c r="F27">
        <v>52.65</v>
      </c>
      <c r="G27">
        <v>97.9</v>
      </c>
      <c r="H27">
        <v>97.876511627906979</v>
      </c>
      <c r="I27">
        <v>82.353953488372099</v>
      </c>
      <c r="J27">
        <v>80.870775193798451</v>
      </c>
      <c r="K27">
        <v>88.110542635658916</v>
      </c>
      <c r="L27">
        <v>73.997209302325587</v>
      </c>
      <c r="M27">
        <v>68.159534883720937</v>
      </c>
      <c r="N27">
        <v>97.876511627906979</v>
      </c>
      <c r="O27" s="8">
        <v>48</v>
      </c>
    </row>
    <row r="28" spans="1:15" x14ac:dyDescent="0.2">
      <c r="A28">
        <v>101.9</v>
      </c>
      <c r="B28">
        <v>96</v>
      </c>
      <c r="C28">
        <v>91.5</v>
      </c>
      <c r="D28">
        <v>93.5</v>
      </c>
      <c r="E28">
        <v>79.7</v>
      </c>
      <c r="F28">
        <v>56.5</v>
      </c>
      <c r="G28">
        <v>101.9</v>
      </c>
      <c r="H28">
        <v>101.8994210090984</v>
      </c>
      <c r="I28">
        <v>84.202481389578168</v>
      </c>
      <c r="J28">
        <v>82.128535980148882</v>
      </c>
      <c r="K28">
        <v>89.437468982630278</v>
      </c>
      <c r="L28">
        <v>76.178742762613737</v>
      </c>
      <c r="M28">
        <v>71.067824648469809</v>
      </c>
      <c r="N28">
        <v>101.8994210090984</v>
      </c>
      <c r="O28" s="8">
        <v>50</v>
      </c>
    </row>
    <row r="29" spans="1:15" x14ac:dyDescent="0.2">
      <c r="A29">
        <v>106</v>
      </c>
      <c r="B29">
        <v>96</v>
      </c>
      <c r="C29">
        <v>95.8</v>
      </c>
      <c r="D29">
        <v>96.5</v>
      </c>
      <c r="E29">
        <v>80.099999999999994</v>
      </c>
      <c r="F29">
        <v>60.5</v>
      </c>
      <c r="G29">
        <v>106</v>
      </c>
      <c r="H29">
        <v>105.98441449031171</v>
      </c>
      <c r="I29">
        <v>84.928138163437239</v>
      </c>
      <c r="J29">
        <v>83.337657961246848</v>
      </c>
      <c r="K29">
        <v>91.96293176074137</v>
      </c>
      <c r="L29">
        <v>77.110109519797803</v>
      </c>
      <c r="M29">
        <v>72.456360572872782</v>
      </c>
      <c r="N29">
        <v>105.98441449031171</v>
      </c>
      <c r="O29" s="8">
        <v>52</v>
      </c>
    </row>
    <row r="30" spans="1:15" x14ac:dyDescent="0.2">
      <c r="A30">
        <v>110</v>
      </c>
      <c r="B30">
        <v>94.5</v>
      </c>
      <c r="C30">
        <v>93.85</v>
      </c>
      <c r="D30">
        <v>97.95</v>
      </c>
      <c r="E30">
        <v>81.7</v>
      </c>
      <c r="F30">
        <v>62.8</v>
      </c>
      <c r="G30">
        <v>110</v>
      </c>
      <c r="H30">
        <v>109.9558181818182</v>
      </c>
      <c r="I30">
        <v>84.236999999999995</v>
      </c>
      <c r="J30">
        <v>82.833272727272728</v>
      </c>
      <c r="K30">
        <v>92.596181818181819</v>
      </c>
      <c r="L30">
        <v>77.828999999999994</v>
      </c>
      <c r="M30">
        <v>73.99845454545455</v>
      </c>
      <c r="N30">
        <v>109.9558181818182</v>
      </c>
      <c r="O30" s="8">
        <v>54</v>
      </c>
    </row>
    <row r="31" spans="1:15" x14ac:dyDescent="0.2">
      <c r="A31">
        <v>114</v>
      </c>
      <c r="B31">
        <v>100.7</v>
      </c>
      <c r="C31">
        <v>99.3</v>
      </c>
      <c r="D31">
        <v>97.5</v>
      </c>
      <c r="E31">
        <v>80.199999999999989</v>
      </c>
      <c r="F31">
        <v>67.300000000000011</v>
      </c>
      <c r="G31">
        <v>114</v>
      </c>
      <c r="H31">
        <v>114.00814814814819</v>
      </c>
      <c r="I31">
        <v>86.553333333333327</v>
      </c>
      <c r="J31">
        <v>84.623888888888885</v>
      </c>
      <c r="K31">
        <v>92.072777777777773</v>
      </c>
      <c r="L31">
        <v>78.268148148148143</v>
      </c>
      <c r="M31">
        <v>75.163981481481486</v>
      </c>
      <c r="N31">
        <v>114.00814814814819</v>
      </c>
      <c r="O31" s="8">
        <v>56</v>
      </c>
    </row>
    <row r="32" spans="1:15" x14ac:dyDescent="0.2">
      <c r="A32">
        <v>117.8</v>
      </c>
      <c r="B32">
        <v>100.55</v>
      </c>
      <c r="C32">
        <v>99.3</v>
      </c>
      <c r="D32">
        <v>97.5</v>
      </c>
      <c r="E32">
        <v>82.85</v>
      </c>
      <c r="F32">
        <v>61.4</v>
      </c>
      <c r="G32">
        <v>117.8</v>
      </c>
      <c r="H32">
        <v>117.8852295409182</v>
      </c>
      <c r="I32">
        <v>87.714271457085829</v>
      </c>
      <c r="J32">
        <v>86.081137724550899</v>
      </c>
      <c r="K32">
        <v>93.928942115768464</v>
      </c>
      <c r="L32">
        <v>79.808483033932134</v>
      </c>
      <c r="M32">
        <v>73.27315369261477</v>
      </c>
      <c r="N32">
        <v>117.8852295409182</v>
      </c>
      <c r="O32" s="8">
        <v>58</v>
      </c>
    </row>
    <row r="33" spans="1:15" x14ac:dyDescent="0.2">
      <c r="A33">
        <v>121.9</v>
      </c>
      <c r="B33">
        <v>95</v>
      </c>
      <c r="C33">
        <v>90.6</v>
      </c>
      <c r="D33">
        <v>92.5</v>
      </c>
      <c r="E33">
        <v>77.400000000000006</v>
      </c>
      <c r="F33">
        <v>59.5</v>
      </c>
      <c r="G33">
        <v>121.9</v>
      </c>
      <c r="H33">
        <v>121.92386248736101</v>
      </c>
      <c r="I33">
        <v>82.891506572295242</v>
      </c>
      <c r="J33">
        <v>80.896966632962588</v>
      </c>
      <c r="K33">
        <v>89.071183013144591</v>
      </c>
      <c r="L33">
        <v>75.24357937310414</v>
      </c>
      <c r="M33">
        <v>71.193427704752281</v>
      </c>
      <c r="N33">
        <v>121.92386248736101</v>
      </c>
      <c r="O33" s="8">
        <v>60</v>
      </c>
    </row>
    <row r="34" spans="1:15" x14ac:dyDescent="0.2">
      <c r="A34">
        <v>125.8</v>
      </c>
      <c r="B34">
        <v>104.2</v>
      </c>
      <c r="C34">
        <v>103.1</v>
      </c>
      <c r="D34">
        <v>98.5</v>
      </c>
      <c r="E34">
        <v>82.3</v>
      </c>
      <c r="F34">
        <v>63.6</v>
      </c>
      <c r="G34">
        <v>125.8</v>
      </c>
      <c r="H34">
        <v>125.8517057569296</v>
      </c>
      <c r="I34">
        <v>87.106503198294249</v>
      </c>
      <c r="J34">
        <v>85.574733475479746</v>
      </c>
      <c r="K34">
        <v>92.038272921108742</v>
      </c>
      <c r="L34">
        <v>77.752878464818764</v>
      </c>
      <c r="M34">
        <v>74.224733475479738</v>
      </c>
      <c r="N34">
        <v>125.8517057569296</v>
      </c>
      <c r="O34" s="8">
        <v>62</v>
      </c>
    </row>
    <row r="35" spans="1:15" x14ac:dyDescent="0.2">
      <c r="A35">
        <v>129.9</v>
      </c>
      <c r="B35">
        <v>97.550000000000011</v>
      </c>
      <c r="C35">
        <v>96.1</v>
      </c>
      <c r="D35">
        <v>97.5</v>
      </c>
      <c r="E35">
        <v>81.099999999999994</v>
      </c>
      <c r="F35">
        <v>57.6</v>
      </c>
      <c r="G35">
        <v>129.9</v>
      </c>
      <c r="H35">
        <v>129.9384026258206</v>
      </c>
      <c r="I35">
        <v>84.503172866520785</v>
      </c>
      <c r="J35">
        <v>82.850765864332601</v>
      </c>
      <c r="K35">
        <v>91.87614879649891</v>
      </c>
      <c r="L35">
        <v>77.477352297593001</v>
      </c>
      <c r="M35">
        <v>71.918927789934358</v>
      </c>
      <c r="N35">
        <v>129.9384026258206</v>
      </c>
      <c r="O35" s="8">
        <v>64</v>
      </c>
    </row>
    <row r="36" spans="1:15" x14ac:dyDescent="0.2">
      <c r="A36">
        <v>133.9</v>
      </c>
      <c r="B36">
        <v>103.1</v>
      </c>
      <c r="C36">
        <v>99.5</v>
      </c>
      <c r="D36">
        <v>98.5</v>
      </c>
      <c r="E36">
        <v>88.2</v>
      </c>
      <c r="F36">
        <v>68.7</v>
      </c>
      <c r="G36">
        <v>133.9</v>
      </c>
      <c r="H36">
        <v>133.94301929625419</v>
      </c>
      <c r="I36">
        <v>88.401816118047677</v>
      </c>
      <c r="J36">
        <v>86.662769580022697</v>
      </c>
      <c r="K36">
        <v>94.489557321225874</v>
      </c>
      <c r="L36">
        <v>81.261975028376838</v>
      </c>
      <c r="M36">
        <v>77.017820658342799</v>
      </c>
      <c r="N36">
        <v>133.94301929625419</v>
      </c>
      <c r="O36" s="8">
        <v>66</v>
      </c>
    </row>
    <row r="37" spans="1:15" x14ac:dyDescent="0.2">
      <c r="A37">
        <v>137.9</v>
      </c>
      <c r="B37">
        <v>104.2</v>
      </c>
      <c r="C37">
        <v>101.5</v>
      </c>
      <c r="D37">
        <v>101.65</v>
      </c>
      <c r="E37">
        <v>86.4</v>
      </c>
      <c r="F37">
        <v>65.400000000000006</v>
      </c>
      <c r="G37">
        <v>137.9</v>
      </c>
      <c r="H37">
        <v>137.89638403990031</v>
      </c>
      <c r="I37">
        <v>88.16209476309227</v>
      </c>
      <c r="J37">
        <v>86.191271820448875</v>
      </c>
      <c r="K37">
        <v>94.870573566084786</v>
      </c>
      <c r="L37">
        <v>80.576059850374065</v>
      </c>
      <c r="M37">
        <v>75.309975062344137</v>
      </c>
      <c r="N37">
        <v>137.89638403990031</v>
      </c>
      <c r="O37" s="8">
        <v>68</v>
      </c>
    </row>
    <row r="38" spans="1:15" x14ac:dyDescent="0.2">
      <c r="A38">
        <v>142</v>
      </c>
      <c r="B38">
        <v>104.9</v>
      </c>
      <c r="C38">
        <v>103.2</v>
      </c>
      <c r="D38">
        <v>102.5</v>
      </c>
      <c r="E38">
        <v>93.4</v>
      </c>
      <c r="F38">
        <v>80</v>
      </c>
      <c r="G38">
        <v>142</v>
      </c>
      <c r="H38">
        <v>142.0018202502844</v>
      </c>
      <c r="I38">
        <v>90.882480091012511</v>
      </c>
      <c r="J38">
        <v>89.547212741751991</v>
      </c>
      <c r="K38">
        <v>97.230602957906711</v>
      </c>
      <c r="L38">
        <v>83.796928327645048</v>
      </c>
      <c r="M38">
        <v>79.095335608646195</v>
      </c>
      <c r="N38">
        <v>142.0018202502844</v>
      </c>
      <c r="O38" s="8">
        <v>70</v>
      </c>
    </row>
    <row r="39" spans="1:15" x14ac:dyDescent="0.2">
      <c r="A39">
        <v>145.9</v>
      </c>
      <c r="B39">
        <v>104.2</v>
      </c>
      <c r="C39">
        <v>99.3</v>
      </c>
      <c r="D39">
        <v>101.1</v>
      </c>
      <c r="E39">
        <v>90.3</v>
      </c>
      <c r="F39">
        <v>69.8</v>
      </c>
      <c r="G39">
        <v>145.9</v>
      </c>
      <c r="H39">
        <v>145.922964763062</v>
      </c>
      <c r="I39">
        <v>88.818955042527335</v>
      </c>
      <c r="J39">
        <v>87.057715674362086</v>
      </c>
      <c r="K39">
        <v>95.57910085054678</v>
      </c>
      <c r="L39">
        <v>82.276792223572301</v>
      </c>
      <c r="M39">
        <v>77.047630619684085</v>
      </c>
      <c r="N39">
        <v>145.922964763062</v>
      </c>
      <c r="O39" s="8">
        <v>72</v>
      </c>
    </row>
    <row r="40" spans="1:15" x14ac:dyDescent="0.2">
      <c r="A40">
        <v>150.1</v>
      </c>
      <c r="B40">
        <v>104.9</v>
      </c>
      <c r="C40">
        <v>103</v>
      </c>
      <c r="D40">
        <v>103.7</v>
      </c>
      <c r="E40">
        <v>90.1</v>
      </c>
      <c r="F40">
        <v>64.900000000000006</v>
      </c>
      <c r="G40">
        <v>150.1</v>
      </c>
      <c r="H40">
        <v>150.00798065296249</v>
      </c>
      <c r="I40">
        <v>90.414631197097947</v>
      </c>
      <c r="J40">
        <v>88.557073760580408</v>
      </c>
      <c r="K40">
        <v>96.953204353083436</v>
      </c>
      <c r="L40">
        <v>81.754534461910524</v>
      </c>
      <c r="M40">
        <v>75.580411124546558</v>
      </c>
      <c r="N40">
        <v>150.00798065296249</v>
      </c>
      <c r="O40" s="8">
        <v>74</v>
      </c>
    </row>
    <row r="41" spans="1:15" x14ac:dyDescent="0.2">
      <c r="A41">
        <v>153.9</v>
      </c>
      <c r="B41">
        <v>103.45</v>
      </c>
      <c r="C41">
        <v>101.3</v>
      </c>
      <c r="D41">
        <v>102.35</v>
      </c>
      <c r="E41">
        <v>95.8</v>
      </c>
      <c r="F41">
        <v>82</v>
      </c>
      <c r="G41">
        <v>153.9</v>
      </c>
      <c r="H41">
        <v>153.9707656612529</v>
      </c>
      <c r="I41">
        <v>89.713921113689096</v>
      </c>
      <c r="J41">
        <v>88.299767981438521</v>
      </c>
      <c r="K41">
        <v>97.478886310904869</v>
      </c>
      <c r="L41">
        <v>84.762529002320179</v>
      </c>
      <c r="M41">
        <v>80.15881670533642</v>
      </c>
      <c r="N41">
        <v>153.9707656612529</v>
      </c>
      <c r="O41" s="8">
        <v>76</v>
      </c>
    </row>
    <row r="42" spans="1:15" x14ac:dyDescent="0.2">
      <c r="A42">
        <v>158.1</v>
      </c>
      <c r="B42">
        <v>102.1</v>
      </c>
      <c r="C42">
        <v>104.1</v>
      </c>
      <c r="D42">
        <v>102.2</v>
      </c>
      <c r="E42">
        <v>96.2</v>
      </c>
      <c r="F42">
        <v>81.599999999999994</v>
      </c>
      <c r="G42">
        <v>158.1</v>
      </c>
      <c r="H42">
        <v>157.99062885326759</v>
      </c>
      <c r="I42">
        <v>90.426880394574596</v>
      </c>
      <c r="J42">
        <v>89.127990135635017</v>
      </c>
      <c r="K42">
        <v>97.764734895191125</v>
      </c>
      <c r="L42">
        <v>85.355487053020966</v>
      </c>
      <c r="M42">
        <v>81.001849568434025</v>
      </c>
      <c r="N42">
        <v>157.99062885326759</v>
      </c>
      <c r="O42" s="8">
        <v>78</v>
      </c>
    </row>
    <row r="43" spans="1:15" x14ac:dyDescent="0.2">
      <c r="A43">
        <v>161.9</v>
      </c>
      <c r="B43">
        <v>110.1</v>
      </c>
      <c r="C43">
        <v>108.1</v>
      </c>
      <c r="D43">
        <v>109.6</v>
      </c>
      <c r="E43">
        <v>100.7</v>
      </c>
      <c r="F43">
        <v>87.25</v>
      </c>
      <c r="G43">
        <v>161.9</v>
      </c>
      <c r="H43">
        <v>161.94952038369311</v>
      </c>
      <c r="I43">
        <v>94.173860911270978</v>
      </c>
      <c r="J43">
        <v>92.637050359712234</v>
      </c>
      <c r="K43">
        <v>100.0347721822542</v>
      </c>
      <c r="L43">
        <v>87.611031175059949</v>
      </c>
      <c r="M43">
        <v>81.620143884892087</v>
      </c>
      <c r="N43">
        <v>161.94952038369311</v>
      </c>
      <c r="O43" s="8">
        <v>80</v>
      </c>
    </row>
    <row r="44" spans="1:15" x14ac:dyDescent="0.2">
      <c r="A44">
        <v>165.9</v>
      </c>
      <c r="B44">
        <v>106.3</v>
      </c>
      <c r="C44">
        <v>104.65</v>
      </c>
      <c r="D44">
        <v>104.35</v>
      </c>
      <c r="E44">
        <v>97</v>
      </c>
      <c r="F44">
        <v>88</v>
      </c>
      <c r="G44">
        <v>165.9</v>
      </c>
      <c r="H44">
        <v>165.9310227272727</v>
      </c>
      <c r="I44">
        <v>93.543636363636367</v>
      </c>
      <c r="J44">
        <v>91.872159090909093</v>
      </c>
      <c r="K44">
        <v>100.4926136363636</v>
      </c>
      <c r="L44">
        <v>87.604659090909095</v>
      </c>
      <c r="M44">
        <v>83.025000000000006</v>
      </c>
      <c r="N44">
        <v>165.9310227272727</v>
      </c>
      <c r="O44" s="8">
        <v>82</v>
      </c>
    </row>
    <row r="45" spans="1:15" x14ac:dyDescent="0.2">
      <c r="A45">
        <v>169.9</v>
      </c>
      <c r="B45">
        <v>107.9</v>
      </c>
      <c r="C45">
        <v>107.2</v>
      </c>
      <c r="D45">
        <v>107.7</v>
      </c>
      <c r="E45">
        <v>96.9</v>
      </c>
      <c r="F45">
        <v>91.7</v>
      </c>
      <c r="G45">
        <v>169.9</v>
      </c>
      <c r="H45">
        <v>169.9352179034158</v>
      </c>
      <c r="I45">
        <v>94.06478209658421</v>
      </c>
      <c r="J45">
        <v>92.632508833922259</v>
      </c>
      <c r="K45">
        <v>99.651707891637216</v>
      </c>
      <c r="L45">
        <v>86.644287396937571</v>
      </c>
      <c r="M45">
        <v>83.139575971731446</v>
      </c>
      <c r="N45">
        <v>169.9352179034158</v>
      </c>
      <c r="O45" s="8">
        <v>84</v>
      </c>
    </row>
    <row r="46" spans="1:15" x14ac:dyDescent="0.2">
      <c r="A46">
        <v>173.9</v>
      </c>
      <c r="B46">
        <v>111.3</v>
      </c>
      <c r="C46">
        <v>108</v>
      </c>
      <c r="D46">
        <v>112.6</v>
      </c>
      <c r="E46">
        <v>99.6</v>
      </c>
      <c r="F46">
        <v>91.7</v>
      </c>
      <c r="G46">
        <v>173.9</v>
      </c>
      <c r="H46">
        <v>173.9330097087379</v>
      </c>
      <c r="I46">
        <v>93.360733549083065</v>
      </c>
      <c r="J46">
        <v>91.848004314994611</v>
      </c>
      <c r="K46">
        <v>100.2255663430421</v>
      </c>
      <c r="L46">
        <v>87.972707659115429</v>
      </c>
      <c r="M46">
        <v>83.519093851132681</v>
      </c>
      <c r="N46">
        <v>173.9330097087379</v>
      </c>
      <c r="O46" s="8">
        <v>86</v>
      </c>
    </row>
    <row r="47" spans="1:15" x14ac:dyDescent="0.2">
      <c r="A47">
        <v>178</v>
      </c>
      <c r="B47">
        <v>108.3</v>
      </c>
      <c r="C47">
        <v>109.2</v>
      </c>
      <c r="D47">
        <v>110</v>
      </c>
      <c r="E47">
        <v>103.85</v>
      </c>
      <c r="F47">
        <v>95.699999999999989</v>
      </c>
      <c r="G47">
        <v>178</v>
      </c>
      <c r="H47">
        <v>177.92941176470589</v>
      </c>
      <c r="I47">
        <v>94.502178649237479</v>
      </c>
      <c r="J47">
        <v>93.645315904139437</v>
      </c>
      <c r="K47">
        <v>102.54596949891069</v>
      </c>
      <c r="L47">
        <v>91.414488017429193</v>
      </c>
      <c r="M47">
        <v>85.528322440087152</v>
      </c>
      <c r="N47">
        <v>177.92941176470589</v>
      </c>
      <c r="O47" s="8">
        <v>88</v>
      </c>
    </row>
    <row r="48" spans="1:15" x14ac:dyDescent="0.2">
      <c r="A48">
        <v>181.9</v>
      </c>
      <c r="B48">
        <v>112.2</v>
      </c>
      <c r="C48">
        <v>108.2</v>
      </c>
      <c r="D48">
        <v>117</v>
      </c>
      <c r="E48">
        <v>103.1</v>
      </c>
      <c r="F48">
        <v>88</v>
      </c>
      <c r="G48">
        <v>181.9</v>
      </c>
      <c r="H48">
        <v>181.95827263267429</v>
      </c>
      <c r="I48">
        <v>95.636004162330906</v>
      </c>
      <c r="J48">
        <v>94.082206035379812</v>
      </c>
      <c r="K48">
        <v>103.00093652445371</v>
      </c>
      <c r="L48">
        <v>90.486160249739854</v>
      </c>
      <c r="M48">
        <v>83.409573361082209</v>
      </c>
      <c r="N48">
        <v>181.95827263267429</v>
      </c>
      <c r="O48" s="8">
        <v>90</v>
      </c>
    </row>
    <row r="49" spans="1:15" x14ac:dyDescent="0.2">
      <c r="A49">
        <v>186</v>
      </c>
      <c r="B49">
        <v>110.3</v>
      </c>
      <c r="C49">
        <v>108.1</v>
      </c>
      <c r="D49">
        <v>114.2</v>
      </c>
      <c r="E49">
        <v>106.6</v>
      </c>
      <c r="F49">
        <v>95.9</v>
      </c>
      <c r="G49">
        <v>186</v>
      </c>
      <c r="H49">
        <v>185.9760606060606</v>
      </c>
      <c r="I49">
        <v>95.174848484848482</v>
      </c>
      <c r="J49">
        <v>93.790303030303036</v>
      </c>
      <c r="K49">
        <v>102.91676767676771</v>
      </c>
      <c r="L49">
        <v>92.796262626262632</v>
      </c>
      <c r="M49">
        <v>87.136767676767676</v>
      </c>
      <c r="N49">
        <v>185.9760606060606</v>
      </c>
      <c r="O49" s="8">
        <v>92</v>
      </c>
    </row>
    <row r="50" spans="1:15" x14ac:dyDescent="0.2">
      <c r="A50">
        <v>189.8</v>
      </c>
      <c r="B50">
        <v>113.9</v>
      </c>
      <c r="C50">
        <v>109.7</v>
      </c>
      <c r="D50">
        <v>116.6</v>
      </c>
      <c r="E50">
        <v>105.9</v>
      </c>
      <c r="F50">
        <v>93.7</v>
      </c>
      <c r="G50">
        <v>189.8</v>
      </c>
      <c r="H50">
        <v>189.87461300309599</v>
      </c>
      <c r="I50">
        <v>96.469865841073272</v>
      </c>
      <c r="J50">
        <v>95.726006191950461</v>
      </c>
      <c r="K50">
        <v>103.565737874097</v>
      </c>
      <c r="L50">
        <v>92.445201238390098</v>
      </c>
      <c r="M50">
        <v>85.021465428276571</v>
      </c>
      <c r="N50">
        <v>189.87461300309599</v>
      </c>
      <c r="O50" s="8">
        <v>94</v>
      </c>
    </row>
    <row r="51" spans="1:15" x14ac:dyDescent="0.2">
      <c r="A51">
        <v>194.1</v>
      </c>
      <c r="B51">
        <v>113.9</v>
      </c>
      <c r="C51">
        <v>109.2</v>
      </c>
      <c r="D51">
        <v>117.1</v>
      </c>
      <c r="E51">
        <v>104.8</v>
      </c>
      <c r="F51">
        <v>96.5</v>
      </c>
      <c r="G51">
        <v>194.1</v>
      </c>
      <c r="H51">
        <v>194.00223813786931</v>
      </c>
      <c r="I51">
        <v>95.550313339301695</v>
      </c>
      <c r="J51">
        <v>94.338137869292751</v>
      </c>
      <c r="K51">
        <v>102.9155774395703</v>
      </c>
      <c r="L51">
        <v>91.025872873769018</v>
      </c>
      <c r="M51">
        <v>86.023813786929281</v>
      </c>
      <c r="N51">
        <v>194.00223813786931</v>
      </c>
      <c r="O51" s="8">
        <v>96</v>
      </c>
    </row>
    <row r="52" spans="1:15" x14ac:dyDescent="0.2">
      <c r="A52">
        <v>197.9</v>
      </c>
      <c r="B52">
        <v>117</v>
      </c>
      <c r="C52">
        <v>114.85</v>
      </c>
      <c r="D52">
        <v>123.15</v>
      </c>
      <c r="E52">
        <v>108.7</v>
      </c>
      <c r="F52">
        <v>103.8</v>
      </c>
      <c r="G52">
        <v>197.9</v>
      </c>
      <c r="H52">
        <v>197.9312962962963</v>
      </c>
      <c r="I52">
        <v>99.726851851851848</v>
      </c>
      <c r="J52">
        <v>98.821944444444441</v>
      </c>
      <c r="K52">
        <v>107.9056481481481</v>
      </c>
      <c r="L52">
        <v>95.604166666666671</v>
      </c>
      <c r="M52">
        <v>88.169259259259263</v>
      </c>
      <c r="N52">
        <v>197.9312962962963</v>
      </c>
      <c r="O52" s="8">
        <v>98</v>
      </c>
    </row>
    <row r="53" spans="1:15" x14ac:dyDescent="0.2">
      <c r="A53">
        <v>201.9</v>
      </c>
      <c r="B53">
        <v>121.6</v>
      </c>
      <c r="C53">
        <v>121.1</v>
      </c>
      <c r="D53">
        <v>128.9</v>
      </c>
      <c r="E53">
        <v>115.7</v>
      </c>
      <c r="F53">
        <v>107.3</v>
      </c>
      <c r="G53">
        <v>201.9</v>
      </c>
      <c r="H53">
        <v>201.94329004329001</v>
      </c>
      <c r="I53">
        <v>101.2719480519481</v>
      </c>
      <c r="J53">
        <v>100.32753246753251</v>
      </c>
      <c r="K53">
        <v>109.66346320346319</v>
      </c>
      <c r="L53">
        <v>98.981991341991346</v>
      </c>
      <c r="M53">
        <v>92.231948051948052</v>
      </c>
      <c r="N53">
        <v>201.94329004329001</v>
      </c>
      <c r="O53" s="8">
        <v>100</v>
      </c>
    </row>
    <row r="54" spans="1:15" x14ac:dyDescent="0.2">
      <c r="A54">
        <v>206</v>
      </c>
      <c r="B54">
        <v>121.05</v>
      </c>
      <c r="C54">
        <v>119.8</v>
      </c>
      <c r="D54">
        <v>127.2</v>
      </c>
      <c r="E54">
        <v>110.8</v>
      </c>
      <c r="F54">
        <v>101.2</v>
      </c>
      <c r="G54">
        <v>206</v>
      </c>
      <c r="H54">
        <v>206.01029411764699</v>
      </c>
      <c r="I54">
        <v>102.5801903114187</v>
      </c>
      <c r="J54">
        <v>101.0743944636678</v>
      </c>
      <c r="K54">
        <v>109.151384083045</v>
      </c>
      <c r="L54">
        <v>96.154584775086505</v>
      </c>
      <c r="M54">
        <v>89.127076124567481</v>
      </c>
      <c r="N54">
        <v>206.01029411764699</v>
      </c>
      <c r="O54" s="8">
        <v>102</v>
      </c>
    </row>
    <row r="55" spans="1:15" x14ac:dyDescent="0.2">
      <c r="A55">
        <v>210</v>
      </c>
      <c r="B55">
        <v>117</v>
      </c>
      <c r="C55">
        <v>113.2</v>
      </c>
      <c r="D55">
        <v>124.5</v>
      </c>
      <c r="E55">
        <v>113.7</v>
      </c>
      <c r="F55">
        <v>101.2</v>
      </c>
      <c r="G55">
        <v>210</v>
      </c>
      <c r="H55">
        <v>209.96986076986079</v>
      </c>
      <c r="I55">
        <v>100.4718263718264</v>
      </c>
      <c r="J55">
        <v>99.319164619164624</v>
      </c>
      <c r="K55">
        <v>107.80917280917279</v>
      </c>
      <c r="L55">
        <v>96.512530712530719</v>
      </c>
      <c r="M55">
        <v>89.192547092547088</v>
      </c>
      <c r="N55">
        <v>209.96986076986079</v>
      </c>
      <c r="O55" s="8">
        <v>104</v>
      </c>
    </row>
    <row r="56" spans="1:15" x14ac:dyDescent="0.2">
      <c r="A56">
        <v>214</v>
      </c>
      <c r="B56">
        <v>122.9</v>
      </c>
      <c r="C56">
        <v>121.8</v>
      </c>
      <c r="D56">
        <v>128.1</v>
      </c>
      <c r="E56">
        <v>115.1</v>
      </c>
      <c r="F56">
        <v>106.8</v>
      </c>
      <c r="G56">
        <v>214</v>
      </c>
      <c r="H56">
        <v>213.9546756529065</v>
      </c>
      <c r="I56">
        <v>103.45299073294019</v>
      </c>
      <c r="J56">
        <v>102.3722830665543</v>
      </c>
      <c r="K56">
        <v>110.47118786857619</v>
      </c>
      <c r="L56">
        <v>98.273294018534116</v>
      </c>
      <c r="M56">
        <v>90.803117101937659</v>
      </c>
      <c r="N56">
        <v>213.9546756529065</v>
      </c>
      <c r="O56" s="8">
        <v>106</v>
      </c>
    </row>
    <row r="57" spans="1:15" x14ac:dyDescent="0.2">
      <c r="A57">
        <v>218</v>
      </c>
      <c r="B57">
        <v>121.6</v>
      </c>
      <c r="C57">
        <v>120.2</v>
      </c>
      <c r="D57">
        <v>125.85</v>
      </c>
      <c r="E57">
        <v>112.95</v>
      </c>
      <c r="F57">
        <v>104.9</v>
      </c>
      <c r="G57">
        <v>218</v>
      </c>
      <c r="H57">
        <v>217.98217317487271</v>
      </c>
      <c r="I57">
        <v>101.47088285229199</v>
      </c>
      <c r="J57">
        <v>100.7229202037351</v>
      </c>
      <c r="K57">
        <v>108.1616298811545</v>
      </c>
      <c r="L57">
        <v>97.071901528013584</v>
      </c>
      <c r="M57">
        <v>90.486502546689309</v>
      </c>
      <c r="N57">
        <v>217.98217317487271</v>
      </c>
      <c r="O57" s="8">
        <v>108</v>
      </c>
    </row>
    <row r="58" spans="1:15" x14ac:dyDescent="0.2">
      <c r="A58">
        <v>222</v>
      </c>
      <c r="B58">
        <v>120.95</v>
      </c>
      <c r="C58">
        <v>119.8</v>
      </c>
      <c r="D58">
        <v>127.2</v>
      </c>
      <c r="E58">
        <v>115.3</v>
      </c>
      <c r="F58">
        <v>106.8</v>
      </c>
      <c r="G58">
        <v>222</v>
      </c>
      <c r="H58">
        <v>221.97538330494041</v>
      </c>
      <c r="I58">
        <v>102.9624361158433</v>
      </c>
      <c r="J58">
        <v>101.65391822827939</v>
      </c>
      <c r="K58">
        <v>110.2411413969336</v>
      </c>
      <c r="L58">
        <v>98.302640545144797</v>
      </c>
      <c r="M58">
        <v>91.742419080068146</v>
      </c>
      <c r="N58">
        <v>221.97538330494041</v>
      </c>
      <c r="O58" s="8">
        <v>110</v>
      </c>
    </row>
    <row r="59" spans="1:15" x14ac:dyDescent="0.2">
      <c r="A59">
        <v>226.1</v>
      </c>
      <c r="B59">
        <v>122.1</v>
      </c>
      <c r="C59">
        <v>119.9</v>
      </c>
      <c r="D59">
        <v>127.4</v>
      </c>
      <c r="E59">
        <v>115.3</v>
      </c>
      <c r="F59">
        <v>104.5</v>
      </c>
      <c r="G59">
        <v>226.1</v>
      </c>
      <c r="H59">
        <v>226.04609306409131</v>
      </c>
      <c r="I59">
        <v>103.9977172958736</v>
      </c>
      <c r="J59">
        <v>102.8780509218613</v>
      </c>
      <c r="K59">
        <v>111.9867427568042</v>
      </c>
      <c r="L59">
        <v>99.270763827919225</v>
      </c>
      <c r="M59">
        <v>92.095258999122038</v>
      </c>
      <c r="N59">
        <v>226.04609306409131</v>
      </c>
      <c r="O59" s="8">
        <v>112</v>
      </c>
    </row>
    <row r="60" spans="1:15" x14ac:dyDescent="0.2">
      <c r="A60">
        <v>230</v>
      </c>
      <c r="B60">
        <v>122.9</v>
      </c>
      <c r="C60">
        <v>119.9</v>
      </c>
      <c r="D60">
        <v>127.2</v>
      </c>
      <c r="E60">
        <v>114.8</v>
      </c>
      <c r="F60">
        <v>101.2</v>
      </c>
      <c r="G60">
        <v>230</v>
      </c>
      <c r="H60">
        <v>230.01316010058679</v>
      </c>
      <c r="I60">
        <v>105.2789606035205</v>
      </c>
      <c r="J60">
        <v>103.9922883487008</v>
      </c>
      <c r="K60">
        <v>111.76336965632861</v>
      </c>
      <c r="L60">
        <v>98.074601844090523</v>
      </c>
      <c r="M60">
        <v>89.161944677284154</v>
      </c>
      <c r="N60">
        <v>230.01316010058679</v>
      </c>
      <c r="O60" s="8">
        <v>114</v>
      </c>
    </row>
    <row r="61" spans="1:15" x14ac:dyDescent="0.2">
      <c r="A61">
        <v>233.9</v>
      </c>
      <c r="B61">
        <v>120.9</v>
      </c>
      <c r="C61">
        <v>119.8</v>
      </c>
      <c r="D61">
        <v>124.5</v>
      </c>
      <c r="E61">
        <v>114.7</v>
      </c>
      <c r="F61">
        <v>100.3</v>
      </c>
      <c r="G61">
        <v>233.9</v>
      </c>
      <c r="H61">
        <v>233.9103056768559</v>
      </c>
      <c r="I61">
        <v>103.7251528384279</v>
      </c>
      <c r="J61">
        <v>102.61336244541489</v>
      </c>
      <c r="K61">
        <v>110.84331877729259</v>
      </c>
      <c r="L61">
        <v>98.445938864628815</v>
      </c>
      <c r="M61">
        <v>88.312139737991259</v>
      </c>
      <c r="N61">
        <v>233.9103056768559</v>
      </c>
      <c r="O61" s="8">
        <v>116</v>
      </c>
    </row>
    <row r="62" spans="1:15" x14ac:dyDescent="0.2">
      <c r="A62">
        <v>238</v>
      </c>
      <c r="B62">
        <v>121.8</v>
      </c>
      <c r="C62">
        <v>119.9</v>
      </c>
      <c r="D62">
        <v>127.8</v>
      </c>
      <c r="E62">
        <v>114.9</v>
      </c>
      <c r="F62">
        <v>106.8</v>
      </c>
      <c r="G62">
        <v>238</v>
      </c>
      <c r="H62">
        <v>237.9613786591124</v>
      </c>
      <c r="I62">
        <v>106.6406043437205</v>
      </c>
      <c r="J62">
        <v>105.3059490084986</v>
      </c>
      <c r="K62">
        <v>113.1976392823418</v>
      </c>
      <c r="L62">
        <v>99.728423040604341</v>
      </c>
      <c r="M62">
        <v>94.109537299338996</v>
      </c>
      <c r="N62">
        <v>237.9613786591124</v>
      </c>
      <c r="O62" s="8">
        <v>118</v>
      </c>
    </row>
    <row r="63" spans="1:15" x14ac:dyDescent="0.2">
      <c r="A63">
        <v>242</v>
      </c>
      <c r="B63">
        <v>121.6</v>
      </c>
      <c r="C63">
        <v>121.85</v>
      </c>
      <c r="D63">
        <v>132</v>
      </c>
      <c r="E63">
        <v>118</v>
      </c>
      <c r="F63">
        <v>106.8</v>
      </c>
      <c r="G63">
        <v>242</v>
      </c>
      <c r="H63">
        <v>241.952486678508</v>
      </c>
      <c r="I63">
        <v>106.8710479573712</v>
      </c>
      <c r="J63">
        <v>105.8777975133215</v>
      </c>
      <c r="K63">
        <v>115.3905861456483</v>
      </c>
      <c r="L63">
        <v>102.6185612788632</v>
      </c>
      <c r="M63">
        <v>93.297069271758431</v>
      </c>
      <c r="N63">
        <v>241.952486678508</v>
      </c>
      <c r="O63" s="8">
        <v>120</v>
      </c>
    </row>
    <row r="64" spans="1:15" x14ac:dyDescent="0.2">
      <c r="A64">
        <v>246</v>
      </c>
      <c r="B64">
        <v>127.55</v>
      </c>
      <c r="C64">
        <v>125.2</v>
      </c>
      <c r="D64">
        <v>133.69999999999999</v>
      </c>
      <c r="E64">
        <v>118</v>
      </c>
      <c r="F64">
        <v>106.8</v>
      </c>
      <c r="G64">
        <v>246</v>
      </c>
      <c r="H64">
        <v>245.9520192307692</v>
      </c>
      <c r="I64">
        <v>111.0040384615385</v>
      </c>
      <c r="J64">
        <v>109.84567307692311</v>
      </c>
      <c r="K64">
        <v>118.1226923076923</v>
      </c>
      <c r="L64">
        <v>103.7648076923077</v>
      </c>
      <c r="M64">
        <v>93.56490384615384</v>
      </c>
      <c r="N64">
        <v>245.9520192307692</v>
      </c>
      <c r="O64" s="8">
        <v>122</v>
      </c>
    </row>
    <row r="65" spans="1:15" x14ac:dyDescent="0.2">
      <c r="A65">
        <v>249.9</v>
      </c>
      <c r="B65">
        <v>123.7</v>
      </c>
      <c r="C65">
        <v>122.4</v>
      </c>
      <c r="D65">
        <v>132.30000000000001</v>
      </c>
      <c r="E65">
        <v>119.5</v>
      </c>
      <c r="F65">
        <v>106.8</v>
      </c>
      <c r="G65">
        <v>249.9</v>
      </c>
      <c r="H65">
        <v>249.92565091610419</v>
      </c>
      <c r="I65">
        <v>108.92468659594989</v>
      </c>
      <c r="J65">
        <v>107.7395371263259</v>
      </c>
      <c r="K65">
        <v>116.2919961427194</v>
      </c>
      <c r="L65">
        <v>102.5004821600771</v>
      </c>
      <c r="M65">
        <v>94.932401157184188</v>
      </c>
      <c r="N65">
        <v>249.92565091610419</v>
      </c>
      <c r="O65" s="8">
        <v>124</v>
      </c>
    </row>
    <row r="66" spans="1:15" x14ac:dyDescent="0.2">
      <c r="A66">
        <v>253.9</v>
      </c>
      <c r="B66">
        <v>133.1</v>
      </c>
      <c r="C66">
        <v>132.30000000000001</v>
      </c>
      <c r="D66">
        <v>144.94999999999999</v>
      </c>
      <c r="E66">
        <v>129.80000000000001</v>
      </c>
      <c r="F66">
        <v>108.8</v>
      </c>
      <c r="G66">
        <v>253.9</v>
      </c>
      <c r="H66">
        <v>253.89548192771079</v>
      </c>
      <c r="I66">
        <v>118.141265060241</v>
      </c>
      <c r="J66">
        <v>117.16787148594381</v>
      </c>
      <c r="K66">
        <v>125.0132530120482</v>
      </c>
      <c r="L66">
        <v>109.8378514056225</v>
      </c>
      <c r="M66">
        <v>97.888453815261045</v>
      </c>
      <c r="N66">
        <v>253.89548192771079</v>
      </c>
      <c r="O66" s="8">
        <v>126</v>
      </c>
    </row>
    <row r="67" spans="1:15" x14ac:dyDescent="0.2">
      <c r="A67">
        <v>257.8</v>
      </c>
      <c r="B67">
        <v>128.1</v>
      </c>
      <c r="C67">
        <v>128.1</v>
      </c>
      <c r="D67">
        <v>139.94999999999999</v>
      </c>
      <c r="E67">
        <v>129.69999999999999</v>
      </c>
      <c r="F67">
        <v>104.9</v>
      </c>
      <c r="G67">
        <v>257.8</v>
      </c>
      <c r="H67">
        <v>257.9022198731501</v>
      </c>
      <c r="I67">
        <v>114.3805496828753</v>
      </c>
      <c r="J67">
        <v>112.92737843551799</v>
      </c>
      <c r="K67">
        <v>121.48699788583509</v>
      </c>
      <c r="L67">
        <v>106.4583509513742</v>
      </c>
      <c r="M67">
        <v>93.060147991543346</v>
      </c>
      <c r="N67">
        <v>257.9022198731501</v>
      </c>
      <c r="O67" s="8">
        <v>128</v>
      </c>
    </row>
    <row r="68" spans="1:15" x14ac:dyDescent="0.2">
      <c r="A68">
        <v>261.8</v>
      </c>
      <c r="B68">
        <v>131.9</v>
      </c>
      <c r="C68">
        <v>128.5</v>
      </c>
      <c r="D68">
        <v>133.69999999999999</v>
      </c>
      <c r="E68">
        <v>124.3</v>
      </c>
      <c r="F68">
        <v>103.7</v>
      </c>
      <c r="G68">
        <v>261.8</v>
      </c>
      <c r="H68">
        <v>261.87294981640139</v>
      </c>
      <c r="I68">
        <v>115.21774785801711</v>
      </c>
      <c r="J68">
        <v>113.5325581395349</v>
      </c>
      <c r="K68">
        <v>121.9323133414933</v>
      </c>
      <c r="L68">
        <v>106.3948592411261</v>
      </c>
      <c r="M68">
        <v>92.24932680538555</v>
      </c>
      <c r="N68">
        <v>261.87294981640139</v>
      </c>
      <c r="O68" s="8">
        <v>130</v>
      </c>
    </row>
    <row r="69" spans="1:15" x14ac:dyDescent="0.2">
      <c r="A69">
        <v>265.8</v>
      </c>
      <c r="B69">
        <v>130</v>
      </c>
      <c r="C69">
        <v>128.1</v>
      </c>
      <c r="D69">
        <v>136.9</v>
      </c>
      <c r="E69">
        <v>129.69999999999999</v>
      </c>
      <c r="F69">
        <v>93.1</v>
      </c>
      <c r="G69">
        <v>265.8</v>
      </c>
      <c r="H69">
        <v>265.84050822122572</v>
      </c>
      <c r="I69">
        <v>113.7594917787743</v>
      </c>
      <c r="J69">
        <v>112.89177877429</v>
      </c>
      <c r="K69">
        <v>120.9014947683109</v>
      </c>
      <c r="L69">
        <v>104.5612855007474</v>
      </c>
      <c r="M69">
        <v>87.422571001494774</v>
      </c>
      <c r="N69">
        <v>265.84050822122572</v>
      </c>
      <c r="O69" s="8">
        <v>132</v>
      </c>
    </row>
    <row r="70" spans="1:15" x14ac:dyDescent="0.2">
      <c r="A70">
        <v>270</v>
      </c>
      <c r="B70">
        <v>124.7</v>
      </c>
      <c r="C70">
        <v>123.3</v>
      </c>
      <c r="D70">
        <v>140.4</v>
      </c>
      <c r="E70">
        <v>127.5</v>
      </c>
      <c r="F70">
        <v>99.4</v>
      </c>
      <c r="G70">
        <v>270</v>
      </c>
      <c r="H70">
        <v>269.99297912713467</v>
      </c>
      <c r="I70">
        <v>115.0159392789374</v>
      </c>
      <c r="J70">
        <v>114.1123339658444</v>
      </c>
      <c r="K70">
        <v>122.89696394686911</v>
      </c>
      <c r="L70">
        <v>105.6620493358634</v>
      </c>
      <c r="M70">
        <v>90.244971537001902</v>
      </c>
      <c r="N70">
        <v>269.99297912713467</v>
      </c>
      <c r="O70" s="8">
        <v>134</v>
      </c>
    </row>
    <row r="71" spans="1:15" x14ac:dyDescent="0.2">
      <c r="A71">
        <v>273.89999999999998</v>
      </c>
      <c r="B71">
        <v>134.5</v>
      </c>
      <c r="C71">
        <v>130.69999999999999</v>
      </c>
      <c r="D71">
        <v>137.80000000000001</v>
      </c>
      <c r="E71">
        <v>129.80000000000001</v>
      </c>
      <c r="F71">
        <v>96.5</v>
      </c>
      <c r="G71">
        <v>273.89999999999998</v>
      </c>
      <c r="H71">
        <v>273.8559610705596</v>
      </c>
      <c r="I71">
        <v>117.1094890510949</v>
      </c>
      <c r="J71">
        <v>115.5077858880779</v>
      </c>
      <c r="K71">
        <v>122.03114355231141</v>
      </c>
      <c r="L71">
        <v>104.9046228710462</v>
      </c>
      <c r="M71">
        <v>85.251338199513384</v>
      </c>
      <c r="N71">
        <v>273.8559610705596</v>
      </c>
      <c r="O71" s="8">
        <v>136</v>
      </c>
    </row>
    <row r="72" spans="1:15" x14ac:dyDescent="0.2">
      <c r="A72">
        <v>277.7</v>
      </c>
      <c r="B72">
        <v>140.15</v>
      </c>
      <c r="C72">
        <v>138.44999999999999</v>
      </c>
      <c r="D72">
        <v>145.75</v>
      </c>
      <c r="E72">
        <v>129.80000000000001</v>
      </c>
      <c r="F72">
        <v>85.7</v>
      </c>
      <c r="G72">
        <v>277.7</v>
      </c>
      <c r="H72">
        <v>277.83456790123449</v>
      </c>
      <c r="I72">
        <v>119.1145061728395</v>
      </c>
      <c r="J72">
        <v>117.21944444444441</v>
      </c>
      <c r="K72">
        <v>124.14506172839511</v>
      </c>
      <c r="L72">
        <v>105.16296296296299</v>
      </c>
      <c r="M72">
        <v>86.742901234567896</v>
      </c>
      <c r="N72">
        <v>277.83456790123449</v>
      </c>
      <c r="O72" s="8">
        <v>138</v>
      </c>
    </row>
    <row r="73" spans="1:15" x14ac:dyDescent="0.2">
      <c r="A73">
        <v>281.8</v>
      </c>
      <c r="B73">
        <v>128.4</v>
      </c>
      <c r="C73">
        <v>130.19999999999999</v>
      </c>
      <c r="D73">
        <v>145</v>
      </c>
      <c r="E73">
        <v>129.80000000000001</v>
      </c>
      <c r="F73">
        <v>96.5</v>
      </c>
      <c r="G73">
        <v>281.8</v>
      </c>
      <c r="H73">
        <v>281.83348837209297</v>
      </c>
      <c r="I73">
        <v>119.1074418604651</v>
      </c>
      <c r="J73">
        <v>117.7893023255814</v>
      </c>
      <c r="K73">
        <v>123.86744186046511</v>
      </c>
      <c r="L73">
        <v>109.1604651162791</v>
      </c>
      <c r="M73">
        <v>87.679534883720933</v>
      </c>
      <c r="N73">
        <v>281.83348837209297</v>
      </c>
      <c r="O73" s="8">
        <v>140</v>
      </c>
    </row>
    <row r="74" spans="1:15" x14ac:dyDescent="0.2">
      <c r="A74">
        <v>285.7</v>
      </c>
      <c r="B74">
        <v>141.69999999999999</v>
      </c>
      <c r="C74">
        <v>146.9</v>
      </c>
      <c r="D74">
        <v>148.30000000000001</v>
      </c>
      <c r="E74">
        <v>129.80000000000001</v>
      </c>
      <c r="F74">
        <v>75.7</v>
      </c>
      <c r="G74">
        <v>285.7</v>
      </c>
      <c r="H74">
        <v>285.72216216216208</v>
      </c>
      <c r="I74">
        <v>119.2902702702703</v>
      </c>
      <c r="J74">
        <v>118.7372972972973</v>
      </c>
      <c r="K74">
        <v>125.6032432432432</v>
      </c>
      <c r="L74">
        <v>105.1443243243243</v>
      </c>
      <c r="M74">
        <v>84.332972972972968</v>
      </c>
      <c r="N74">
        <v>285.72216216216208</v>
      </c>
      <c r="O74" s="8">
        <v>142</v>
      </c>
    </row>
    <row r="75" spans="1:15" x14ac:dyDescent="0.2">
      <c r="A75">
        <v>289.60000000000002</v>
      </c>
      <c r="B75">
        <v>147.25</v>
      </c>
      <c r="C75">
        <v>146.1</v>
      </c>
      <c r="D75">
        <v>150.35</v>
      </c>
      <c r="E75">
        <v>133.6</v>
      </c>
      <c r="F75">
        <v>108.8</v>
      </c>
      <c r="G75">
        <v>289.60000000000002</v>
      </c>
      <c r="H75">
        <v>289.66847826086962</v>
      </c>
      <c r="I75">
        <v>129.8739130434783</v>
      </c>
      <c r="J75">
        <v>129.179347826087</v>
      </c>
      <c r="K75">
        <v>135.40434782608699</v>
      </c>
      <c r="L75">
        <v>118.6163043478261</v>
      </c>
      <c r="M75">
        <v>99.93369565217391</v>
      </c>
      <c r="N75">
        <v>289.66847826086962</v>
      </c>
      <c r="O75" s="8">
        <v>144</v>
      </c>
    </row>
    <row r="76" spans="1:15" x14ac:dyDescent="0.2">
      <c r="A76">
        <v>293.10000000000002</v>
      </c>
      <c r="B76">
        <v>139.80000000000001</v>
      </c>
      <c r="C76">
        <v>138.19999999999999</v>
      </c>
      <c r="D76">
        <v>145.30000000000001</v>
      </c>
      <c r="E76">
        <v>129.80000000000001</v>
      </c>
      <c r="F76">
        <v>108.8</v>
      </c>
      <c r="G76">
        <v>293.10000000000002</v>
      </c>
      <c r="H76">
        <v>293.39767441860471</v>
      </c>
      <c r="I76">
        <v>118.5093023255814</v>
      </c>
      <c r="J76">
        <v>117.98372093023259</v>
      </c>
      <c r="K76">
        <v>124.2627906976744</v>
      </c>
      <c r="L76">
        <v>110.2139534883721</v>
      </c>
      <c r="M76">
        <v>100.2209302325581</v>
      </c>
      <c r="N76">
        <v>293.39767441860471</v>
      </c>
      <c r="O76" s="8">
        <v>146</v>
      </c>
    </row>
    <row r="77" spans="1:15" x14ac:dyDescent="0.2">
      <c r="A77">
        <v>296.89999999999998</v>
      </c>
      <c r="B77">
        <v>124.7</v>
      </c>
      <c r="C77">
        <v>123.5</v>
      </c>
      <c r="D77">
        <v>133.69999999999999</v>
      </c>
      <c r="E77">
        <v>105.6</v>
      </c>
      <c r="F77">
        <v>38.5</v>
      </c>
      <c r="G77">
        <v>296.89999999999998</v>
      </c>
      <c r="H77">
        <v>296.90869565217389</v>
      </c>
      <c r="I77">
        <v>118.304347826087</v>
      </c>
      <c r="J77">
        <v>115.2869565217391</v>
      </c>
      <c r="K77">
        <v>124.5869565217391</v>
      </c>
      <c r="L77">
        <v>89.80869565217391</v>
      </c>
      <c r="M77">
        <v>64.5</v>
      </c>
      <c r="N77">
        <v>296.90869565217389</v>
      </c>
      <c r="O77" s="8">
        <v>148</v>
      </c>
    </row>
    <row r="78" spans="1:15" x14ac:dyDescent="0.2">
      <c r="A78">
        <v>302.39999999999998</v>
      </c>
      <c r="B78">
        <v>167.4</v>
      </c>
      <c r="C78">
        <v>165.5</v>
      </c>
      <c r="D78">
        <v>185.85</v>
      </c>
      <c r="E78">
        <v>143.4</v>
      </c>
      <c r="F78">
        <v>38.5</v>
      </c>
      <c r="G78">
        <v>302.39999999999998</v>
      </c>
      <c r="H78">
        <v>302.25</v>
      </c>
      <c r="I78">
        <v>152.38</v>
      </c>
      <c r="J78">
        <v>149.96</v>
      </c>
      <c r="K78">
        <v>168.69</v>
      </c>
      <c r="L78">
        <v>141.1</v>
      </c>
      <c r="M78">
        <v>76.069999999999993</v>
      </c>
      <c r="N78">
        <v>302.25</v>
      </c>
      <c r="O78" s="8">
        <v>150</v>
      </c>
    </row>
    <row r="79" spans="1:15" x14ac:dyDescent="0.2">
      <c r="A79">
        <v>305.10000000000002</v>
      </c>
      <c r="B79">
        <v>117</v>
      </c>
      <c r="C79">
        <v>130.19999999999999</v>
      </c>
      <c r="D79">
        <v>145.30000000000001</v>
      </c>
      <c r="E79">
        <v>148</v>
      </c>
      <c r="F79">
        <v>169.2</v>
      </c>
      <c r="G79">
        <v>305.10000000000002</v>
      </c>
      <c r="H79">
        <v>305.39999999999998</v>
      </c>
      <c r="I79">
        <v>111.43333333333329</v>
      </c>
      <c r="J79">
        <v>116.3666666666667</v>
      </c>
      <c r="K79">
        <v>110.6666666666667</v>
      </c>
      <c r="L79">
        <v>108.8333333333333</v>
      </c>
      <c r="M79">
        <v>118.1666666666667</v>
      </c>
      <c r="N79">
        <v>305.39999999999998</v>
      </c>
      <c r="O79" s="8">
        <v>152</v>
      </c>
    </row>
    <row r="80" spans="1:15" x14ac:dyDescent="0.2">
      <c r="O80" s="8">
        <v>154</v>
      </c>
    </row>
    <row r="81" spans="1:15" x14ac:dyDescent="0.2">
      <c r="O81" s="8">
        <v>156</v>
      </c>
    </row>
    <row r="82" spans="1:15" x14ac:dyDescent="0.2">
      <c r="A82">
        <v>318</v>
      </c>
      <c r="B82">
        <v>164.2</v>
      </c>
      <c r="C82">
        <v>174.6</v>
      </c>
      <c r="D82">
        <v>168.8</v>
      </c>
      <c r="E82">
        <v>139.4</v>
      </c>
      <c r="F82">
        <v>171.3</v>
      </c>
      <c r="G82">
        <v>318</v>
      </c>
      <c r="H82">
        <v>318</v>
      </c>
      <c r="I82">
        <v>164.2</v>
      </c>
      <c r="J82">
        <v>174.6</v>
      </c>
      <c r="K82">
        <v>168.8</v>
      </c>
      <c r="L82">
        <v>139.4</v>
      </c>
      <c r="M82">
        <v>171.3</v>
      </c>
      <c r="N82">
        <v>318</v>
      </c>
      <c r="O82" s="8">
        <v>158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64E0-3486-454D-B6C2-521838693C52}">
  <dimension ref="A1:AF162"/>
  <sheetViews>
    <sheetView zoomScale="63" zoomScaleNormal="90" workbookViewId="0">
      <selection activeCell="Q69" sqref="Q69"/>
    </sheetView>
  </sheetViews>
  <sheetFormatPr baseColWidth="10" defaultRowHeight="16" x14ac:dyDescent="0.2"/>
  <sheetData>
    <row r="1" spans="1:32" x14ac:dyDescent="0.2">
      <c r="A1" t="s">
        <v>25</v>
      </c>
      <c r="H1" t="s">
        <v>26</v>
      </c>
      <c r="O1" s="4"/>
    </row>
    <row r="2" spans="1:32" x14ac:dyDescent="0.2">
      <c r="A2" s="9" t="s">
        <v>24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9" t="s">
        <v>24</v>
      </c>
      <c r="H2" s="9" t="s">
        <v>24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9" t="s">
        <v>24</v>
      </c>
      <c r="O2" t="s">
        <v>33</v>
      </c>
      <c r="T2" s="9"/>
      <c r="Y2" s="9"/>
      <c r="AF2" s="9"/>
    </row>
    <row r="3" spans="1:32" x14ac:dyDescent="0.2">
      <c r="A3">
        <v>0</v>
      </c>
      <c r="B3">
        <v>0.9</v>
      </c>
      <c r="C3">
        <v>1.4</v>
      </c>
      <c r="D3">
        <v>4.5999999999999996</v>
      </c>
      <c r="E3">
        <v>1.5</v>
      </c>
      <c r="F3">
        <v>1.4</v>
      </c>
      <c r="G3">
        <v>0</v>
      </c>
      <c r="H3">
        <v>1.9095490060868931E-2</v>
      </c>
      <c r="I3">
        <v>6.8460083264118587</v>
      </c>
      <c r="J3">
        <v>6.8181455706251848</v>
      </c>
      <c r="K3">
        <v>11.09096974668242</v>
      </c>
      <c r="L3">
        <v>3.0400574009970369</v>
      </c>
      <c r="M3">
        <v>2.5909916432081501</v>
      </c>
      <c r="N3">
        <v>1.9095490060868931E-2</v>
      </c>
      <c r="O3" s="8">
        <v>0</v>
      </c>
    </row>
    <row r="4" spans="1:32" x14ac:dyDescent="0.2">
      <c r="A4">
        <v>2.9</v>
      </c>
      <c r="B4">
        <v>1.6</v>
      </c>
      <c r="C4">
        <v>1.7</v>
      </c>
      <c r="D4">
        <v>3.9</v>
      </c>
      <c r="E4">
        <v>1.7</v>
      </c>
      <c r="F4">
        <v>1.7</v>
      </c>
      <c r="G4">
        <v>2.9</v>
      </c>
      <c r="H4">
        <v>2.892584873141208</v>
      </c>
      <c r="I4">
        <v>7.6081887049581143</v>
      </c>
      <c r="J4">
        <v>7.5181129504188542</v>
      </c>
      <c r="K4">
        <v>11.79173513968496</v>
      </c>
      <c r="L4">
        <v>7.4334161689847287</v>
      </c>
      <c r="M4">
        <v>6.9949015992624952</v>
      </c>
      <c r="N4">
        <v>2.892584873141208</v>
      </c>
      <c r="O4" s="8">
        <v>2</v>
      </c>
    </row>
    <row r="5" spans="1:32" x14ac:dyDescent="0.2">
      <c r="A5">
        <v>4.9000000000000004</v>
      </c>
      <c r="B5">
        <v>1.6</v>
      </c>
      <c r="C5">
        <v>1.9</v>
      </c>
      <c r="D5">
        <v>4.0999999999999996</v>
      </c>
      <c r="E5">
        <v>1.7</v>
      </c>
      <c r="F5">
        <v>1.7</v>
      </c>
      <c r="G5">
        <v>4.9000000000000004</v>
      </c>
      <c r="H5">
        <v>4.9066922563417892</v>
      </c>
      <c r="I5">
        <v>8.4625445037828211</v>
      </c>
      <c r="J5">
        <v>8.3345293724966627</v>
      </c>
      <c r="K5">
        <v>12.599994437027149</v>
      </c>
      <c r="L5">
        <v>8.0385680907877166</v>
      </c>
      <c r="M5">
        <v>7.6155262572318643</v>
      </c>
      <c r="N5">
        <v>4.9066922563417892</v>
      </c>
      <c r="O5" s="8">
        <v>4</v>
      </c>
    </row>
    <row r="6" spans="1:32" x14ac:dyDescent="0.2">
      <c r="A6">
        <v>6.9</v>
      </c>
      <c r="B6">
        <v>1.6</v>
      </c>
      <c r="C6">
        <v>1.9</v>
      </c>
      <c r="D6">
        <v>4.0999999999999996</v>
      </c>
      <c r="E6">
        <v>1.7</v>
      </c>
      <c r="F6">
        <v>1.7</v>
      </c>
      <c r="G6">
        <v>6.9</v>
      </c>
      <c r="H6">
        <v>6.9060896290472442</v>
      </c>
      <c r="I6">
        <v>7.531377313987563</v>
      </c>
      <c r="J6">
        <v>7.3986062468729896</v>
      </c>
      <c r="K6">
        <v>11.83220641841184</v>
      </c>
      <c r="L6">
        <v>7.4378600528911436</v>
      </c>
      <c r="M6">
        <v>7.148974340647559</v>
      </c>
      <c r="N6">
        <v>6.9060896290472442</v>
      </c>
      <c r="O6" s="8">
        <v>6</v>
      </c>
    </row>
    <row r="7" spans="1:32" x14ac:dyDescent="0.2">
      <c r="A7">
        <v>8.9</v>
      </c>
      <c r="B7">
        <v>1.9</v>
      </c>
      <c r="C7">
        <v>2.2000000000000002</v>
      </c>
      <c r="D7">
        <v>4.5999999999999996</v>
      </c>
      <c r="E7">
        <v>1.7</v>
      </c>
      <c r="F7">
        <v>1.7</v>
      </c>
      <c r="G7">
        <v>8.9</v>
      </c>
      <c r="H7">
        <v>8.9187275664034456</v>
      </c>
      <c r="I7">
        <v>8.4258435032304373</v>
      </c>
      <c r="J7">
        <v>8.2811378320172295</v>
      </c>
      <c r="K7">
        <v>12.868278894472359</v>
      </c>
      <c r="L7">
        <v>8.2270459440057433</v>
      </c>
      <c r="M7">
        <v>7.6699928212491031</v>
      </c>
      <c r="N7">
        <v>8.9187275664034456</v>
      </c>
      <c r="O7" s="8">
        <v>8</v>
      </c>
    </row>
    <row r="8" spans="1:32" x14ac:dyDescent="0.2">
      <c r="A8">
        <v>10.9</v>
      </c>
      <c r="B8">
        <v>2</v>
      </c>
      <c r="C8">
        <v>2.2000000000000002</v>
      </c>
      <c r="D8">
        <v>4.8</v>
      </c>
      <c r="E8">
        <v>1.7</v>
      </c>
      <c r="F8">
        <v>1.7</v>
      </c>
      <c r="G8">
        <v>10.9</v>
      </c>
      <c r="H8">
        <v>10.91954400964595</v>
      </c>
      <c r="I8">
        <v>8.8702948591472097</v>
      </c>
      <c r="J8">
        <v>8.670963498849062</v>
      </c>
      <c r="K8">
        <v>12.948361284665131</v>
      </c>
      <c r="L8">
        <v>8.3918228652855422</v>
      </c>
      <c r="M8">
        <v>8.063805765647265</v>
      </c>
      <c r="N8">
        <v>10.91954400964595</v>
      </c>
      <c r="O8" s="8">
        <v>10</v>
      </c>
    </row>
    <row r="9" spans="1:32" x14ac:dyDescent="0.2">
      <c r="A9">
        <v>12.9</v>
      </c>
      <c r="B9">
        <v>2.2000000000000002</v>
      </c>
      <c r="C9">
        <v>2.4</v>
      </c>
      <c r="D9">
        <v>5.2</v>
      </c>
      <c r="E9">
        <v>1.8</v>
      </c>
      <c r="F9">
        <v>1.8</v>
      </c>
      <c r="G9">
        <v>12.9</v>
      </c>
      <c r="H9">
        <v>12.925019566918859</v>
      </c>
      <c r="I9">
        <v>9.6432559352987219</v>
      </c>
      <c r="J9">
        <v>9.5023219410383515</v>
      </c>
      <c r="K9">
        <v>14.155948343334201</v>
      </c>
      <c r="L9">
        <v>9.2418210279154707</v>
      </c>
      <c r="M9">
        <v>8.5517088442473259</v>
      </c>
      <c r="N9">
        <v>12.925019566918859</v>
      </c>
      <c r="O9" s="8">
        <v>12</v>
      </c>
    </row>
    <row r="10" spans="1:32" x14ac:dyDescent="0.2">
      <c r="A10">
        <v>14.9</v>
      </c>
      <c r="B10">
        <v>2.4</v>
      </c>
      <c r="C10">
        <v>2.5</v>
      </c>
      <c r="D10">
        <v>5.0999999999999996</v>
      </c>
      <c r="E10">
        <v>1.8</v>
      </c>
      <c r="F10">
        <v>1.8</v>
      </c>
      <c r="G10">
        <v>14.9</v>
      </c>
      <c r="H10">
        <v>14.933177429088721</v>
      </c>
      <c r="I10">
        <v>9.9645745322872656</v>
      </c>
      <c r="J10">
        <v>9.7451719975859987</v>
      </c>
      <c r="K10">
        <v>14.09708811104406</v>
      </c>
      <c r="L10">
        <v>9.169342184671093</v>
      </c>
      <c r="M10">
        <v>8.6200512975256487</v>
      </c>
      <c r="N10">
        <v>14.933177429088721</v>
      </c>
      <c r="O10" s="8">
        <v>14</v>
      </c>
    </row>
    <row r="11" spans="1:32" x14ac:dyDescent="0.2">
      <c r="A11">
        <v>16.899999999999999</v>
      </c>
      <c r="B11">
        <v>2.5</v>
      </c>
      <c r="C11">
        <v>2.6</v>
      </c>
      <c r="D11">
        <v>5.7</v>
      </c>
      <c r="E11">
        <v>1.8</v>
      </c>
      <c r="F11">
        <v>1.8</v>
      </c>
      <c r="G11">
        <v>16.899999999999999</v>
      </c>
      <c r="H11">
        <v>16.932569211779231</v>
      </c>
      <c r="I11">
        <v>11.145335919590901</v>
      </c>
      <c r="J11">
        <v>10.904055722094871</v>
      </c>
      <c r="K11">
        <v>16.188890848174921</v>
      </c>
      <c r="L11">
        <v>10.89719626168224</v>
      </c>
      <c r="M11">
        <v>10.20312114265562</v>
      </c>
      <c r="N11">
        <v>16.932569211779231</v>
      </c>
      <c r="O11" s="8">
        <v>16</v>
      </c>
    </row>
    <row r="12" spans="1:32" x14ac:dyDescent="0.2">
      <c r="A12">
        <v>18.899999999999999</v>
      </c>
      <c r="B12">
        <v>2.2999999999999998</v>
      </c>
      <c r="C12">
        <v>2.5</v>
      </c>
      <c r="D12">
        <v>5.9</v>
      </c>
      <c r="E12">
        <v>1.9</v>
      </c>
      <c r="F12">
        <v>1.8</v>
      </c>
      <c r="G12">
        <v>18.899999999999999</v>
      </c>
      <c r="H12">
        <v>18.92018691588785</v>
      </c>
      <c r="I12">
        <v>11.61115264797508</v>
      </c>
      <c r="J12">
        <v>11.34652128764278</v>
      </c>
      <c r="K12">
        <v>16.031484942886809</v>
      </c>
      <c r="L12">
        <v>10.76508826583593</v>
      </c>
      <c r="M12">
        <v>10.301619937694699</v>
      </c>
      <c r="N12">
        <v>18.92018691588785</v>
      </c>
      <c r="O12" s="8">
        <v>18</v>
      </c>
    </row>
    <row r="13" spans="1:32" x14ac:dyDescent="0.2">
      <c r="A13">
        <v>20.9</v>
      </c>
      <c r="B13">
        <v>2.5</v>
      </c>
      <c r="C13">
        <v>2.5</v>
      </c>
      <c r="D13">
        <v>5.6</v>
      </c>
      <c r="E13">
        <v>1.7</v>
      </c>
      <c r="F13">
        <v>1.8</v>
      </c>
      <c r="G13">
        <v>20.9</v>
      </c>
      <c r="H13">
        <v>20.928682703321879</v>
      </c>
      <c r="I13">
        <v>9.2903550973654063</v>
      </c>
      <c r="J13">
        <v>9.1279954180985108</v>
      </c>
      <c r="K13">
        <v>14.19665521191294</v>
      </c>
      <c r="L13">
        <v>9.139083619702177</v>
      </c>
      <c r="M13">
        <v>8.5658877434135174</v>
      </c>
      <c r="N13">
        <v>20.928682703321879</v>
      </c>
      <c r="O13" s="8">
        <v>20</v>
      </c>
    </row>
    <row r="14" spans="1:32" x14ac:dyDescent="0.2">
      <c r="A14">
        <v>22.9</v>
      </c>
      <c r="B14">
        <v>2.7</v>
      </c>
      <c r="C14">
        <v>2.6</v>
      </c>
      <c r="D14">
        <v>5.8</v>
      </c>
      <c r="E14">
        <v>1.8</v>
      </c>
      <c r="F14">
        <v>1.8</v>
      </c>
      <c r="G14">
        <v>22.9</v>
      </c>
      <c r="H14">
        <v>22.943882175226591</v>
      </c>
      <c r="I14">
        <v>10.581168177240681</v>
      </c>
      <c r="J14">
        <v>10.40030211480363</v>
      </c>
      <c r="K14">
        <v>15.452920443101711</v>
      </c>
      <c r="L14">
        <v>9.9351963746223557</v>
      </c>
      <c r="M14">
        <v>8.9859768378650546</v>
      </c>
      <c r="N14">
        <v>22.943882175226591</v>
      </c>
      <c r="O14" s="8">
        <v>22</v>
      </c>
    </row>
    <row r="15" spans="1:32" x14ac:dyDescent="0.2">
      <c r="A15">
        <v>24.9</v>
      </c>
      <c r="B15">
        <v>2.8</v>
      </c>
      <c r="C15">
        <v>2.5</v>
      </c>
      <c r="D15">
        <v>5.9</v>
      </c>
      <c r="E15">
        <v>1.9</v>
      </c>
      <c r="F15">
        <v>1.8</v>
      </c>
      <c r="G15">
        <v>24.9</v>
      </c>
      <c r="H15">
        <v>24.93259280089989</v>
      </c>
      <c r="I15">
        <v>11.06352643419573</v>
      </c>
      <c r="J15">
        <v>10.86878515185602</v>
      </c>
      <c r="K15">
        <v>15.68852643419573</v>
      </c>
      <c r="L15">
        <v>10.42145669291339</v>
      </c>
      <c r="M15">
        <v>9.3106017997750286</v>
      </c>
      <c r="N15">
        <v>24.93259280089989</v>
      </c>
      <c r="O15" s="8">
        <v>24</v>
      </c>
    </row>
    <row r="16" spans="1:32" x14ac:dyDescent="0.2">
      <c r="A16">
        <v>26.9</v>
      </c>
      <c r="B16">
        <v>3.1</v>
      </c>
      <c r="C16">
        <v>2.9</v>
      </c>
      <c r="D16">
        <v>6.5</v>
      </c>
      <c r="E16">
        <v>2</v>
      </c>
      <c r="F16">
        <v>1.9</v>
      </c>
      <c r="G16">
        <v>26.9</v>
      </c>
      <c r="H16">
        <v>26.942193587054241</v>
      </c>
      <c r="I16">
        <v>14.42897812406353</v>
      </c>
      <c r="J16">
        <v>14.14417141144741</v>
      </c>
      <c r="K16">
        <v>19.69445609829188</v>
      </c>
      <c r="L16">
        <v>13.57710518429727</v>
      </c>
      <c r="M16">
        <v>12.29574468085106</v>
      </c>
      <c r="N16">
        <v>26.942193587054241</v>
      </c>
      <c r="O16" s="8">
        <v>26</v>
      </c>
    </row>
    <row r="17" spans="1:15" x14ac:dyDescent="0.2">
      <c r="A17">
        <v>28.9</v>
      </c>
      <c r="B17">
        <v>3.2</v>
      </c>
      <c r="C17">
        <v>3.3</v>
      </c>
      <c r="D17">
        <v>6.7</v>
      </c>
      <c r="E17">
        <v>2</v>
      </c>
      <c r="F17">
        <v>2</v>
      </c>
      <c r="G17">
        <v>28.9</v>
      </c>
      <c r="H17">
        <v>28.939639058975189</v>
      </c>
      <c r="I17">
        <v>15.014469867869799</v>
      </c>
      <c r="J17">
        <v>14.573960683209799</v>
      </c>
      <c r="K17">
        <v>20.525588140509189</v>
      </c>
      <c r="L17">
        <v>14.308959071865941</v>
      </c>
      <c r="M17">
        <v>13.528585240090241</v>
      </c>
      <c r="N17">
        <v>28.939639058975189</v>
      </c>
      <c r="O17" s="8">
        <v>28</v>
      </c>
    </row>
    <row r="18" spans="1:15" x14ac:dyDescent="0.2">
      <c r="A18">
        <v>30.9</v>
      </c>
      <c r="B18">
        <v>3.2</v>
      </c>
      <c r="C18">
        <v>3.5</v>
      </c>
      <c r="D18">
        <v>6.95</v>
      </c>
      <c r="E18">
        <v>2</v>
      </c>
      <c r="F18">
        <v>2</v>
      </c>
      <c r="G18">
        <v>30.9</v>
      </c>
      <c r="H18">
        <v>30.941058271935699</v>
      </c>
      <c r="I18">
        <v>16.869122572002681</v>
      </c>
      <c r="J18">
        <v>16.46172136637642</v>
      </c>
      <c r="K18">
        <v>22.432484929671801</v>
      </c>
      <c r="L18">
        <v>15.785298057602141</v>
      </c>
      <c r="M18">
        <v>14.40314802411253</v>
      </c>
      <c r="N18">
        <v>30.941058271935699</v>
      </c>
      <c r="O18" s="8">
        <v>30</v>
      </c>
    </row>
    <row r="19" spans="1:15" x14ac:dyDescent="0.2">
      <c r="A19">
        <v>32.9</v>
      </c>
      <c r="B19">
        <v>3.2</v>
      </c>
      <c r="C19">
        <v>3.2</v>
      </c>
      <c r="D19">
        <v>6.6</v>
      </c>
      <c r="E19">
        <v>1.9</v>
      </c>
      <c r="F19">
        <v>2</v>
      </c>
      <c r="G19">
        <v>32.9</v>
      </c>
      <c r="H19">
        <v>32.93421759570181</v>
      </c>
      <c r="I19">
        <v>14.49167226326394</v>
      </c>
      <c r="J19">
        <v>14.201846877098721</v>
      </c>
      <c r="K19">
        <v>19.503593015446612</v>
      </c>
      <c r="L19">
        <v>13.52491605104097</v>
      </c>
      <c r="M19">
        <v>13.027904633982541</v>
      </c>
      <c r="N19">
        <v>32.93421759570181</v>
      </c>
      <c r="O19" s="8">
        <v>32</v>
      </c>
    </row>
    <row r="20" spans="1:15" x14ac:dyDescent="0.2">
      <c r="A20">
        <v>35</v>
      </c>
      <c r="B20">
        <v>3.2</v>
      </c>
      <c r="C20">
        <v>3.2</v>
      </c>
      <c r="D20">
        <v>6.8</v>
      </c>
      <c r="E20">
        <v>2</v>
      </c>
      <c r="F20">
        <v>2</v>
      </c>
      <c r="G20">
        <v>35</v>
      </c>
      <c r="H20">
        <v>34.95246977547496</v>
      </c>
      <c r="I20">
        <v>14.32338514680484</v>
      </c>
      <c r="J20">
        <v>14.08210708117444</v>
      </c>
      <c r="K20">
        <v>20.45979274611399</v>
      </c>
      <c r="L20">
        <v>13.80690846286701</v>
      </c>
      <c r="M20">
        <v>12.819550949913641</v>
      </c>
      <c r="N20">
        <v>34.95246977547496</v>
      </c>
      <c r="O20" s="8">
        <v>34</v>
      </c>
    </row>
    <row r="21" spans="1:15" x14ac:dyDescent="0.2">
      <c r="A21">
        <v>36.9</v>
      </c>
      <c r="B21">
        <v>4.0999999999999996</v>
      </c>
      <c r="C21">
        <v>4</v>
      </c>
      <c r="D21">
        <v>8.1</v>
      </c>
      <c r="E21">
        <v>2.2000000000000002</v>
      </c>
      <c r="F21">
        <v>2.5</v>
      </c>
      <c r="G21">
        <v>36.9</v>
      </c>
      <c r="H21">
        <v>36.936644436644443</v>
      </c>
      <c r="I21">
        <v>18.054966654966659</v>
      </c>
      <c r="J21">
        <v>17.562478062478061</v>
      </c>
      <c r="K21">
        <v>24.577395577395581</v>
      </c>
      <c r="L21">
        <v>16.775394875394881</v>
      </c>
      <c r="M21">
        <v>15.392453492453489</v>
      </c>
      <c r="N21">
        <v>36.936644436644443</v>
      </c>
      <c r="O21" s="8">
        <v>36</v>
      </c>
    </row>
    <row r="22" spans="1:15" x14ac:dyDescent="0.2">
      <c r="A22">
        <v>39</v>
      </c>
      <c r="B22">
        <v>4.0999999999999996</v>
      </c>
      <c r="C22">
        <v>3.9</v>
      </c>
      <c r="D22">
        <v>8</v>
      </c>
      <c r="E22">
        <v>2</v>
      </c>
      <c r="F22">
        <v>2.2000000000000002</v>
      </c>
      <c r="G22">
        <v>39</v>
      </c>
      <c r="H22">
        <v>38.960512820512818</v>
      </c>
      <c r="I22">
        <v>17.994395604395599</v>
      </c>
      <c r="J22">
        <v>17.69520146520146</v>
      </c>
      <c r="K22">
        <v>24.327545787545791</v>
      </c>
      <c r="L22">
        <v>16.91021978021978</v>
      </c>
      <c r="M22">
        <v>15.351098901098901</v>
      </c>
      <c r="N22">
        <v>38.960512820512818</v>
      </c>
      <c r="O22" s="8">
        <v>38</v>
      </c>
    </row>
    <row r="23" spans="1:15" x14ac:dyDescent="0.2">
      <c r="A23">
        <v>40.9</v>
      </c>
      <c r="B23">
        <v>4.2</v>
      </c>
      <c r="C23">
        <v>4</v>
      </c>
      <c r="D23">
        <v>8.4</v>
      </c>
      <c r="E23">
        <v>2.2999999999999998</v>
      </c>
      <c r="F23">
        <v>2.2999999999999998</v>
      </c>
      <c r="G23">
        <v>40.9</v>
      </c>
      <c r="H23">
        <v>40.938627748294159</v>
      </c>
      <c r="I23">
        <v>18.93768006065201</v>
      </c>
      <c r="J23">
        <v>18.652426080363909</v>
      </c>
      <c r="K23">
        <v>25.258112206216829</v>
      </c>
      <c r="L23">
        <v>17.836504927975739</v>
      </c>
      <c r="M23">
        <v>16.326762699014409</v>
      </c>
      <c r="N23">
        <v>40.938627748294159</v>
      </c>
      <c r="O23" s="8">
        <v>40</v>
      </c>
    </row>
    <row r="24" spans="1:15" x14ac:dyDescent="0.2">
      <c r="A24">
        <v>42.9</v>
      </c>
      <c r="B24">
        <v>4.3499999999999996</v>
      </c>
      <c r="C24">
        <v>3.9</v>
      </c>
      <c r="D24">
        <v>8.3000000000000007</v>
      </c>
      <c r="E24">
        <v>2.15</v>
      </c>
      <c r="F24">
        <v>2.5</v>
      </c>
      <c r="G24">
        <v>42.9</v>
      </c>
      <c r="H24">
        <v>42.931337480559883</v>
      </c>
      <c r="I24">
        <v>18.357192846034209</v>
      </c>
      <c r="J24">
        <v>18.057737169517889</v>
      </c>
      <c r="K24">
        <v>25.096656298600308</v>
      </c>
      <c r="L24">
        <v>17.546150855365479</v>
      </c>
      <c r="M24">
        <v>16.1552099533437</v>
      </c>
      <c r="N24">
        <v>42.931337480559883</v>
      </c>
      <c r="O24" s="8">
        <v>42</v>
      </c>
    </row>
    <row r="25" spans="1:15" x14ac:dyDescent="0.2">
      <c r="A25">
        <v>44.9</v>
      </c>
      <c r="B25">
        <v>4.5999999999999996</v>
      </c>
      <c r="C25">
        <v>4.4000000000000004</v>
      </c>
      <c r="D25">
        <v>8.9</v>
      </c>
      <c r="E25">
        <v>2.2999999999999998</v>
      </c>
      <c r="F25">
        <v>2.5</v>
      </c>
      <c r="G25">
        <v>44.9</v>
      </c>
      <c r="H25">
        <v>44.930248129184719</v>
      </c>
      <c r="I25">
        <v>19.552107128790858</v>
      </c>
      <c r="J25">
        <v>19.25836943678614</v>
      </c>
      <c r="K25">
        <v>26.471721150059079</v>
      </c>
      <c r="L25">
        <v>18.88156754627806</v>
      </c>
      <c r="M25">
        <v>16.58475777865301</v>
      </c>
      <c r="N25">
        <v>44.930248129184719</v>
      </c>
      <c r="O25" s="8">
        <v>44</v>
      </c>
    </row>
    <row r="26" spans="1:15" x14ac:dyDescent="0.2">
      <c r="A26">
        <v>46.8</v>
      </c>
      <c r="B26">
        <v>13.2</v>
      </c>
      <c r="C26">
        <v>11.9</v>
      </c>
      <c r="D26">
        <v>19.649999999999999</v>
      </c>
      <c r="E26">
        <v>9.8000000000000007</v>
      </c>
      <c r="F26">
        <v>8.8000000000000007</v>
      </c>
      <c r="G26">
        <v>46.8</v>
      </c>
      <c r="H26">
        <v>46.880988593155891</v>
      </c>
      <c r="I26">
        <v>42.754705323193917</v>
      </c>
      <c r="J26">
        <v>41.829182509505713</v>
      </c>
      <c r="K26">
        <v>49.507889733840301</v>
      </c>
      <c r="L26">
        <v>39.063783269961966</v>
      </c>
      <c r="M26">
        <v>36.73407794676806</v>
      </c>
      <c r="N26">
        <v>46.880988593155891</v>
      </c>
      <c r="O26" s="8">
        <v>46</v>
      </c>
    </row>
    <row r="27" spans="1:15" x14ac:dyDescent="0.2">
      <c r="A27">
        <v>48.9</v>
      </c>
      <c r="B27">
        <v>84.6</v>
      </c>
      <c r="C27">
        <v>81.400000000000006</v>
      </c>
      <c r="D27">
        <v>84.9</v>
      </c>
      <c r="E27">
        <v>71.3</v>
      </c>
      <c r="F27">
        <v>54.8</v>
      </c>
      <c r="G27">
        <v>48.9</v>
      </c>
      <c r="H27">
        <v>48.950079829696648</v>
      </c>
      <c r="I27">
        <v>77.882703565726445</v>
      </c>
      <c r="J27">
        <v>76.419797764768489</v>
      </c>
      <c r="K27">
        <v>84.030494944119212</v>
      </c>
      <c r="L27">
        <v>71.399733901011174</v>
      </c>
      <c r="M27">
        <v>67.651463544438528</v>
      </c>
      <c r="N27">
        <v>48.950079829696648</v>
      </c>
      <c r="O27" s="8">
        <v>48</v>
      </c>
    </row>
    <row r="28" spans="1:15" x14ac:dyDescent="0.2">
      <c r="A28">
        <v>51</v>
      </c>
      <c r="B28">
        <v>78.55</v>
      </c>
      <c r="C28">
        <v>76.3</v>
      </c>
      <c r="D28">
        <v>80.150000000000006</v>
      </c>
      <c r="E28">
        <v>65.5</v>
      </c>
      <c r="F28">
        <v>51.7</v>
      </c>
      <c r="G28">
        <v>51</v>
      </c>
      <c r="H28">
        <v>50.955668934240357</v>
      </c>
      <c r="I28">
        <v>75.140986394557828</v>
      </c>
      <c r="J28">
        <v>72.880328798185943</v>
      </c>
      <c r="K28">
        <v>81.26473922902494</v>
      </c>
      <c r="L28">
        <v>68.989342403628115</v>
      </c>
      <c r="M28">
        <v>65.362698412698407</v>
      </c>
      <c r="N28">
        <v>50.955668934240357</v>
      </c>
      <c r="O28" s="8">
        <v>50</v>
      </c>
    </row>
    <row r="29" spans="1:15" x14ac:dyDescent="0.2">
      <c r="A29">
        <v>53</v>
      </c>
      <c r="B29">
        <v>84.6</v>
      </c>
      <c r="C29">
        <v>81.7</v>
      </c>
      <c r="D29">
        <v>87.4</v>
      </c>
      <c r="E29">
        <v>72.2</v>
      </c>
      <c r="F29">
        <v>54.9</v>
      </c>
      <c r="G29">
        <v>53</v>
      </c>
      <c r="H29">
        <v>52.975184974388164</v>
      </c>
      <c r="I29">
        <v>78.453784860557775</v>
      </c>
      <c r="J29">
        <v>76.623221400113835</v>
      </c>
      <c r="K29">
        <v>84.369834945930563</v>
      </c>
      <c r="L29">
        <v>70.749686966420029</v>
      </c>
      <c r="M29">
        <v>67.020774046670468</v>
      </c>
      <c r="N29">
        <v>52.975184974388164</v>
      </c>
      <c r="O29" s="8">
        <v>52</v>
      </c>
    </row>
    <row r="30" spans="1:15" x14ac:dyDescent="0.2">
      <c r="A30">
        <v>54.9</v>
      </c>
      <c r="B30">
        <v>84.6</v>
      </c>
      <c r="C30">
        <v>80.5</v>
      </c>
      <c r="D30">
        <v>81.8</v>
      </c>
      <c r="E30">
        <v>67.5</v>
      </c>
      <c r="F30">
        <v>51.1</v>
      </c>
      <c r="G30">
        <v>54.9</v>
      </c>
      <c r="H30">
        <v>54.907833228048013</v>
      </c>
      <c r="I30">
        <v>77.390524320909662</v>
      </c>
      <c r="J30">
        <v>75.242072015161085</v>
      </c>
      <c r="K30">
        <v>82.475426405559062</v>
      </c>
      <c r="L30">
        <v>69.668603916614018</v>
      </c>
      <c r="M30">
        <v>65.637018319646245</v>
      </c>
      <c r="N30">
        <v>54.907833228048013</v>
      </c>
      <c r="O30" s="8">
        <v>54</v>
      </c>
    </row>
    <row r="31" spans="1:15" x14ac:dyDescent="0.2">
      <c r="A31">
        <v>56.9</v>
      </c>
      <c r="B31">
        <v>81.05</v>
      </c>
      <c r="C31">
        <v>78.75</v>
      </c>
      <c r="D31">
        <v>80.900000000000006</v>
      </c>
      <c r="E31">
        <v>65.8</v>
      </c>
      <c r="F31">
        <v>51.7</v>
      </c>
      <c r="G31">
        <v>56.9</v>
      </c>
      <c r="H31">
        <v>56.941890166028102</v>
      </c>
      <c r="I31">
        <v>75.932183908045971</v>
      </c>
      <c r="J31">
        <v>73.976309067688376</v>
      </c>
      <c r="K31">
        <v>81.239782886334609</v>
      </c>
      <c r="L31">
        <v>68.935759897828859</v>
      </c>
      <c r="M31">
        <v>65.634674329501919</v>
      </c>
      <c r="N31">
        <v>56.941890166028102</v>
      </c>
      <c r="O31" s="8">
        <v>56</v>
      </c>
    </row>
    <row r="32" spans="1:15" x14ac:dyDescent="0.2">
      <c r="A32">
        <v>58.9</v>
      </c>
      <c r="B32">
        <v>83.65</v>
      </c>
      <c r="C32">
        <v>80.5</v>
      </c>
      <c r="D32">
        <v>84</v>
      </c>
      <c r="E32">
        <v>72.900000000000006</v>
      </c>
      <c r="F32">
        <v>54.9</v>
      </c>
      <c r="G32">
        <v>58.9</v>
      </c>
      <c r="H32">
        <v>58.941358024691361</v>
      </c>
      <c r="I32">
        <v>77.091975308641977</v>
      </c>
      <c r="J32">
        <v>75.28635116598079</v>
      </c>
      <c r="K32">
        <v>83.468518518518522</v>
      </c>
      <c r="L32">
        <v>71.317832647462282</v>
      </c>
      <c r="M32">
        <v>67.770507544581619</v>
      </c>
      <c r="N32">
        <v>58.941358024691361</v>
      </c>
      <c r="O32" s="8">
        <v>58</v>
      </c>
    </row>
    <row r="33" spans="1:15" x14ac:dyDescent="0.2">
      <c r="A33">
        <v>60.9</v>
      </c>
      <c r="B33">
        <v>88.3</v>
      </c>
      <c r="C33">
        <v>81.900000000000006</v>
      </c>
      <c r="D33">
        <v>87.9</v>
      </c>
      <c r="E33">
        <v>76.45</v>
      </c>
      <c r="F33">
        <v>56.1</v>
      </c>
      <c r="G33">
        <v>60.9</v>
      </c>
      <c r="H33">
        <v>60.938655462184883</v>
      </c>
      <c r="I33">
        <v>79.24299719887955</v>
      </c>
      <c r="J33">
        <v>77.109733893557419</v>
      </c>
      <c r="K33">
        <v>85.196848739495792</v>
      </c>
      <c r="L33">
        <v>72.930742296918766</v>
      </c>
      <c r="M33">
        <v>68.259033613445382</v>
      </c>
      <c r="N33">
        <v>60.938655462184883</v>
      </c>
      <c r="O33" s="8">
        <v>60</v>
      </c>
    </row>
    <row r="34" spans="1:15" x14ac:dyDescent="0.2">
      <c r="A34">
        <v>63</v>
      </c>
      <c r="B34">
        <v>89.199999999999989</v>
      </c>
      <c r="C34">
        <v>85</v>
      </c>
      <c r="D34">
        <v>88.3</v>
      </c>
      <c r="E34">
        <v>73.150000000000006</v>
      </c>
      <c r="F34">
        <v>54.45</v>
      </c>
      <c r="G34">
        <v>63</v>
      </c>
      <c r="H34">
        <v>62.968280346820812</v>
      </c>
      <c r="I34">
        <v>79.825000000000003</v>
      </c>
      <c r="J34">
        <v>77.974710982658962</v>
      </c>
      <c r="K34">
        <v>85.709176300578036</v>
      </c>
      <c r="L34">
        <v>71.812644508670516</v>
      </c>
      <c r="M34">
        <v>67.677890173410404</v>
      </c>
      <c r="N34">
        <v>62.968280346820812</v>
      </c>
      <c r="O34" s="8">
        <v>62</v>
      </c>
    </row>
    <row r="35" spans="1:15" x14ac:dyDescent="0.2">
      <c r="A35">
        <v>64.900000000000006</v>
      </c>
      <c r="B35">
        <v>82.300000000000011</v>
      </c>
      <c r="C35">
        <v>76.75</v>
      </c>
      <c r="D35">
        <v>84</v>
      </c>
      <c r="E35">
        <v>68.800000000000011</v>
      </c>
      <c r="F35">
        <v>51.1</v>
      </c>
      <c r="G35">
        <v>64.900000000000006</v>
      </c>
      <c r="H35">
        <v>64.957446808510639</v>
      </c>
      <c r="I35">
        <v>76.827741407528649</v>
      </c>
      <c r="J35">
        <v>74.648772504091653</v>
      </c>
      <c r="K35">
        <v>82.816202945990185</v>
      </c>
      <c r="L35">
        <v>69.818330605564654</v>
      </c>
      <c r="M35">
        <v>66.121358428805237</v>
      </c>
      <c r="N35">
        <v>64.957446808510639</v>
      </c>
      <c r="O35" s="8">
        <v>64</v>
      </c>
    </row>
    <row r="36" spans="1:15" x14ac:dyDescent="0.2">
      <c r="A36">
        <v>66.900000000000006</v>
      </c>
      <c r="B36">
        <v>83.6</v>
      </c>
      <c r="C36">
        <v>79.2</v>
      </c>
      <c r="D36">
        <v>82.3</v>
      </c>
      <c r="E36">
        <v>65</v>
      </c>
      <c r="F36">
        <v>51.7</v>
      </c>
      <c r="G36">
        <v>66.900000000000006</v>
      </c>
      <c r="H36">
        <v>66.923303352412105</v>
      </c>
      <c r="I36">
        <v>77.42632869991823</v>
      </c>
      <c r="J36">
        <v>75.420850367947665</v>
      </c>
      <c r="K36">
        <v>82.479885527391659</v>
      </c>
      <c r="L36">
        <v>68.742109566639414</v>
      </c>
      <c r="M36">
        <v>64.947751430907601</v>
      </c>
      <c r="N36">
        <v>66.923303352412105</v>
      </c>
      <c r="O36" s="8">
        <v>66</v>
      </c>
    </row>
    <row r="37" spans="1:15" x14ac:dyDescent="0.2">
      <c r="A37">
        <v>68.900000000000006</v>
      </c>
      <c r="B37">
        <v>91</v>
      </c>
      <c r="C37">
        <v>86.6</v>
      </c>
      <c r="D37">
        <v>88.4</v>
      </c>
      <c r="E37">
        <v>75.3</v>
      </c>
      <c r="F37">
        <v>57.4</v>
      </c>
      <c r="G37">
        <v>68.900000000000006</v>
      </c>
      <c r="H37">
        <v>68.953193350831143</v>
      </c>
      <c r="I37">
        <v>80.452055993000869</v>
      </c>
      <c r="J37">
        <v>78.741294838145237</v>
      </c>
      <c r="K37">
        <v>86.596237970253725</v>
      </c>
      <c r="L37">
        <v>72.869641294838146</v>
      </c>
      <c r="M37">
        <v>69.381889763779526</v>
      </c>
      <c r="N37">
        <v>68.953193350831143</v>
      </c>
      <c r="O37" s="8">
        <v>68</v>
      </c>
    </row>
    <row r="38" spans="1:15" x14ac:dyDescent="0.2">
      <c r="A38">
        <v>70.95</v>
      </c>
      <c r="B38">
        <v>88.5</v>
      </c>
      <c r="C38">
        <v>84.85</v>
      </c>
      <c r="D38">
        <v>87.4</v>
      </c>
      <c r="E38">
        <v>77.599999999999994</v>
      </c>
      <c r="F38">
        <v>56.1</v>
      </c>
      <c r="G38">
        <v>70.95</v>
      </c>
      <c r="H38">
        <v>70.954513888888883</v>
      </c>
      <c r="I38">
        <v>78.829513888888883</v>
      </c>
      <c r="J38">
        <v>76.859375</v>
      </c>
      <c r="K38">
        <v>84.379340277777771</v>
      </c>
      <c r="L38">
        <v>72.535329861111109</v>
      </c>
      <c r="M38">
        <v>68.317187500000003</v>
      </c>
      <c r="N38">
        <v>70.954513888888883</v>
      </c>
      <c r="O38" s="8">
        <v>70</v>
      </c>
    </row>
    <row r="39" spans="1:15" x14ac:dyDescent="0.2">
      <c r="A39">
        <v>73</v>
      </c>
      <c r="B39">
        <v>82.7</v>
      </c>
      <c r="C39">
        <v>77.5</v>
      </c>
      <c r="D39">
        <v>81.349999999999994</v>
      </c>
      <c r="E39">
        <v>69.900000000000006</v>
      </c>
      <c r="F39">
        <v>51.8</v>
      </c>
      <c r="G39">
        <v>73</v>
      </c>
      <c r="H39">
        <v>72.939616935483869</v>
      </c>
      <c r="I39">
        <v>76.412802419354833</v>
      </c>
      <c r="J39">
        <v>74.554536290322588</v>
      </c>
      <c r="K39">
        <v>82.491935483870961</v>
      </c>
      <c r="L39">
        <v>68.451209677419357</v>
      </c>
      <c r="M39">
        <v>64.986794354838707</v>
      </c>
      <c r="N39">
        <v>72.939616935483869</v>
      </c>
      <c r="O39" s="8">
        <v>72</v>
      </c>
    </row>
    <row r="40" spans="1:15" x14ac:dyDescent="0.2">
      <c r="A40">
        <v>75</v>
      </c>
      <c r="B40">
        <v>99.95</v>
      </c>
      <c r="C40">
        <v>98.85</v>
      </c>
      <c r="D40">
        <v>96.15</v>
      </c>
      <c r="E40">
        <v>78.150000000000006</v>
      </c>
      <c r="F40">
        <v>56.1</v>
      </c>
      <c r="G40">
        <v>75</v>
      </c>
      <c r="H40">
        <v>74.954766734279914</v>
      </c>
      <c r="I40">
        <v>84.167647058823533</v>
      </c>
      <c r="J40">
        <v>82.295030425963489</v>
      </c>
      <c r="K40">
        <v>89.533874239350908</v>
      </c>
      <c r="L40">
        <v>74.168559837728196</v>
      </c>
      <c r="M40">
        <v>69.816632860040571</v>
      </c>
      <c r="N40">
        <v>74.954766734279914</v>
      </c>
      <c r="O40" s="8">
        <v>74</v>
      </c>
    </row>
    <row r="41" spans="1:15" x14ac:dyDescent="0.2">
      <c r="A41">
        <v>76.900000000000006</v>
      </c>
      <c r="B41">
        <v>93.4</v>
      </c>
      <c r="C41">
        <v>88.9</v>
      </c>
      <c r="D41">
        <v>96.199999999999989</v>
      </c>
      <c r="E41">
        <v>83.25</v>
      </c>
      <c r="F41">
        <v>65.3</v>
      </c>
      <c r="G41">
        <v>76.900000000000006</v>
      </c>
      <c r="H41">
        <v>76.920762711864413</v>
      </c>
      <c r="I41">
        <v>83.877542372881351</v>
      </c>
      <c r="J41">
        <v>82.367796610169492</v>
      </c>
      <c r="K41">
        <v>91.947245762711859</v>
      </c>
      <c r="L41">
        <v>79.235275423728808</v>
      </c>
      <c r="M41">
        <v>73.783156779661013</v>
      </c>
      <c r="N41">
        <v>76.920762711864413</v>
      </c>
      <c r="O41" s="8">
        <v>76</v>
      </c>
    </row>
    <row r="42" spans="1:15" x14ac:dyDescent="0.2">
      <c r="A42">
        <v>79</v>
      </c>
      <c r="B42">
        <v>90.7</v>
      </c>
      <c r="C42">
        <v>85.7</v>
      </c>
      <c r="D42">
        <v>93.5</v>
      </c>
      <c r="E42">
        <v>78.2</v>
      </c>
      <c r="F42">
        <v>57.5</v>
      </c>
      <c r="G42">
        <v>79</v>
      </c>
      <c r="H42">
        <v>78.949737670514168</v>
      </c>
      <c r="I42">
        <v>80.982056663168947</v>
      </c>
      <c r="J42">
        <v>79.644386149003154</v>
      </c>
      <c r="K42">
        <v>87.999265477439664</v>
      </c>
      <c r="L42">
        <v>75.376915005246587</v>
      </c>
      <c r="M42">
        <v>69.198740818467996</v>
      </c>
      <c r="N42">
        <v>78.949737670514168</v>
      </c>
      <c r="O42" s="8">
        <v>78</v>
      </c>
    </row>
    <row r="43" spans="1:15" x14ac:dyDescent="0.2">
      <c r="A43">
        <v>80.900000000000006</v>
      </c>
      <c r="B43">
        <v>93.4</v>
      </c>
      <c r="C43">
        <v>91.7</v>
      </c>
      <c r="D43">
        <v>90.9</v>
      </c>
      <c r="E43">
        <v>77.400000000000006</v>
      </c>
      <c r="F43">
        <v>57.4</v>
      </c>
      <c r="G43">
        <v>80.900000000000006</v>
      </c>
      <c r="H43">
        <v>80.925701459034798</v>
      </c>
      <c r="I43">
        <v>82.392143658810326</v>
      </c>
      <c r="J43">
        <v>80.224915824915826</v>
      </c>
      <c r="K43">
        <v>87.906060606060606</v>
      </c>
      <c r="L43">
        <v>74.503479236812566</v>
      </c>
      <c r="M43">
        <v>70.741863075196406</v>
      </c>
      <c r="N43">
        <v>80.925701459034798</v>
      </c>
      <c r="O43" s="8">
        <v>80</v>
      </c>
    </row>
    <row r="44" spans="1:15" x14ac:dyDescent="0.2">
      <c r="A44">
        <v>82.9</v>
      </c>
      <c r="B44">
        <v>88.9</v>
      </c>
      <c r="C44">
        <v>85</v>
      </c>
      <c r="D44">
        <v>87.35</v>
      </c>
      <c r="E44">
        <v>77.599999999999994</v>
      </c>
      <c r="F44">
        <v>55.900000000000013</v>
      </c>
      <c r="G44">
        <v>82.9</v>
      </c>
      <c r="H44">
        <v>82.919221411192211</v>
      </c>
      <c r="I44">
        <v>80.806082725060833</v>
      </c>
      <c r="J44">
        <v>78.361313868613138</v>
      </c>
      <c r="K44">
        <v>86.891849148418487</v>
      </c>
      <c r="L44">
        <v>72.614598540145991</v>
      </c>
      <c r="M44">
        <v>66.699513381995132</v>
      </c>
      <c r="N44">
        <v>82.919221411192211</v>
      </c>
      <c r="O44" s="8">
        <v>82</v>
      </c>
    </row>
    <row r="45" spans="1:15" x14ac:dyDescent="0.2">
      <c r="A45">
        <v>84.9</v>
      </c>
      <c r="B45">
        <v>84.2</v>
      </c>
      <c r="C45">
        <v>81.400000000000006</v>
      </c>
      <c r="D45">
        <v>85.4</v>
      </c>
      <c r="E45">
        <v>68.8</v>
      </c>
      <c r="F45">
        <v>56.1</v>
      </c>
      <c r="G45">
        <v>84.9</v>
      </c>
      <c r="H45">
        <v>84.946573751451794</v>
      </c>
      <c r="I45">
        <v>78.055981416957025</v>
      </c>
      <c r="J45">
        <v>76.339256678281075</v>
      </c>
      <c r="K45">
        <v>84.250871080139376</v>
      </c>
      <c r="L45">
        <v>71.515911730545881</v>
      </c>
      <c r="M45">
        <v>68.122067363530775</v>
      </c>
      <c r="N45">
        <v>84.946573751451794</v>
      </c>
      <c r="O45" s="8">
        <v>84</v>
      </c>
    </row>
    <row r="46" spans="1:15" x14ac:dyDescent="0.2">
      <c r="A46">
        <v>87</v>
      </c>
      <c r="B46">
        <v>88.550000000000011</v>
      </c>
      <c r="C46">
        <v>86.6</v>
      </c>
      <c r="D46">
        <v>89.4</v>
      </c>
      <c r="E46">
        <v>72.849999999999994</v>
      </c>
      <c r="F46">
        <v>55.95</v>
      </c>
      <c r="G46">
        <v>87</v>
      </c>
      <c r="H46">
        <v>86.955949367088607</v>
      </c>
      <c r="I46">
        <v>80.340632911392404</v>
      </c>
      <c r="J46">
        <v>78.793291139240509</v>
      </c>
      <c r="K46">
        <v>86.366075949367087</v>
      </c>
      <c r="L46">
        <v>73.203797468354423</v>
      </c>
      <c r="M46">
        <v>69.051012658227847</v>
      </c>
      <c r="N46">
        <v>86.955949367088607</v>
      </c>
      <c r="O46" s="8">
        <v>86</v>
      </c>
    </row>
    <row r="47" spans="1:15" x14ac:dyDescent="0.2">
      <c r="A47">
        <v>89</v>
      </c>
      <c r="B47">
        <v>88.45</v>
      </c>
      <c r="C47">
        <v>88</v>
      </c>
      <c r="D47">
        <v>89.300000000000011</v>
      </c>
      <c r="E47">
        <v>78.699999999999989</v>
      </c>
      <c r="F47">
        <v>62.15</v>
      </c>
      <c r="G47">
        <v>89</v>
      </c>
      <c r="H47">
        <v>88.980241935483875</v>
      </c>
      <c r="I47">
        <v>79.903091397849465</v>
      </c>
      <c r="J47">
        <v>78.192069892473114</v>
      </c>
      <c r="K47">
        <v>87.499731182795699</v>
      </c>
      <c r="L47">
        <v>75.78293010752688</v>
      </c>
      <c r="M47">
        <v>71.424731182795696</v>
      </c>
      <c r="N47">
        <v>88.980241935483875</v>
      </c>
      <c r="O47" s="8">
        <v>88</v>
      </c>
    </row>
    <row r="48" spans="1:15" x14ac:dyDescent="0.2">
      <c r="A48">
        <v>91</v>
      </c>
      <c r="B48">
        <v>98.050000000000011</v>
      </c>
      <c r="C48">
        <v>96.55</v>
      </c>
      <c r="D48">
        <v>97.1</v>
      </c>
      <c r="E48">
        <v>81.2</v>
      </c>
      <c r="F48">
        <v>61.95</v>
      </c>
      <c r="G48">
        <v>91</v>
      </c>
      <c r="H48">
        <v>90.978961038961046</v>
      </c>
      <c r="I48">
        <v>83.225064935064935</v>
      </c>
      <c r="J48">
        <v>81.503376623376624</v>
      </c>
      <c r="K48">
        <v>90.14948051948052</v>
      </c>
      <c r="L48">
        <v>76.866753246753248</v>
      </c>
      <c r="M48">
        <v>73.899610389610388</v>
      </c>
      <c r="N48">
        <v>90.978961038961046</v>
      </c>
      <c r="O48" s="8">
        <v>90</v>
      </c>
    </row>
    <row r="49" spans="1:15" x14ac:dyDescent="0.2">
      <c r="A49">
        <v>92.9</v>
      </c>
      <c r="B49">
        <v>88.3</v>
      </c>
      <c r="C49">
        <v>85.3</v>
      </c>
      <c r="D49">
        <v>89.4</v>
      </c>
      <c r="E49">
        <v>75.400000000000006</v>
      </c>
      <c r="F49">
        <v>56.1</v>
      </c>
      <c r="G49">
        <v>92.9</v>
      </c>
      <c r="H49">
        <v>92.940368271954668</v>
      </c>
      <c r="I49">
        <v>79.431444759206798</v>
      </c>
      <c r="J49">
        <v>77.895325779036824</v>
      </c>
      <c r="K49">
        <v>86.751558073654394</v>
      </c>
      <c r="L49">
        <v>72.496175637393762</v>
      </c>
      <c r="M49">
        <v>68.008781869688391</v>
      </c>
      <c r="N49">
        <v>92.940368271954668</v>
      </c>
      <c r="O49" s="8">
        <v>92</v>
      </c>
    </row>
    <row r="50" spans="1:15" x14ac:dyDescent="0.2">
      <c r="A50">
        <v>95</v>
      </c>
      <c r="B50">
        <v>92.7</v>
      </c>
      <c r="C50">
        <v>85.9</v>
      </c>
      <c r="D50">
        <v>92.4</v>
      </c>
      <c r="E50">
        <v>78.599999999999994</v>
      </c>
      <c r="F50">
        <v>63.1</v>
      </c>
      <c r="G50">
        <v>95</v>
      </c>
      <c r="H50">
        <v>94.998047419804749</v>
      </c>
      <c r="I50">
        <v>82.764295676429569</v>
      </c>
      <c r="J50">
        <v>80.440306834030679</v>
      </c>
      <c r="K50">
        <v>88.860251046025098</v>
      </c>
      <c r="L50">
        <v>75.127754532775455</v>
      </c>
      <c r="M50">
        <v>71.908507670850767</v>
      </c>
      <c r="N50">
        <v>94.998047419804749</v>
      </c>
      <c r="O50" s="8">
        <v>94</v>
      </c>
    </row>
    <row r="51" spans="1:15" x14ac:dyDescent="0.2">
      <c r="A51">
        <v>96.9</v>
      </c>
      <c r="B51">
        <v>93.4</v>
      </c>
      <c r="C51">
        <v>92.3</v>
      </c>
      <c r="D51">
        <v>92.4</v>
      </c>
      <c r="E51">
        <v>78.900000000000006</v>
      </c>
      <c r="F51">
        <v>52.3</v>
      </c>
      <c r="G51">
        <v>96.9</v>
      </c>
      <c r="H51">
        <v>96.94111600587371</v>
      </c>
      <c r="I51">
        <v>82.984434654919241</v>
      </c>
      <c r="J51">
        <v>81.420998531571215</v>
      </c>
      <c r="K51">
        <v>88.328046989721003</v>
      </c>
      <c r="L51">
        <v>74.43039647577092</v>
      </c>
      <c r="M51">
        <v>67.222466960352421</v>
      </c>
      <c r="N51">
        <v>96.94111600587371</v>
      </c>
      <c r="O51" s="8">
        <v>96</v>
      </c>
    </row>
    <row r="52" spans="1:15" x14ac:dyDescent="0.2">
      <c r="A52">
        <v>98.9</v>
      </c>
      <c r="B52">
        <v>91.8</v>
      </c>
      <c r="C52">
        <v>89.7</v>
      </c>
      <c r="D52">
        <v>94.3</v>
      </c>
      <c r="E52">
        <v>72.7</v>
      </c>
      <c r="F52">
        <v>53</v>
      </c>
      <c r="G52">
        <v>98.9</v>
      </c>
      <c r="H52">
        <v>98.922495894909687</v>
      </c>
      <c r="I52">
        <v>81.648932676518882</v>
      </c>
      <c r="J52">
        <v>80.25550082101806</v>
      </c>
      <c r="K52">
        <v>87.867323481116586</v>
      </c>
      <c r="L52">
        <v>73.512807881773398</v>
      </c>
      <c r="M52">
        <v>69.207389162561583</v>
      </c>
      <c r="N52">
        <v>98.922495894909687</v>
      </c>
      <c r="O52" s="8">
        <v>98</v>
      </c>
    </row>
    <row r="53" spans="1:15" x14ac:dyDescent="0.2">
      <c r="A53">
        <v>101</v>
      </c>
      <c r="B53">
        <v>96</v>
      </c>
      <c r="C53">
        <v>90.4</v>
      </c>
      <c r="D53">
        <v>92</v>
      </c>
      <c r="E53">
        <v>77.599999999999994</v>
      </c>
      <c r="F53">
        <v>53</v>
      </c>
      <c r="G53">
        <v>101</v>
      </c>
      <c r="H53">
        <v>100.9534846029173</v>
      </c>
      <c r="I53">
        <v>83.898541329011351</v>
      </c>
      <c r="J53">
        <v>81.805186385737443</v>
      </c>
      <c r="K53">
        <v>88.681199351701778</v>
      </c>
      <c r="L53">
        <v>75.103241491085896</v>
      </c>
      <c r="M53">
        <v>69.806158833063208</v>
      </c>
      <c r="N53">
        <v>100.9534846029173</v>
      </c>
      <c r="O53" s="8">
        <v>100</v>
      </c>
    </row>
    <row r="54" spans="1:15" x14ac:dyDescent="0.2">
      <c r="A54">
        <v>102.9</v>
      </c>
      <c r="B54">
        <v>96</v>
      </c>
      <c r="C54">
        <v>93.1</v>
      </c>
      <c r="D54">
        <v>96.15</v>
      </c>
      <c r="E54">
        <v>83.85</v>
      </c>
      <c r="F54">
        <v>62.85</v>
      </c>
      <c r="G54">
        <v>102.9</v>
      </c>
      <c r="H54">
        <v>102.8853040540541</v>
      </c>
      <c r="I54">
        <v>84.519256756756761</v>
      </c>
      <c r="J54">
        <v>82.465540540540545</v>
      </c>
      <c r="K54">
        <v>90.225675675675674</v>
      </c>
      <c r="L54">
        <v>77.299662162162164</v>
      </c>
      <c r="M54">
        <v>72.382770270270271</v>
      </c>
      <c r="N54">
        <v>102.8853040540541</v>
      </c>
      <c r="O54" s="8">
        <v>102</v>
      </c>
    </row>
    <row r="55" spans="1:15" x14ac:dyDescent="0.2">
      <c r="A55">
        <v>104.9</v>
      </c>
      <c r="B55">
        <v>96</v>
      </c>
      <c r="C55">
        <v>96.4</v>
      </c>
      <c r="D55">
        <v>96.5</v>
      </c>
      <c r="E55">
        <v>81.7</v>
      </c>
      <c r="F55">
        <v>64.599999999999994</v>
      </c>
      <c r="G55">
        <v>104.9</v>
      </c>
      <c r="H55">
        <v>104.94</v>
      </c>
      <c r="I55">
        <v>84.322068965517246</v>
      </c>
      <c r="J55">
        <v>82.360517241379313</v>
      </c>
      <c r="K55">
        <v>91.229310344827582</v>
      </c>
      <c r="L55">
        <v>77.799655172413793</v>
      </c>
      <c r="M55">
        <v>72.672068965517241</v>
      </c>
      <c r="N55">
        <v>104.94</v>
      </c>
      <c r="O55" s="8">
        <v>104</v>
      </c>
    </row>
    <row r="56" spans="1:15" x14ac:dyDescent="0.2">
      <c r="A56">
        <v>107</v>
      </c>
      <c r="B56">
        <v>95.8</v>
      </c>
      <c r="C56">
        <v>93.6</v>
      </c>
      <c r="D56">
        <v>96.5</v>
      </c>
      <c r="E56">
        <v>78.900000000000006</v>
      </c>
      <c r="F56">
        <v>58.3</v>
      </c>
      <c r="G56">
        <v>107</v>
      </c>
      <c r="H56">
        <v>106.98237232289949</v>
      </c>
      <c r="I56">
        <v>85.507248764415152</v>
      </c>
      <c r="J56">
        <v>84.271334431630976</v>
      </c>
      <c r="K56">
        <v>92.663920922570014</v>
      </c>
      <c r="L56">
        <v>76.451235584843488</v>
      </c>
      <c r="M56">
        <v>72.250247116968694</v>
      </c>
      <c r="N56">
        <v>106.98237232289949</v>
      </c>
      <c r="O56" s="8">
        <v>106</v>
      </c>
    </row>
    <row r="57" spans="1:15" x14ac:dyDescent="0.2">
      <c r="A57">
        <v>108.95</v>
      </c>
      <c r="B57">
        <v>91.6</v>
      </c>
      <c r="C57">
        <v>89.550000000000011</v>
      </c>
      <c r="D57">
        <v>96.65</v>
      </c>
      <c r="E57">
        <v>80.900000000000006</v>
      </c>
      <c r="F57">
        <v>59.5</v>
      </c>
      <c r="G57">
        <v>108.95</v>
      </c>
      <c r="H57">
        <v>108.96025641025641</v>
      </c>
      <c r="I57">
        <v>82.617582417582412</v>
      </c>
      <c r="J57">
        <v>81.057142857142864</v>
      </c>
      <c r="K57">
        <v>92.021428571428572</v>
      </c>
      <c r="L57">
        <v>75.71208791208791</v>
      </c>
      <c r="M57">
        <v>71.586630036630041</v>
      </c>
      <c r="N57">
        <v>108.96025641025641</v>
      </c>
      <c r="O57" s="8">
        <v>108</v>
      </c>
    </row>
    <row r="58" spans="1:15" x14ac:dyDescent="0.2">
      <c r="A58">
        <v>110.95</v>
      </c>
      <c r="B58">
        <v>98.55</v>
      </c>
      <c r="C58">
        <v>98.5</v>
      </c>
      <c r="D58">
        <v>98.5</v>
      </c>
      <c r="E58">
        <v>82.6</v>
      </c>
      <c r="F58">
        <v>64.8</v>
      </c>
      <c r="G58">
        <v>110.95</v>
      </c>
      <c r="H58">
        <v>110.93700361010831</v>
      </c>
      <c r="I58">
        <v>85.83303249097473</v>
      </c>
      <c r="J58">
        <v>84.58375451263538</v>
      </c>
      <c r="K58">
        <v>93.162635379061371</v>
      </c>
      <c r="L58">
        <v>79.915342960288811</v>
      </c>
      <c r="M58">
        <v>76.375451263537911</v>
      </c>
      <c r="N58">
        <v>110.93700361010831</v>
      </c>
      <c r="O58" s="8">
        <v>110</v>
      </c>
    </row>
    <row r="59" spans="1:15" x14ac:dyDescent="0.2">
      <c r="A59">
        <v>113.1</v>
      </c>
      <c r="B59">
        <v>102.75</v>
      </c>
      <c r="C59">
        <v>100.2</v>
      </c>
      <c r="D59">
        <v>97.5</v>
      </c>
      <c r="E59">
        <v>78.150000000000006</v>
      </c>
      <c r="F59">
        <v>71.099999999999994</v>
      </c>
      <c r="G59">
        <v>113.1</v>
      </c>
      <c r="H59">
        <v>113.019465648855</v>
      </c>
      <c r="I59">
        <v>87.642938931297707</v>
      </c>
      <c r="J59">
        <v>85.806106870229002</v>
      </c>
      <c r="K59">
        <v>92.094656488549617</v>
      </c>
      <c r="L59">
        <v>77.402290076335873</v>
      </c>
      <c r="M59">
        <v>76.591221374045801</v>
      </c>
      <c r="N59">
        <v>113.019465648855</v>
      </c>
      <c r="O59" s="8">
        <v>112</v>
      </c>
    </row>
    <row r="60" spans="1:15" x14ac:dyDescent="0.2">
      <c r="A60">
        <v>114.9</v>
      </c>
      <c r="B60">
        <v>96.6</v>
      </c>
      <c r="C60">
        <v>96.949999999999989</v>
      </c>
      <c r="D60">
        <v>96.8</v>
      </c>
      <c r="E60">
        <v>82.15</v>
      </c>
      <c r="F60">
        <v>64.400000000000006</v>
      </c>
      <c r="G60">
        <v>114.9</v>
      </c>
      <c r="H60">
        <v>114.939928057554</v>
      </c>
      <c r="I60">
        <v>85.526438848920861</v>
      </c>
      <c r="J60">
        <v>83.509712230215825</v>
      </c>
      <c r="K60">
        <v>92.052158273381295</v>
      </c>
      <c r="L60">
        <v>79.084172661870497</v>
      </c>
      <c r="M60">
        <v>73.818884892086331</v>
      </c>
      <c r="N60">
        <v>114.939928057554</v>
      </c>
      <c r="O60" s="8">
        <v>114</v>
      </c>
    </row>
    <row r="61" spans="1:15" x14ac:dyDescent="0.2">
      <c r="A61">
        <v>116.9</v>
      </c>
      <c r="B61">
        <v>97.8</v>
      </c>
      <c r="C61">
        <v>99.3</v>
      </c>
      <c r="D61">
        <v>99</v>
      </c>
      <c r="E61">
        <v>81.7</v>
      </c>
      <c r="F61">
        <v>61.4</v>
      </c>
      <c r="G61">
        <v>116.9</v>
      </c>
      <c r="H61">
        <v>116.9495291902072</v>
      </c>
      <c r="I61">
        <v>87.262711864406782</v>
      </c>
      <c r="J61">
        <v>85.94632768361582</v>
      </c>
      <c r="K61">
        <v>94.27269303201507</v>
      </c>
      <c r="L61">
        <v>78.893032015065913</v>
      </c>
      <c r="M61">
        <v>74.093596986817332</v>
      </c>
      <c r="N61">
        <v>116.9495291902072</v>
      </c>
      <c r="O61" s="8">
        <v>116</v>
      </c>
    </row>
    <row r="62" spans="1:15" x14ac:dyDescent="0.2">
      <c r="A62">
        <v>118.9</v>
      </c>
      <c r="B62">
        <v>101.6</v>
      </c>
      <c r="C62">
        <v>99.9</v>
      </c>
      <c r="D62">
        <v>96.4</v>
      </c>
      <c r="E62">
        <v>83.8</v>
      </c>
      <c r="F62">
        <v>61.4</v>
      </c>
      <c r="G62">
        <v>118.9</v>
      </c>
      <c r="H62">
        <v>118.940127388535</v>
      </c>
      <c r="I62">
        <v>88.223354564755837</v>
      </c>
      <c r="J62">
        <v>86.233121019108282</v>
      </c>
      <c r="K62">
        <v>93.541401273885356</v>
      </c>
      <c r="L62">
        <v>80.840552016985143</v>
      </c>
      <c r="M62">
        <v>72.348195329087048</v>
      </c>
      <c r="N62">
        <v>118.940127388535</v>
      </c>
      <c r="O62" s="8">
        <v>118</v>
      </c>
    </row>
    <row r="63" spans="1:15" x14ac:dyDescent="0.2">
      <c r="A63">
        <v>120.9</v>
      </c>
      <c r="B63">
        <v>95.85</v>
      </c>
      <c r="C63">
        <v>91.7</v>
      </c>
      <c r="D63">
        <v>92.45</v>
      </c>
      <c r="E63">
        <v>75.400000000000006</v>
      </c>
      <c r="F63">
        <v>61.4</v>
      </c>
      <c r="G63">
        <v>120.9</v>
      </c>
      <c r="H63">
        <v>120.9380392156863</v>
      </c>
      <c r="I63">
        <v>83.29607843137255</v>
      </c>
      <c r="J63">
        <v>81.31313725490196</v>
      </c>
      <c r="K63">
        <v>89.010196078431377</v>
      </c>
      <c r="L63">
        <v>75.543921568627454</v>
      </c>
      <c r="M63">
        <v>71.554117647058817</v>
      </c>
      <c r="N63">
        <v>120.9380392156863</v>
      </c>
      <c r="O63" s="8">
        <v>120</v>
      </c>
    </row>
    <row r="64" spans="1:15" x14ac:dyDescent="0.2">
      <c r="A64">
        <v>123</v>
      </c>
      <c r="B64">
        <v>91.6</v>
      </c>
      <c r="C64">
        <v>88.9</v>
      </c>
      <c r="D64">
        <v>93.1</v>
      </c>
      <c r="E64">
        <v>78.599999999999994</v>
      </c>
      <c r="F64">
        <v>56.1</v>
      </c>
      <c r="G64">
        <v>123</v>
      </c>
      <c r="H64">
        <v>122.97348643006259</v>
      </c>
      <c r="I64">
        <v>82.46075156576201</v>
      </c>
      <c r="J64">
        <v>80.453862212943633</v>
      </c>
      <c r="K64">
        <v>89.136116910229646</v>
      </c>
      <c r="L64">
        <v>74.92379958246346</v>
      </c>
      <c r="M64">
        <v>70.809394572025056</v>
      </c>
      <c r="N64">
        <v>122.97348643006259</v>
      </c>
      <c r="O64" s="8">
        <v>122</v>
      </c>
    </row>
    <row r="65" spans="1:15" x14ac:dyDescent="0.2">
      <c r="A65">
        <v>124.9</v>
      </c>
      <c r="B65">
        <v>104.9</v>
      </c>
      <c r="C65">
        <v>104.6</v>
      </c>
      <c r="D65">
        <v>101.3</v>
      </c>
      <c r="E65">
        <v>83.1</v>
      </c>
      <c r="F65">
        <v>66.400000000000006</v>
      </c>
      <c r="G65">
        <v>124.9</v>
      </c>
      <c r="H65">
        <v>124.94814814814811</v>
      </c>
      <c r="I65">
        <v>88.751851851851853</v>
      </c>
      <c r="J65">
        <v>86.948927875243669</v>
      </c>
      <c r="K65">
        <v>93.874853801169593</v>
      </c>
      <c r="L65">
        <v>78.577387914230016</v>
      </c>
      <c r="M65">
        <v>75.865497076023388</v>
      </c>
      <c r="N65">
        <v>124.94814814814811</v>
      </c>
      <c r="O65" s="8">
        <v>124</v>
      </c>
    </row>
    <row r="66" spans="1:15" x14ac:dyDescent="0.2">
      <c r="A66">
        <v>126.9</v>
      </c>
      <c r="B66">
        <v>98.8</v>
      </c>
      <c r="C66">
        <v>99.9</v>
      </c>
      <c r="D66">
        <v>92.1</v>
      </c>
      <c r="E66">
        <v>82</v>
      </c>
      <c r="F66">
        <v>60</v>
      </c>
      <c r="G66">
        <v>126.9</v>
      </c>
      <c r="H66">
        <v>126.94235294117649</v>
      </c>
      <c r="I66">
        <v>85.120470588235293</v>
      </c>
      <c r="J66">
        <v>83.915999999999997</v>
      </c>
      <c r="K66">
        <v>89.821411764705886</v>
      </c>
      <c r="L66">
        <v>76.757647058823522</v>
      </c>
      <c r="M66">
        <v>72.244235294117644</v>
      </c>
      <c r="N66">
        <v>126.94235294117649</v>
      </c>
      <c r="O66" s="8">
        <v>126</v>
      </c>
    </row>
    <row r="67" spans="1:15" x14ac:dyDescent="0.2">
      <c r="A67">
        <v>129</v>
      </c>
      <c r="B67">
        <v>97.800000000000011</v>
      </c>
      <c r="C67">
        <v>97.45</v>
      </c>
      <c r="D67">
        <v>99.5</v>
      </c>
      <c r="E67">
        <v>81.599999999999994</v>
      </c>
      <c r="F67">
        <v>57.4</v>
      </c>
      <c r="G67">
        <v>129</v>
      </c>
      <c r="H67">
        <v>128.94177489177491</v>
      </c>
      <c r="I67">
        <v>84.53766233766234</v>
      </c>
      <c r="J67">
        <v>82.987445887445887</v>
      </c>
      <c r="K67">
        <v>92.794805194805193</v>
      </c>
      <c r="L67">
        <v>77.840043290043283</v>
      </c>
      <c r="M67">
        <v>72.418398268398263</v>
      </c>
      <c r="N67">
        <v>128.94177489177491</v>
      </c>
      <c r="O67" s="8">
        <v>128</v>
      </c>
    </row>
    <row r="68" spans="1:15" x14ac:dyDescent="0.2">
      <c r="A68">
        <v>131</v>
      </c>
      <c r="B68">
        <v>97.35</v>
      </c>
      <c r="C68">
        <v>95.05</v>
      </c>
      <c r="D68">
        <v>96.2</v>
      </c>
      <c r="E68">
        <v>80.25</v>
      </c>
      <c r="F68">
        <v>58.85</v>
      </c>
      <c r="G68">
        <v>131</v>
      </c>
      <c r="H68">
        <v>130.95707964601769</v>
      </c>
      <c r="I68">
        <v>84.467920353982308</v>
      </c>
      <c r="J68">
        <v>82.71106194690266</v>
      </c>
      <c r="K68">
        <v>90.93716814159292</v>
      </c>
      <c r="L68">
        <v>77.106637168141589</v>
      </c>
      <c r="M68">
        <v>71.408407079646011</v>
      </c>
      <c r="N68">
        <v>130.95707964601769</v>
      </c>
      <c r="O68" s="8">
        <v>130</v>
      </c>
    </row>
    <row r="69" spans="1:15" x14ac:dyDescent="0.2">
      <c r="A69">
        <v>132.9</v>
      </c>
      <c r="B69">
        <v>100.9</v>
      </c>
      <c r="C69">
        <v>98.2</v>
      </c>
      <c r="D69">
        <v>97.5</v>
      </c>
      <c r="E69">
        <v>82</v>
      </c>
      <c r="F69">
        <v>58.2</v>
      </c>
      <c r="G69">
        <v>132.9</v>
      </c>
      <c r="H69">
        <v>132.92721088435371</v>
      </c>
      <c r="I69">
        <v>86.549206349206344</v>
      </c>
      <c r="J69">
        <v>84.683219954648521</v>
      </c>
      <c r="K69">
        <v>93.317687074829934</v>
      </c>
      <c r="L69">
        <v>79.658276643990931</v>
      </c>
      <c r="M69">
        <v>75.479365079365081</v>
      </c>
      <c r="N69">
        <v>132.92721088435371</v>
      </c>
      <c r="O69" s="8">
        <v>132</v>
      </c>
    </row>
    <row r="70" spans="1:15" x14ac:dyDescent="0.2">
      <c r="A70">
        <v>134.9</v>
      </c>
      <c r="B70">
        <v>106</v>
      </c>
      <c r="C70">
        <v>103.9</v>
      </c>
      <c r="D70">
        <v>100.75</v>
      </c>
      <c r="E70">
        <v>94.35</v>
      </c>
      <c r="F70">
        <v>75.349999999999994</v>
      </c>
      <c r="G70">
        <v>134.9</v>
      </c>
      <c r="H70">
        <v>134.9611363636364</v>
      </c>
      <c r="I70">
        <v>90.25863636363637</v>
      </c>
      <c r="J70">
        <v>88.646818181818176</v>
      </c>
      <c r="K70">
        <v>95.664090909090902</v>
      </c>
      <c r="L70">
        <v>82.869318181818187</v>
      </c>
      <c r="M70">
        <v>78.55977272727273</v>
      </c>
      <c r="N70">
        <v>134.9611363636364</v>
      </c>
      <c r="O70" s="8">
        <v>134</v>
      </c>
    </row>
    <row r="71" spans="1:15" x14ac:dyDescent="0.2">
      <c r="A71">
        <v>136.9</v>
      </c>
      <c r="B71">
        <v>101.6</v>
      </c>
      <c r="C71">
        <v>99.3</v>
      </c>
      <c r="D71">
        <v>100.4</v>
      </c>
      <c r="E71">
        <v>80.7</v>
      </c>
      <c r="F71">
        <v>63.7</v>
      </c>
      <c r="G71">
        <v>136.9</v>
      </c>
      <c r="H71">
        <v>136.94144578313251</v>
      </c>
      <c r="I71">
        <v>87.12</v>
      </c>
      <c r="J71">
        <v>84.922168674698796</v>
      </c>
      <c r="K71">
        <v>92.826265060240971</v>
      </c>
      <c r="L71">
        <v>79.20843373493976</v>
      </c>
      <c r="M71">
        <v>74.298795180722891</v>
      </c>
      <c r="N71">
        <v>136.94144578313251</v>
      </c>
      <c r="O71" s="8">
        <v>136</v>
      </c>
    </row>
    <row r="72" spans="1:15" x14ac:dyDescent="0.2">
      <c r="A72">
        <v>138.9</v>
      </c>
      <c r="B72">
        <v>106.3</v>
      </c>
      <c r="C72">
        <v>104.7</v>
      </c>
      <c r="D72">
        <v>103.1</v>
      </c>
      <c r="E72">
        <v>90.5</v>
      </c>
      <c r="F72">
        <v>69</v>
      </c>
      <c r="G72">
        <v>138.9</v>
      </c>
      <c r="H72">
        <v>138.92041343669251</v>
      </c>
      <c r="I72">
        <v>89.27958656330749</v>
      </c>
      <c r="J72">
        <v>87.552196382428946</v>
      </c>
      <c r="K72">
        <v>97.062790697674416</v>
      </c>
      <c r="L72">
        <v>82.042635658914733</v>
      </c>
      <c r="M72">
        <v>76.39431524547804</v>
      </c>
      <c r="N72">
        <v>138.92041343669251</v>
      </c>
      <c r="O72" s="8">
        <v>138</v>
      </c>
    </row>
    <row r="73" spans="1:15" x14ac:dyDescent="0.2">
      <c r="A73">
        <v>141</v>
      </c>
      <c r="B73">
        <v>103.7</v>
      </c>
      <c r="C73">
        <v>103.1</v>
      </c>
      <c r="D73">
        <v>101.4</v>
      </c>
      <c r="E73">
        <v>90.1</v>
      </c>
      <c r="F73">
        <v>69.7</v>
      </c>
      <c r="G73">
        <v>141</v>
      </c>
      <c r="H73">
        <v>140.98314087759809</v>
      </c>
      <c r="I73">
        <v>90.462124711316392</v>
      </c>
      <c r="J73">
        <v>89.352424942263283</v>
      </c>
      <c r="K73">
        <v>96.341570438799081</v>
      </c>
      <c r="L73">
        <v>82.171824480369509</v>
      </c>
      <c r="M73">
        <v>75.58891454965358</v>
      </c>
      <c r="N73">
        <v>140.98314087759809</v>
      </c>
      <c r="O73" s="8">
        <v>140</v>
      </c>
    </row>
    <row r="74" spans="1:15" x14ac:dyDescent="0.2">
      <c r="A74">
        <v>143.1</v>
      </c>
      <c r="B74">
        <v>104.9</v>
      </c>
      <c r="C74">
        <v>103.75</v>
      </c>
      <c r="D74">
        <v>103.1</v>
      </c>
      <c r="E74">
        <v>95.8</v>
      </c>
      <c r="F74">
        <v>86.300000000000011</v>
      </c>
      <c r="G74">
        <v>143.1</v>
      </c>
      <c r="H74">
        <v>142.99080717488789</v>
      </c>
      <c r="I74">
        <v>91.290582959641256</v>
      </c>
      <c r="J74">
        <v>89.73632286995516</v>
      </c>
      <c r="K74">
        <v>98.093721973094176</v>
      </c>
      <c r="L74">
        <v>85.374663677130044</v>
      </c>
      <c r="M74">
        <v>82.499551569506721</v>
      </c>
      <c r="N74">
        <v>142.99080717488789</v>
      </c>
      <c r="O74" s="8">
        <v>142</v>
      </c>
    </row>
    <row r="75" spans="1:15" x14ac:dyDescent="0.2">
      <c r="A75">
        <v>144.9</v>
      </c>
      <c r="B75">
        <v>100.6</v>
      </c>
      <c r="C75">
        <v>98.2</v>
      </c>
      <c r="D75">
        <v>99</v>
      </c>
      <c r="E75">
        <v>93.2</v>
      </c>
      <c r="F75">
        <v>75.400000000000006</v>
      </c>
      <c r="G75">
        <v>144.9</v>
      </c>
      <c r="H75">
        <v>144.9373493975904</v>
      </c>
      <c r="I75">
        <v>88.228192771084338</v>
      </c>
      <c r="J75">
        <v>86.312289156626505</v>
      </c>
      <c r="K75">
        <v>96.728192771084338</v>
      </c>
      <c r="L75">
        <v>84.036626506024092</v>
      </c>
      <c r="M75">
        <v>79.265783132530117</v>
      </c>
      <c r="N75">
        <v>144.9373493975904</v>
      </c>
      <c r="O75" s="8">
        <v>144</v>
      </c>
    </row>
    <row r="76" spans="1:15" x14ac:dyDescent="0.2">
      <c r="A76">
        <v>146.9</v>
      </c>
      <c r="B76">
        <v>106.2</v>
      </c>
      <c r="C76">
        <v>100.6</v>
      </c>
      <c r="D76">
        <v>102.15</v>
      </c>
      <c r="E76">
        <v>86.6</v>
      </c>
      <c r="F76">
        <v>61.4</v>
      </c>
      <c r="G76">
        <v>146.9</v>
      </c>
      <c r="H76">
        <v>146.92549019607841</v>
      </c>
      <c r="I76">
        <v>89.419852941176472</v>
      </c>
      <c r="J76">
        <v>87.815931372549016</v>
      </c>
      <c r="K76">
        <v>94.410294117647055</v>
      </c>
      <c r="L76">
        <v>80.486764705882351</v>
      </c>
      <c r="M76">
        <v>74.791421568627456</v>
      </c>
      <c r="N76">
        <v>146.92549019607841</v>
      </c>
      <c r="O76" s="8">
        <v>146</v>
      </c>
    </row>
    <row r="77" spans="1:15" x14ac:dyDescent="0.2">
      <c r="A77">
        <v>148.9</v>
      </c>
      <c r="B77">
        <v>106.4</v>
      </c>
      <c r="C77">
        <v>104.1</v>
      </c>
      <c r="D77">
        <v>103.6</v>
      </c>
      <c r="E77">
        <v>91.9</v>
      </c>
      <c r="F77">
        <v>66</v>
      </c>
      <c r="G77">
        <v>148.9</v>
      </c>
      <c r="H77">
        <v>148.92193211488251</v>
      </c>
      <c r="I77">
        <v>90.896866840731064</v>
      </c>
      <c r="J77">
        <v>88.979373368146213</v>
      </c>
      <c r="K77">
        <v>97.818276762402093</v>
      </c>
      <c r="L77">
        <v>82.551697127937331</v>
      </c>
      <c r="M77">
        <v>74.108616187989554</v>
      </c>
      <c r="N77">
        <v>148.92193211488251</v>
      </c>
      <c r="O77" s="8">
        <v>148</v>
      </c>
    </row>
    <row r="78" spans="1:15" x14ac:dyDescent="0.2">
      <c r="A78">
        <v>150.9</v>
      </c>
      <c r="B78">
        <v>103.55</v>
      </c>
      <c r="C78">
        <v>101.7</v>
      </c>
      <c r="D78">
        <v>104.3</v>
      </c>
      <c r="E78">
        <v>83.15</v>
      </c>
      <c r="F78">
        <v>63.75</v>
      </c>
      <c r="G78">
        <v>150.9</v>
      </c>
      <c r="H78">
        <v>150.9448198198198</v>
      </c>
      <c r="I78">
        <v>89.998648648648654</v>
      </c>
      <c r="J78">
        <v>88.192792792792787</v>
      </c>
      <c r="K78">
        <v>96.206981981981983</v>
      </c>
      <c r="L78">
        <v>81.066891891891885</v>
      </c>
      <c r="M78">
        <v>76.849999999999994</v>
      </c>
      <c r="N78">
        <v>150.9448198198198</v>
      </c>
      <c r="O78" s="8">
        <v>150</v>
      </c>
    </row>
    <row r="79" spans="1:15" x14ac:dyDescent="0.2">
      <c r="A79">
        <v>153</v>
      </c>
      <c r="B79">
        <v>98.5</v>
      </c>
      <c r="C79">
        <v>94.7</v>
      </c>
      <c r="D79">
        <v>99</v>
      </c>
      <c r="E79">
        <v>90.7</v>
      </c>
      <c r="F79">
        <v>79.900000000000006</v>
      </c>
      <c r="G79">
        <v>153</v>
      </c>
      <c r="H79">
        <v>152.98267898383369</v>
      </c>
      <c r="I79">
        <v>86.766743648960741</v>
      </c>
      <c r="J79">
        <v>85.713625866050805</v>
      </c>
      <c r="K79">
        <v>94.608545034642034</v>
      </c>
      <c r="L79">
        <v>83.564896073903</v>
      </c>
      <c r="M79">
        <v>79.271362586605079</v>
      </c>
      <c r="N79">
        <v>152.98267898383369</v>
      </c>
      <c r="O79" s="8">
        <v>152</v>
      </c>
    </row>
    <row r="80" spans="1:15" x14ac:dyDescent="0.2">
      <c r="A80">
        <v>155</v>
      </c>
      <c r="B80">
        <v>106.8</v>
      </c>
      <c r="C80">
        <v>104.8</v>
      </c>
      <c r="D80">
        <v>110.6</v>
      </c>
      <c r="E80">
        <v>100.6</v>
      </c>
      <c r="F80">
        <v>88.1</v>
      </c>
      <c r="G80">
        <v>155</v>
      </c>
      <c r="H80">
        <v>154.96806526806529</v>
      </c>
      <c r="I80">
        <v>92.688578088578083</v>
      </c>
      <c r="J80">
        <v>90.910023310023305</v>
      </c>
      <c r="K80">
        <v>100.37599067599071</v>
      </c>
      <c r="L80">
        <v>85.971328671328678</v>
      </c>
      <c r="M80">
        <v>81.054545454545448</v>
      </c>
      <c r="N80">
        <v>154.96806526806529</v>
      </c>
      <c r="O80" s="8">
        <v>154</v>
      </c>
    </row>
    <row r="81" spans="1:15" x14ac:dyDescent="0.2">
      <c r="A81">
        <v>156.9</v>
      </c>
      <c r="B81">
        <v>104.2</v>
      </c>
      <c r="C81">
        <v>104.1</v>
      </c>
      <c r="D81">
        <v>103.2</v>
      </c>
      <c r="E81">
        <v>100.8</v>
      </c>
      <c r="F81">
        <v>86.2</v>
      </c>
      <c r="G81">
        <v>156.9</v>
      </c>
      <c r="H81">
        <v>156.94884910485931</v>
      </c>
      <c r="I81">
        <v>90.77391304347826</v>
      </c>
      <c r="J81">
        <v>89.343989769820979</v>
      </c>
      <c r="K81">
        <v>99.161892583120206</v>
      </c>
      <c r="L81">
        <v>87.127109974424556</v>
      </c>
      <c r="M81">
        <v>81.171355498721226</v>
      </c>
      <c r="N81">
        <v>156.94884910485931</v>
      </c>
      <c r="O81" s="8">
        <v>156</v>
      </c>
    </row>
    <row r="82" spans="1:15" x14ac:dyDescent="0.2">
      <c r="A82">
        <v>159</v>
      </c>
      <c r="B82">
        <v>101.6</v>
      </c>
      <c r="C82">
        <v>101.7</v>
      </c>
      <c r="D82">
        <v>100.85</v>
      </c>
      <c r="E82">
        <v>92.35</v>
      </c>
      <c r="F82">
        <v>78.45</v>
      </c>
      <c r="G82">
        <v>159</v>
      </c>
      <c r="H82">
        <v>158.96047619047619</v>
      </c>
      <c r="I82">
        <v>90.103809523809531</v>
      </c>
      <c r="J82">
        <v>88.926904761904765</v>
      </c>
      <c r="K82">
        <v>96.464047619047619</v>
      </c>
      <c r="L82">
        <v>83.706190476190471</v>
      </c>
      <c r="M82">
        <v>80.844047619047615</v>
      </c>
      <c r="N82">
        <v>158.96047619047619</v>
      </c>
      <c r="O82" s="8">
        <v>158</v>
      </c>
    </row>
    <row r="83" spans="1:15" x14ac:dyDescent="0.2">
      <c r="A83">
        <v>161</v>
      </c>
      <c r="B83">
        <v>115.6</v>
      </c>
      <c r="C83">
        <v>111.1</v>
      </c>
      <c r="D83">
        <v>109.35</v>
      </c>
      <c r="E83">
        <v>101.2</v>
      </c>
      <c r="F83">
        <v>89</v>
      </c>
      <c r="G83">
        <v>161</v>
      </c>
      <c r="H83">
        <v>160.94061032863851</v>
      </c>
      <c r="I83">
        <v>96.347417840375584</v>
      </c>
      <c r="J83">
        <v>94.491784037558688</v>
      </c>
      <c r="K83">
        <v>101.862441314554</v>
      </c>
      <c r="L83">
        <v>88.402816901408457</v>
      </c>
      <c r="M83">
        <v>81.237323943661977</v>
      </c>
      <c r="N83">
        <v>160.94061032863851</v>
      </c>
      <c r="O83" s="8">
        <v>160</v>
      </c>
    </row>
    <row r="84" spans="1:15" x14ac:dyDescent="0.2">
      <c r="A84">
        <v>163</v>
      </c>
      <c r="B84">
        <v>105.2</v>
      </c>
      <c r="C84">
        <v>107.75</v>
      </c>
      <c r="D84">
        <v>110.1</v>
      </c>
      <c r="E84">
        <v>100.7</v>
      </c>
      <c r="F84">
        <v>86.45</v>
      </c>
      <c r="G84">
        <v>163</v>
      </c>
      <c r="H84">
        <v>163.00294117647061</v>
      </c>
      <c r="I84">
        <v>91.904411764705884</v>
      </c>
      <c r="J84">
        <v>90.700490196078434</v>
      </c>
      <c r="K84">
        <v>98.126470588235293</v>
      </c>
      <c r="L84">
        <v>86.784313725490193</v>
      </c>
      <c r="M84">
        <v>82.019852941176467</v>
      </c>
      <c r="N84">
        <v>163.00294117647061</v>
      </c>
      <c r="O84" s="8">
        <v>162</v>
      </c>
    </row>
    <row r="85" spans="1:15" x14ac:dyDescent="0.2">
      <c r="A85">
        <v>164.9</v>
      </c>
      <c r="B85">
        <v>106.8</v>
      </c>
      <c r="C85">
        <v>104.3</v>
      </c>
      <c r="D85">
        <v>107.7</v>
      </c>
      <c r="E85">
        <v>97</v>
      </c>
      <c r="F85">
        <v>89.2</v>
      </c>
      <c r="G85">
        <v>164.9</v>
      </c>
      <c r="H85">
        <v>164.92358276643989</v>
      </c>
      <c r="I85">
        <v>93.248072562358274</v>
      </c>
      <c r="J85">
        <v>91.548072562358271</v>
      </c>
      <c r="K85">
        <v>99.561451247165536</v>
      </c>
      <c r="L85">
        <v>86.341043083900232</v>
      </c>
      <c r="M85">
        <v>82.840136054421762</v>
      </c>
      <c r="N85">
        <v>164.92358276643989</v>
      </c>
      <c r="O85" s="8">
        <v>164</v>
      </c>
    </row>
    <row r="86" spans="1:15" x14ac:dyDescent="0.2">
      <c r="A86">
        <v>166.9</v>
      </c>
      <c r="B86">
        <v>106.1</v>
      </c>
      <c r="C86">
        <v>104.7</v>
      </c>
      <c r="D86">
        <v>102.2</v>
      </c>
      <c r="E86">
        <v>96.9</v>
      </c>
      <c r="F86">
        <v>86.8</v>
      </c>
      <c r="G86">
        <v>166.9</v>
      </c>
      <c r="H86">
        <v>166.94305239179951</v>
      </c>
      <c r="I86">
        <v>93.840546697038718</v>
      </c>
      <c r="J86">
        <v>92.197722095671978</v>
      </c>
      <c r="K86">
        <v>101.4280182232346</v>
      </c>
      <c r="L86">
        <v>88.874031890660589</v>
      </c>
      <c r="M86">
        <v>83.210706150341693</v>
      </c>
      <c r="N86">
        <v>166.94305239179951</v>
      </c>
      <c r="O86" s="8">
        <v>166</v>
      </c>
    </row>
    <row r="87" spans="1:15" x14ac:dyDescent="0.2">
      <c r="A87">
        <v>169</v>
      </c>
      <c r="B87">
        <v>113.85</v>
      </c>
      <c r="C87">
        <v>109.45</v>
      </c>
      <c r="D87">
        <v>111.95</v>
      </c>
      <c r="E87">
        <v>96.95</v>
      </c>
      <c r="F87">
        <v>91.7</v>
      </c>
      <c r="G87">
        <v>169</v>
      </c>
      <c r="H87">
        <v>168.9717889908257</v>
      </c>
      <c r="I87">
        <v>95.930275229357804</v>
      </c>
      <c r="J87">
        <v>94.241513761467886</v>
      </c>
      <c r="K87">
        <v>101.16697247706421</v>
      </c>
      <c r="L87">
        <v>87.492201834862385</v>
      </c>
      <c r="M87">
        <v>82.69174311926605</v>
      </c>
      <c r="N87">
        <v>168.9717889908257</v>
      </c>
      <c r="O87" s="8">
        <v>168</v>
      </c>
    </row>
    <row r="88" spans="1:15" x14ac:dyDescent="0.2">
      <c r="A88">
        <v>170.9</v>
      </c>
      <c r="B88">
        <v>104.9</v>
      </c>
      <c r="C88">
        <v>104.1</v>
      </c>
      <c r="D88">
        <v>103.2</v>
      </c>
      <c r="E88">
        <v>96.3</v>
      </c>
      <c r="F88">
        <v>89.4</v>
      </c>
      <c r="G88">
        <v>170.9</v>
      </c>
      <c r="H88">
        <v>170.95230024213069</v>
      </c>
      <c r="I88">
        <v>92.095399515738492</v>
      </c>
      <c r="J88">
        <v>90.933898305084753</v>
      </c>
      <c r="K88">
        <v>98.052058111380148</v>
      </c>
      <c r="L88">
        <v>85.749152542372883</v>
      </c>
      <c r="M88">
        <v>83.612348668280873</v>
      </c>
      <c r="N88">
        <v>170.95230024213069</v>
      </c>
      <c r="O88" s="8">
        <v>170</v>
      </c>
    </row>
    <row r="89" spans="1:15" x14ac:dyDescent="0.2">
      <c r="A89">
        <v>172.9</v>
      </c>
      <c r="B89">
        <v>108.8</v>
      </c>
      <c r="C89">
        <v>107.2</v>
      </c>
      <c r="D89">
        <v>112.5</v>
      </c>
      <c r="E89">
        <v>100.3</v>
      </c>
      <c r="F89">
        <v>91.7</v>
      </c>
      <c r="G89">
        <v>172.9</v>
      </c>
      <c r="H89">
        <v>172.93821656050949</v>
      </c>
      <c r="I89">
        <v>93.1515923566879</v>
      </c>
      <c r="J89">
        <v>91.798089171974524</v>
      </c>
      <c r="K89">
        <v>101.2861995753716</v>
      </c>
      <c r="L89">
        <v>89.016772823779192</v>
      </c>
      <c r="M89">
        <v>84.767515923566876</v>
      </c>
      <c r="N89">
        <v>172.93821656050949</v>
      </c>
      <c r="O89" s="8">
        <v>172</v>
      </c>
    </row>
    <row r="90" spans="1:15" x14ac:dyDescent="0.2">
      <c r="A90">
        <v>174.95</v>
      </c>
      <c r="B90">
        <v>113.65</v>
      </c>
      <c r="C90">
        <v>108.2</v>
      </c>
      <c r="D90">
        <v>114.2</v>
      </c>
      <c r="E90">
        <v>98.5</v>
      </c>
      <c r="F90">
        <v>90.85</v>
      </c>
      <c r="G90">
        <v>174.95</v>
      </c>
      <c r="H90">
        <v>174.96052631578951</v>
      </c>
      <c r="I90">
        <v>93.576754385964918</v>
      </c>
      <c r="J90">
        <v>91.89956140350877</v>
      </c>
      <c r="K90">
        <v>99.13004385964912</v>
      </c>
      <c r="L90">
        <v>86.894298245614038</v>
      </c>
      <c r="M90">
        <v>82.229605263157893</v>
      </c>
      <c r="N90">
        <v>174.96052631578951</v>
      </c>
      <c r="O90" s="8">
        <v>174</v>
      </c>
    </row>
    <row r="91" spans="1:15" x14ac:dyDescent="0.2">
      <c r="A91">
        <v>176.9</v>
      </c>
      <c r="B91">
        <v>107.6</v>
      </c>
      <c r="C91">
        <v>110.3</v>
      </c>
      <c r="D91">
        <v>114.6</v>
      </c>
      <c r="E91">
        <v>104.3</v>
      </c>
      <c r="F91">
        <v>98.35</v>
      </c>
      <c r="G91">
        <v>176.9</v>
      </c>
      <c r="H91">
        <v>176.90807860262009</v>
      </c>
      <c r="I91">
        <v>94.824454148471617</v>
      </c>
      <c r="J91">
        <v>93.981441048034938</v>
      </c>
      <c r="K91">
        <v>103.4146288209607</v>
      </c>
      <c r="L91">
        <v>92.50262008733624</v>
      </c>
      <c r="M91">
        <v>86.856113537117906</v>
      </c>
      <c r="N91">
        <v>176.90807860262009</v>
      </c>
      <c r="O91" s="8">
        <v>176</v>
      </c>
    </row>
    <row r="92" spans="1:15" x14ac:dyDescent="0.2">
      <c r="A92">
        <v>178.9</v>
      </c>
      <c r="B92">
        <v>108.8</v>
      </c>
      <c r="C92">
        <v>108.1</v>
      </c>
      <c r="D92">
        <v>104.35</v>
      </c>
      <c r="E92">
        <v>103.25</v>
      </c>
      <c r="F92">
        <v>93.5</v>
      </c>
      <c r="G92">
        <v>178.9</v>
      </c>
      <c r="H92">
        <v>178.9463043478261</v>
      </c>
      <c r="I92">
        <v>94.181304347826085</v>
      </c>
      <c r="J92">
        <v>93.310652173913041</v>
      </c>
      <c r="K92">
        <v>101.6810869565217</v>
      </c>
      <c r="L92">
        <v>90.331086956521744</v>
      </c>
      <c r="M92">
        <v>84.206304347826091</v>
      </c>
      <c r="N92">
        <v>178.9463043478261</v>
      </c>
      <c r="O92" s="8">
        <v>178</v>
      </c>
    </row>
    <row r="93" spans="1:15" x14ac:dyDescent="0.2">
      <c r="A93">
        <v>181</v>
      </c>
      <c r="B93">
        <v>113.4</v>
      </c>
      <c r="C93">
        <v>109</v>
      </c>
      <c r="D93">
        <v>117.1</v>
      </c>
      <c r="E93">
        <v>102.8</v>
      </c>
      <c r="F93">
        <v>88</v>
      </c>
      <c r="G93">
        <v>181</v>
      </c>
      <c r="H93">
        <v>180.9659793814433</v>
      </c>
      <c r="I93">
        <v>97.203092783505156</v>
      </c>
      <c r="J93">
        <v>95.556494845360831</v>
      </c>
      <c r="K93">
        <v>104.9265979381443</v>
      </c>
      <c r="L93">
        <v>91.010927835051547</v>
      </c>
      <c r="M93">
        <v>84.557113402061859</v>
      </c>
      <c r="N93">
        <v>180.9659793814433</v>
      </c>
      <c r="O93" s="8">
        <v>180</v>
      </c>
    </row>
    <row r="94" spans="1:15" x14ac:dyDescent="0.2">
      <c r="A94">
        <v>183</v>
      </c>
      <c r="B94">
        <v>110.45</v>
      </c>
      <c r="C94">
        <v>108</v>
      </c>
      <c r="D94">
        <v>116.8</v>
      </c>
      <c r="E94">
        <v>106.4</v>
      </c>
      <c r="F94">
        <v>88</v>
      </c>
      <c r="G94">
        <v>183</v>
      </c>
      <c r="H94">
        <v>182.96932773109239</v>
      </c>
      <c r="I94">
        <v>94.039285714285711</v>
      </c>
      <c r="J94">
        <v>92.580042016806729</v>
      </c>
      <c r="K94">
        <v>101.0388655462185</v>
      </c>
      <c r="L94">
        <v>89.951470588235296</v>
      </c>
      <c r="M94">
        <v>82.240336134453784</v>
      </c>
      <c r="N94">
        <v>182.96932773109239</v>
      </c>
      <c r="O94" s="8">
        <v>182</v>
      </c>
    </row>
    <row r="95" spans="1:15" x14ac:dyDescent="0.2">
      <c r="A95">
        <v>184.9</v>
      </c>
      <c r="B95">
        <v>106</v>
      </c>
      <c r="C95">
        <v>104.95</v>
      </c>
      <c r="D95">
        <v>110.7</v>
      </c>
      <c r="E95">
        <v>105.05</v>
      </c>
      <c r="F95">
        <v>93.199999999999989</v>
      </c>
      <c r="G95">
        <v>184.9</v>
      </c>
      <c r="H95">
        <v>184.94318181818181</v>
      </c>
      <c r="I95">
        <v>93.287190082644628</v>
      </c>
      <c r="J95">
        <v>91.79814049586777</v>
      </c>
      <c r="K95">
        <v>101.4438016528926</v>
      </c>
      <c r="L95">
        <v>91.978305785123965</v>
      </c>
      <c r="M95">
        <v>84.966322314049592</v>
      </c>
      <c r="N95">
        <v>184.94318181818181</v>
      </c>
      <c r="O95" s="8">
        <v>184</v>
      </c>
    </row>
    <row r="96" spans="1:15" x14ac:dyDescent="0.2">
      <c r="A96">
        <v>187</v>
      </c>
      <c r="B96">
        <v>114.6</v>
      </c>
      <c r="C96">
        <v>111.55</v>
      </c>
      <c r="D96">
        <v>118.4</v>
      </c>
      <c r="E96">
        <v>108.2</v>
      </c>
      <c r="F96">
        <v>101.85</v>
      </c>
      <c r="G96">
        <v>187</v>
      </c>
      <c r="H96">
        <v>186.96403162055341</v>
      </c>
      <c r="I96">
        <v>96.980434782608697</v>
      </c>
      <c r="J96">
        <v>95.695849802371541</v>
      </c>
      <c r="K96">
        <v>104.3256916996047</v>
      </c>
      <c r="L96">
        <v>93.578656126482215</v>
      </c>
      <c r="M96">
        <v>89.212845849802378</v>
      </c>
      <c r="N96">
        <v>186.96403162055341</v>
      </c>
      <c r="O96" s="8">
        <v>186</v>
      </c>
    </row>
    <row r="97" spans="1:15" x14ac:dyDescent="0.2">
      <c r="A97">
        <v>189</v>
      </c>
      <c r="B97">
        <v>113.4</v>
      </c>
      <c r="C97">
        <v>108.05</v>
      </c>
      <c r="D97">
        <v>110.85</v>
      </c>
      <c r="E97">
        <v>103.05</v>
      </c>
      <c r="F97">
        <v>93.25</v>
      </c>
      <c r="G97">
        <v>189</v>
      </c>
      <c r="H97">
        <v>188.9678988326848</v>
      </c>
      <c r="I97">
        <v>94.866926070038915</v>
      </c>
      <c r="J97">
        <v>93.996692607003894</v>
      </c>
      <c r="K97">
        <v>101.76284046692609</v>
      </c>
      <c r="L97">
        <v>91.292412451361869</v>
      </c>
      <c r="M97">
        <v>83.41264591439689</v>
      </c>
      <c r="N97">
        <v>188.9678988326848</v>
      </c>
      <c r="O97" s="8">
        <v>188</v>
      </c>
    </row>
    <row r="98" spans="1:15" x14ac:dyDescent="0.2">
      <c r="A98">
        <v>190.9</v>
      </c>
      <c r="B98">
        <v>113.9</v>
      </c>
      <c r="C98">
        <v>111.1</v>
      </c>
      <c r="D98">
        <v>117.1</v>
      </c>
      <c r="E98">
        <v>108.7</v>
      </c>
      <c r="F98">
        <v>93.8</v>
      </c>
      <c r="G98">
        <v>190.9</v>
      </c>
      <c r="H98">
        <v>190.89890109890109</v>
      </c>
      <c r="I98">
        <v>98.280659340659341</v>
      </c>
      <c r="J98">
        <v>97.679560439560433</v>
      </c>
      <c r="K98">
        <v>105.6024175824176</v>
      </c>
      <c r="L98">
        <v>93.747472527472524</v>
      </c>
      <c r="M98">
        <v>86.838901098901104</v>
      </c>
      <c r="N98">
        <v>190.89890109890109</v>
      </c>
      <c r="O98" s="8">
        <v>190</v>
      </c>
    </row>
    <row r="99" spans="1:15" x14ac:dyDescent="0.2">
      <c r="A99">
        <v>192.9</v>
      </c>
      <c r="B99">
        <v>107.15</v>
      </c>
      <c r="C99">
        <v>104.65</v>
      </c>
      <c r="D99">
        <v>110.8</v>
      </c>
      <c r="E99">
        <v>101.9</v>
      </c>
      <c r="F99">
        <v>91.65</v>
      </c>
      <c r="G99">
        <v>192.9</v>
      </c>
      <c r="H99">
        <v>192.95817843866169</v>
      </c>
      <c r="I99">
        <v>92.403717472118956</v>
      </c>
      <c r="J99">
        <v>90.888661710037169</v>
      </c>
      <c r="K99">
        <v>100.2884758364312</v>
      </c>
      <c r="L99">
        <v>88.393680297397765</v>
      </c>
      <c r="M99">
        <v>84.11096654275093</v>
      </c>
      <c r="N99">
        <v>192.95817843866169</v>
      </c>
      <c r="O99" s="8">
        <v>192</v>
      </c>
    </row>
    <row r="100" spans="1:15" x14ac:dyDescent="0.2">
      <c r="A100">
        <v>195</v>
      </c>
      <c r="B100">
        <v>116.9</v>
      </c>
      <c r="C100">
        <v>116.3</v>
      </c>
      <c r="D100">
        <v>123.1</v>
      </c>
      <c r="E100">
        <v>107.5</v>
      </c>
      <c r="F100">
        <v>101.2</v>
      </c>
      <c r="G100">
        <v>195</v>
      </c>
      <c r="H100">
        <v>194.97236614853199</v>
      </c>
      <c r="I100">
        <v>98.474093264248708</v>
      </c>
      <c r="J100">
        <v>97.543350604490499</v>
      </c>
      <c r="K100">
        <v>105.35664939550951</v>
      </c>
      <c r="L100">
        <v>93.471675302245245</v>
      </c>
      <c r="M100">
        <v>87.801208981001722</v>
      </c>
      <c r="N100">
        <v>194.97236614853199</v>
      </c>
      <c r="O100" s="8">
        <v>194</v>
      </c>
    </row>
    <row r="101" spans="1:15" x14ac:dyDescent="0.2">
      <c r="A101">
        <v>196.9</v>
      </c>
      <c r="B101">
        <v>117</v>
      </c>
      <c r="C101">
        <v>116.2</v>
      </c>
      <c r="D101">
        <v>123.2</v>
      </c>
      <c r="E101">
        <v>108.7</v>
      </c>
      <c r="F101">
        <v>101.2</v>
      </c>
      <c r="G101">
        <v>196.9</v>
      </c>
      <c r="H101">
        <v>196.92248628884829</v>
      </c>
      <c r="I101">
        <v>99.931992687385744</v>
      </c>
      <c r="J101">
        <v>99.50585009140768</v>
      </c>
      <c r="K101">
        <v>108.2113345521024</v>
      </c>
      <c r="L101">
        <v>95.474223034734919</v>
      </c>
      <c r="M101">
        <v>86.217915904936021</v>
      </c>
      <c r="N101">
        <v>196.92248628884829</v>
      </c>
      <c r="O101" s="8">
        <v>196</v>
      </c>
    </row>
    <row r="102" spans="1:15" x14ac:dyDescent="0.2">
      <c r="A102">
        <v>199</v>
      </c>
      <c r="B102">
        <v>117</v>
      </c>
      <c r="C102">
        <v>113.5</v>
      </c>
      <c r="D102">
        <v>123.1</v>
      </c>
      <c r="E102">
        <v>108.2</v>
      </c>
      <c r="F102">
        <v>104.9</v>
      </c>
      <c r="G102">
        <v>199</v>
      </c>
      <c r="H102">
        <v>198.9666041275797</v>
      </c>
      <c r="I102">
        <v>99.516322701688551</v>
      </c>
      <c r="J102">
        <v>98.120075046904319</v>
      </c>
      <c r="K102">
        <v>107.5919324577861</v>
      </c>
      <c r="L102">
        <v>95.737523452157603</v>
      </c>
      <c r="M102">
        <v>90.171857410881799</v>
      </c>
      <c r="N102">
        <v>198.9666041275797</v>
      </c>
      <c r="O102" s="8">
        <v>198</v>
      </c>
    </row>
    <row r="103" spans="1:15" x14ac:dyDescent="0.2">
      <c r="A103">
        <v>201</v>
      </c>
      <c r="B103">
        <v>117.8</v>
      </c>
      <c r="C103">
        <v>119.8</v>
      </c>
      <c r="D103">
        <v>128.9</v>
      </c>
      <c r="E103">
        <v>113.3</v>
      </c>
      <c r="F103">
        <v>104.9</v>
      </c>
      <c r="G103">
        <v>201</v>
      </c>
      <c r="H103">
        <v>200.95485519591139</v>
      </c>
      <c r="I103">
        <v>98.827768313458265</v>
      </c>
      <c r="J103">
        <v>97.798807495741059</v>
      </c>
      <c r="K103">
        <v>107.42691652470189</v>
      </c>
      <c r="L103">
        <v>97.107495741056212</v>
      </c>
      <c r="M103">
        <v>90.487223168654168</v>
      </c>
      <c r="N103">
        <v>200.95485519591139</v>
      </c>
      <c r="O103" s="8">
        <v>200</v>
      </c>
    </row>
    <row r="104" spans="1:15" x14ac:dyDescent="0.2">
      <c r="A104">
        <v>203</v>
      </c>
      <c r="B104">
        <v>122.9</v>
      </c>
      <c r="C104">
        <v>121.8</v>
      </c>
      <c r="D104">
        <v>130.4</v>
      </c>
      <c r="E104">
        <v>115.7</v>
      </c>
      <c r="F104">
        <v>108.4</v>
      </c>
      <c r="G104">
        <v>203</v>
      </c>
      <c r="H104">
        <v>202.9647887323944</v>
      </c>
      <c r="I104">
        <v>103.7978873239437</v>
      </c>
      <c r="J104">
        <v>102.9408450704225</v>
      </c>
      <c r="K104">
        <v>111.974823943662</v>
      </c>
      <c r="L104">
        <v>100.9191901408451</v>
      </c>
      <c r="M104">
        <v>94.035035211267612</v>
      </c>
      <c r="N104">
        <v>202.9647887323944</v>
      </c>
      <c r="O104" s="8">
        <v>202</v>
      </c>
    </row>
    <row r="105" spans="1:15" x14ac:dyDescent="0.2">
      <c r="A105">
        <v>204.9</v>
      </c>
      <c r="B105">
        <v>122.1</v>
      </c>
      <c r="C105">
        <v>119.9</v>
      </c>
      <c r="D105">
        <v>128.80000000000001</v>
      </c>
      <c r="E105">
        <v>113.6</v>
      </c>
      <c r="F105">
        <v>104.9</v>
      </c>
      <c r="G105">
        <v>204.9</v>
      </c>
      <c r="H105">
        <v>204.94696132596681</v>
      </c>
      <c r="I105">
        <v>104.5843462246777</v>
      </c>
      <c r="J105">
        <v>102.93996316758751</v>
      </c>
      <c r="K105">
        <v>110.3773480662983</v>
      </c>
      <c r="L105">
        <v>97.567034990791896</v>
      </c>
      <c r="M105">
        <v>89.402394106814</v>
      </c>
      <c r="N105">
        <v>204.94696132596681</v>
      </c>
      <c r="O105" s="8">
        <v>204</v>
      </c>
    </row>
    <row r="106" spans="1:15" x14ac:dyDescent="0.2">
      <c r="A106">
        <v>206.9</v>
      </c>
      <c r="B106">
        <v>118.1</v>
      </c>
      <c r="C106">
        <v>117.9</v>
      </c>
      <c r="D106">
        <v>121.7</v>
      </c>
      <c r="E106">
        <v>109.4</v>
      </c>
      <c r="F106">
        <v>95.4</v>
      </c>
      <c r="G106">
        <v>206.9</v>
      </c>
      <c r="H106">
        <v>206.95220228384991</v>
      </c>
      <c r="I106">
        <v>100.8048939641109</v>
      </c>
      <c r="J106">
        <v>99.421859706362156</v>
      </c>
      <c r="K106">
        <v>108.0654159869494</v>
      </c>
      <c r="L106">
        <v>94.903425774877647</v>
      </c>
      <c r="M106">
        <v>88.883197389885808</v>
      </c>
      <c r="N106">
        <v>206.95220228384991</v>
      </c>
      <c r="O106" s="8">
        <v>206</v>
      </c>
    </row>
    <row r="107" spans="1:15" x14ac:dyDescent="0.2">
      <c r="A107">
        <v>208.9</v>
      </c>
      <c r="B107">
        <v>115.05</v>
      </c>
      <c r="C107">
        <v>110.3</v>
      </c>
      <c r="D107">
        <v>122.3</v>
      </c>
      <c r="E107">
        <v>110.65</v>
      </c>
      <c r="F107">
        <v>94.55</v>
      </c>
      <c r="G107">
        <v>208.9</v>
      </c>
      <c r="H107">
        <v>208.94158415841579</v>
      </c>
      <c r="I107">
        <v>97.736303630363039</v>
      </c>
      <c r="J107">
        <v>96.299504950495049</v>
      </c>
      <c r="K107">
        <v>104.9486798679868</v>
      </c>
      <c r="L107">
        <v>93.211056105610567</v>
      </c>
      <c r="M107">
        <v>86.369471947194725</v>
      </c>
      <c r="N107">
        <v>208.94158415841579</v>
      </c>
      <c r="O107" s="8">
        <v>208</v>
      </c>
    </row>
    <row r="108" spans="1:15" x14ac:dyDescent="0.2">
      <c r="A108">
        <v>211</v>
      </c>
      <c r="B108">
        <v>121</v>
      </c>
      <c r="C108">
        <v>120.7</v>
      </c>
      <c r="D108">
        <v>126.2</v>
      </c>
      <c r="E108">
        <v>115.3</v>
      </c>
      <c r="F108">
        <v>106.8</v>
      </c>
      <c r="G108">
        <v>211</v>
      </c>
      <c r="H108">
        <v>210.9830894308943</v>
      </c>
      <c r="I108">
        <v>103.16731707317069</v>
      </c>
      <c r="J108">
        <v>102.29463414634149</v>
      </c>
      <c r="K108">
        <v>110.62780487804881</v>
      </c>
      <c r="L108">
        <v>99.765691056910569</v>
      </c>
      <c r="M108">
        <v>91.974308943089426</v>
      </c>
      <c r="N108">
        <v>210.9830894308943</v>
      </c>
      <c r="O108" s="8">
        <v>210</v>
      </c>
    </row>
    <row r="109" spans="1:15" x14ac:dyDescent="0.2">
      <c r="A109">
        <v>212.9</v>
      </c>
      <c r="B109">
        <v>122.4</v>
      </c>
      <c r="C109">
        <v>121.8</v>
      </c>
      <c r="D109">
        <v>128.9</v>
      </c>
      <c r="E109">
        <v>112.6</v>
      </c>
      <c r="F109">
        <v>108.8</v>
      </c>
      <c r="G109">
        <v>212.9</v>
      </c>
      <c r="H109">
        <v>212.92716468590831</v>
      </c>
      <c r="I109">
        <v>102.7752122241087</v>
      </c>
      <c r="J109">
        <v>101.3616298811545</v>
      </c>
      <c r="K109">
        <v>109.7222410865874</v>
      </c>
      <c r="L109">
        <v>96.6346349745331</v>
      </c>
      <c r="M109">
        <v>91.050424448217314</v>
      </c>
      <c r="N109">
        <v>212.92716468590831</v>
      </c>
      <c r="O109" s="8">
        <v>212</v>
      </c>
    </row>
    <row r="110" spans="1:15" x14ac:dyDescent="0.2">
      <c r="A110">
        <v>214.9</v>
      </c>
      <c r="B110">
        <v>122.9</v>
      </c>
      <c r="C110">
        <v>120.65</v>
      </c>
      <c r="D110">
        <v>127.2</v>
      </c>
      <c r="E110">
        <v>115.75</v>
      </c>
      <c r="F110">
        <v>106.2</v>
      </c>
      <c r="G110">
        <v>214.9</v>
      </c>
      <c r="H110">
        <v>214.96672240802681</v>
      </c>
      <c r="I110">
        <v>104.1205685618729</v>
      </c>
      <c r="J110">
        <v>103.36772575250841</v>
      </c>
      <c r="K110">
        <v>111.2088628762542</v>
      </c>
      <c r="L110">
        <v>99.887290969899666</v>
      </c>
      <c r="M110">
        <v>90.559531772575255</v>
      </c>
      <c r="N110">
        <v>214.96672240802681</v>
      </c>
      <c r="O110" s="8">
        <v>214</v>
      </c>
    </row>
    <row r="111" spans="1:15" x14ac:dyDescent="0.2">
      <c r="A111">
        <v>217</v>
      </c>
      <c r="B111">
        <v>119</v>
      </c>
      <c r="C111">
        <v>116.2</v>
      </c>
      <c r="D111">
        <v>121.6</v>
      </c>
      <c r="E111">
        <v>110.8</v>
      </c>
      <c r="F111">
        <v>101.2</v>
      </c>
      <c r="G111">
        <v>217</v>
      </c>
      <c r="H111">
        <v>216.9586690017513</v>
      </c>
      <c r="I111">
        <v>100.2977232924694</v>
      </c>
      <c r="J111">
        <v>99.244833625218916</v>
      </c>
      <c r="K111">
        <v>106.5411558669002</v>
      </c>
      <c r="L111">
        <v>95.023992994746052</v>
      </c>
      <c r="M111">
        <v>87.713134851138349</v>
      </c>
      <c r="N111">
        <v>216.9586690017513</v>
      </c>
      <c r="O111" s="8">
        <v>216</v>
      </c>
    </row>
    <row r="112" spans="1:15" x14ac:dyDescent="0.2">
      <c r="A112">
        <v>219</v>
      </c>
      <c r="B112">
        <v>122.9</v>
      </c>
      <c r="C112">
        <v>121.8</v>
      </c>
      <c r="D112">
        <v>129.9</v>
      </c>
      <c r="E112">
        <v>115.7</v>
      </c>
      <c r="F112">
        <v>108.4</v>
      </c>
      <c r="G112">
        <v>219</v>
      </c>
      <c r="H112">
        <v>218.94497528830311</v>
      </c>
      <c r="I112">
        <v>102.5744645799012</v>
      </c>
      <c r="J112">
        <v>102.11334431630971</v>
      </c>
      <c r="K112">
        <v>109.6859967051071</v>
      </c>
      <c r="L112">
        <v>98.998352553542006</v>
      </c>
      <c r="M112">
        <v>93.095387149917627</v>
      </c>
      <c r="N112">
        <v>218.94497528830311</v>
      </c>
      <c r="O112" s="8">
        <v>218</v>
      </c>
    </row>
    <row r="113" spans="1:15" x14ac:dyDescent="0.2">
      <c r="A113">
        <v>221</v>
      </c>
      <c r="B113">
        <v>122.9</v>
      </c>
      <c r="C113">
        <v>120.2</v>
      </c>
      <c r="D113">
        <v>131.6</v>
      </c>
      <c r="E113">
        <v>116.6</v>
      </c>
      <c r="F113">
        <v>108.4</v>
      </c>
      <c r="G113">
        <v>221</v>
      </c>
      <c r="H113">
        <v>220.9899145299145</v>
      </c>
      <c r="I113">
        <v>106.048547008547</v>
      </c>
      <c r="J113">
        <v>104.61145299145301</v>
      </c>
      <c r="K113">
        <v>112.6382905982906</v>
      </c>
      <c r="L113">
        <v>100.6694017094017</v>
      </c>
      <c r="M113">
        <v>91.904273504273505</v>
      </c>
      <c r="N113">
        <v>220.9899145299145</v>
      </c>
      <c r="O113" s="8">
        <v>220</v>
      </c>
    </row>
    <row r="114" spans="1:15" x14ac:dyDescent="0.2">
      <c r="A114">
        <v>223</v>
      </c>
      <c r="B114">
        <v>117</v>
      </c>
      <c r="C114">
        <v>113.2</v>
      </c>
      <c r="D114">
        <v>121.6</v>
      </c>
      <c r="E114">
        <v>110.8</v>
      </c>
      <c r="F114">
        <v>104.9</v>
      </c>
      <c r="G114">
        <v>223</v>
      </c>
      <c r="H114">
        <v>222.95415959252969</v>
      </c>
      <c r="I114">
        <v>99.897283531409172</v>
      </c>
      <c r="J114">
        <v>98.716468590831923</v>
      </c>
      <c r="K114">
        <v>107.8602716468591</v>
      </c>
      <c r="L114">
        <v>95.951952461799664</v>
      </c>
      <c r="M114">
        <v>91.581663837011888</v>
      </c>
      <c r="N114">
        <v>222.95415959252969</v>
      </c>
      <c r="O114" s="8">
        <v>222</v>
      </c>
    </row>
    <row r="115" spans="1:15" x14ac:dyDescent="0.2">
      <c r="A115">
        <v>224.9</v>
      </c>
      <c r="B115">
        <v>121.4</v>
      </c>
      <c r="C115">
        <v>119.8</v>
      </c>
      <c r="D115">
        <v>128.9</v>
      </c>
      <c r="E115">
        <v>115.3</v>
      </c>
      <c r="F115">
        <v>104.5</v>
      </c>
      <c r="G115">
        <v>224.9</v>
      </c>
      <c r="H115">
        <v>224.93785850860419</v>
      </c>
      <c r="I115">
        <v>104.66520076481839</v>
      </c>
      <c r="J115">
        <v>103.5491395793499</v>
      </c>
      <c r="K115">
        <v>113.5315487571702</v>
      </c>
      <c r="L115">
        <v>101.0275334608031</v>
      </c>
      <c r="M115">
        <v>93.521032504780109</v>
      </c>
      <c r="N115">
        <v>224.93785850860419</v>
      </c>
      <c r="O115" s="8">
        <v>224</v>
      </c>
    </row>
    <row r="116" spans="1:15" x14ac:dyDescent="0.2">
      <c r="A116">
        <v>227</v>
      </c>
      <c r="B116">
        <v>122.9</v>
      </c>
      <c r="C116">
        <v>119.9</v>
      </c>
      <c r="D116">
        <v>127.2</v>
      </c>
      <c r="E116">
        <v>115.6</v>
      </c>
      <c r="F116">
        <v>104.5</v>
      </c>
      <c r="G116">
        <v>227</v>
      </c>
      <c r="H116">
        <v>226.987012987013</v>
      </c>
      <c r="I116">
        <v>103.4310064935065</v>
      </c>
      <c r="J116">
        <v>102.3082792207792</v>
      </c>
      <c r="K116">
        <v>110.6751623376623</v>
      </c>
      <c r="L116">
        <v>97.779220779220779</v>
      </c>
      <c r="M116">
        <v>90.884740259740255</v>
      </c>
      <c r="N116">
        <v>226.987012987013</v>
      </c>
      <c r="O116" s="8">
        <v>226</v>
      </c>
    </row>
    <row r="117" spans="1:15" x14ac:dyDescent="0.2">
      <c r="A117">
        <v>229</v>
      </c>
      <c r="B117">
        <v>123.2</v>
      </c>
      <c r="C117">
        <v>119.9</v>
      </c>
      <c r="D117">
        <v>127.2</v>
      </c>
      <c r="E117">
        <v>113.7</v>
      </c>
      <c r="F117">
        <v>96.5</v>
      </c>
      <c r="G117">
        <v>229</v>
      </c>
      <c r="H117">
        <v>229.01231028667789</v>
      </c>
      <c r="I117">
        <v>104.4738617200674</v>
      </c>
      <c r="J117">
        <v>103.1801011804385</v>
      </c>
      <c r="K117">
        <v>110.0507588532884</v>
      </c>
      <c r="L117">
        <v>96.43018549747049</v>
      </c>
      <c r="M117">
        <v>86.646374367622258</v>
      </c>
      <c r="N117">
        <v>229.01231028667789</v>
      </c>
      <c r="O117" s="8">
        <v>228</v>
      </c>
    </row>
    <row r="118" spans="1:15" x14ac:dyDescent="0.2">
      <c r="A118">
        <v>231</v>
      </c>
      <c r="B118">
        <v>121.95</v>
      </c>
      <c r="C118">
        <v>119.9</v>
      </c>
      <c r="D118">
        <v>128.44999999999999</v>
      </c>
      <c r="E118">
        <v>114.95</v>
      </c>
      <c r="F118">
        <v>104.6</v>
      </c>
      <c r="G118">
        <v>231</v>
      </c>
      <c r="H118">
        <v>231.0023333333333</v>
      </c>
      <c r="I118">
        <v>106.0746666666667</v>
      </c>
      <c r="J118">
        <v>104.795</v>
      </c>
      <c r="K118">
        <v>113.456</v>
      </c>
      <c r="L118">
        <v>99.699833333333331</v>
      </c>
      <c r="M118">
        <v>91.648166666666668</v>
      </c>
      <c r="N118">
        <v>231.0023333333333</v>
      </c>
      <c r="O118" s="8">
        <v>230</v>
      </c>
    </row>
    <row r="119" spans="1:15" x14ac:dyDescent="0.2">
      <c r="A119">
        <v>232.9</v>
      </c>
      <c r="B119">
        <v>120.8</v>
      </c>
      <c r="C119">
        <v>118.3</v>
      </c>
      <c r="D119">
        <v>125.1</v>
      </c>
      <c r="E119">
        <v>115.3</v>
      </c>
      <c r="F119">
        <v>103</v>
      </c>
      <c r="G119">
        <v>232.9</v>
      </c>
      <c r="H119">
        <v>232.9046956521739</v>
      </c>
      <c r="I119">
        <v>103.80886956521741</v>
      </c>
      <c r="J119">
        <v>102.8266086956522</v>
      </c>
      <c r="K119">
        <v>111.9168695652174</v>
      </c>
      <c r="L119">
        <v>99.798782608695646</v>
      </c>
      <c r="M119">
        <v>90.637913043478264</v>
      </c>
      <c r="N119">
        <v>232.9046956521739</v>
      </c>
      <c r="O119" s="8">
        <v>232</v>
      </c>
    </row>
    <row r="120" spans="1:15" x14ac:dyDescent="0.2">
      <c r="A120">
        <v>234.9</v>
      </c>
      <c r="B120">
        <v>121.1</v>
      </c>
      <c r="C120">
        <v>119.8</v>
      </c>
      <c r="D120">
        <v>123.1</v>
      </c>
      <c r="E120">
        <v>114.65</v>
      </c>
      <c r="F120">
        <v>93.1</v>
      </c>
      <c r="G120">
        <v>234.9</v>
      </c>
      <c r="H120">
        <v>234.92473684210529</v>
      </c>
      <c r="I120">
        <v>103.640701754386</v>
      </c>
      <c r="J120">
        <v>102.3982456140351</v>
      </c>
      <c r="K120">
        <v>109.76035087719301</v>
      </c>
      <c r="L120">
        <v>97.081228070175442</v>
      </c>
      <c r="M120">
        <v>85.965964912280697</v>
      </c>
      <c r="N120">
        <v>234.92473684210529</v>
      </c>
      <c r="O120" s="8">
        <v>234</v>
      </c>
    </row>
    <row r="121" spans="1:15" x14ac:dyDescent="0.2">
      <c r="A121">
        <v>236.9</v>
      </c>
      <c r="B121">
        <v>122.9</v>
      </c>
      <c r="C121">
        <v>120.2</v>
      </c>
      <c r="D121">
        <v>130.5</v>
      </c>
      <c r="E121">
        <v>114.9</v>
      </c>
      <c r="F121">
        <v>106.8</v>
      </c>
      <c r="G121">
        <v>236.9</v>
      </c>
      <c r="H121">
        <v>236.9147859922179</v>
      </c>
      <c r="I121">
        <v>107.1982490272374</v>
      </c>
      <c r="J121">
        <v>105.86712062256809</v>
      </c>
      <c r="K121">
        <v>113.4441634241245</v>
      </c>
      <c r="L121">
        <v>99.857003891050582</v>
      </c>
      <c r="M121">
        <v>93.85291828793774</v>
      </c>
      <c r="N121">
        <v>236.9147859922179</v>
      </c>
      <c r="O121" s="8">
        <v>236</v>
      </c>
    </row>
    <row r="122" spans="1:15" x14ac:dyDescent="0.2">
      <c r="A122">
        <v>239</v>
      </c>
      <c r="B122">
        <v>120.7</v>
      </c>
      <c r="C122">
        <v>119.5</v>
      </c>
      <c r="D122">
        <v>127.4</v>
      </c>
      <c r="E122">
        <v>114.7</v>
      </c>
      <c r="F122">
        <v>105.6</v>
      </c>
      <c r="G122">
        <v>239</v>
      </c>
      <c r="H122">
        <v>238.94844036697251</v>
      </c>
      <c r="I122">
        <v>106.11467889908261</v>
      </c>
      <c r="J122">
        <v>104.77669724770639</v>
      </c>
      <c r="K122">
        <v>112.96513761467889</v>
      </c>
      <c r="L122">
        <v>99.607155963302759</v>
      </c>
      <c r="M122">
        <v>94.35155963302752</v>
      </c>
      <c r="N122">
        <v>238.94844036697251</v>
      </c>
      <c r="O122" s="8">
        <v>238</v>
      </c>
    </row>
    <row r="123" spans="1:15" x14ac:dyDescent="0.2">
      <c r="A123">
        <v>240.8</v>
      </c>
      <c r="B123">
        <v>122.9</v>
      </c>
      <c r="C123">
        <v>122.4</v>
      </c>
      <c r="D123">
        <v>131.6</v>
      </c>
      <c r="E123">
        <v>118</v>
      </c>
      <c r="F123">
        <v>106.8</v>
      </c>
      <c r="G123">
        <v>240.8</v>
      </c>
      <c r="H123">
        <v>240.8840867992767</v>
      </c>
      <c r="I123">
        <v>107.2696202531646</v>
      </c>
      <c r="J123">
        <v>106.15804701627491</v>
      </c>
      <c r="K123">
        <v>115.26907775768539</v>
      </c>
      <c r="L123">
        <v>102.7985533453888</v>
      </c>
      <c r="M123">
        <v>94.332368896925857</v>
      </c>
      <c r="N123">
        <v>240.8840867992767</v>
      </c>
      <c r="O123" s="8">
        <v>240</v>
      </c>
    </row>
    <row r="124" spans="1:15" x14ac:dyDescent="0.2">
      <c r="A124">
        <v>243</v>
      </c>
      <c r="B124">
        <v>121.6</v>
      </c>
      <c r="C124">
        <v>121.8</v>
      </c>
      <c r="D124">
        <v>132</v>
      </c>
      <c r="E124">
        <v>118</v>
      </c>
      <c r="F124">
        <v>104.6</v>
      </c>
      <c r="G124">
        <v>243</v>
      </c>
      <c r="H124">
        <v>242.98359511343801</v>
      </c>
      <c r="I124">
        <v>106.486387434555</v>
      </c>
      <c r="J124">
        <v>105.6073298429319</v>
      </c>
      <c r="K124">
        <v>115.5078534031414</v>
      </c>
      <c r="L124">
        <v>102.4448516579407</v>
      </c>
      <c r="M124">
        <v>92.297905759162305</v>
      </c>
      <c r="N124">
        <v>242.98359511343801</v>
      </c>
      <c r="O124" s="8">
        <v>242</v>
      </c>
    </row>
    <row r="125" spans="1:15" x14ac:dyDescent="0.2">
      <c r="A125">
        <v>244.9</v>
      </c>
      <c r="B125">
        <v>130.6</v>
      </c>
      <c r="C125">
        <v>128.6</v>
      </c>
      <c r="D125">
        <v>135.85</v>
      </c>
      <c r="E125">
        <v>118.15</v>
      </c>
      <c r="F125">
        <v>108.1</v>
      </c>
      <c r="G125">
        <v>244.9</v>
      </c>
      <c r="H125">
        <v>244.92015810276681</v>
      </c>
      <c r="I125">
        <v>112.20750988142289</v>
      </c>
      <c r="J125">
        <v>111.1905138339921</v>
      </c>
      <c r="K125">
        <v>118.8839920948617</v>
      </c>
      <c r="L125">
        <v>104.13023715415019</v>
      </c>
      <c r="M125">
        <v>94.580830039525694</v>
      </c>
      <c r="N125">
        <v>244.92015810276681</v>
      </c>
      <c r="O125" s="8">
        <v>244</v>
      </c>
    </row>
    <row r="126" spans="1:15" x14ac:dyDescent="0.2">
      <c r="A126">
        <v>246.9</v>
      </c>
      <c r="B126">
        <v>124.4</v>
      </c>
      <c r="C126">
        <v>123.3</v>
      </c>
      <c r="D126">
        <v>132.44999999999999</v>
      </c>
      <c r="E126">
        <v>118</v>
      </c>
      <c r="F126">
        <v>104.35</v>
      </c>
      <c r="G126">
        <v>246.9</v>
      </c>
      <c r="H126">
        <v>246.92977528089889</v>
      </c>
      <c r="I126">
        <v>109.863670411985</v>
      </c>
      <c r="J126">
        <v>108.57134831460669</v>
      </c>
      <c r="K126">
        <v>117.4013108614232</v>
      </c>
      <c r="L126">
        <v>103.4185393258427</v>
      </c>
      <c r="M126">
        <v>92.60224719101123</v>
      </c>
      <c r="N126">
        <v>246.92977528089889</v>
      </c>
      <c r="O126" s="8">
        <v>246</v>
      </c>
    </row>
    <row r="127" spans="1:15" x14ac:dyDescent="0.2">
      <c r="A127">
        <v>249</v>
      </c>
      <c r="B127">
        <v>124.4</v>
      </c>
      <c r="C127">
        <v>122.4</v>
      </c>
      <c r="D127">
        <v>132</v>
      </c>
      <c r="E127">
        <v>118.8</v>
      </c>
      <c r="F127">
        <v>107.4</v>
      </c>
      <c r="G127">
        <v>249</v>
      </c>
      <c r="H127">
        <v>248.9818181818182</v>
      </c>
      <c r="I127">
        <v>109.304452690167</v>
      </c>
      <c r="J127">
        <v>107.59962894248611</v>
      </c>
      <c r="K127">
        <v>115.8343228200371</v>
      </c>
      <c r="L127">
        <v>102.4326530612245</v>
      </c>
      <c r="M127">
        <v>96.550649350649351</v>
      </c>
      <c r="N127">
        <v>248.9818181818182</v>
      </c>
      <c r="O127" s="8">
        <v>248</v>
      </c>
    </row>
    <row r="128" spans="1:15" x14ac:dyDescent="0.2">
      <c r="A128">
        <v>251</v>
      </c>
      <c r="B128">
        <v>123.2</v>
      </c>
      <c r="C128">
        <v>123.2</v>
      </c>
      <c r="D128">
        <v>132.80000000000001</v>
      </c>
      <c r="E128">
        <v>119.9</v>
      </c>
      <c r="F128">
        <v>104.9</v>
      </c>
      <c r="G128">
        <v>251</v>
      </c>
      <c r="H128">
        <v>250.94718875502011</v>
      </c>
      <c r="I128">
        <v>108.51365461847389</v>
      </c>
      <c r="J128">
        <v>107.8909638554217</v>
      </c>
      <c r="K128">
        <v>116.7873493975904</v>
      </c>
      <c r="L128">
        <v>102.5738955823293</v>
      </c>
      <c r="M128">
        <v>93.180923694779111</v>
      </c>
      <c r="N128">
        <v>250.94718875502011</v>
      </c>
      <c r="O128" s="8">
        <v>250</v>
      </c>
    </row>
    <row r="129" spans="1:15" x14ac:dyDescent="0.2">
      <c r="A129">
        <v>252.9</v>
      </c>
      <c r="B129">
        <v>134.5</v>
      </c>
      <c r="C129">
        <v>133.44999999999999</v>
      </c>
      <c r="D129">
        <v>145</v>
      </c>
      <c r="E129">
        <v>129.80000000000001</v>
      </c>
      <c r="F129">
        <v>108.8</v>
      </c>
      <c r="G129">
        <v>252.9</v>
      </c>
      <c r="H129">
        <v>252.9233201581028</v>
      </c>
      <c r="I129">
        <v>119.6391304347826</v>
      </c>
      <c r="J129">
        <v>118.445256916996</v>
      </c>
      <c r="K129">
        <v>125.0197628458498</v>
      </c>
      <c r="L129">
        <v>110.08320158102769</v>
      </c>
      <c r="M129">
        <v>98.980632411067191</v>
      </c>
      <c r="N129">
        <v>252.9233201581028</v>
      </c>
      <c r="O129" s="8">
        <v>252</v>
      </c>
    </row>
    <row r="130" spans="1:15" x14ac:dyDescent="0.2">
      <c r="A130">
        <v>254.8</v>
      </c>
      <c r="B130">
        <v>132.30000000000001</v>
      </c>
      <c r="C130">
        <v>130.19999999999999</v>
      </c>
      <c r="D130">
        <v>144.80000000000001</v>
      </c>
      <c r="E130">
        <v>129.80000000000001</v>
      </c>
      <c r="F130">
        <v>108.8</v>
      </c>
      <c r="G130">
        <v>254.8</v>
      </c>
      <c r="H130">
        <v>254.89938775510211</v>
      </c>
      <c r="I130">
        <v>116.59448979591841</v>
      </c>
      <c r="J130">
        <v>115.84877551020411</v>
      </c>
      <c r="K130">
        <v>125.0065306122449</v>
      </c>
      <c r="L130">
        <v>109.5844897959184</v>
      </c>
      <c r="M130">
        <v>96.760612244897956</v>
      </c>
      <c r="N130">
        <v>254.89938775510211</v>
      </c>
      <c r="O130" s="8">
        <v>254</v>
      </c>
    </row>
    <row r="131" spans="1:15" x14ac:dyDescent="0.2">
      <c r="A131">
        <v>256.89999999999998</v>
      </c>
      <c r="B131">
        <v>128.1</v>
      </c>
      <c r="C131">
        <v>128</v>
      </c>
      <c r="D131">
        <v>141.4</v>
      </c>
      <c r="E131">
        <v>129.80000000000001</v>
      </c>
      <c r="F131">
        <v>105.65</v>
      </c>
      <c r="G131">
        <v>256.89999999999998</v>
      </c>
      <c r="H131">
        <v>256.94395161290322</v>
      </c>
      <c r="I131">
        <v>114.50524193548389</v>
      </c>
      <c r="J131">
        <v>113.0510080645161</v>
      </c>
      <c r="K131">
        <v>122.12439516129029</v>
      </c>
      <c r="L131">
        <v>107.8058467741936</v>
      </c>
      <c r="M131">
        <v>93.190120967741933</v>
      </c>
      <c r="N131">
        <v>256.94395161290322</v>
      </c>
      <c r="O131" s="8">
        <v>256</v>
      </c>
    </row>
    <row r="132" spans="1:15" x14ac:dyDescent="0.2">
      <c r="A132">
        <v>259</v>
      </c>
      <c r="B132">
        <v>129.30000000000001</v>
      </c>
      <c r="C132">
        <v>128.4</v>
      </c>
      <c r="D132">
        <v>136.69999999999999</v>
      </c>
      <c r="E132">
        <v>127.1</v>
      </c>
      <c r="F132">
        <v>98.15</v>
      </c>
      <c r="G132">
        <v>259</v>
      </c>
      <c r="H132">
        <v>258.95844444444452</v>
      </c>
      <c r="I132">
        <v>114.24311111111111</v>
      </c>
      <c r="J132">
        <v>112.79111111111111</v>
      </c>
      <c r="K132">
        <v>120.7844444444444</v>
      </c>
      <c r="L132">
        <v>104.97311111111109</v>
      </c>
      <c r="M132">
        <v>92.916888888888892</v>
      </c>
      <c r="N132">
        <v>258.95844444444452</v>
      </c>
      <c r="O132" s="8">
        <v>258</v>
      </c>
    </row>
    <row r="133" spans="1:15" x14ac:dyDescent="0.2">
      <c r="A133">
        <v>260.89999999999998</v>
      </c>
      <c r="B133">
        <v>125.85</v>
      </c>
      <c r="C133">
        <v>122.55</v>
      </c>
      <c r="D133">
        <v>132</v>
      </c>
      <c r="E133">
        <v>122.7</v>
      </c>
      <c r="F133">
        <v>99.550000000000011</v>
      </c>
      <c r="G133">
        <v>260.89999999999998</v>
      </c>
      <c r="H133">
        <v>260.94004629629632</v>
      </c>
      <c r="I133">
        <v>112.09305555555559</v>
      </c>
      <c r="J133">
        <v>110.2650462962963</v>
      </c>
      <c r="K133">
        <v>118.47638888888891</v>
      </c>
      <c r="L133">
        <v>104.8289351851852</v>
      </c>
      <c r="M133">
        <v>90.888194444444451</v>
      </c>
      <c r="N133">
        <v>260.94004629629632</v>
      </c>
      <c r="O133" s="8">
        <v>260</v>
      </c>
    </row>
    <row r="134" spans="1:15" x14ac:dyDescent="0.2">
      <c r="A134">
        <v>262.89999999999998</v>
      </c>
      <c r="B134">
        <v>137.4</v>
      </c>
      <c r="C134">
        <v>135.5</v>
      </c>
      <c r="D134">
        <v>136.69999999999999</v>
      </c>
      <c r="E134">
        <v>126</v>
      </c>
      <c r="F134">
        <v>104.9</v>
      </c>
      <c r="G134">
        <v>262.89999999999998</v>
      </c>
      <c r="H134">
        <v>262.91974025974031</v>
      </c>
      <c r="I134">
        <v>118.7238961038961</v>
      </c>
      <c r="J134">
        <v>117.198961038961</v>
      </c>
      <c r="K134">
        <v>125.8101298701299</v>
      </c>
      <c r="L134">
        <v>108.1519480519481</v>
      </c>
      <c r="M134">
        <v>93.776623376623377</v>
      </c>
      <c r="N134">
        <v>262.91974025974031</v>
      </c>
      <c r="O134" s="8">
        <v>262</v>
      </c>
    </row>
    <row r="135" spans="1:15" x14ac:dyDescent="0.2">
      <c r="A135">
        <v>264.89999999999998</v>
      </c>
      <c r="B135">
        <v>126.15</v>
      </c>
      <c r="C135">
        <v>125.75</v>
      </c>
      <c r="D135">
        <v>136.35</v>
      </c>
      <c r="E135">
        <v>128.30000000000001</v>
      </c>
      <c r="F135">
        <v>94</v>
      </c>
      <c r="G135">
        <v>264.89999999999998</v>
      </c>
      <c r="H135">
        <v>264.9274725274725</v>
      </c>
      <c r="I135">
        <v>110.92994505494509</v>
      </c>
      <c r="J135">
        <v>110.210989010989</v>
      </c>
      <c r="K135">
        <v>120.2085164835165</v>
      </c>
      <c r="L135">
        <v>103.38489010989009</v>
      </c>
      <c r="M135">
        <v>87.900549450549448</v>
      </c>
      <c r="N135">
        <v>264.9274725274725</v>
      </c>
      <c r="O135" s="8">
        <v>264</v>
      </c>
    </row>
    <row r="136" spans="1:15" x14ac:dyDescent="0.2">
      <c r="A136">
        <v>267</v>
      </c>
      <c r="B136">
        <v>134.6</v>
      </c>
      <c r="C136">
        <v>131.6</v>
      </c>
      <c r="D136">
        <v>137.80000000000001</v>
      </c>
      <c r="E136">
        <v>129.80000000000001</v>
      </c>
      <c r="F136">
        <v>84</v>
      </c>
      <c r="G136">
        <v>267</v>
      </c>
      <c r="H136">
        <v>266.93016393442622</v>
      </c>
      <c r="I136">
        <v>117.1363934426229</v>
      </c>
      <c r="J136">
        <v>116.0911475409836</v>
      </c>
      <c r="K136">
        <v>121.7285245901639</v>
      </c>
      <c r="L136">
        <v>105.96524590163931</v>
      </c>
      <c r="M136">
        <v>86.852131147540987</v>
      </c>
      <c r="N136">
        <v>266.93016393442622</v>
      </c>
      <c r="O136" s="8">
        <v>266</v>
      </c>
    </row>
    <row r="137" spans="1:15" x14ac:dyDescent="0.2">
      <c r="A137">
        <v>269</v>
      </c>
      <c r="B137">
        <v>136.75</v>
      </c>
      <c r="C137">
        <v>138.19999999999999</v>
      </c>
      <c r="D137">
        <v>145.30000000000001</v>
      </c>
      <c r="E137">
        <v>129.80000000000001</v>
      </c>
      <c r="F137">
        <v>97.2</v>
      </c>
      <c r="G137">
        <v>269</v>
      </c>
      <c r="H137">
        <v>268.96992187500001</v>
      </c>
      <c r="I137">
        <v>117.89882812499999</v>
      </c>
      <c r="J137">
        <v>117.60703125000001</v>
      </c>
      <c r="K137">
        <v>127.07656249999999</v>
      </c>
      <c r="L137">
        <v>108.67031249999999</v>
      </c>
      <c r="M137">
        <v>90.546093749999997</v>
      </c>
      <c r="N137">
        <v>268.96992187500001</v>
      </c>
      <c r="O137" s="8">
        <v>268</v>
      </c>
    </row>
    <row r="138" spans="1:15" x14ac:dyDescent="0.2">
      <c r="A138">
        <v>271</v>
      </c>
      <c r="B138">
        <v>122.9</v>
      </c>
      <c r="C138">
        <v>119.9</v>
      </c>
      <c r="D138">
        <v>132</v>
      </c>
      <c r="E138">
        <v>123.5</v>
      </c>
      <c r="F138">
        <v>103.3</v>
      </c>
      <c r="G138">
        <v>271</v>
      </c>
      <c r="H138">
        <v>270.95940959409592</v>
      </c>
      <c r="I138">
        <v>112.29261992619929</v>
      </c>
      <c r="J138">
        <v>110.8110701107011</v>
      </c>
      <c r="K138">
        <v>118.9487084870849</v>
      </c>
      <c r="L138">
        <v>102.820295202952</v>
      </c>
      <c r="M138">
        <v>89.960516605166049</v>
      </c>
      <c r="N138">
        <v>270.95940959409592</v>
      </c>
      <c r="O138" s="8">
        <v>270</v>
      </c>
    </row>
    <row r="139" spans="1:15" x14ac:dyDescent="0.2">
      <c r="A139">
        <v>272.89999999999998</v>
      </c>
      <c r="B139">
        <v>131.9</v>
      </c>
      <c r="C139">
        <v>129.5</v>
      </c>
      <c r="D139">
        <v>133.30000000000001</v>
      </c>
      <c r="E139">
        <v>129.80000000000001</v>
      </c>
      <c r="F139">
        <v>99.2</v>
      </c>
      <c r="G139">
        <v>272.89999999999998</v>
      </c>
      <c r="H139">
        <v>272.94930875576028</v>
      </c>
      <c r="I139">
        <v>112.2958525345622</v>
      </c>
      <c r="J139">
        <v>111.1903225806452</v>
      </c>
      <c r="K139">
        <v>117.2</v>
      </c>
      <c r="L139">
        <v>102.1990783410138</v>
      </c>
      <c r="M139">
        <v>85.062672811059912</v>
      </c>
      <c r="N139">
        <v>272.94930875576028</v>
      </c>
      <c r="O139" s="8">
        <v>272</v>
      </c>
    </row>
    <row r="140" spans="1:15" x14ac:dyDescent="0.2">
      <c r="A140">
        <v>274.89999999999998</v>
      </c>
      <c r="B140">
        <v>139.4</v>
      </c>
      <c r="C140">
        <v>137.25</v>
      </c>
      <c r="D140">
        <v>147.35</v>
      </c>
      <c r="E140">
        <v>129.80000000000001</v>
      </c>
      <c r="F140">
        <v>81.550000000000011</v>
      </c>
      <c r="G140">
        <v>274.89999999999998</v>
      </c>
      <c r="H140">
        <v>274.87010309278349</v>
      </c>
      <c r="I140">
        <v>122.49381443298969</v>
      </c>
      <c r="J140">
        <v>120.3371134020619</v>
      </c>
      <c r="K140">
        <v>127.4350515463917</v>
      </c>
      <c r="L140">
        <v>107.93092783505151</v>
      </c>
      <c r="M140">
        <v>85.462371134020614</v>
      </c>
      <c r="N140">
        <v>274.87010309278349</v>
      </c>
      <c r="O140" s="8">
        <v>274</v>
      </c>
    </row>
    <row r="141" spans="1:15" x14ac:dyDescent="0.2">
      <c r="A141">
        <v>277</v>
      </c>
      <c r="B141">
        <v>143</v>
      </c>
      <c r="C141">
        <v>138.80000000000001</v>
      </c>
      <c r="D141">
        <v>148.6</v>
      </c>
      <c r="E141">
        <v>129.80000000000001</v>
      </c>
      <c r="F141">
        <v>92.8</v>
      </c>
      <c r="G141">
        <v>277</v>
      </c>
      <c r="H141">
        <v>276.97005649717522</v>
      </c>
      <c r="I141">
        <v>121.6429378531073</v>
      </c>
      <c r="J141">
        <v>119.7090395480226</v>
      </c>
      <c r="K141">
        <v>127.1898305084746</v>
      </c>
      <c r="L141">
        <v>108.55762711864411</v>
      </c>
      <c r="M141">
        <v>91.620338983050843</v>
      </c>
      <c r="N141">
        <v>276.97005649717522</v>
      </c>
      <c r="O141" s="8">
        <v>276</v>
      </c>
    </row>
    <row r="142" spans="1:15" x14ac:dyDescent="0.2">
      <c r="A142">
        <v>278.8</v>
      </c>
      <c r="B142">
        <v>129.30000000000001</v>
      </c>
      <c r="C142">
        <v>128.1</v>
      </c>
      <c r="D142">
        <v>136.69999999999999</v>
      </c>
      <c r="E142">
        <v>129.30000000000001</v>
      </c>
      <c r="F142">
        <v>62.6</v>
      </c>
      <c r="G142">
        <v>278.8</v>
      </c>
      <c r="H142">
        <v>278.87551020408159</v>
      </c>
      <c r="I142">
        <v>116.07006802721089</v>
      </c>
      <c r="J142">
        <v>114.22176870748299</v>
      </c>
      <c r="K142">
        <v>120.4789115646258</v>
      </c>
      <c r="L142">
        <v>101.0755102040816</v>
      </c>
      <c r="M142">
        <v>80.870068027210891</v>
      </c>
      <c r="N142">
        <v>278.87551020408159</v>
      </c>
      <c r="O142" s="8">
        <v>278</v>
      </c>
    </row>
    <row r="143" spans="1:15" x14ac:dyDescent="0.2">
      <c r="A143">
        <v>280.89999999999998</v>
      </c>
      <c r="B143">
        <v>141.9</v>
      </c>
      <c r="C143">
        <v>145.85</v>
      </c>
      <c r="D143">
        <v>149.15</v>
      </c>
      <c r="E143">
        <v>129.80000000000001</v>
      </c>
      <c r="F143">
        <v>108.15</v>
      </c>
      <c r="G143">
        <v>280.89999999999998</v>
      </c>
      <c r="H143">
        <v>280.95344827586212</v>
      </c>
      <c r="I143">
        <v>122.84568965517239</v>
      </c>
      <c r="J143">
        <v>120.9612068965517</v>
      </c>
      <c r="K143">
        <v>126.2344827586207</v>
      </c>
      <c r="L143">
        <v>113.0224137931035</v>
      </c>
      <c r="M143">
        <v>93.615517241379308</v>
      </c>
      <c r="N143">
        <v>280.95344827586212</v>
      </c>
      <c r="O143" s="8">
        <v>280</v>
      </c>
    </row>
    <row r="144" spans="1:15" x14ac:dyDescent="0.2">
      <c r="A144">
        <v>282.8</v>
      </c>
      <c r="B144">
        <v>124.4</v>
      </c>
      <c r="C144">
        <v>123.4</v>
      </c>
      <c r="D144">
        <v>133.4</v>
      </c>
      <c r="E144">
        <v>129.80000000000001</v>
      </c>
      <c r="F144">
        <v>56.5</v>
      </c>
      <c r="G144">
        <v>282.8</v>
      </c>
      <c r="H144">
        <v>282.86464646464651</v>
      </c>
      <c r="I144">
        <v>114.72727272727271</v>
      </c>
      <c r="J144">
        <v>114.07272727272731</v>
      </c>
      <c r="K144">
        <v>121.09393939393939</v>
      </c>
      <c r="L144">
        <v>104.6353535353535</v>
      </c>
      <c r="M144">
        <v>80.724242424242419</v>
      </c>
      <c r="N144">
        <v>282.86464646464651</v>
      </c>
      <c r="O144" s="8">
        <v>282</v>
      </c>
    </row>
    <row r="145" spans="1:15" x14ac:dyDescent="0.2">
      <c r="A145">
        <v>284.8</v>
      </c>
      <c r="B145">
        <v>134.5</v>
      </c>
      <c r="C145">
        <v>140.30000000000001</v>
      </c>
      <c r="D145">
        <v>144.35</v>
      </c>
      <c r="E145">
        <v>129.80000000000001</v>
      </c>
      <c r="F145">
        <v>85.8</v>
      </c>
      <c r="G145">
        <v>284.8</v>
      </c>
      <c r="H145">
        <v>284.85000000000002</v>
      </c>
      <c r="I145">
        <v>117.9264150943396</v>
      </c>
      <c r="J145">
        <v>117.2</v>
      </c>
      <c r="K145">
        <v>123.9358490566038</v>
      </c>
      <c r="L145">
        <v>105.4028301886792</v>
      </c>
      <c r="M145">
        <v>90.455660377358484</v>
      </c>
      <c r="N145">
        <v>284.85000000000002</v>
      </c>
      <c r="O145" s="8">
        <v>284</v>
      </c>
    </row>
    <row r="146" spans="1:15" x14ac:dyDescent="0.2">
      <c r="A146">
        <v>286.8</v>
      </c>
      <c r="B146">
        <v>159.19999999999999</v>
      </c>
      <c r="C146">
        <v>160.5</v>
      </c>
      <c r="D146">
        <v>149.9</v>
      </c>
      <c r="E146">
        <v>129.80000000000001</v>
      </c>
      <c r="F146">
        <v>38.5</v>
      </c>
      <c r="G146">
        <v>286.8</v>
      </c>
      <c r="H146">
        <v>286.89240506329122</v>
      </c>
      <c r="I146">
        <v>121.120253164557</v>
      </c>
      <c r="J146">
        <v>120.8</v>
      </c>
      <c r="K146">
        <v>127.84050632911389</v>
      </c>
      <c r="L146">
        <v>104.79746835443041</v>
      </c>
      <c r="M146">
        <v>76.117721518987338</v>
      </c>
      <c r="N146">
        <v>286.89240506329122</v>
      </c>
      <c r="O146" s="8">
        <v>286</v>
      </c>
    </row>
    <row r="147" spans="1:15" x14ac:dyDescent="0.2">
      <c r="A147">
        <v>289</v>
      </c>
      <c r="B147">
        <v>147.4</v>
      </c>
      <c r="C147">
        <v>147.25</v>
      </c>
      <c r="D147">
        <v>150.85</v>
      </c>
      <c r="E147">
        <v>133.6</v>
      </c>
      <c r="F147">
        <v>103.9</v>
      </c>
      <c r="G147">
        <v>289</v>
      </c>
      <c r="H147">
        <v>288.96964285714279</v>
      </c>
      <c r="I147">
        <v>131.69999999999999</v>
      </c>
      <c r="J147">
        <v>130.18392857142859</v>
      </c>
      <c r="K147">
        <v>137.0517857142857</v>
      </c>
      <c r="L147">
        <v>116.06607142857141</v>
      </c>
      <c r="M147">
        <v>95.1</v>
      </c>
      <c r="N147">
        <v>288.96964285714279</v>
      </c>
      <c r="O147" s="8">
        <v>288</v>
      </c>
    </row>
    <row r="148" spans="1:15" x14ac:dyDescent="0.2">
      <c r="A148">
        <v>290.75</v>
      </c>
      <c r="B148">
        <v>145.55000000000001</v>
      </c>
      <c r="C148">
        <v>145.44999999999999</v>
      </c>
      <c r="D148">
        <v>149.9</v>
      </c>
      <c r="E148">
        <v>131.69999999999999</v>
      </c>
      <c r="F148">
        <v>108.8</v>
      </c>
      <c r="G148">
        <v>290.75</v>
      </c>
      <c r="H148">
        <v>290.75555555555559</v>
      </c>
      <c r="I148">
        <v>127.0333333333333</v>
      </c>
      <c r="J148">
        <v>127.6166666666667</v>
      </c>
      <c r="K148">
        <v>132.8416666666667</v>
      </c>
      <c r="L148">
        <v>122.5833333333333</v>
      </c>
      <c r="M148">
        <v>107.4527777777778</v>
      </c>
      <c r="N148">
        <v>290.75555555555559</v>
      </c>
      <c r="O148" s="8">
        <v>290</v>
      </c>
    </row>
    <row r="149" spans="1:15" x14ac:dyDescent="0.2">
      <c r="A149">
        <v>292.8</v>
      </c>
      <c r="B149">
        <v>135.69999999999999</v>
      </c>
      <c r="C149">
        <v>135.80000000000001</v>
      </c>
      <c r="D149">
        <v>143.69999999999999</v>
      </c>
      <c r="E149">
        <v>129.80000000000001</v>
      </c>
      <c r="F149">
        <v>108.8</v>
      </c>
      <c r="G149">
        <v>292.8</v>
      </c>
      <c r="H149">
        <v>292.84545454545457</v>
      </c>
      <c r="I149">
        <v>121.10303030303029</v>
      </c>
      <c r="J149">
        <v>120.1181818181818</v>
      </c>
      <c r="K149">
        <v>126.4454545454546</v>
      </c>
      <c r="L149">
        <v>112.77272727272729</v>
      </c>
      <c r="M149">
        <v>106.8181818181818</v>
      </c>
      <c r="N149">
        <v>292.84545454545457</v>
      </c>
      <c r="O149" s="8">
        <v>292</v>
      </c>
    </row>
    <row r="150" spans="1:15" x14ac:dyDescent="0.2">
      <c r="A150">
        <v>295.35000000000002</v>
      </c>
      <c r="B150">
        <v>151.65</v>
      </c>
      <c r="C150">
        <v>151.05000000000001</v>
      </c>
      <c r="D150">
        <v>149.9</v>
      </c>
      <c r="E150">
        <v>129.80000000000001</v>
      </c>
      <c r="F150">
        <v>73.650000000000006</v>
      </c>
      <c r="G150">
        <v>295.35000000000002</v>
      </c>
      <c r="H150">
        <v>295.22000000000003</v>
      </c>
      <c r="I150">
        <v>109.95</v>
      </c>
      <c r="J150">
        <v>110.94</v>
      </c>
      <c r="K150">
        <v>117.06</v>
      </c>
      <c r="L150">
        <v>101.77</v>
      </c>
      <c r="M150">
        <v>78.45</v>
      </c>
      <c r="N150">
        <v>295.22000000000003</v>
      </c>
      <c r="O150" s="8">
        <v>294</v>
      </c>
    </row>
    <row r="151" spans="1:15" x14ac:dyDescent="0.2">
      <c r="A151">
        <v>296.8</v>
      </c>
      <c r="B151">
        <v>122.9</v>
      </c>
      <c r="C151">
        <v>123.5</v>
      </c>
      <c r="D151">
        <v>133.30000000000001</v>
      </c>
      <c r="E151">
        <v>105.6</v>
      </c>
      <c r="F151">
        <v>38.5</v>
      </c>
      <c r="G151">
        <v>296.8</v>
      </c>
      <c r="H151">
        <v>296.74285714285708</v>
      </c>
      <c r="I151">
        <v>115.78571428571431</v>
      </c>
      <c r="J151">
        <v>113.17142857142861</v>
      </c>
      <c r="K151">
        <v>122.3238095238095</v>
      </c>
      <c r="L151">
        <v>85.685714285714283</v>
      </c>
      <c r="M151">
        <v>58.614285714285707</v>
      </c>
      <c r="N151">
        <v>296.74285714285708</v>
      </c>
      <c r="O151" s="8">
        <v>296</v>
      </c>
    </row>
    <row r="152" spans="1:15" x14ac:dyDescent="0.2">
      <c r="A152">
        <v>298.64999999999998</v>
      </c>
      <c r="B152">
        <v>144.75</v>
      </c>
      <c r="C152">
        <v>137.5</v>
      </c>
      <c r="D152">
        <v>148.35</v>
      </c>
      <c r="E152">
        <v>133.1</v>
      </c>
      <c r="F152">
        <v>126.3</v>
      </c>
      <c r="G152">
        <v>298.64999999999998</v>
      </c>
      <c r="H152">
        <v>298.64999999999998</v>
      </c>
      <c r="I152">
        <v>144.75</v>
      </c>
      <c r="J152">
        <v>137.5</v>
      </c>
      <c r="K152">
        <v>148.35</v>
      </c>
      <c r="L152">
        <v>133.1</v>
      </c>
      <c r="M152">
        <v>126.3</v>
      </c>
      <c r="N152">
        <v>298.64999999999998</v>
      </c>
      <c r="O152" s="8">
        <v>298</v>
      </c>
    </row>
    <row r="153" spans="1:15" x14ac:dyDescent="0.2">
      <c r="A153">
        <v>301.35000000000002</v>
      </c>
      <c r="B153">
        <v>167.4</v>
      </c>
      <c r="C153">
        <v>165.5</v>
      </c>
      <c r="D153">
        <v>185.85</v>
      </c>
      <c r="E153">
        <v>143.4</v>
      </c>
      <c r="F153">
        <v>38.5</v>
      </c>
      <c r="G153">
        <v>301.35000000000002</v>
      </c>
      <c r="H153">
        <v>301.35000000000002</v>
      </c>
      <c r="I153">
        <v>147.75</v>
      </c>
      <c r="J153">
        <v>146.4</v>
      </c>
      <c r="K153">
        <v>156.07499999999999</v>
      </c>
      <c r="L153">
        <v>134.5</v>
      </c>
      <c r="M153">
        <v>38.225000000000001</v>
      </c>
      <c r="N153">
        <v>301.35000000000002</v>
      </c>
      <c r="O153" s="8">
        <v>300</v>
      </c>
    </row>
    <row r="154" spans="1:15" x14ac:dyDescent="0.2">
      <c r="A154">
        <v>302.8</v>
      </c>
      <c r="B154">
        <v>157.4</v>
      </c>
      <c r="C154">
        <v>152.9</v>
      </c>
      <c r="D154">
        <v>181.55</v>
      </c>
      <c r="E154">
        <v>143.4</v>
      </c>
      <c r="F154">
        <v>93.7</v>
      </c>
      <c r="G154">
        <v>302.8</v>
      </c>
      <c r="H154">
        <v>302.85000000000002</v>
      </c>
      <c r="I154">
        <v>155.4666666666667</v>
      </c>
      <c r="J154">
        <v>152.33333333333329</v>
      </c>
      <c r="K154">
        <v>177.1</v>
      </c>
      <c r="L154">
        <v>145.5</v>
      </c>
      <c r="M154">
        <v>101.3</v>
      </c>
      <c r="N154">
        <v>302.85000000000002</v>
      </c>
      <c r="O154" s="8">
        <v>302</v>
      </c>
    </row>
    <row r="155" spans="1:15" x14ac:dyDescent="0.2">
      <c r="A155">
        <v>304.85000000000002</v>
      </c>
      <c r="B155">
        <v>97.55</v>
      </c>
      <c r="C155">
        <v>100.15</v>
      </c>
      <c r="D155">
        <v>83.5</v>
      </c>
      <c r="E155">
        <v>89.25</v>
      </c>
      <c r="F155">
        <v>92.65</v>
      </c>
      <c r="G155">
        <v>304.85000000000002</v>
      </c>
      <c r="H155">
        <v>304.85000000000002</v>
      </c>
      <c r="I155">
        <v>97.55</v>
      </c>
      <c r="J155">
        <v>100.15</v>
      </c>
      <c r="K155">
        <v>83.5</v>
      </c>
      <c r="L155">
        <v>89.25</v>
      </c>
      <c r="M155">
        <v>92.65</v>
      </c>
      <c r="N155">
        <v>304.85000000000002</v>
      </c>
      <c r="O155" s="8">
        <v>304</v>
      </c>
    </row>
    <row r="156" spans="1:15" x14ac:dyDescent="0.2">
      <c r="A156">
        <v>306.5</v>
      </c>
      <c r="B156">
        <v>139.19999999999999</v>
      </c>
      <c r="C156">
        <v>148.80000000000001</v>
      </c>
      <c r="D156">
        <v>165</v>
      </c>
      <c r="E156">
        <v>148</v>
      </c>
      <c r="F156">
        <v>169.2</v>
      </c>
      <c r="G156">
        <v>306.5</v>
      </c>
      <c r="H156">
        <v>306.5</v>
      </c>
      <c r="I156">
        <v>139.19999999999999</v>
      </c>
      <c r="J156">
        <v>148.80000000000001</v>
      </c>
      <c r="K156">
        <v>165</v>
      </c>
      <c r="L156">
        <v>148</v>
      </c>
      <c r="M156">
        <v>169.2</v>
      </c>
      <c r="N156">
        <v>306.5</v>
      </c>
      <c r="O156" s="8">
        <v>306</v>
      </c>
    </row>
    <row r="157" spans="1:15" x14ac:dyDescent="0.2">
      <c r="O157" s="8">
        <v>308</v>
      </c>
    </row>
    <row r="158" spans="1:15" x14ac:dyDescent="0.2">
      <c r="O158" s="8">
        <v>310</v>
      </c>
    </row>
    <row r="159" spans="1:15" x14ac:dyDescent="0.2">
      <c r="O159" s="8">
        <v>312</v>
      </c>
    </row>
    <row r="160" spans="1:15" x14ac:dyDescent="0.2">
      <c r="O160" s="8">
        <v>314</v>
      </c>
    </row>
    <row r="161" spans="1:15" x14ac:dyDescent="0.2">
      <c r="O161" s="8">
        <v>316</v>
      </c>
    </row>
    <row r="162" spans="1:15" x14ac:dyDescent="0.2">
      <c r="A162">
        <v>318</v>
      </c>
      <c r="B162">
        <v>164.2</v>
      </c>
      <c r="C162">
        <v>174.6</v>
      </c>
      <c r="D162">
        <v>168.8</v>
      </c>
      <c r="E162">
        <v>139.4</v>
      </c>
      <c r="F162">
        <v>171.3</v>
      </c>
      <c r="G162">
        <v>318</v>
      </c>
      <c r="H162">
        <v>318</v>
      </c>
      <c r="I162">
        <v>164.2</v>
      </c>
      <c r="J162">
        <v>174.6</v>
      </c>
      <c r="K162">
        <v>168.8</v>
      </c>
      <c r="L162">
        <v>139.4</v>
      </c>
      <c r="M162">
        <v>171.3</v>
      </c>
      <c r="N162">
        <v>318</v>
      </c>
      <c r="O162" s="8">
        <v>318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1A35-2404-064B-B94F-D56CF82E7166}">
  <dimension ref="F3:Y30"/>
  <sheetViews>
    <sheetView topLeftCell="A2" zoomScale="68" workbookViewId="0">
      <selection activeCell="U52" sqref="U52"/>
    </sheetView>
  </sheetViews>
  <sheetFormatPr baseColWidth="10" defaultRowHeight="16" x14ac:dyDescent="0.2"/>
  <sheetData>
    <row r="3" spans="6:25" x14ac:dyDescent="0.2">
      <c r="F3" t="s">
        <v>19</v>
      </c>
      <c r="P3" t="s">
        <v>20</v>
      </c>
      <c r="Y3" t="s">
        <v>22</v>
      </c>
    </row>
    <row r="6" spans="6:25" x14ac:dyDescent="0.2">
      <c r="L6" s="47"/>
    </row>
    <row r="30" spans="6:16" x14ac:dyDescent="0.2">
      <c r="F30" t="s">
        <v>21</v>
      </c>
      <c r="P30" t="s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D582-61BD-984A-9ABE-FD5DC8A92B4C}">
  <dimension ref="A1:W113"/>
  <sheetViews>
    <sheetView tabSelected="1" topLeftCell="A101" zoomScale="90" workbookViewId="0">
      <selection activeCell="K122" sqref="K122"/>
    </sheetView>
  </sheetViews>
  <sheetFormatPr baseColWidth="10" defaultRowHeight="16" x14ac:dyDescent="0.2"/>
  <sheetData>
    <row r="1" spans="1:21" x14ac:dyDescent="0.2">
      <c r="B1" s="41" t="s">
        <v>34</v>
      </c>
      <c r="C1" s="41" t="s">
        <v>35</v>
      </c>
      <c r="D1" s="41" t="s">
        <v>36</v>
      </c>
      <c r="E1" s="41" t="s">
        <v>37</v>
      </c>
      <c r="F1" s="41" t="s">
        <v>38</v>
      </c>
      <c r="G1" s="41" t="s">
        <v>39</v>
      </c>
      <c r="H1" s="41" t="s">
        <v>40</v>
      </c>
      <c r="I1" s="41" t="s">
        <v>41</v>
      </c>
      <c r="J1" s="41" t="s">
        <v>42</v>
      </c>
      <c r="K1" s="41" t="s">
        <v>43</v>
      </c>
      <c r="L1" s="41" t="s">
        <v>44</v>
      </c>
      <c r="M1" s="41" t="s">
        <v>45</v>
      </c>
      <c r="N1" s="41" t="s">
        <v>46</v>
      </c>
      <c r="O1" s="41" t="s">
        <v>47</v>
      </c>
      <c r="P1" s="41" t="s">
        <v>48</v>
      </c>
      <c r="Q1" s="41" t="s">
        <v>49</v>
      </c>
      <c r="R1" s="41" t="s">
        <v>50</v>
      </c>
      <c r="S1" s="41" t="s">
        <v>51</v>
      </c>
      <c r="T1" s="41" t="s">
        <v>52</v>
      </c>
      <c r="U1" s="41" t="s">
        <v>53</v>
      </c>
    </row>
    <row r="2" spans="1:21" x14ac:dyDescent="0.2">
      <c r="A2" t="s">
        <v>54</v>
      </c>
      <c r="B2">
        <v>0</v>
      </c>
      <c r="C2">
        <v>0</v>
      </c>
      <c r="D2">
        <v>0</v>
      </c>
      <c r="E2">
        <v>0</v>
      </c>
      <c r="F2">
        <v>0.59440899453640994</v>
      </c>
      <c r="G2">
        <v>1.8428733792709791</v>
      </c>
      <c r="H2">
        <v>3.0762395009377772</v>
      </c>
      <c r="I2">
        <v>6.006952825572859</v>
      </c>
      <c r="J2">
        <v>12.00399168229635</v>
      </c>
      <c r="K2">
        <v>79.026050150349093</v>
      </c>
      <c r="L2">
        <v>0</v>
      </c>
      <c r="M2">
        <v>0</v>
      </c>
      <c r="N2">
        <v>0</v>
      </c>
      <c r="O2">
        <v>0</v>
      </c>
      <c r="P2">
        <v>0.5</v>
      </c>
      <c r="Q2">
        <v>1.9</v>
      </c>
      <c r="R2">
        <v>3.1</v>
      </c>
      <c r="S2">
        <v>6.2</v>
      </c>
      <c r="T2">
        <v>12.1</v>
      </c>
      <c r="U2">
        <v>78</v>
      </c>
    </row>
    <row r="3" spans="1:21" x14ac:dyDescent="0.2">
      <c r="A3" s="9" t="s">
        <v>55</v>
      </c>
      <c r="B3">
        <v>0</v>
      </c>
      <c r="C3">
        <v>0</v>
      </c>
      <c r="D3">
        <v>0</v>
      </c>
      <c r="E3">
        <v>0.2675074410829324</v>
      </c>
      <c r="F3">
        <v>4.7875805267878988</v>
      </c>
      <c r="G3">
        <v>1.7477590108456329</v>
      </c>
      <c r="H3">
        <v>2.3985907812117748</v>
      </c>
      <c r="I3">
        <v>3.0829150697219281</v>
      </c>
      <c r="J3">
        <v>6.1046736116774039</v>
      </c>
      <c r="K3">
        <v>45.578454207226947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5" spans="1:21" x14ac:dyDescent="0.2">
      <c r="B5" s="42" t="s">
        <v>34</v>
      </c>
      <c r="C5" s="42" t="s">
        <v>35</v>
      </c>
      <c r="D5" s="42" t="s">
        <v>36</v>
      </c>
      <c r="E5" s="42" t="s">
        <v>37</v>
      </c>
      <c r="F5" s="42" t="s">
        <v>38</v>
      </c>
      <c r="G5" s="42" t="s">
        <v>39</v>
      </c>
      <c r="H5" s="42" t="s">
        <v>40</v>
      </c>
      <c r="I5" s="42" t="s">
        <v>41</v>
      </c>
      <c r="J5" s="42" t="s">
        <v>42</v>
      </c>
      <c r="K5" s="42" t="s">
        <v>43</v>
      </c>
      <c r="L5" s="42" t="s">
        <v>44</v>
      </c>
      <c r="M5" s="42" t="s">
        <v>45</v>
      </c>
      <c r="N5" s="42" t="s">
        <v>46</v>
      </c>
      <c r="O5" s="42" t="s">
        <v>47</v>
      </c>
      <c r="P5" s="42" t="s">
        <v>48</v>
      </c>
      <c r="Q5" s="42" t="s">
        <v>49</v>
      </c>
      <c r="R5" s="42" t="s">
        <v>50</v>
      </c>
      <c r="S5" s="42" t="s">
        <v>51</v>
      </c>
      <c r="T5" s="42" t="s">
        <v>52</v>
      </c>
      <c r="U5" s="42" t="s">
        <v>53</v>
      </c>
    </row>
    <row r="6" spans="1:21" x14ac:dyDescent="0.2">
      <c r="A6" t="s">
        <v>56</v>
      </c>
      <c r="B6" s="10">
        <v>0</v>
      </c>
      <c r="C6" s="10">
        <v>0</v>
      </c>
      <c r="D6" s="10">
        <v>6.2926999999999997E-2</v>
      </c>
      <c r="E6" s="10">
        <v>0.65873599999999999</v>
      </c>
      <c r="F6" s="10">
        <v>1.1043750000000001</v>
      </c>
      <c r="G6" s="10">
        <v>2.0187330000000001</v>
      </c>
      <c r="H6" s="10">
        <v>2.9132210000000001</v>
      </c>
      <c r="I6" s="10">
        <v>5.4757800000000003</v>
      </c>
      <c r="J6" s="10">
        <v>10.81897</v>
      </c>
      <c r="K6" s="10">
        <v>78.522589999999994</v>
      </c>
      <c r="L6" s="10">
        <v>0</v>
      </c>
      <c r="M6" s="10">
        <v>0</v>
      </c>
      <c r="N6" s="10">
        <v>0</v>
      </c>
      <c r="O6" s="10">
        <v>0.8</v>
      </c>
      <c r="P6" s="10">
        <v>1.3</v>
      </c>
      <c r="Q6" s="10">
        <v>1.9</v>
      </c>
      <c r="R6" s="10">
        <v>2.7</v>
      </c>
      <c r="S6" s="10">
        <v>5.5</v>
      </c>
      <c r="T6" s="10">
        <v>10.5</v>
      </c>
      <c r="U6" s="10">
        <v>77.3</v>
      </c>
    </row>
    <row r="7" spans="1:21" x14ac:dyDescent="0.2">
      <c r="A7" s="9" t="s">
        <v>55</v>
      </c>
      <c r="B7" s="10">
        <v>0</v>
      </c>
      <c r="C7" s="10">
        <v>0</v>
      </c>
      <c r="D7" s="10">
        <v>0</v>
      </c>
      <c r="E7" s="10">
        <v>0.26750699999999999</v>
      </c>
      <c r="F7" s="10">
        <v>4.7875810000000003</v>
      </c>
      <c r="G7" s="10">
        <v>1.7477590000000001</v>
      </c>
      <c r="H7" s="10">
        <v>2.3985910000000001</v>
      </c>
      <c r="I7" s="10">
        <v>3.0829149999999998</v>
      </c>
      <c r="J7" s="10">
        <v>6.1046740000000002</v>
      </c>
      <c r="K7" s="10">
        <v>45.578449999999997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</row>
    <row r="9" spans="1:21" x14ac:dyDescent="0.2">
      <c r="B9" s="41" t="s">
        <v>34</v>
      </c>
      <c r="C9" s="41" t="s">
        <v>35</v>
      </c>
      <c r="D9" s="41" t="s">
        <v>36</v>
      </c>
      <c r="E9" s="41" t="s">
        <v>37</v>
      </c>
      <c r="F9" s="41" t="s">
        <v>38</v>
      </c>
      <c r="G9" s="41" t="s">
        <v>39</v>
      </c>
      <c r="H9" s="41" t="s">
        <v>40</v>
      </c>
      <c r="I9" s="41" t="s">
        <v>41</v>
      </c>
      <c r="J9" s="41" t="s">
        <v>42</v>
      </c>
      <c r="K9" s="41" t="s">
        <v>43</v>
      </c>
      <c r="L9" s="41" t="s">
        <v>44</v>
      </c>
      <c r="M9" s="41" t="s">
        <v>45</v>
      </c>
      <c r="N9" s="41" t="s">
        <v>46</v>
      </c>
      <c r="O9" s="41" t="s">
        <v>47</v>
      </c>
      <c r="P9" s="41" t="s">
        <v>48</v>
      </c>
      <c r="Q9" s="41" t="s">
        <v>49</v>
      </c>
      <c r="R9" s="41" t="s">
        <v>50</v>
      </c>
      <c r="S9" s="41" t="s">
        <v>51</v>
      </c>
      <c r="T9" s="41" t="s">
        <v>52</v>
      </c>
      <c r="U9" s="41" t="s">
        <v>53</v>
      </c>
    </row>
    <row r="10" spans="1:21" x14ac:dyDescent="0.2">
      <c r="A10" t="s">
        <v>57</v>
      </c>
      <c r="B10">
        <v>0.36029315828100777</v>
      </c>
      <c r="C10">
        <v>1.5023194772894091</v>
      </c>
      <c r="D10">
        <v>2.2355377966239911</v>
      </c>
      <c r="E10">
        <v>2.905371850281333</v>
      </c>
      <c r="F10">
        <v>3.7901981570578158</v>
      </c>
      <c r="G10">
        <v>6.0135193264290923</v>
      </c>
      <c r="H10">
        <v>7.8623471010356303</v>
      </c>
      <c r="I10">
        <v>10.354563014759851</v>
      </c>
      <c r="J10">
        <v>20.226592187882261</v>
      </c>
      <c r="K10">
        <v>90.955589419499532</v>
      </c>
      <c r="L10">
        <v>0.3</v>
      </c>
      <c r="M10">
        <v>1.7</v>
      </c>
      <c r="N10">
        <v>2.2999999999999998</v>
      </c>
      <c r="O10">
        <v>2.9</v>
      </c>
      <c r="P10">
        <v>4</v>
      </c>
      <c r="Q10">
        <v>6.1</v>
      </c>
      <c r="R10">
        <v>8.1</v>
      </c>
      <c r="S10">
        <v>10.1</v>
      </c>
      <c r="T10">
        <v>17.8</v>
      </c>
      <c r="U10">
        <v>81.5</v>
      </c>
    </row>
    <row r="11" spans="1:21" x14ac:dyDescent="0.2">
      <c r="A11" s="9" t="s">
        <v>55</v>
      </c>
      <c r="B11">
        <v>0</v>
      </c>
      <c r="C11">
        <v>0</v>
      </c>
      <c r="D11">
        <v>0</v>
      </c>
      <c r="E11">
        <v>0.2675074410829324</v>
      </c>
      <c r="F11">
        <v>4.7875805267878988</v>
      </c>
      <c r="G11">
        <v>1.7477590108456329</v>
      </c>
      <c r="H11">
        <v>2.3985907812117748</v>
      </c>
      <c r="I11">
        <v>3.0829150697219281</v>
      </c>
      <c r="J11">
        <v>6.1046736116774039</v>
      </c>
      <c r="K11">
        <v>45.578454207226947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3" spans="1:21" x14ac:dyDescent="0.2">
      <c r="B13" s="41" t="s">
        <v>34</v>
      </c>
      <c r="C13" s="41" t="s">
        <v>35</v>
      </c>
      <c r="D13" s="41" t="s">
        <v>36</v>
      </c>
      <c r="E13" s="41" t="s">
        <v>37</v>
      </c>
      <c r="F13" s="41" t="s">
        <v>38</v>
      </c>
      <c r="G13" s="41" t="s">
        <v>39</v>
      </c>
      <c r="H13" s="41" t="s">
        <v>40</v>
      </c>
      <c r="I13" s="41" t="s">
        <v>41</v>
      </c>
      <c r="J13" s="41" t="s">
        <v>42</v>
      </c>
      <c r="K13" s="41" t="s">
        <v>43</v>
      </c>
      <c r="L13" s="41" t="s">
        <v>44</v>
      </c>
      <c r="M13" s="41" t="s">
        <v>45</v>
      </c>
      <c r="N13" s="41" t="s">
        <v>46</v>
      </c>
      <c r="O13" s="41" t="s">
        <v>47</v>
      </c>
      <c r="P13" s="41" t="s">
        <v>48</v>
      </c>
      <c r="Q13" s="41" t="s">
        <v>49</v>
      </c>
      <c r="R13" s="41" t="s">
        <v>50</v>
      </c>
      <c r="S13" s="41" t="s">
        <v>51</v>
      </c>
      <c r="T13" s="41" t="s">
        <v>52</v>
      </c>
      <c r="U13" s="41" t="s">
        <v>53</v>
      </c>
    </row>
    <row r="14" spans="1:21" x14ac:dyDescent="0.2">
      <c r="A14" t="s">
        <v>58</v>
      </c>
      <c r="B14">
        <v>0</v>
      </c>
      <c r="C14">
        <v>0.41490306205659339</v>
      </c>
      <c r="D14">
        <v>0.81326959145396738</v>
      </c>
      <c r="E14">
        <v>1.023457249449564</v>
      </c>
      <c r="F14">
        <v>1.2247869607763191</v>
      </c>
      <c r="G14">
        <v>1.664005035472562</v>
      </c>
      <c r="H14">
        <v>1.980898332381962</v>
      </c>
      <c r="I14">
        <v>2.4682729552311828</v>
      </c>
      <c r="J14">
        <v>4.9421007298377244</v>
      </c>
      <c r="K14">
        <v>51.338852759798179</v>
      </c>
      <c r="L14">
        <v>0</v>
      </c>
      <c r="M14">
        <v>0.5</v>
      </c>
      <c r="N14">
        <v>0.8</v>
      </c>
      <c r="O14">
        <v>1.1000000000000001</v>
      </c>
      <c r="P14">
        <v>1.4</v>
      </c>
      <c r="Q14">
        <v>1.7</v>
      </c>
      <c r="R14">
        <v>2</v>
      </c>
      <c r="S14">
        <v>2.4</v>
      </c>
      <c r="T14">
        <v>4.3</v>
      </c>
      <c r="U14">
        <v>20.3</v>
      </c>
    </row>
    <row r="15" spans="1:21" x14ac:dyDescent="0.2">
      <c r="A15" s="9" t="s">
        <v>55</v>
      </c>
      <c r="B15">
        <v>0</v>
      </c>
      <c r="C15">
        <v>0</v>
      </c>
      <c r="D15">
        <v>0</v>
      </c>
      <c r="E15">
        <v>0.2675074410829324</v>
      </c>
      <c r="F15">
        <v>4.7875805267878988</v>
      </c>
      <c r="G15">
        <v>1.7477590108456329</v>
      </c>
      <c r="H15">
        <v>2.3985907812117748</v>
      </c>
      <c r="I15">
        <v>3.0829150697219281</v>
      </c>
      <c r="J15">
        <v>6.1046736116774039</v>
      </c>
      <c r="K15">
        <v>45.578454207226947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7" spans="1:21" x14ac:dyDescent="0.2">
      <c r="B17" s="41" t="s">
        <v>34</v>
      </c>
      <c r="C17" s="41" t="s">
        <v>35</v>
      </c>
      <c r="D17" s="41" t="s">
        <v>36</v>
      </c>
      <c r="E17" s="41" t="s">
        <v>37</v>
      </c>
      <c r="F17" s="41" t="s">
        <v>38</v>
      </c>
      <c r="G17" s="41" t="s">
        <v>39</v>
      </c>
      <c r="H17" s="41" t="s">
        <v>40</v>
      </c>
      <c r="I17" s="41" t="s">
        <v>41</v>
      </c>
      <c r="J17" s="41" t="s">
        <v>42</v>
      </c>
      <c r="K17" s="41" t="s">
        <v>43</v>
      </c>
      <c r="L17" s="41" t="s">
        <v>44</v>
      </c>
      <c r="M17" s="41" t="s">
        <v>45</v>
      </c>
      <c r="N17" s="41" t="s">
        <v>46</v>
      </c>
      <c r="O17" s="41" t="s">
        <v>47</v>
      </c>
      <c r="P17" s="41" t="s">
        <v>48</v>
      </c>
      <c r="Q17" s="41" t="s">
        <v>49</v>
      </c>
      <c r="R17" s="41" t="s">
        <v>50</v>
      </c>
      <c r="S17" s="41" t="s">
        <v>51</v>
      </c>
      <c r="T17" s="41" t="s">
        <v>52</v>
      </c>
      <c r="U17" s="41" t="s">
        <v>53</v>
      </c>
    </row>
    <row r="18" spans="1:21" x14ac:dyDescent="0.2">
      <c r="A18" t="s">
        <v>59</v>
      </c>
      <c r="B18">
        <v>0.18277491233792681</v>
      </c>
      <c r="C18">
        <v>0.48394306042567098</v>
      </c>
      <c r="D18">
        <v>0.71617772975617611</v>
      </c>
      <c r="E18">
        <v>0.96961846611758895</v>
      </c>
      <c r="F18">
        <v>1.199315012639649</v>
      </c>
      <c r="G18">
        <v>1.50898230449319</v>
      </c>
      <c r="H18">
        <v>1.7343920737176901</v>
      </c>
      <c r="I18">
        <v>2.3006544075674782</v>
      </c>
      <c r="J18">
        <v>4.7503919310119862</v>
      </c>
      <c r="K18">
        <v>45.301730288976103</v>
      </c>
      <c r="L18">
        <v>0.2</v>
      </c>
      <c r="M18">
        <v>0.5</v>
      </c>
      <c r="N18">
        <v>0.7</v>
      </c>
      <c r="O18">
        <v>1</v>
      </c>
      <c r="P18">
        <v>1.3</v>
      </c>
      <c r="Q18">
        <v>1.5</v>
      </c>
      <c r="R18">
        <v>1.7</v>
      </c>
      <c r="S18">
        <v>2.1</v>
      </c>
      <c r="T18">
        <v>4.0999999999999996</v>
      </c>
      <c r="U18">
        <v>16.899999999999999</v>
      </c>
    </row>
    <row r="19" spans="1:21" x14ac:dyDescent="0.2">
      <c r="A19" s="9" t="s">
        <v>55</v>
      </c>
      <c r="B19">
        <v>0</v>
      </c>
      <c r="C19">
        <v>0</v>
      </c>
      <c r="D19">
        <v>0</v>
      </c>
      <c r="E19">
        <v>0.2675074410829324</v>
      </c>
      <c r="F19">
        <v>4.7875805267878988</v>
      </c>
      <c r="G19">
        <v>1.7477590108456329</v>
      </c>
      <c r="H19">
        <v>2.3985907812117748</v>
      </c>
      <c r="I19">
        <v>3.0829150697219281</v>
      </c>
      <c r="J19">
        <v>6.1046736116774039</v>
      </c>
      <c r="K19">
        <v>45.578454207226947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6" spans="1:21" x14ac:dyDescent="0.2">
      <c r="B26" s="43">
        <v>0.1</v>
      </c>
      <c r="C26" s="43">
        <v>0.2</v>
      </c>
      <c r="D26" s="43">
        <v>0.3</v>
      </c>
      <c r="E26" s="43">
        <v>0.4</v>
      </c>
      <c r="F26" s="43">
        <v>0.5</v>
      </c>
      <c r="G26" s="43">
        <v>0.6</v>
      </c>
      <c r="H26" s="43">
        <v>0.7</v>
      </c>
      <c r="I26" s="43">
        <v>0.8</v>
      </c>
      <c r="J26" s="43">
        <v>0.9</v>
      </c>
      <c r="K26" s="43">
        <v>1</v>
      </c>
    </row>
    <row r="27" spans="1:21" x14ac:dyDescent="0.2">
      <c r="A27" t="s">
        <v>54</v>
      </c>
      <c r="B27" s="1">
        <v>0</v>
      </c>
      <c r="C27" s="1">
        <v>0</v>
      </c>
      <c r="D27" s="1">
        <v>0</v>
      </c>
      <c r="E27" s="1">
        <v>0</v>
      </c>
      <c r="F27" s="1">
        <v>0.59440899453640994</v>
      </c>
      <c r="G27" s="1">
        <v>1.8428733792709791</v>
      </c>
      <c r="H27" s="1">
        <v>3.0762395009377772</v>
      </c>
      <c r="I27" s="1">
        <v>6.006952825572859</v>
      </c>
      <c r="J27" s="1">
        <v>12.00399168229635</v>
      </c>
      <c r="K27" s="1">
        <v>79.026050150349093</v>
      </c>
    </row>
    <row r="28" spans="1:21" x14ac:dyDescent="0.2">
      <c r="A28" s="9" t="s">
        <v>55</v>
      </c>
      <c r="B28" s="44">
        <v>0</v>
      </c>
      <c r="C28" s="44">
        <v>0</v>
      </c>
      <c r="D28" s="44">
        <v>0</v>
      </c>
      <c r="E28" s="44">
        <v>0.2675074410829324</v>
      </c>
      <c r="F28" s="44">
        <v>4.7875805267878988</v>
      </c>
      <c r="G28" s="44">
        <v>1.7477590108456329</v>
      </c>
      <c r="H28" s="44">
        <v>2.3985907812117748</v>
      </c>
      <c r="I28" s="44">
        <v>3.0829150697219281</v>
      </c>
      <c r="J28" s="44">
        <v>6.1046736116774039</v>
      </c>
      <c r="K28" s="44">
        <v>45.578454207226947</v>
      </c>
    </row>
    <row r="30" spans="1:21" x14ac:dyDescent="0.2">
      <c r="B30" s="43">
        <v>0.1</v>
      </c>
      <c r="C30" s="43">
        <v>0.2</v>
      </c>
      <c r="D30" s="43">
        <v>0.3</v>
      </c>
      <c r="E30" s="43">
        <v>0.4</v>
      </c>
      <c r="F30" s="43">
        <v>0.5</v>
      </c>
      <c r="G30" s="43">
        <v>0.6</v>
      </c>
      <c r="H30" s="43">
        <v>0.7</v>
      </c>
      <c r="I30" s="43">
        <v>0.8</v>
      </c>
      <c r="J30" s="43">
        <v>0.9</v>
      </c>
      <c r="K30" s="43">
        <v>1</v>
      </c>
    </row>
    <row r="31" spans="1:21" x14ac:dyDescent="0.2">
      <c r="A31" t="s">
        <v>56</v>
      </c>
      <c r="B31" s="45">
        <v>0</v>
      </c>
      <c r="C31" s="45">
        <v>0</v>
      </c>
      <c r="D31" s="45">
        <v>6.2926999999999997E-2</v>
      </c>
      <c r="E31" s="45">
        <v>0.65873599999999999</v>
      </c>
      <c r="F31" s="45">
        <v>1.1043750000000001</v>
      </c>
      <c r="G31" s="45">
        <v>2.0187330000000001</v>
      </c>
      <c r="H31" s="45">
        <v>2.9132210000000001</v>
      </c>
      <c r="I31" s="45">
        <v>5.4757800000000003</v>
      </c>
      <c r="J31" s="45">
        <v>10.81897</v>
      </c>
      <c r="K31" s="45">
        <v>78.522589999999994</v>
      </c>
    </row>
    <row r="32" spans="1:21" x14ac:dyDescent="0.2">
      <c r="A32" s="9" t="s">
        <v>55</v>
      </c>
      <c r="B32" s="46">
        <v>0</v>
      </c>
      <c r="C32" s="46">
        <v>0</v>
      </c>
      <c r="D32" s="46">
        <v>0</v>
      </c>
      <c r="E32" s="46">
        <v>0.26750699999999999</v>
      </c>
      <c r="F32" s="46">
        <v>4.7875810000000003</v>
      </c>
      <c r="G32" s="46">
        <v>1.7477590000000001</v>
      </c>
      <c r="H32" s="46">
        <v>2.3985910000000001</v>
      </c>
      <c r="I32" s="46">
        <v>3.0829149999999998</v>
      </c>
      <c r="J32" s="46">
        <v>6.1046740000000002</v>
      </c>
      <c r="K32" s="46">
        <v>45.578449999999997</v>
      </c>
    </row>
    <row r="34" spans="1:11" x14ac:dyDescent="0.2">
      <c r="B34" s="43">
        <v>0.1</v>
      </c>
      <c r="C34" s="43">
        <v>0.2</v>
      </c>
      <c r="D34" s="43">
        <v>0.3</v>
      </c>
      <c r="E34" s="43">
        <v>0.4</v>
      </c>
      <c r="F34" s="43">
        <v>0.5</v>
      </c>
      <c r="G34" s="43">
        <v>0.6</v>
      </c>
      <c r="H34" s="43">
        <v>0.7</v>
      </c>
      <c r="I34" s="43">
        <v>0.8</v>
      </c>
      <c r="J34" s="43">
        <v>0.9</v>
      </c>
      <c r="K34" s="43">
        <v>1</v>
      </c>
    </row>
    <row r="35" spans="1:11" x14ac:dyDescent="0.2">
      <c r="A35" t="s">
        <v>57</v>
      </c>
      <c r="B35" s="1">
        <v>0.36029315828100777</v>
      </c>
      <c r="C35" s="1">
        <v>1.5023194772894091</v>
      </c>
      <c r="D35" s="1">
        <v>2.2355377966239911</v>
      </c>
      <c r="E35" s="1">
        <v>2.905371850281333</v>
      </c>
      <c r="F35" s="1">
        <v>3.7901981570578158</v>
      </c>
      <c r="G35" s="1">
        <v>6.0135193264290923</v>
      </c>
      <c r="H35" s="1">
        <v>7.8623471010356303</v>
      </c>
      <c r="I35" s="1">
        <v>10.354563014759851</v>
      </c>
      <c r="J35" s="1">
        <v>20.226592187882261</v>
      </c>
      <c r="K35" s="1">
        <v>90.955589419499532</v>
      </c>
    </row>
    <row r="36" spans="1:11" x14ac:dyDescent="0.2">
      <c r="A36" s="9" t="s">
        <v>55</v>
      </c>
      <c r="B36" s="44">
        <v>0</v>
      </c>
      <c r="C36" s="44">
        <v>0</v>
      </c>
      <c r="D36" s="44">
        <v>0</v>
      </c>
      <c r="E36" s="44">
        <v>0.2675074410829324</v>
      </c>
      <c r="F36" s="44">
        <v>4.7875805267878988</v>
      </c>
      <c r="G36" s="44">
        <v>1.7477590108456329</v>
      </c>
      <c r="H36" s="44">
        <v>2.3985907812117748</v>
      </c>
      <c r="I36" s="44">
        <v>3.0829150697219281</v>
      </c>
      <c r="J36" s="44">
        <v>6.1046736116774039</v>
      </c>
      <c r="K36" s="44">
        <v>45.578454207226947</v>
      </c>
    </row>
    <row r="38" spans="1:11" x14ac:dyDescent="0.2">
      <c r="B38" s="43">
        <v>0.1</v>
      </c>
      <c r="C38" s="43">
        <v>0.2</v>
      </c>
      <c r="D38" s="43">
        <v>0.3</v>
      </c>
      <c r="E38" s="43">
        <v>0.4</v>
      </c>
      <c r="F38" s="43">
        <v>0.5</v>
      </c>
      <c r="G38" s="43">
        <v>0.6</v>
      </c>
      <c r="H38" s="43">
        <v>0.7</v>
      </c>
      <c r="I38" s="43">
        <v>0.8</v>
      </c>
      <c r="J38" s="43">
        <v>0.9</v>
      </c>
      <c r="K38" s="43">
        <v>1</v>
      </c>
    </row>
    <row r="39" spans="1:11" x14ac:dyDescent="0.2">
      <c r="A39" t="s">
        <v>58</v>
      </c>
      <c r="B39" s="1">
        <v>0</v>
      </c>
      <c r="C39" s="1">
        <v>0.41490306205659339</v>
      </c>
      <c r="D39" s="1">
        <v>0.81326959145396738</v>
      </c>
      <c r="E39" s="1">
        <v>1.023457249449564</v>
      </c>
      <c r="F39" s="1">
        <v>1.2247869607763191</v>
      </c>
      <c r="G39" s="1">
        <v>1.664005035472562</v>
      </c>
      <c r="H39" s="1">
        <v>1.980898332381962</v>
      </c>
      <c r="I39" s="1">
        <v>2.4682729552311828</v>
      </c>
      <c r="J39" s="1">
        <v>4.9421007298377244</v>
      </c>
      <c r="K39" s="1">
        <v>51.338852759798179</v>
      </c>
    </row>
    <row r="40" spans="1:11" x14ac:dyDescent="0.2">
      <c r="A40" s="9" t="s">
        <v>55</v>
      </c>
      <c r="B40" s="44">
        <v>0</v>
      </c>
      <c r="C40" s="44">
        <v>0</v>
      </c>
      <c r="D40" s="44">
        <v>0</v>
      </c>
      <c r="E40" s="44">
        <v>0.2675074410829324</v>
      </c>
      <c r="F40" s="44">
        <v>4.7875805267878988</v>
      </c>
      <c r="G40" s="44">
        <v>1.7477590108456329</v>
      </c>
      <c r="H40" s="44">
        <v>2.3985907812117748</v>
      </c>
      <c r="I40" s="44">
        <v>3.0829150697219281</v>
      </c>
      <c r="J40" s="44">
        <v>6.1046736116774039</v>
      </c>
      <c r="K40" s="44">
        <v>45.578454207226947</v>
      </c>
    </row>
    <row r="42" spans="1:11" x14ac:dyDescent="0.2">
      <c r="B42" s="43">
        <v>0.1</v>
      </c>
      <c r="C42" s="43">
        <v>0.2</v>
      </c>
      <c r="D42" s="43">
        <v>0.3</v>
      </c>
      <c r="E42" s="43">
        <v>0.4</v>
      </c>
      <c r="F42" s="43">
        <v>0.5</v>
      </c>
      <c r="G42" s="43">
        <v>0.6</v>
      </c>
      <c r="H42" s="43">
        <v>0.7</v>
      </c>
      <c r="I42" s="43">
        <v>0.8</v>
      </c>
      <c r="J42" s="43">
        <v>0.9</v>
      </c>
      <c r="K42" s="43">
        <v>1</v>
      </c>
    </row>
    <row r="43" spans="1:11" x14ac:dyDescent="0.2">
      <c r="A43" t="s">
        <v>59</v>
      </c>
      <c r="B43" s="1">
        <v>0.18277491233792681</v>
      </c>
      <c r="C43" s="1">
        <v>0.48394306042567098</v>
      </c>
      <c r="D43" s="1">
        <v>0.71617772975617611</v>
      </c>
      <c r="E43" s="1">
        <v>0.96961846611758895</v>
      </c>
      <c r="F43" s="1">
        <v>1.199315012639649</v>
      </c>
      <c r="G43" s="1">
        <v>1.50898230449319</v>
      </c>
      <c r="H43" s="1">
        <v>1.7343920737176901</v>
      </c>
      <c r="I43" s="1">
        <v>2.3006544075674782</v>
      </c>
      <c r="J43" s="1">
        <v>4.7503919310119862</v>
      </c>
      <c r="K43" s="1">
        <v>45.301730288976103</v>
      </c>
    </row>
    <row r="44" spans="1:11" x14ac:dyDescent="0.2">
      <c r="A44" s="9" t="s">
        <v>55</v>
      </c>
      <c r="B44" s="44">
        <v>0</v>
      </c>
      <c r="C44" s="44">
        <v>0</v>
      </c>
      <c r="D44" s="44">
        <v>0</v>
      </c>
      <c r="E44" s="44">
        <v>0.2675074410829324</v>
      </c>
      <c r="F44" s="44">
        <v>4.7875805267878988</v>
      </c>
      <c r="G44" s="44">
        <v>1.7477590108456329</v>
      </c>
      <c r="H44" s="44">
        <v>2.3985907812117748</v>
      </c>
      <c r="I44" s="44">
        <v>3.0829150697219281</v>
      </c>
      <c r="J44" s="44">
        <v>6.1046736116774039</v>
      </c>
      <c r="K44" s="44">
        <v>45.578454207226947</v>
      </c>
    </row>
    <row r="46" spans="1:11" x14ac:dyDescent="0.2">
      <c r="B46" s="43">
        <v>0.1</v>
      </c>
      <c r="C46" s="43">
        <v>0.2</v>
      </c>
      <c r="D46" s="43">
        <v>0.3</v>
      </c>
      <c r="E46" s="43">
        <v>0.4</v>
      </c>
      <c r="F46" s="43">
        <v>0.5</v>
      </c>
      <c r="G46" s="43">
        <v>0.6</v>
      </c>
      <c r="H46" s="43">
        <v>0.7</v>
      </c>
      <c r="I46" s="43">
        <v>0.8</v>
      </c>
      <c r="J46" s="43">
        <v>0.9</v>
      </c>
      <c r="K46" s="43">
        <v>1</v>
      </c>
    </row>
    <row r="47" spans="1:11" x14ac:dyDescent="0.2">
      <c r="A47" t="s">
        <v>60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0.46740805675609559</v>
      </c>
      <c r="K47" s="44">
        <v>63.499889913867797</v>
      </c>
    </row>
    <row r="49" spans="1:23" x14ac:dyDescent="0.2">
      <c r="B49" s="43">
        <v>0.1</v>
      </c>
      <c r="C49" s="43">
        <v>0.2</v>
      </c>
      <c r="D49" s="43">
        <v>0.3</v>
      </c>
      <c r="E49" s="43">
        <v>0.4</v>
      </c>
      <c r="F49" s="43">
        <v>0.5</v>
      </c>
      <c r="G49" s="43">
        <v>0.6</v>
      </c>
      <c r="H49" s="43">
        <v>0.7</v>
      </c>
      <c r="I49" s="43">
        <v>0.8</v>
      </c>
      <c r="J49" s="43">
        <v>0.9</v>
      </c>
      <c r="K49" s="43">
        <v>1</v>
      </c>
      <c r="N49" s="43">
        <v>0.1</v>
      </c>
      <c r="O49" s="43">
        <v>0.2</v>
      </c>
      <c r="P49" s="43">
        <v>0.3</v>
      </c>
      <c r="Q49" s="43">
        <v>0.4</v>
      </c>
      <c r="R49" s="43">
        <v>0.5</v>
      </c>
      <c r="S49" s="43">
        <v>0.6</v>
      </c>
      <c r="T49" s="43">
        <v>0.7</v>
      </c>
      <c r="U49" s="43">
        <v>0.8</v>
      </c>
      <c r="V49" s="43">
        <v>0.9</v>
      </c>
      <c r="W49" s="43">
        <v>1</v>
      </c>
    </row>
    <row r="50" spans="1:23" x14ac:dyDescent="0.2">
      <c r="A50" t="s">
        <v>19</v>
      </c>
      <c r="B50" s="1">
        <v>0</v>
      </c>
      <c r="C50" s="1">
        <v>0</v>
      </c>
      <c r="D50" s="1">
        <v>0</v>
      </c>
      <c r="E50" s="1">
        <v>0</v>
      </c>
      <c r="F50" s="1">
        <v>0.59440899453640994</v>
      </c>
      <c r="G50" s="1">
        <v>1.8428733792709791</v>
      </c>
      <c r="H50" s="1">
        <v>3.0762395009377772</v>
      </c>
      <c r="I50" s="1">
        <v>6.006952825572859</v>
      </c>
      <c r="J50" s="1">
        <v>12.00399168229635</v>
      </c>
      <c r="K50" s="1">
        <v>79.026050150349093</v>
      </c>
      <c r="M50" t="s">
        <v>19</v>
      </c>
      <c r="N50" s="44">
        <v>0</v>
      </c>
      <c r="O50" s="44">
        <v>0</v>
      </c>
      <c r="P50" s="44">
        <v>0</v>
      </c>
      <c r="Q50" s="44">
        <v>0.2675074410829324</v>
      </c>
      <c r="R50" s="44">
        <v>4.7875805267878988</v>
      </c>
      <c r="S50" s="44">
        <v>1.7477590108456329</v>
      </c>
      <c r="T50" s="44">
        <v>2.3985907812117748</v>
      </c>
      <c r="U50" s="44">
        <v>3.0829150697219281</v>
      </c>
      <c r="V50" s="44">
        <v>6.1046736116774039</v>
      </c>
      <c r="W50" s="44">
        <v>45.578454207226947</v>
      </c>
    </row>
    <row r="51" spans="1:23" x14ac:dyDescent="0.2">
      <c r="A51" t="s">
        <v>20</v>
      </c>
      <c r="B51" s="45">
        <v>0</v>
      </c>
      <c r="C51" s="45">
        <v>0</v>
      </c>
      <c r="D51" s="45">
        <v>6.2926999999999997E-2</v>
      </c>
      <c r="E51" s="45">
        <v>0.65873599999999999</v>
      </c>
      <c r="F51" s="45">
        <v>1.1043750000000001</v>
      </c>
      <c r="G51" s="45">
        <v>2.0187330000000001</v>
      </c>
      <c r="H51" s="45">
        <v>2.9132210000000001</v>
      </c>
      <c r="I51" s="45">
        <v>5.4757800000000003</v>
      </c>
      <c r="J51" s="45">
        <v>10.81897</v>
      </c>
      <c r="K51" s="45">
        <v>78.522589999999994</v>
      </c>
      <c r="M51" t="s">
        <v>20</v>
      </c>
      <c r="N51" s="46">
        <v>0</v>
      </c>
      <c r="O51" s="46">
        <v>0</v>
      </c>
      <c r="P51" s="46">
        <v>0</v>
      </c>
      <c r="Q51" s="46">
        <v>0.26750699999999999</v>
      </c>
      <c r="R51" s="46">
        <v>4.7875810000000003</v>
      </c>
      <c r="S51" s="46">
        <v>1.7477590000000001</v>
      </c>
      <c r="T51" s="46">
        <v>2.3985910000000001</v>
      </c>
      <c r="U51" s="46">
        <v>3.0829149999999998</v>
      </c>
      <c r="V51" s="46">
        <v>6.1046740000000002</v>
      </c>
      <c r="W51" s="46">
        <v>45.578449999999997</v>
      </c>
    </row>
    <row r="52" spans="1:23" x14ac:dyDescent="0.2">
      <c r="A52" t="s">
        <v>21</v>
      </c>
      <c r="B52" s="1">
        <v>0.36029315828100777</v>
      </c>
      <c r="C52" s="1">
        <v>1.5023194772894091</v>
      </c>
      <c r="D52" s="1">
        <v>2.2355377966239911</v>
      </c>
      <c r="E52" s="1">
        <v>2.905371850281333</v>
      </c>
      <c r="F52" s="1">
        <v>3.7901981570578158</v>
      </c>
      <c r="G52" s="1">
        <v>6.0135193264290923</v>
      </c>
      <c r="H52" s="1">
        <v>7.8623471010356303</v>
      </c>
      <c r="I52" s="1">
        <v>10.354563014759851</v>
      </c>
      <c r="J52" s="1">
        <v>20.226592187882261</v>
      </c>
      <c r="K52" s="1">
        <v>90.955589419499532</v>
      </c>
      <c r="M52" t="s">
        <v>21</v>
      </c>
      <c r="N52" s="44">
        <v>0</v>
      </c>
      <c r="O52" s="44">
        <v>0</v>
      </c>
      <c r="P52" s="44">
        <v>0</v>
      </c>
      <c r="Q52" s="44">
        <v>0.2675074410829324</v>
      </c>
      <c r="R52" s="44">
        <v>4.7875805267878988</v>
      </c>
      <c r="S52" s="44">
        <v>1.7477590108456329</v>
      </c>
      <c r="T52" s="44">
        <v>2.3985907812117748</v>
      </c>
      <c r="U52" s="44">
        <v>3.0829150697219281</v>
      </c>
      <c r="V52" s="44">
        <v>6.1046736116774039</v>
      </c>
      <c r="W52" s="44">
        <v>45.578454207226947</v>
      </c>
    </row>
    <row r="53" spans="1:23" x14ac:dyDescent="0.2">
      <c r="A53" t="s">
        <v>22</v>
      </c>
      <c r="B53" s="1">
        <v>0</v>
      </c>
      <c r="C53" s="1">
        <v>0.41490306205659339</v>
      </c>
      <c r="D53" s="1">
        <v>0.81326959145396738</v>
      </c>
      <c r="E53" s="1">
        <v>1.023457249449564</v>
      </c>
      <c r="F53" s="1">
        <v>1.2247869607763191</v>
      </c>
      <c r="G53" s="1">
        <v>1.664005035472562</v>
      </c>
      <c r="H53" s="1">
        <v>1.980898332381962</v>
      </c>
      <c r="I53" s="1">
        <v>2.4682729552311828</v>
      </c>
      <c r="J53" s="1">
        <v>4.9421007298377244</v>
      </c>
      <c r="K53" s="1">
        <v>51.338852759798179</v>
      </c>
      <c r="M53" t="s">
        <v>22</v>
      </c>
      <c r="N53" s="44">
        <v>0</v>
      </c>
      <c r="O53" s="44">
        <v>0</v>
      </c>
      <c r="P53" s="44">
        <v>0</v>
      </c>
      <c r="Q53" s="44">
        <v>0.2675074410829324</v>
      </c>
      <c r="R53" s="44">
        <v>4.7875805267878988</v>
      </c>
      <c r="S53" s="44">
        <v>1.7477590108456329</v>
      </c>
      <c r="T53" s="44">
        <v>2.3985907812117748</v>
      </c>
      <c r="U53" s="44">
        <v>3.0829150697219281</v>
      </c>
      <c r="V53" s="44">
        <v>6.1046736116774039</v>
      </c>
      <c r="W53" s="44">
        <v>45.578454207226947</v>
      </c>
    </row>
    <row r="54" spans="1:23" x14ac:dyDescent="0.2">
      <c r="A54" t="s">
        <v>23</v>
      </c>
      <c r="B54" s="1">
        <v>0.18277491233792681</v>
      </c>
      <c r="C54" s="1">
        <v>0.48394306042567098</v>
      </c>
      <c r="D54" s="1">
        <v>0.71617772975617611</v>
      </c>
      <c r="E54" s="1">
        <v>0.96961846611758895</v>
      </c>
      <c r="F54" s="1">
        <v>1.199315012639649</v>
      </c>
      <c r="G54" s="1">
        <v>1.50898230449319</v>
      </c>
      <c r="H54" s="1">
        <v>1.7343920737176901</v>
      </c>
      <c r="I54" s="1">
        <v>2.3006544075674782</v>
      </c>
      <c r="J54" s="1">
        <v>4.7503919310119862</v>
      </c>
      <c r="K54" s="1">
        <v>45.301730288976103</v>
      </c>
      <c r="M54" t="s">
        <v>23</v>
      </c>
      <c r="N54" s="44">
        <v>0</v>
      </c>
      <c r="O54" s="44">
        <v>0</v>
      </c>
      <c r="P54" s="44">
        <v>0</v>
      </c>
      <c r="Q54" s="44">
        <v>0.2675074410829324</v>
      </c>
      <c r="R54" s="44">
        <v>4.7875805267878988</v>
      </c>
      <c r="S54" s="44">
        <v>1.7477590108456329</v>
      </c>
      <c r="T54" s="44">
        <v>2.3985907812117748</v>
      </c>
      <c r="U54" s="44">
        <v>3.0829150697219281</v>
      </c>
      <c r="V54" s="44">
        <v>6.1046736116774039</v>
      </c>
      <c r="W54" s="44">
        <v>45.578454207226947</v>
      </c>
    </row>
    <row r="55" spans="1:23" x14ac:dyDescent="0.2">
      <c r="A55" s="9" t="s">
        <v>24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0.46740805675609559</v>
      </c>
      <c r="K55" s="1">
        <v>63.499889913867797</v>
      </c>
      <c r="M55" s="9" t="s">
        <v>24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0.46740805675609559</v>
      </c>
      <c r="W55" s="44">
        <v>63.499889913867797</v>
      </c>
    </row>
    <row r="84" spans="1:11" x14ac:dyDescent="0.2">
      <c r="B84" s="41" t="s">
        <v>44</v>
      </c>
      <c r="C84" s="41" t="s">
        <v>45</v>
      </c>
      <c r="D84" s="41" t="s">
        <v>46</v>
      </c>
      <c r="E84" s="41" t="s">
        <v>47</v>
      </c>
      <c r="F84" s="41" t="s">
        <v>48</v>
      </c>
      <c r="G84" s="41" t="s">
        <v>49</v>
      </c>
      <c r="H84" s="41" t="s">
        <v>50</v>
      </c>
      <c r="I84" s="41" t="s">
        <v>51</v>
      </c>
      <c r="J84" s="41" t="s">
        <v>52</v>
      </c>
      <c r="K84" s="41" t="s">
        <v>53</v>
      </c>
    </row>
    <row r="85" spans="1:11" x14ac:dyDescent="0.2">
      <c r="A85" t="s">
        <v>54</v>
      </c>
      <c r="B85">
        <v>0</v>
      </c>
      <c r="C85">
        <v>0</v>
      </c>
      <c r="D85">
        <v>0</v>
      </c>
      <c r="E85">
        <v>0</v>
      </c>
      <c r="F85">
        <v>0.5</v>
      </c>
      <c r="G85">
        <v>1.9</v>
      </c>
      <c r="H85">
        <v>3.1</v>
      </c>
      <c r="I85">
        <v>6.2</v>
      </c>
      <c r="J85">
        <v>12.1</v>
      </c>
      <c r="K85">
        <v>78</v>
      </c>
    </row>
    <row r="86" spans="1:11" x14ac:dyDescent="0.2">
      <c r="A86" s="9" t="s">
        <v>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8" spans="1:11" x14ac:dyDescent="0.2">
      <c r="B88" s="42" t="s">
        <v>44</v>
      </c>
      <c r="C88" s="42" t="s">
        <v>45</v>
      </c>
      <c r="D88" s="42" t="s">
        <v>46</v>
      </c>
      <c r="E88" s="42" t="s">
        <v>47</v>
      </c>
      <c r="F88" s="42" t="s">
        <v>48</v>
      </c>
      <c r="G88" s="42" t="s">
        <v>49</v>
      </c>
      <c r="H88" s="42" t="s">
        <v>50</v>
      </c>
      <c r="I88" s="42" t="s">
        <v>51</v>
      </c>
      <c r="J88" s="42" t="s">
        <v>52</v>
      </c>
      <c r="K88" s="42" t="s">
        <v>53</v>
      </c>
    </row>
    <row r="89" spans="1:11" x14ac:dyDescent="0.2">
      <c r="A89" t="s">
        <v>56</v>
      </c>
      <c r="B89" s="10">
        <v>0</v>
      </c>
      <c r="C89" s="10">
        <v>0</v>
      </c>
      <c r="D89" s="10">
        <v>0</v>
      </c>
      <c r="E89" s="10">
        <v>0.8</v>
      </c>
      <c r="F89" s="10">
        <v>1.3</v>
      </c>
      <c r="G89" s="10">
        <v>1.9</v>
      </c>
      <c r="H89" s="10">
        <v>2.7</v>
      </c>
      <c r="I89" s="10">
        <v>5.5</v>
      </c>
      <c r="J89" s="10">
        <v>10.5</v>
      </c>
      <c r="K89" s="10">
        <v>77.3</v>
      </c>
    </row>
    <row r="90" spans="1:11" x14ac:dyDescent="0.2">
      <c r="A90" s="9" t="s">
        <v>55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</row>
    <row r="92" spans="1:11" x14ac:dyDescent="0.2">
      <c r="B92" s="41" t="s">
        <v>44</v>
      </c>
      <c r="C92" s="41" t="s">
        <v>45</v>
      </c>
      <c r="D92" s="41" t="s">
        <v>46</v>
      </c>
      <c r="E92" s="41" t="s">
        <v>47</v>
      </c>
      <c r="F92" s="41" t="s">
        <v>48</v>
      </c>
      <c r="G92" s="41" t="s">
        <v>49</v>
      </c>
      <c r="H92" s="41" t="s">
        <v>50</v>
      </c>
      <c r="I92" s="41" t="s">
        <v>51</v>
      </c>
      <c r="J92" s="41" t="s">
        <v>52</v>
      </c>
      <c r="K92" s="41" t="s">
        <v>53</v>
      </c>
    </row>
    <row r="93" spans="1:11" x14ac:dyDescent="0.2">
      <c r="A93" t="s">
        <v>57</v>
      </c>
      <c r="B93">
        <v>0.3</v>
      </c>
      <c r="C93">
        <v>1.7</v>
      </c>
      <c r="D93">
        <v>2.2999999999999998</v>
      </c>
      <c r="E93">
        <v>2.9</v>
      </c>
      <c r="F93">
        <v>4</v>
      </c>
      <c r="G93">
        <v>6.1</v>
      </c>
      <c r="H93">
        <v>8.1</v>
      </c>
      <c r="I93">
        <v>10.1</v>
      </c>
      <c r="J93">
        <v>17.8</v>
      </c>
      <c r="K93">
        <v>81.5</v>
      </c>
    </row>
    <row r="94" spans="1:11" x14ac:dyDescent="0.2">
      <c r="A94" s="9" t="s">
        <v>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6" spans="1:11" x14ac:dyDescent="0.2">
      <c r="B96" s="41" t="s">
        <v>44</v>
      </c>
      <c r="C96" s="41" t="s">
        <v>45</v>
      </c>
      <c r="D96" s="41" t="s">
        <v>46</v>
      </c>
      <c r="E96" s="41" t="s">
        <v>47</v>
      </c>
      <c r="F96" s="41" t="s">
        <v>48</v>
      </c>
      <c r="G96" s="41" t="s">
        <v>49</v>
      </c>
      <c r="H96" s="41" t="s">
        <v>50</v>
      </c>
      <c r="I96" s="41" t="s">
        <v>51</v>
      </c>
      <c r="J96" s="41" t="s">
        <v>52</v>
      </c>
      <c r="K96" s="41" t="s">
        <v>53</v>
      </c>
    </row>
    <row r="97" spans="1:23" x14ac:dyDescent="0.2">
      <c r="A97" t="s">
        <v>58</v>
      </c>
      <c r="B97">
        <v>0</v>
      </c>
      <c r="C97">
        <v>0.5</v>
      </c>
      <c r="D97">
        <v>0.8</v>
      </c>
      <c r="E97">
        <v>1.1000000000000001</v>
      </c>
      <c r="F97">
        <v>1.4</v>
      </c>
      <c r="G97">
        <v>1.7</v>
      </c>
      <c r="H97">
        <v>2</v>
      </c>
      <c r="I97">
        <v>2.4</v>
      </c>
      <c r="J97">
        <v>4.3</v>
      </c>
      <c r="K97">
        <v>20.3</v>
      </c>
    </row>
    <row r="98" spans="1:23" x14ac:dyDescent="0.2">
      <c r="A98" s="9" t="s">
        <v>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100" spans="1:23" x14ac:dyDescent="0.2">
      <c r="B100" s="41" t="s">
        <v>44</v>
      </c>
      <c r="C100" s="41" t="s">
        <v>45</v>
      </c>
      <c r="D100" s="41" t="s">
        <v>46</v>
      </c>
      <c r="E100" s="41" t="s">
        <v>47</v>
      </c>
      <c r="F100" s="41" t="s">
        <v>48</v>
      </c>
      <c r="G100" s="41" t="s">
        <v>49</v>
      </c>
      <c r="H100" s="41" t="s">
        <v>50</v>
      </c>
      <c r="I100" s="41" t="s">
        <v>51</v>
      </c>
      <c r="J100" s="41" t="s">
        <v>52</v>
      </c>
      <c r="K100" s="41" t="s">
        <v>53</v>
      </c>
    </row>
    <row r="101" spans="1:23" x14ac:dyDescent="0.2">
      <c r="A101" t="s">
        <v>59</v>
      </c>
      <c r="B101">
        <v>0.2</v>
      </c>
      <c r="C101">
        <v>0.5</v>
      </c>
      <c r="D101">
        <v>0.7</v>
      </c>
      <c r="E101">
        <v>1</v>
      </c>
      <c r="F101">
        <v>1.3</v>
      </c>
      <c r="G101">
        <v>1.5</v>
      </c>
      <c r="H101">
        <v>1.7</v>
      </c>
      <c r="I101">
        <v>2.1</v>
      </c>
      <c r="J101">
        <v>4.0999999999999996</v>
      </c>
      <c r="K101">
        <v>16.899999999999999</v>
      </c>
    </row>
    <row r="102" spans="1:23" x14ac:dyDescent="0.2">
      <c r="A102" s="9" t="s">
        <v>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5" spans="1:23" x14ac:dyDescent="0.2">
      <c r="A105" t="s">
        <v>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29.4</v>
      </c>
    </row>
    <row r="107" spans="1:23" x14ac:dyDescent="0.2">
      <c r="B107" s="43">
        <v>0.1</v>
      </c>
      <c r="C107" s="43">
        <v>0.2</v>
      </c>
      <c r="D107" s="43" t="s">
        <v>62</v>
      </c>
      <c r="E107" s="43">
        <v>0.4</v>
      </c>
      <c r="F107" s="43" t="s">
        <v>61</v>
      </c>
      <c r="G107" s="43">
        <v>0.6</v>
      </c>
      <c r="H107" s="43">
        <v>0.7</v>
      </c>
      <c r="I107" s="43">
        <v>0.8</v>
      </c>
      <c r="J107" s="43">
        <v>0.9</v>
      </c>
      <c r="K107" s="43">
        <v>1</v>
      </c>
      <c r="N107" s="43">
        <v>0.1</v>
      </c>
      <c r="O107" s="43">
        <v>0.2</v>
      </c>
      <c r="P107" s="43">
        <v>0.3</v>
      </c>
      <c r="Q107" s="43">
        <v>0.4</v>
      </c>
      <c r="R107" s="43">
        <v>0.5</v>
      </c>
      <c r="S107" s="43">
        <v>0.6</v>
      </c>
      <c r="T107" s="43">
        <v>0.7</v>
      </c>
      <c r="U107" s="43">
        <v>0.8</v>
      </c>
      <c r="V107" s="43">
        <v>0.9</v>
      </c>
      <c r="W107" s="43">
        <v>1</v>
      </c>
    </row>
    <row r="108" spans="1:23" x14ac:dyDescent="0.2">
      <c r="A108" t="s">
        <v>19</v>
      </c>
      <c r="B108">
        <v>0</v>
      </c>
      <c r="C108">
        <v>0</v>
      </c>
      <c r="D108">
        <v>0</v>
      </c>
      <c r="E108">
        <v>0</v>
      </c>
      <c r="F108">
        <v>0.5</v>
      </c>
      <c r="G108">
        <v>1.9</v>
      </c>
      <c r="H108">
        <v>3.1</v>
      </c>
      <c r="I108">
        <v>6.2</v>
      </c>
      <c r="J108">
        <v>12.1</v>
      </c>
      <c r="K108">
        <v>78</v>
      </c>
      <c r="M108" t="s">
        <v>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 t="s">
        <v>20</v>
      </c>
      <c r="B109" s="10">
        <v>0</v>
      </c>
      <c r="C109" s="10">
        <v>0</v>
      </c>
      <c r="D109" s="10">
        <v>0</v>
      </c>
      <c r="E109" s="10">
        <v>0.8</v>
      </c>
      <c r="F109" s="10">
        <v>1.3</v>
      </c>
      <c r="G109" s="10">
        <v>1.9</v>
      </c>
      <c r="H109" s="10">
        <v>2.7</v>
      </c>
      <c r="I109" s="10">
        <v>5.5</v>
      </c>
      <c r="J109" s="10">
        <v>10.5</v>
      </c>
      <c r="K109" s="10">
        <v>77.3</v>
      </c>
      <c r="M109" t="s">
        <v>20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 t="s">
        <v>21</v>
      </c>
      <c r="B110">
        <v>0.3</v>
      </c>
      <c r="C110">
        <v>1.7</v>
      </c>
      <c r="D110">
        <v>2.2999999999999998</v>
      </c>
      <c r="E110">
        <v>2.9</v>
      </c>
      <c r="F110">
        <v>4</v>
      </c>
      <c r="G110">
        <v>6.1</v>
      </c>
      <c r="H110">
        <v>8.1</v>
      </c>
      <c r="I110">
        <v>10.1</v>
      </c>
      <c r="J110">
        <v>17.8</v>
      </c>
      <c r="K110">
        <v>81.5</v>
      </c>
      <c r="M110" t="s">
        <v>21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 t="s">
        <v>22</v>
      </c>
      <c r="B111">
        <v>0</v>
      </c>
      <c r="C111">
        <v>0.5</v>
      </c>
      <c r="D111">
        <v>0.8</v>
      </c>
      <c r="E111">
        <v>1.1000000000000001</v>
      </c>
      <c r="F111">
        <v>1.4</v>
      </c>
      <c r="G111">
        <v>1.7</v>
      </c>
      <c r="H111">
        <v>2</v>
      </c>
      <c r="I111">
        <v>2.4</v>
      </c>
      <c r="J111">
        <v>4.3</v>
      </c>
      <c r="K111">
        <v>20.3</v>
      </c>
      <c r="M111" t="s">
        <v>22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 t="s">
        <v>23</v>
      </c>
      <c r="B112">
        <v>0.2</v>
      </c>
      <c r="C112">
        <v>0.5</v>
      </c>
      <c r="D112">
        <v>0.7</v>
      </c>
      <c r="E112">
        <v>1</v>
      </c>
      <c r="F112">
        <v>1.3</v>
      </c>
      <c r="G112">
        <v>1.5</v>
      </c>
      <c r="H112">
        <v>1.7</v>
      </c>
      <c r="I112">
        <v>2.1</v>
      </c>
      <c r="J112">
        <v>4.0999999999999996</v>
      </c>
      <c r="K112">
        <v>16.899999999999999</v>
      </c>
      <c r="M112" t="s">
        <v>23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 s="9" t="s">
        <v>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29.4</v>
      </c>
      <c r="M113" s="9" t="s">
        <v>24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29.4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34B0-99B6-1249-8701-448DA5167807}">
  <dimension ref="B1:V32"/>
  <sheetViews>
    <sheetView zoomScale="85" zoomScaleNormal="163" workbookViewId="0">
      <selection activeCell="K43" sqref="K43"/>
    </sheetView>
  </sheetViews>
  <sheetFormatPr baseColWidth="10" defaultRowHeight="16" x14ac:dyDescent="0.2"/>
  <sheetData>
    <row r="1" spans="2:22" s="8" customFormat="1" x14ac:dyDescent="0.2">
      <c r="C1" s="40"/>
      <c r="D1" s="4">
        <v>0.1</v>
      </c>
      <c r="E1" s="4">
        <v>0.2</v>
      </c>
      <c r="F1" s="4">
        <v>0.3</v>
      </c>
      <c r="G1" s="4">
        <v>0.4</v>
      </c>
      <c r="H1" s="4">
        <v>0.5</v>
      </c>
      <c r="I1" s="4">
        <v>0.6</v>
      </c>
      <c r="J1" s="4">
        <v>0.7</v>
      </c>
      <c r="K1" s="4">
        <v>0.8</v>
      </c>
      <c r="L1" s="4">
        <v>0.9</v>
      </c>
      <c r="M1" s="4">
        <v>1</v>
      </c>
      <c r="N1"/>
      <c r="O1"/>
      <c r="P1"/>
      <c r="Q1"/>
      <c r="R1"/>
      <c r="S1"/>
      <c r="T1"/>
      <c r="U1"/>
      <c r="V1"/>
    </row>
    <row r="2" spans="2:22" x14ac:dyDescent="0.2">
      <c r="B2" t="s">
        <v>19</v>
      </c>
      <c r="D2">
        <v>1.4</v>
      </c>
      <c r="E2">
        <v>0</v>
      </c>
      <c r="F2">
        <v>0</v>
      </c>
      <c r="G2">
        <v>0</v>
      </c>
      <c r="H2">
        <v>0.4</v>
      </c>
      <c r="I2">
        <v>1.6</v>
      </c>
      <c r="J2">
        <v>2.2000000000000002</v>
      </c>
      <c r="K2">
        <v>3.2</v>
      </c>
      <c r="L2">
        <v>13.6</v>
      </c>
      <c r="M2">
        <v>7.7</v>
      </c>
      <c r="N2" t="s">
        <v>32</v>
      </c>
    </row>
    <row r="3" spans="2:22" x14ac:dyDescent="0.2">
      <c r="B3" t="s">
        <v>20</v>
      </c>
      <c r="D3">
        <v>3.5</v>
      </c>
      <c r="E3">
        <v>0</v>
      </c>
      <c r="F3">
        <v>0</v>
      </c>
      <c r="G3">
        <v>0</v>
      </c>
      <c r="H3">
        <v>0.8</v>
      </c>
      <c r="I3">
        <v>1.4</v>
      </c>
      <c r="J3">
        <v>2.2000000000000002</v>
      </c>
      <c r="K3">
        <v>2.7</v>
      </c>
      <c r="L3">
        <v>12.6</v>
      </c>
      <c r="M3">
        <v>7</v>
      </c>
    </row>
    <row r="4" spans="2:22" x14ac:dyDescent="0.2">
      <c r="B4" t="s">
        <v>21</v>
      </c>
      <c r="D4">
        <v>1.1000000000000001</v>
      </c>
      <c r="E4">
        <v>2.5</v>
      </c>
      <c r="F4">
        <v>2.4</v>
      </c>
      <c r="G4">
        <v>2.9</v>
      </c>
      <c r="H4">
        <v>6.4</v>
      </c>
      <c r="I4">
        <v>5.5</v>
      </c>
      <c r="J4">
        <v>5.9</v>
      </c>
      <c r="K4">
        <v>6.7</v>
      </c>
      <c r="L4">
        <v>15.9</v>
      </c>
      <c r="M4">
        <v>12.5</v>
      </c>
    </row>
    <row r="5" spans="2:22" x14ac:dyDescent="0.2">
      <c r="B5" t="s">
        <v>22</v>
      </c>
      <c r="D5">
        <v>0</v>
      </c>
      <c r="E5">
        <v>0.5</v>
      </c>
      <c r="F5">
        <v>0.8</v>
      </c>
      <c r="G5">
        <v>1.1000000000000001</v>
      </c>
      <c r="H5">
        <v>1.5</v>
      </c>
      <c r="I5">
        <v>1.8</v>
      </c>
      <c r="J5">
        <v>2.2000000000000002</v>
      </c>
      <c r="K5">
        <v>3</v>
      </c>
      <c r="L5">
        <v>9.3000000000000007</v>
      </c>
      <c r="M5">
        <v>4</v>
      </c>
    </row>
    <row r="6" spans="2:22" x14ac:dyDescent="0.2">
      <c r="B6" t="s">
        <v>23</v>
      </c>
      <c r="D6">
        <v>0.5</v>
      </c>
      <c r="E6">
        <v>0.5</v>
      </c>
      <c r="F6">
        <v>0.6</v>
      </c>
      <c r="G6">
        <v>0.8</v>
      </c>
      <c r="H6">
        <v>1.3</v>
      </c>
      <c r="I6">
        <v>1.5</v>
      </c>
      <c r="J6">
        <v>1.7</v>
      </c>
      <c r="K6">
        <v>2.2999999999999998</v>
      </c>
      <c r="L6">
        <v>7.3</v>
      </c>
      <c r="M6">
        <v>4.5999999999999996</v>
      </c>
    </row>
    <row r="7" spans="2:22" x14ac:dyDescent="0.2">
      <c r="B7" s="9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29.4</v>
      </c>
    </row>
    <row r="8" spans="2:22" x14ac:dyDescent="0.2">
      <c r="B8" t="s">
        <v>19</v>
      </c>
      <c r="D8">
        <v>5.2030528826551414</v>
      </c>
      <c r="E8">
        <v>2.8212402144662811</v>
      </c>
      <c r="F8">
        <v>0.81298418005382045</v>
      </c>
      <c r="G8">
        <v>0.61116875968360118</v>
      </c>
      <c r="H8">
        <v>1.443373868547662</v>
      </c>
      <c r="I8">
        <v>5.9665676221153108</v>
      </c>
      <c r="J8">
        <v>5.9750749204925357</v>
      </c>
      <c r="K8">
        <v>10.495793749490341</v>
      </c>
      <c r="L8">
        <v>28.342124684008809</v>
      </c>
      <c r="M8">
        <v>40.879524489067833</v>
      </c>
    </row>
    <row r="9" spans="2:22" x14ac:dyDescent="0.2">
      <c r="B9" t="s">
        <v>20</v>
      </c>
      <c r="D9">
        <v>4.7430665416292888</v>
      </c>
      <c r="E9">
        <v>3.2071995025687041</v>
      </c>
      <c r="F9">
        <v>0.9092335684579631</v>
      </c>
      <c r="G9">
        <v>0.79540589578406595</v>
      </c>
      <c r="H9">
        <v>1.4341331648046971</v>
      </c>
      <c r="I9">
        <v>5.68248593329528</v>
      </c>
      <c r="J9">
        <v>5.7161277827611512</v>
      </c>
      <c r="K9">
        <v>10.03906109842616</v>
      </c>
      <c r="L9">
        <v>28.887859312566249</v>
      </c>
      <c r="M9">
        <v>40.161151317465979</v>
      </c>
    </row>
    <row r="10" spans="2:22" x14ac:dyDescent="0.2">
      <c r="B10" t="s">
        <v>21</v>
      </c>
      <c r="D10">
        <v>7.6243404958003733</v>
      </c>
      <c r="E10">
        <v>10.719463528500381</v>
      </c>
      <c r="F10">
        <v>5.0387017858599048</v>
      </c>
      <c r="G10">
        <v>5.6875382247410906</v>
      </c>
      <c r="H10">
        <v>6.3248710552067164</v>
      </c>
      <c r="I10">
        <v>9.0686317581342237</v>
      </c>
      <c r="J10">
        <v>9.5844975740030964</v>
      </c>
      <c r="K10">
        <v>13.437210511294129</v>
      </c>
      <c r="L10">
        <v>32.381861086194263</v>
      </c>
      <c r="M10">
        <v>46.339670251261403</v>
      </c>
    </row>
    <row r="11" spans="2:22" x14ac:dyDescent="0.2">
      <c r="B11" t="s">
        <v>22</v>
      </c>
      <c r="D11">
        <v>0</v>
      </c>
      <c r="E11">
        <v>0.41490306205659339</v>
      </c>
      <c r="F11">
        <v>0.81326959145396738</v>
      </c>
      <c r="G11">
        <v>1.094795828916252</v>
      </c>
      <c r="H11">
        <v>1.496965974883794</v>
      </c>
      <c r="I11">
        <v>1.822684090353097</v>
      </c>
      <c r="J11">
        <v>2.1949089741498851</v>
      </c>
      <c r="K11">
        <v>3.4489312362390931</v>
      </c>
      <c r="L11">
        <v>16.52657384000652</v>
      </c>
      <c r="M11">
        <v>38.057649457214211</v>
      </c>
    </row>
    <row r="12" spans="2:22" x14ac:dyDescent="0.2">
      <c r="B12" t="s">
        <v>23</v>
      </c>
      <c r="D12">
        <v>1.208714731305554</v>
      </c>
      <c r="E12">
        <v>1.019407465546768</v>
      </c>
      <c r="F12">
        <v>0.65520570007339118</v>
      </c>
      <c r="G12">
        <v>0.87194762700807327</v>
      </c>
      <c r="H12">
        <v>1.3131905936557109</v>
      </c>
      <c r="I12">
        <v>1.5379123175405689</v>
      </c>
      <c r="J12">
        <v>1.8456780559406341</v>
      </c>
      <c r="K12">
        <v>3.0410921063361318</v>
      </c>
      <c r="L12">
        <v>12.283002222131611</v>
      </c>
      <c r="M12">
        <v>35.371930584577747</v>
      </c>
    </row>
    <row r="13" spans="2:22" x14ac:dyDescent="0.2">
      <c r="B13" s="9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0.46740805675609559</v>
      </c>
      <c r="M13">
        <v>63.499889913867797</v>
      </c>
    </row>
    <row r="19" spans="2:2" x14ac:dyDescent="0.2">
      <c r="B19" s="9"/>
    </row>
    <row r="25" spans="2:2" x14ac:dyDescent="0.2">
      <c r="B25" s="9"/>
    </row>
    <row r="32" spans="2:2" x14ac:dyDescent="0.2">
      <c r="B32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0937-D3F2-C44C-A516-02BAEA4A4A70}">
  <dimension ref="A1:S92"/>
  <sheetViews>
    <sheetView topLeftCell="A15" zoomScale="77" zoomScaleNormal="85" workbookViewId="0">
      <selection activeCell="A78" sqref="A78:O92"/>
    </sheetView>
  </sheetViews>
  <sheetFormatPr baseColWidth="10" defaultRowHeight="16" x14ac:dyDescent="0.2"/>
  <cols>
    <col min="1" max="1" width="3.83203125" customWidth="1"/>
  </cols>
  <sheetData>
    <row r="1" spans="1:15" ht="17" x14ac:dyDescent="0.25">
      <c r="C1" s="7" t="s">
        <v>14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ht="17" x14ac:dyDescent="0.25">
      <c r="A2" s="48" t="s">
        <v>0</v>
      </c>
      <c r="B2" s="6" t="s">
        <v>1</v>
      </c>
      <c r="C2" s="1">
        <v>1772973</v>
      </c>
      <c r="D2">
        <v>8723</v>
      </c>
      <c r="E2">
        <v>21930</v>
      </c>
      <c r="F2">
        <v>17940</v>
      </c>
      <c r="G2">
        <v>19886</v>
      </c>
      <c r="H2">
        <v>8255</v>
      </c>
      <c r="I2">
        <v>6987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ht="17" x14ac:dyDescent="0.25">
      <c r="A3" s="48"/>
      <c r="B3" s="6" t="s">
        <v>2</v>
      </c>
      <c r="C3">
        <v>27789</v>
      </c>
      <c r="D3" s="1">
        <v>1003</v>
      </c>
      <c r="E3">
        <v>1290</v>
      </c>
      <c r="F3">
        <v>1543</v>
      </c>
      <c r="G3">
        <v>1405</v>
      </c>
      <c r="H3">
        <v>850</v>
      </c>
      <c r="I3">
        <v>422</v>
      </c>
      <c r="J3">
        <v>27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ht="17" x14ac:dyDescent="0.25">
      <c r="A4" s="48"/>
      <c r="B4" s="6" t="s">
        <v>3</v>
      </c>
      <c r="C4">
        <v>5107</v>
      </c>
      <c r="D4">
        <v>896</v>
      </c>
      <c r="E4" s="1">
        <v>1916</v>
      </c>
      <c r="F4">
        <v>1866</v>
      </c>
      <c r="G4">
        <v>3480</v>
      </c>
      <c r="H4">
        <v>2454</v>
      </c>
      <c r="I4">
        <v>1310</v>
      </c>
      <c r="J4">
        <v>123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ht="17" x14ac:dyDescent="0.25">
      <c r="A5" s="48"/>
      <c r="B5" s="6" t="s">
        <v>4</v>
      </c>
      <c r="C5">
        <v>2738</v>
      </c>
      <c r="D5">
        <v>536</v>
      </c>
      <c r="E5">
        <v>1041</v>
      </c>
      <c r="F5" s="1">
        <v>1101</v>
      </c>
      <c r="G5">
        <v>2063</v>
      </c>
      <c r="H5">
        <v>1522</v>
      </c>
      <c r="I5">
        <v>900</v>
      </c>
      <c r="J5">
        <v>93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ht="17" x14ac:dyDescent="0.25">
      <c r="A6" s="48"/>
      <c r="B6" s="6" t="s">
        <v>5</v>
      </c>
      <c r="C6">
        <v>1781</v>
      </c>
      <c r="D6">
        <v>339</v>
      </c>
      <c r="E6">
        <v>640</v>
      </c>
      <c r="F6">
        <v>732</v>
      </c>
      <c r="G6" s="1">
        <v>1373</v>
      </c>
      <c r="H6">
        <v>1149</v>
      </c>
      <c r="I6">
        <v>724</v>
      </c>
      <c r="J6">
        <v>92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ht="17" x14ac:dyDescent="0.25">
      <c r="A7" s="48"/>
      <c r="B7" s="6" t="s">
        <v>6</v>
      </c>
      <c r="C7">
        <v>1322</v>
      </c>
      <c r="D7">
        <v>265</v>
      </c>
      <c r="E7">
        <v>471</v>
      </c>
      <c r="F7">
        <v>543</v>
      </c>
      <c r="G7">
        <v>1065</v>
      </c>
      <c r="H7" s="1">
        <v>962</v>
      </c>
      <c r="I7">
        <v>660</v>
      </c>
      <c r="J7">
        <v>69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ht="17" x14ac:dyDescent="0.25">
      <c r="A8" s="48"/>
      <c r="B8" s="6" t="s">
        <v>7</v>
      </c>
      <c r="C8">
        <v>1224</v>
      </c>
      <c r="D8">
        <v>236</v>
      </c>
      <c r="E8">
        <v>441</v>
      </c>
      <c r="F8">
        <v>583</v>
      </c>
      <c r="G8">
        <v>960</v>
      </c>
      <c r="H8">
        <v>1124</v>
      </c>
      <c r="I8" s="1">
        <v>707</v>
      </c>
      <c r="J8">
        <v>104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7" x14ac:dyDescent="0.25">
      <c r="A9" s="48"/>
      <c r="B9" s="6" t="s">
        <v>8</v>
      </c>
      <c r="C9">
        <v>1358</v>
      </c>
      <c r="D9">
        <v>272</v>
      </c>
      <c r="E9">
        <v>462</v>
      </c>
      <c r="F9">
        <v>569</v>
      </c>
      <c r="G9">
        <v>980</v>
      </c>
      <c r="H9">
        <v>1582</v>
      </c>
      <c r="I9">
        <v>868</v>
      </c>
      <c r="J9" s="1">
        <v>172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t="17" x14ac:dyDescent="0.25">
      <c r="A10" s="48"/>
      <c r="B10" s="6" t="s">
        <v>9</v>
      </c>
      <c r="C10">
        <v>1378</v>
      </c>
      <c r="D10">
        <v>271</v>
      </c>
      <c r="E10">
        <v>518</v>
      </c>
      <c r="F10">
        <v>624</v>
      </c>
      <c r="G10">
        <v>1131</v>
      </c>
      <c r="H10">
        <v>1953</v>
      </c>
      <c r="I10">
        <v>1253</v>
      </c>
      <c r="J10">
        <v>210</v>
      </c>
      <c r="K10" s="1">
        <v>0</v>
      </c>
      <c r="L10">
        <v>0</v>
      </c>
      <c r="M10">
        <v>0</v>
      </c>
      <c r="N10">
        <v>0</v>
      </c>
      <c r="O10">
        <v>0</v>
      </c>
    </row>
    <row r="11" spans="1:15" ht="17" x14ac:dyDescent="0.25">
      <c r="A11" s="48"/>
      <c r="B11" s="6" t="s">
        <v>10</v>
      </c>
      <c r="C11">
        <v>1176</v>
      </c>
      <c r="D11">
        <v>291</v>
      </c>
      <c r="E11">
        <v>451</v>
      </c>
      <c r="F11">
        <v>514</v>
      </c>
      <c r="G11">
        <v>1264</v>
      </c>
      <c r="H11">
        <v>1520</v>
      </c>
      <c r="I11">
        <v>1434</v>
      </c>
      <c r="J11">
        <v>324</v>
      </c>
      <c r="K11">
        <v>0</v>
      </c>
      <c r="L11" s="1">
        <v>0</v>
      </c>
      <c r="M11">
        <v>0</v>
      </c>
      <c r="N11">
        <v>0</v>
      </c>
      <c r="O11">
        <v>0</v>
      </c>
    </row>
    <row r="12" spans="1:15" ht="17" x14ac:dyDescent="0.25">
      <c r="A12" s="48"/>
      <c r="B12" s="6" t="s">
        <v>11</v>
      </c>
      <c r="C12">
        <v>676</v>
      </c>
      <c r="D12">
        <v>237</v>
      </c>
      <c r="E12">
        <v>232</v>
      </c>
      <c r="F12">
        <v>316</v>
      </c>
      <c r="G12">
        <v>795</v>
      </c>
      <c r="H12">
        <v>820</v>
      </c>
      <c r="I12">
        <v>1366</v>
      </c>
      <c r="J12">
        <v>336</v>
      </c>
      <c r="K12">
        <v>0</v>
      </c>
      <c r="L12">
        <v>0</v>
      </c>
      <c r="M12" s="1">
        <v>0</v>
      </c>
      <c r="N12">
        <v>0</v>
      </c>
      <c r="O12">
        <v>0</v>
      </c>
    </row>
    <row r="13" spans="1:15" ht="17" x14ac:dyDescent="0.25">
      <c r="A13" s="48"/>
      <c r="B13" s="6" t="s">
        <v>12</v>
      </c>
      <c r="C13">
        <v>143</v>
      </c>
      <c r="D13">
        <v>28</v>
      </c>
      <c r="E13">
        <v>40</v>
      </c>
      <c r="F13">
        <v>57</v>
      </c>
      <c r="G13">
        <v>157</v>
      </c>
      <c r="H13">
        <v>114</v>
      </c>
      <c r="I13">
        <v>359</v>
      </c>
      <c r="J13">
        <v>70</v>
      </c>
      <c r="K13">
        <v>0</v>
      </c>
      <c r="L13">
        <v>0</v>
      </c>
      <c r="M13">
        <v>0</v>
      </c>
      <c r="N13" s="1">
        <v>0</v>
      </c>
      <c r="O13">
        <v>0</v>
      </c>
    </row>
    <row r="14" spans="1:15" ht="17" x14ac:dyDescent="0.25">
      <c r="A14" s="48"/>
      <c r="B14" s="6" t="s">
        <v>13</v>
      </c>
      <c r="C14">
        <v>0</v>
      </c>
      <c r="D14">
        <v>0</v>
      </c>
      <c r="E14">
        <v>0</v>
      </c>
      <c r="F14">
        <v>2</v>
      </c>
      <c r="G14">
        <v>1</v>
      </c>
      <c r="H14">
        <v>4</v>
      </c>
      <c r="I14">
        <v>6</v>
      </c>
      <c r="J14">
        <v>1</v>
      </c>
      <c r="K14">
        <v>0</v>
      </c>
      <c r="L14">
        <v>0</v>
      </c>
      <c r="M14">
        <v>0</v>
      </c>
      <c r="N14">
        <v>0</v>
      </c>
      <c r="O14" s="1">
        <v>0</v>
      </c>
    </row>
    <row r="16" spans="1:15" ht="17" x14ac:dyDescent="0.25">
      <c r="C16" s="7" t="s">
        <v>14</v>
      </c>
      <c r="D16" s="7" t="s">
        <v>2</v>
      </c>
      <c r="E16" s="7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7" t="s">
        <v>8</v>
      </c>
      <c r="K16" s="7" t="s">
        <v>9</v>
      </c>
      <c r="L16" s="7" t="s">
        <v>10</v>
      </c>
      <c r="M16" s="7" t="s">
        <v>11</v>
      </c>
      <c r="N16" s="7" t="s">
        <v>12</v>
      </c>
      <c r="O16" s="7" t="s">
        <v>13</v>
      </c>
    </row>
    <row r="17" spans="1:19" ht="17" x14ac:dyDescent="0.25">
      <c r="A17" s="48" t="s">
        <v>0</v>
      </c>
      <c r="B17" s="6" t="s">
        <v>1</v>
      </c>
      <c r="C17" s="2">
        <f t="shared" ref="C17:O17" si="0">C2/SUM(2:2)</f>
        <v>0.95490239165489854</v>
      </c>
      <c r="D17" s="3">
        <f t="shared" si="0"/>
        <v>4.6981051388857468E-3</v>
      </c>
      <c r="E17" s="3">
        <f t="shared" si="0"/>
        <v>1.1811239905510081E-2</v>
      </c>
      <c r="F17" s="3">
        <f t="shared" si="0"/>
        <v>9.6622728638782879E-3</v>
      </c>
      <c r="G17" s="3">
        <f t="shared" si="0"/>
        <v>1.0710365561375898E-2</v>
      </c>
      <c r="H17" s="3">
        <f t="shared" si="0"/>
        <v>4.4460458467845748E-3</v>
      </c>
      <c r="I17" s="3">
        <f t="shared" si="0"/>
        <v>3.7631159698950723E-3</v>
      </c>
      <c r="J17" s="3">
        <f t="shared" si="0"/>
        <v>6.463058771824942E-6</v>
      </c>
      <c r="K17" s="3">
        <f t="shared" si="0"/>
        <v>0</v>
      </c>
      <c r="L17" s="3">
        <f t="shared" si="0"/>
        <v>0</v>
      </c>
      <c r="M17" s="3">
        <f t="shared" si="0"/>
        <v>0</v>
      </c>
      <c r="N17" s="3">
        <f t="shared" si="0"/>
        <v>0</v>
      </c>
      <c r="O17" s="3">
        <f t="shared" si="0"/>
        <v>0</v>
      </c>
      <c r="S17" s="4"/>
    </row>
    <row r="18" spans="1:19" ht="17" x14ac:dyDescent="0.25">
      <c r="A18" s="48"/>
      <c r="B18" s="6" t="s">
        <v>2</v>
      </c>
      <c r="C18" s="3">
        <f t="shared" ref="C18:O18" si="1">C3/SUM(3:3)</f>
        <v>0.80949051822074636</v>
      </c>
      <c r="D18" s="2">
        <f t="shared" si="1"/>
        <v>2.9217279850854962E-2</v>
      </c>
      <c r="E18" s="3">
        <f t="shared" si="1"/>
        <v>3.7577558332605086E-2</v>
      </c>
      <c r="F18" s="3">
        <f t="shared" si="1"/>
        <v>4.494742054822453E-2</v>
      </c>
      <c r="G18" s="3">
        <f t="shared" si="1"/>
        <v>4.0927495703341199E-2</v>
      </c>
      <c r="H18" s="3">
        <f t="shared" si="1"/>
        <v>2.4760406653266918E-2</v>
      </c>
      <c r="I18" s="3">
        <f t="shared" si="1"/>
        <v>1.2292813656092517E-2</v>
      </c>
      <c r="J18" s="3">
        <f t="shared" si="1"/>
        <v>7.8650703486847853E-4</v>
      </c>
      <c r="K18" s="3">
        <f t="shared" si="1"/>
        <v>0</v>
      </c>
      <c r="L18" s="3">
        <f t="shared" si="1"/>
        <v>0</v>
      </c>
      <c r="M18" s="3">
        <f t="shared" si="1"/>
        <v>0</v>
      </c>
      <c r="N18" s="3">
        <f t="shared" si="1"/>
        <v>0</v>
      </c>
      <c r="O18" s="3">
        <f t="shared" si="1"/>
        <v>0</v>
      </c>
      <c r="S18" s="4"/>
    </row>
    <row r="19" spans="1:19" ht="17" x14ac:dyDescent="0.25">
      <c r="A19" s="48"/>
      <c r="B19" s="6" t="s">
        <v>3</v>
      </c>
      <c r="C19" s="3">
        <f t="shared" ref="C19:O19" si="2">C4/SUM(4:4)</f>
        <v>0.29774953358208955</v>
      </c>
      <c r="D19" s="3">
        <f t="shared" si="2"/>
        <v>5.2238805970149252E-2</v>
      </c>
      <c r="E19" s="2">
        <f t="shared" si="2"/>
        <v>0.11170708955223881</v>
      </c>
      <c r="F19" s="3">
        <f t="shared" si="2"/>
        <v>0.1087919776119403</v>
      </c>
      <c r="G19" s="3">
        <f t="shared" si="2"/>
        <v>0.20289179104477612</v>
      </c>
      <c r="H19" s="3">
        <f t="shared" si="2"/>
        <v>0.14307369402985073</v>
      </c>
      <c r="I19" s="3">
        <f t="shared" si="2"/>
        <v>7.6375932835820892E-2</v>
      </c>
      <c r="J19" s="3">
        <f t="shared" si="2"/>
        <v>7.1711753731343282E-3</v>
      </c>
      <c r="K19" s="3">
        <f t="shared" si="2"/>
        <v>0</v>
      </c>
      <c r="L19" s="3">
        <f t="shared" si="2"/>
        <v>0</v>
      </c>
      <c r="M19" s="3">
        <f t="shared" si="2"/>
        <v>0</v>
      </c>
      <c r="N19" s="3">
        <f t="shared" si="2"/>
        <v>0</v>
      </c>
      <c r="O19" s="3">
        <f t="shared" si="2"/>
        <v>0</v>
      </c>
      <c r="S19" s="4"/>
    </row>
    <row r="20" spans="1:19" ht="17" x14ac:dyDescent="0.25">
      <c r="A20" s="48"/>
      <c r="B20" s="6" t="s">
        <v>4</v>
      </c>
      <c r="C20" s="3">
        <f t="shared" ref="C20:O20" si="3">C5/SUM(5:5)</f>
        <v>0.27396437862717632</v>
      </c>
      <c r="D20" s="3">
        <f t="shared" si="3"/>
        <v>5.363217930758455E-2</v>
      </c>
      <c r="E20" s="3">
        <f t="shared" si="3"/>
        <v>0.1041624974984991</v>
      </c>
      <c r="F20" s="2">
        <f t="shared" si="3"/>
        <v>0.11016609965979587</v>
      </c>
      <c r="G20" s="3">
        <f t="shared" si="3"/>
        <v>0.20642385431258756</v>
      </c>
      <c r="H20" s="3">
        <f t="shared" si="3"/>
        <v>0.15229137482489494</v>
      </c>
      <c r="I20" s="3">
        <f t="shared" si="3"/>
        <v>9.0054032419451674E-2</v>
      </c>
      <c r="J20" s="3">
        <f t="shared" si="3"/>
        <v>9.3055833500100063E-3</v>
      </c>
      <c r="K20" s="3">
        <f t="shared" si="3"/>
        <v>0</v>
      </c>
      <c r="L20" s="3">
        <f t="shared" si="3"/>
        <v>0</v>
      </c>
      <c r="M20" s="3">
        <f t="shared" si="3"/>
        <v>0</v>
      </c>
      <c r="N20" s="3">
        <f t="shared" si="3"/>
        <v>0</v>
      </c>
      <c r="O20" s="3">
        <f t="shared" si="3"/>
        <v>0</v>
      </c>
      <c r="S20" s="4"/>
    </row>
    <row r="21" spans="1:19" ht="17" x14ac:dyDescent="0.25">
      <c r="A21" s="48"/>
      <c r="B21" s="6" t="s">
        <v>5</v>
      </c>
      <c r="C21" s="3">
        <f t="shared" ref="C21:O21" si="4">C6/SUM(6:6)</f>
        <v>0.26076134699853587</v>
      </c>
      <c r="D21" s="3">
        <f t="shared" si="4"/>
        <v>4.9633967789165449E-2</v>
      </c>
      <c r="E21" s="3">
        <f t="shared" si="4"/>
        <v>9.3704245973645683E-2</v>
      </c>
      <c r="F21" s="3">
        <f t="shared" si="4"/>
        <v>0.10717423133235725</v>
      </c>
      <c r="G21" s="2">
        <f t="shared" si="4"/>
        <v>0.20102489019033676</v>
      </c>
      <c r="H21" s="3">
        <f t="shared" si="4"/>
        <v>0.16822840409956077</v>
      </c>
      <c r="I21" s="3">
        <f t="shared" si="4"/>
        <v>0.10600292825768667</v>
      </c>
      <c r="J21" s="3">
        <f t="shared" si="4"/>
        <v>1.3469985358711566E-2</v>
      </c>
      <c r="K21" s="3">
        <f t="shared" si="4"/>
        <v>0</v>
      </c>
      <c r="L21" s="3">
        <f t="shared" si="4"/>
        <v>0</v>
      </c>
      <c r="M21" s="3">
        <f t="shared" si="4"/>
        <v>0</v>
      </c>
      <c r="N21" s="3">
        <f t="shared" si="4"/>
        <v>0</v>
      </c>
      <c r="O21" s="3">
        <f t="shared" si="4"/>
        <v>0</v>
      </c>
      <c r="S21" s="4"/>
    </row>
    <row r="22" spans="1:19" ht="17" x14ac:dyDescent="0.25">
      <c r="A22" s="48"/>
      <c r="B22" s="6" t="s">
        <v>6</v>
      </c>
      <c r="C22" s="3">
        <f t="shared" ref="C22:O22" si="5">C7/SUM(7:7)</f>
        <v>0.2467799141310435</v>
      </c>
      <c r="D22" s="3">
        <f t="shared" si="5"/>
        <v>4.9467985812955015E-2</v>
      </c>
      <c r="E22" s="3">
        <f t="shared" si="5"/>
        <v>8.7922344595855892E-2</v>
      </c>
      <c r="F22" s="3">
        <f t="shared" si="5"/>
        <v>0.10136270300541347</v>
      </c>
      <c r="G22" s="3">
        <f t="shared" si="5"/>
        <v>0.19880530147470599</v>
      </c>
      <c r="H22" s="2">
        <f t="shared" si="5"/>
        <v>0.17957812208325555</v>
      </c>
      <c r="I22" s="3">
        <f t="shared" si="5"/>
        <v>0.12320328542094455</v>
      </c>
      <c r="J22" s="3">
        <f t="shared" si="5"/>
        <v>1.2880343475826022E-2</v>
      </c>
      <c r="K22" s="3">
        <f t="shared" si="5"/>
        <v>0</v>
      </c>
      <c r="L22" s="3">
        <f t="shared" si="5"/>
        <v>0</v>
      </c>
      <c r="M22" s="3">
        <f t="shared" si="5"/>
        <v>0</v>
      </c>
      <c r="N22" s="3">
        <f t="shared" si="5"/>
        <v>0</v>
      </c>
      <c r="O22" s="3">
        <f t="shared" si="5"/>
        <v>0</v>
      </c>
      <c r="S22" s="4"/>
    </row>
    <row r="23" spans="1:19" ht="17" x14ac:dyDescent="0.25">
      <c r="A23" s="48"/>
      <c r="B23" s="6" t="s">
        <v>7</v>
      </c>
      <c r="C23" s="3">
        <f t="shared" ref="C23:O23" si="6">C8/SUM(8:8)</f>
        <v>0.22755158951477969</v>
      </c>
      <c r="D23" s="3">
        <f t="shared" si="6"/>
        <v>4.3874326082915041E-2</v>
      </c>
      <c r="E23" s="3">
        <f t="shared" si="6"/>
        <v>8.1985499163413272E-2</v>
      </c>
      <c r="F23" s="3">
        <f t="shared" si="6"/>
        <v>0.10838445807770961</v>
      </c>
      <c r="G23" s="3">
        <f t="shared" si="6"/>
        <v>0.1784718349135527</v>
      </c>
      <c r="H23" s="3">
        <f t="shared" si="6"/>
        <v>0.2089607733779513</v>
      </c>
      <c r="I23" s="2">
        <f t="shared" si="6"/>
        <v>0.13143707008737684</v>
      </c>
      <c r="J23" s="3">
        <f t="shared" si="6"/>
        <v>1.9334448782301544E-2</v>
      </c>
      <c r="K23" s="3">
        <f t="shared" si="6"/>
        <v>0</v>
      </c>
      <c r="L23" s="3">
        <f t="shared" si="6"/>
        <v>0</v>
      </c>
      <c r="M23" s="3">
        <f t="shared" si="6"/>
        <v>0</v>
      </c>
      <c r="N23" s="3">
        <f t="shared" si="6"/>
        <v>0</v>
      </c>
      <c r="O23" s="3">
        <f t="shared" si="6"/>
        <v>0</v>
      </c>
      <c r="S23" s="4"/>
    </row>
    <row r="24" spans="1:19" ht="17" x14ac:dyDescent="0.25">
      <c r="A24" s="48"/>
      <c r="B24" s="6" t="s">
        <v>8</v>
      </c>
      <c r="C24" s="3">
        <f t="shared" ref="C24:O24" si="7">C9/SUM(9:9)</f>
        <v>0.21682899568896694</v>
      </c>
      <c r="D24" s="3">
        <f t="shared" si="7"/>
        <v>4.3429666294108257E-2</v>
      </c>
      <c r="E24" s="3">
        <f t="shared" si="7"/>
        <v>7.3766565543669171E-2</v>
      </c>
      <c r="F24" s="3">
        <f t="shared" si="7"/>
        <v>9.0851029857895574E-2</v>
      </c>
      <c r="G24" s="3">
        <f t="shared" si="7"/>
        <v>0.15647453297141944</v>
      </c>
      <c r="H24" s="3">
        <f t="shared" si="7"/>
        <v>0.25259460322529137</v>
      </c>
      <c r="I24" s="3">
        <f t="shared" si="7"/>
        <v>0.13859172920325721</v>
      </c>
      <c r="J24" s="2">
        <f t="shared" si="7"/>
        <v>2.7462877215391986E-2</v>
      </c>
      <c r="K24" s="3">
        <f t="shared" si="7"/>
        <v>0</v>
      </c>
      <c r="L24" s="3">
        <f t="shared" si="7"/>
        <v>0</v>
      </c>
      <c r="M24" s="3">
        <f t="shared" si="7"/>
        <v>0</v>
      </c>
      <c r="N24" s="3">
        <f t="shared" si="7"/>
        <v>0</v>
      </c>
      <c r="O24" s="3">
        <f t="shared" si="7"/>
        <v>0</v>
      </c>
      <c r="S24" s="4"/>
    </row>
    <row r="25" spans="1:19" ht="17" x14ac:dyDescent="0.25">
      <c r="A25" s="48"/>
      <c r="B25" s="6" t="s">
        <v>9</v>
      </c>
      <c r="C25" s="3">
        <f t="shared" ref="C25:O25" si="8">C10/SUM(10:10)</f>
        <v>0.18778958844371763</v>
      </c>
      <c r="D25" s="3">
        <f t="shared" si="8"/>
        <v>3.6931043881166532E-2</v>
      </c>
      <c r="E25" s="3">
        <f t="shared" si="8"/>
        <v>7.0591441809757433E-2</v>
      </c>
      <c r="F25" s="3">
        <f t="shared" si="8"/>
        <v>8.5036794766966475E-2</v>
      </c>
      <c r="G25" s="3">
        <f t="shared" si="8"/>
        <v>0.15412919051512675</v>
      </c>
      <c r="H25" s="3">
        <f t="shared" si="8"/>
        <v>0.2661488143908422</v>
      </c>
      <c r="I25" s="3">
        <f t="shared" si="8"/>
        <v>0.17075497410738621</v>
      </c>
      <c r="J25" s="3">
        <f t="shared" si="8"/>
        <v>2.8618152085036794E-2</v>
      </c>
      <c r="K25" s="2">
        <f t="shared" si="8"/>
        <v>0</v>
      </c>
      <c r="L25" s="3">
        <f t="shared" si="8"/>
        <v>0</v>
      </c>
      <c r="M25" s="3">
        <f t="shared" si="8"/>
        <v>0</v>
      </c>
      <c r="N25" s="3">
        <f t="shared" si="8"/>
        <v>0</v>
      </c>
      <c r="O25" s="3">
        <f t="shared" si="8"/>
        <v>0</v>
      </c>
      <c r="S25" s="4"/>
    </row>
    <row r="26" spans="1:19" ht="17" x14ac:dyDescent="0.25">
      <c r="A26" s="48"/>
      <c r="B26" s="6" t="s">
        <v>10</v>
      </c>
      <c r="C26" s="3">
        <f t="shared" ref="C26:O26" si="9">C11/SUM(11:11)</f>
        <v>0.16862632635503297</v>
      </c>
      <c r="D26" s="3">
        <f t="shared" si="9"/>
        <v>4.1726412388872959E-2</v>
      </c>
      <c r="E26" s="3">
        <f t="shared" si="9"/>
        <v>6.4668769716088328E-2</v>
      </c>
      <c r="F26" s="3">
        <f t="shared" si="9"/>
        <v>7.3702322913679383E-2</v>
      </c>
      <c r="G26" s="3">
        <f t="shared" si="9"/>
        <v>0.18124462288500143</v>
      </c>
      <c r="H26" s="3">
        <f t="shared" si="9"/>
        <v>0.21795239460854604</v>
      </c>
      <c r="I26" s="3">
        <f t="shared" si="9"/>
        <v>0.20562087754516778</v>
      </c>
      <c r="J26" s="3">
        <f t="shared" si="9"/>
        <v>4.6458273587611128E-2</v>
      </c>
      <c r="K26" s="3">
        <f t="shared" si="9"/>
        <v>0</v>
      </c>
      <c r="L26" s="2">
        <f t="shared" si="9"/>
        <v>0</v>
      </c>
      <c r="M26" s="3">
        <f t="shared" si="9"/>
        <v>0</v>
      </c>
      <c r="N26" s="3">
        <f t="shared" si="9"/>
        <v>0</v>
      </c>
      <c r="O26" s="3">
        <f t="shared" si="9"/>
        <v>0</v>
      </c>
      <c r="S26" s="4"/>
    </row>
    <row r="27" spans="1:19" ht="17" x14ac:dyDescent="0.25">
      <c r="A27" s="48"/>
      <c r="B27" s="6" t="s">
        <v>11</v>
      </c>
      <c r="C27" s="3">
        <f t="shared" ref="C27:O27" si="10">C12/SUM(12:12)</f>
        <v>0.14148179154457932</v>
      </c>
      <c r="D27" s="3">
        <f t="shared" si="10"/>
        <v>4.9602344077019675E-2</v>
      </c>
      <c r="E27" s="3">
        <f t="shared" si="10"/>
        <v>4.8555881121808288E-2</v>
      </c>
      <c r="F27" s="3">
        <f t="shared" si="10"/>
        <v>6.6136458769359571E-2</v>
      </c>
      <c r="G27" s="3">
        <f t="shared" si="10"/>
        <v>0.16638760987861029</v>
      </c>
      <c r="H27" s="3">
        <f t="shared" si="10"/>
        <v>0.17161992465466722</v>
      </c>
      <c r="I27" s="3">
        <f t="shared" si="10"/>
        <v>0.28589367936375054</v>
      </c>
      <c r="J27" s="3">
        <f t="shared" si="10"/>
        <v>7.0322310590205106E-2</v>
      </c>
      <c r="K27" s="3">
        <f t="shared" si="10"/>
        <v>0</v>
      </c>
      <c r="L27" s="3">
        <f t="shared" si="10"/>
        <v>0</v>
      </c>
      <c r="M27" s="2">
        <f t="shared" si="10"/>
        <v>0</v>
      </c>
      <c r="N27" s="3">
        <f t="shared" si="10"/>
        <v>0</v>
      </c>
      <c r="O27" s="3">
        <f t="shared" si="10"/>
        <v>0</v>
      </c>
      <c r="S27" s="4"/>
    </row>
    <row r="28" spans="1:19" ht="17" x14ac:dyDescent="0.25">
      <c r="A28" s="48"/>
      <c r="B28" s="6" t="s">
        <v>12</v>
      </c>
      <c r="C28" s="3">
        <f t="shared" ref="C28:O28" si="11">C13/SUM(13:13)</f>
        <v>0.14772727272727273</v>
      </c>
      <c r="D28" s="3">
        <f t="shared" si="11"/>
        <v>2.8925619834710745E-2</v>
      </c>
      <c r="E28" s="3">
        <f t="shared" si="11"/>
        <v>4.1322314049586778E-2</v>
      </c>
      <c r="F28" s="3">
        <f t="shared" si="11"/>
        <v>5.8884297520661155E-2</v>
      </c>
      <c r="G28" s="3">
        <f t="shared" si="11"/>
        <v>0.16219008264462809</v>
      </c>
      <c r="H28" s="3">
        <f t="shared" si="11"/>
        <v>0.11776859504132231</v>
      </c>
      <c r="I28" s="3">
        <f t="shared" si="11"/>
        <v>0.37086776859504134</v>
      </c>
      <c r="J28" s="3">
        <f t="shared" si="11"/>
        <v>7.2314049586776855E-2</v>
      </c>
      <c r="K28" s="3">
        <f t="shared" si="11"/>
        <v>0</v>
      </c>
      <c r="L28" s="3">
        <f t="shared" si="11"/>
        <v>0</v>
      </c>
      <c r="M28" s="3">
        <f t="shared" si="11"/>
        <v>0</v>
      </c>
      <c r="N28" s="2">
        <f t="shared" si="11"/>
        <v>0</v>
      </c>
      <c r="O28" s="3">
        <f t="shared" si="11"/>
        <v>0</v>
      </c>
      <c r="S28" s="4"/>
    </row>
    <row r="29" spans="1:19" ht="17" x14ac:dyDescent="0.25">
      <c r="A29" s="48"/>
      <c r="B29" s="6" t="s">
        <v>13</v>
      </c>
      <c r="C29" s="3">
        <f t="shared" ref="C29:O29" si="12">C14/SUM(14:14)</f>
        <v>0</v>
      </c>
      <c r="D29" s="3">
        <f t="shared" si="12"/>
        <v>0</v>
      </c>
      <c r="E29" s="3">
        <f t="shared" si="12"/>
        <v>0</v>
      </c>
      <c r="F29" s="3">
        <f t="shared" si="12"/>
        <v>0.14285714285714285</v>
      </c>
      <c r="G29" s="3">
        <f t="shared" si="12"/>
        <v>7.1428571428571425E-2</v>
      </c>
      <c r="H29" s="3">
        <f t="shared" si="12"/>
        <v>0.2857142857142857</v>
      </c>
      <c r="I29" s="3">
        <f t="shared" si="12"/>
        <v>0.42857142857142855</v>
      </c>
      <c r="J29" s="3">
        <f t="shared" si="12"/>
        <v>7.1428571428571425E-2</v>
      </c>
      <c r="K29" s="3">
        <f t="shared" si="12"/>
        <v>0</v>
      </c>
      <c r="L29" s="3">
        <f t="shared" si="12"/>
        <v>0</v>
      </c>
      <c r="M29" s="3">
        <f t="shared" si="12"/>
        <v>0</v>
      </c>
      <c r="N29" s="3">
        <f t="shared" si="12"/>
        <v>0</v>
      </c>
      <c r="O29" s="2">
        <f t="shared" si="12"/>
        <v>0</v>
      </c>
      <c r="S29" s="4"/>
    </row>
    <row r="31" spans="1:19" x14ac:dyDescent="0.2">
      <c r="C31" t="s">
        <v>15</v>
      </c>
      <c r="D31" t="s">
        <v>16</v>
      </c>
      <c r="E31" t="s">
        <v>17</v>
      </c>
      <c r="F31" t="s">
        <v>18</v>
      </c>
    </row>
    <row r="32" spans="1:19" ht="17" x14ac:dyDescent="0.25">
      <c r="B32" s="6" t="s">
        <v>1</v>
      </c>
      <c r="C32" s="4">
        <v>0</v>
      </c>
      <c r="D32" s="4">
        <f>SUM(D17:O17)</f>
        <v>4.5097608345101486E-2</v>
      </c>
      <c r="E32" s="4">
        <f>C17</f>
        <v>0.95490239165489854</v>
      </c>
      <c r="F32">
        <f>SUM(C2:O2)</f>
        <v>1856706</v>
      </c>
    </row>
    <row r="33" spans="2:6" ht="17" x14ac:dyDescent="0.25">
      <c r="B33" s="6" t="s">
        <v>2</v>
      </c>
      <c r="C33" s="4">
        <f>SUM(C18)</f>
        <v>0.80949051822074636</v>
      </c>
      <c r="D33" s="4">
        <f>SUM(E18:O18)</f>
        <v>0.16129220192839874</v>
      </c>
      <c r="E33" s="4">
        <f>D18</f>
        <v>2.9217279850854962E-2</v>
      </c>
      <c r="F33">
        <f t="shared" ref="F33:F44" si="13">SUM(C3:O3)</f>
        <v>34329</v>
      </c>
    </row>
    <row r="34" spans="2:6" ht="17" x14ac:dyDescent="0.25">
      <c r="B34" s="6" t="s">
        <v>3</v>
      </c>
      <c r="C34" s="4">
        <f>SUM(C19:D19)</f>
        <v>0.34998833955223879</v>
      </c>
      <c r="D34" s="4">
        <f>SUM(F19:O19)</f>
        <v>0.53830457089552231</v>
      </c>
      <c r="E34" s="4">
        <f>E19</f>
        <v>0.11170708955223881</v>
      </c>
      <c r="F34">
        <f t="shared" si="13"/>
        <v>17152</v>
      </c>
    </row>
    <row r="35" spans="2:6" ht="17" x14ac:dyDescent="0.25">
      <c r="B35" s="6" t="s">
        <v>4</v>
      </c>
      <c r="C35" s="4">
        <f>SUM(C20:E20)</f>
        <v>0.43175905543325999</v>
      </c>
      <c r="D35" s="4">
        <f>SUM(G20:O20)</f>
        <v>0.45807484490694422</v>
      </c>
      <c r="E35" s="4">
        <f>F20</f>
        <v>0.11016609965979587</v>
      </c>
      <c r="F35">
        <f t="shared" si="13"/>
        <v>9994</v>
      </c>
    </row>
    <row r="36" spans="2:6" ht="17" x14ac:dyDescent="0.25">
      <c r="B36" s="6" t="s">
        <v>5</v>
      </c>
      <c r="C36" s="4">
        <f>SUM(C21:F21)</f>
        <v>0.51127379209370427</v>
      </c>
      <c r="D36" s="4">
        <f>SUM(H21:O21)</f>
        <v>0.28770131771595903</v>
      </c>
      <c r="E36" s="4">
        <f>G21</f>
        <v>0.20102489019033676</v>
      </c>
      <c r="F36">
        <f t="shared" si="13"/>
        <v>6830</v>
      </c>
    </row>
    <row r="37" spans="2:6" ht="17" x14ac:dyDescent="0.25">
      <c r="B37" s="6" t="s">
        <v>6</v>
      </c>
      <c r="C37" s="4">
        <f>SUM(C22:G22)</f>
        <v>0.68433824901997387</v>
      </c>
      <c r="D37" s="4">
        <f>SUM(I22:O22)</f>
        <v>0.13608362889677059</v>
      </c>
      <c r="E37" s="4">
        <f>H22</f>
        <v>0.17957812208325555</v>
      </c>
      <c r="F37">
        <f t="shared" si="13"/>
        <v>5357</v>
      </c>
    </row>
    <row r="38" spans="2:6" ht="17" x14ac:dyDescent="0.25">
      <c r="B38" s="6" t="s">
        <v>7</v>
      </c>
      <c r="C38" s="4">
        <f>SUM(C23:H23)</f>
        <v>0.84922848113032157</v>
      </c>
      <c r="D38" s="4">
        <f>SUM(J23:O23)</f>
        <v>1.9334448782301544E-2</v>
      </c>
      <c r="E38" s="4">
        <f>I23</f>
        <v>0.13143707008737684</v>
      </c>
      <c r="F38">
        <f t="shared" si="13"/>
        <v>5379</v>
      </c>
    </row>
    <row r="39" spans="2:6" ht="17" x14ac:dyDescent="0.25">
      <c r="B39" s="6" t="s">
        <v>8</v>
      </c>
      <c r="C39" s="4">
        <f>SUM(C24:I24)</f>
        <v>0.97253712278460791</v>
      </c>
      <c r="D39" s="4">
        <f>SUM(K24:O24)</f>
        <v>0</v>
      </c>
      <c r="E39" s="4">
        <f>J24</f>
        <v>2.7462877215391986E-2</v>
      </c>
      <c r="F39">
        <f t="shared" si="13"/>
        <v>6263</v>
      </c>
    </row>
    <row r="40" spans="2:6" ht="17" x14ac:dyDescent="0.25">
      <c r="B40" s="6" t="s">
        <v>9</v>
      </c>
      <c r="C40" s="4">
        <f>SUM(C25:J25)</f>
        <v>1</v>
      </c>
      <c r="D40" s="4">
        <f>SUM(L25:O25)</f>
        <v>0</v>
      </c>
      <c r="E40" s="4">
        <f>K25</f>
        <v>0</v>
      </c>
      <c r="F40">
        <f t="shared" si="13"/>
        <v>7338</v>
      </c>
    </row>
    <row r="41" spans="2:6" ht="17" x14ac:dyDescent="0.25">
      <c r="B41" s="6" t="s">
        <v>10</v>
      </c>
      <c r="C41" s="4">
        <f>SUM(C26:K26)</f>
        <v>1</v>
      </c>
      <c r="D41" s="4">
        <f>SUM(M26:O26)</f>
        <v>0</v>
      </c>
      <c r="E41" s="4">
        <f>L26</f>
        <v>0</v>
      </c>
      <c r="F41">
        <f t="shared" si="13"/>
        <v>6974</v>
      </c>
    </row>
    <row r="42" spans="2:6" ht="17" x14ac:dyDescent="0.25">
      <c r="B42" s="6" t="s">
        <v>11</v>
      </c>
      <c r="C42" s="4">
        <f>SUM(C27:L27)</f>
        <v>1</v>
      </c>
      <c r="D42" s="4">
        <f>SUM(N27:O27)</f>
        <v>0</v>
      </c>
      <c r="E42" s="4">
        <f>M27</f>
        <v>0</v>
      </c>
      <c r="F42">
        <f t="shared" si="13"/>
        <v>4778</v>
      </c>
    </row>
    <row r="43" spans="2:6" ht="17" x14ac:dyDescent="0.25">
      <c r="B43" s="6" t="s">
        <v>12</v>
      </c>
      <c r="C43" s="4">
        <f>SUM(C28:M28)</f>
        <v>1</v>
      </c>
      <c r="D43" s="4">
        <f>SUM(O28)</f>
        <v>0</v>
      </c>
      <c r="E43" s="4">
        <f>N28</f>
        <v>0</v>
      </c>
      <c r="F43">
        <f t="shared" si="13"/>
        <v>968</v>
      </c>
    </row>
    <row r="44" spans="2:6" ht="17" x14ac:dyDescent="0.25">
      <c r="B44" s="6" t="s">
        <v>13</v>
      </c>
      <c r="C44" s="4">
        <f>SUM(C29:N29)</f>
        <v>1</v>
      </c>
      <c r="D44" s="4">
        <v>0</v>
      </c>
      <c r="E44" s="4">
        <f>O29</f>
        <v>0</v>
      </c>
      <c r="F44">
        <f t="shared" si="13"/>
        <v>14</v>
      </c>
    </row>
    <row r="61" spans="1:15" x14ac:dyDescent="0.2">
      <c r="C61" t="s">
        <v>14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</row>
    <row r="62" spans="1:15" x14ac:dyDescent="0.2">
      <c r="A62" t="s">
        <v>0</v>
      </c>
      <c r="B62" t="s">
        <v>1</v>
      </c>
      <c r="C62" s="4">
        <f t="array" ref="C62:O74">TRANSPOSE(C17:O29)</f>
        <v>0.95490239165489854</v>
      </c>
      <c r="D62" s="4">
        <v>0.80949051822074636</v>
      </c>
      <c r="E62" s="4">
        <v>0.29774953358208955</v>
      </c>
      <c r="F62" s="4">
        <v>0.27396437862717632</v>
      </c>
      <c r="G62" s="4">
        <v>0.26076134699853587</v>
      </c>
      <c r="H62" s="4">
        <v>0.2467799141310435</v>
      </c>
      <c r="I62" s="4">
        <v>0.22755158951477969</v>
      </c>
      <c r="J62" s="4">
        <v>0.21682899568896694</v>
      </c>
      <c r="K62" s="4">
        <v>0.18778958844371763</v>
      </c>
      <c r="L62" s="4">
        <v>0.16862632635503297</v>
      </c>
      <c r="M62" s="4">
        <v>0.14148179154457932</v>
      </c>
      <c r="N62" s="4">
        <v>0.14772727272727273</v>
      </c>
      <c r="O62" s="4">
        <v>0</v>
      </c>
    </row>
    <row r="63" spans="1:15" x14ac:dyDescent="0.2">
      <c r="B63" t="s">
        <v>2</v>
      </c>
      <c r="C63" s="4">
        <v>4.6981051388857468E-3</v>
      </c>
      <c r="D63" s="4">
        <v>2.9217279850854962E-2</v>
      </c>
      <c r="E63" s="4">
        <v>5.2238805970149252E-2</v>
      </c>
      <c r="F63" s="4">
        <v>5.363217930758455E-2</v>
      </c>
      <c r="G63" s="4">
        <v>4.9633967789165449E-2</v>
      </c>
      <c r="H63" s="4">
        <v>4.9467985812955015E-2</v>
      </c>
      <c r="I63" s="4">
        <v>4.3874326082915041E-2</v>
      </c>
      <c r="J63" s="4">
        <v>4.3429666294108257E-2</v>
      </c>
      <c r="K63" s="4">
        <v>3.6931043881166532E-2</v>
      </c>
      <c r="L63" s="4">
        <v>4.1726412388872959E-2</v>
      </c>
      <c r="M63" s="4">
        <v>4.9602344077019675E-2</v>
      </c>
      <c r="N63" s="4">
        <v>2.8925619834710745E-2</v>
      </c>
      <c r="O63" s="4">
        <v>0</v>
      </c>
    </row>
    <row r="64" spans="1:15" x14ac:dyDescent="0.2">
      <c r="B64" t="s">
        <v>3</v>
      </c>
      <c r="C64" s="4">
        <v>1.1811239905510081E-2</v>
      </c>
      <c r="D64" s="4">
        <v>3.7577558332605086E-2</v>
      </c>
      <c r="E64" s="4">
        <v>0.11170708955223881</v>
      </c>
      <c r="F64" s="4">
        <v>0.1041624974984991</v>
      </c>
      <c r="G64" s="4">
        <v>9.3704245973645683E-2</v>
      </c>
      <c r="H64" s="4">
        <v>8.7922344595855892E-2</v>
      </c>
      <c r="I64" s="4">
        <v>8.1985499163413272E-2</v>
      </c>
      <c r="J64" s="4">
        <v>7.3766565543669171E-2</v>
      </c>
      <c r="K64" s="4">
        <v>7.0591441809757433E-2</v>
      </c>
      <c r="L64" s="4">
        <v>6.4668769716088328E-2</v>
      </c>
      <c r="M64" s="4">
        <v>4.8555881121808288E-2</v>
      </c>
      <c r="N64" s="4">
        <v>4.1322314049586778E-2</v>
      </c>
      <c r="O64" s="4">
        <v>0</v>
      </c>
    </row>
    <row r="65" spans="1:15" x14ac:dyDescent="0.2">
      <c r="B65" t="s">
        <v>4</v>
      </c>
      <c r="C65" s="4">
        <v>9.6622728638782879E-3</v>
      </c>
      <c r="D65" s="4">
        <v>4.494742054822453E-2</v>
      </c>
      <c r="E65" s="4">
        <v>0.1087919776119403</v>
      </c>
      <c r="F65" s="4">
        <v>0.11016609965979587</v>
      </c>
      <c r="G65" s="4">
        <v>0.10717423133235725</v>
      </c>
      <c r="H65" s="4">
        <v>0.10136270300541347</v>
      </c>
      <c r="I65" s="4">
        <v>0.10838445807770961</v>
      </c>
      <c r="J65" s="4">
        <v>9.0851029857895574E-2</v>
      </c>
      <c r="K65" s="4">
        <v>8.5036794766966475E-2</v>
      </c>
      <c r="L65" s="4">
        <v>7.3702322913679383E-2</v>
      </c>
      <c r="M65" s="4">
        <v>6.6136458769359571E-2</v>
      </c>
      <c r="N65" s="4">
        <v>5.8884297520661155E-2</v>
      </c>
      <c r="O65" s="4">
        <v>0.14285714285714285</v>
      </c>
    </row>
    <row r="66" spans="1:15" x14ac:dyDescent="0.2">
      <c r="B66" t="s">
        <v>5</v>
      </c>
      <c r="C66" s="4">
        <v>1.0710365561375898E-2</v>
      </c>
      <c r="D66" s="4">
        <v>4.0927495703341199E-2</v>
      </c>
      <c r="E66" s="4">
        <v>0.20289179104477612</v>
      </c>
      <c r="F66" s="4">
        <v>0.20642385431258756</v>
      </c>
      <c r="G66" s="4">
        <v>0.20102489019033676</v>
      </c>
      <c r="H66" s="4">
        <v>0.19880530147470599</v>
      </c>
      <c r="I66" s="4">
        <v>0.1784718349135527</v>
      </c>
      <c r="J66" s="4">
        <v>0.15647453297141944</v>
      </c>
      <c r="K66" s="4">
        <v>0.15412919051512675</v>
      </c>
      <c r="L66" s="4">
        <v>0.18124462288500143</v>
      </c>
      <c r="M66" s="4">
        <v>0.16638760987861029</v>
      </c>
      <c r="N66" s="4">
        <v>0.16219008264462809</v>
      </c>
      <c r="O66" s="4">
        <v>7.1428571428571425E-2</v>
      </c>
    </row>
    <row r="67" spans="1:15" x14ac:dyDescent="0.2">
      <c r="B67" t="s">
        <v>6</v>
      </c>
      <c r="C67" s="4">
        <v>4.4460458467845748E-3</v>
      </c>
      <c r="D67" s="4">
        <v>2.4760406653266918E-2</v>
      </c>
      <c r="E67" s="4">
        <v>0.14307369402985073</v>
      </c>
      <c r="F67" s="4">
        <v>0.15229137482489494</v>
      </c>
      <c r="G67" s="4">
        <v>0.16822840409956077</v>
      </c>
      <c r="H67" s="4">
        <v>0.17957812208325555</v>
      </c>
      <c r="I67" s="4">
        <v>0.2089607733779513</v>
      </c>
      <c r="J67" s="4">
        <v>0.25259460322529137</v>
      </c>
      <c r="K67" s="4">
        <v>0.2661488143908422</v>
      </c>
      <c r="L67" s="4">
        <v>0.21795239460854604</v>
      </c>
      <c r="M67" s="4">
        <v>0.17161992465466722</v>
      </c>
      <c r="N67" s="4">
        <v>0.11776859504132231</v>
      </c>
      <c r="O67" s="4">
        <v>0.2857142857142857</v>
      </c>
    </row>
    <row r="68" spans="1:15" x14ac:dyDescent="0.2">
      <c r="B68" t="s">
        <v>7</v>
      </c>
      <c r="C68" s="4">
        <v>3.7631159698950723E-3</v>
      </c>
      <c r="D68" s="4">
        <v>1.2292813656092517E-2</v>
      </c>
      <c r="E68" s="4">
        <v>7.6375932835820892E-2</v>
      </c>
      <c r="F68" s="4">
        <v>9.0054032419451674E-2</v>
      </c>
      <c r="G68" s="4">
        <v>0.10600292825768667</v>
      </c>
      <c r="H68" s="4">
        <v>0.12320328542094455</v>
      </c>
      <c r="I68" s="4">
        <v>0.13143707008737684</v>
      </c>
      <c r="J68" s="4">
        <v>0.13859172920325721</v>
      </c>
      <c r="K68" s="4">
        <v>0.17075497410738621</v>
      </c>
      <c r="L68" s="4">
        <v>0.20562087754516778</v>
      </c>
      <c r="M68" s="4">
        <v>0.28589367936375054</v>
      </c>
      <c r="N68" s="4">
        <v>0.37086776859504134</v>
      </c>
      <c r="O68" s="4">
        <v>0.42857142857142855</v>
      </c>
    </row>
    <row r="69" spans="1:15" x14ac:dyDescent="0.2">
      <c r="B69" t="s">
        <v>8</v>
      </c>
      <c r="C69" s="4">
        <v>6.463058771824942E-6</v>
      </c>
      <c r="D69" s="4">
        <v>7.8650703486847853E-4</v>
      </c>
      <c r="E69" s="4">
        <v>7.1711753731343282E-3</v>
      </c>
      <c r="F69" s="4">
        <v>9.3055833500100063E-3</v>
      </c>
      <c r="G69" s="4">
        <v>1.3469985358711566E-2</v>
      </c>
      <c r="H69" s="4">
        <v>1.2880343475826022E-2</v>
      </c>
      <c r="I69" s="4">
        <v>1.9334448782301544E-2</v>
      </c>
      <c r="J69" s="4">
        <v>2.7462877215391986E-2</v>
      </c>
      <c r="K69" s="4">
        <v>2.8618152085036794E-2</v>
      </c>
      <c r="L69" s="4">
        <v>4.6458273587611128E-2</v>
      </c>
      <c r="M69" s="4">
        <v>7.0322310590205106E-2</v>
      </c>
      <c r="N69" s="4">
        <v>7.2314049586776855E-2</v>
      </c>
      <c r="O69" s="4">
        <v>7.1428571428571425E-2</v>
      </c>
    </row>
    <row r="70" spans="1:15" x14ac:dyDescent="0.2">
      <c r="B70" t="s">
        <v>9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</row>
    <row r="71" spans="1:15" x14ac:dyDescent="0.2">
      <c r="B71" t="s">
        <v>10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2">
      <c r="B72" t="s">
        <v>11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2">
      <c r="B73" t="s">
        <v>12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">
      <c r="B74" t="s">
        <v>13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7" customHeight="1" x14ac:dyDescent="0.2">
      <c r="A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">
      <c r="A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7" x14ac:dyDescent="0.25">
      <c r="C78" s="49" t="s">
        <v>0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5" x14ac:dyDescent="0.2"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</row>
    <row r="80" spans="1:15" x14ac:dyDescent="0.2">
      <c r="A80" s="48" t="s">
        <v>29</v>
      </c>
      <c r="B80" t="s">
        <v>14</v>
      </c>
      <c r="C80" s="4">
        <v>0.95490239165489854</v>
      </c>
      <c r="D80" s="4">
        <v>0.80949051822074636</v>
      </c>
      <c r="E80" s="4">
        <v>0.29774953358208955</v>
      </c>
      <c r="F80" s="4">
        <v>0.27396437862717632</v>
      </c>
      <c r="G80" s="4">
        <v>0.26076134699853587</v>
      </c>
      <c r="H80" s="4">
        <v>0.2467799141310435</v>
      </c>
      <c r="I80" s="4">
        <v>0.22755158951477969</v>
      </c>
      <c r="J80" s="4">
        <v>0.21682899568896694</v>
      </c>
      <c r="K80" s="4">
        <v>0.18778958844371763</v>
      </c>
      <c r="L80" s="4">
        <v>0.16862632635503297</v>
      </c>
      <c r="M80" s="4">
        <v>0.14148179154457932</v>
      </c>
      <c r="N80" s="4">
        <v>0.14772727272727273</v>
      </c>
      <c r="O80" s="4">
        <v>0</v>
      </c>
    </row>
    <row r="81" spans="1:15" x14ac:dyDescent="0.2">
      <c r="A81" s="48"/>
      <c r="B81" t="s">
        <v>2</v>
      </c>
      <c r="C81" s="4">
        <v>4.6981051388857468E-3</v>
      </c>
      <c r="D81" s="4">
        <v>2.9217279850854962E-2</v>
      </c>
      <c r="E81" s="4">
        <v>5.2238805970149252E-2</v>
      </c>
      <c r="F81" s="4">
        <v>5.363217930758455E-2</v>
      </c>
      <c r="G81" s="4">
        <v>4.9633967789165449E-2</v>
      </c>
      <c r="H81" s="4">
        <v>4.9467985812955015E-2</v>
      </c>
      <c r="I81" s="4">
        <v>4.3874326082915041E-2</v>
      </c>
      <c r="J81" s="4">
        <v>4.3429666294108257E-2</v>
      </c>
      <c r="K81" s="4">
        <v>3.6931043881166532E-2</v>
      </c>
      <c r="L81" s="4">
        <v>4.1726412388872959E-2</v>
      </c>
      <c r="M81" s="4">
        <v>4.9602344077019675E-2</v>
      </c>
      <c r="N81" s="4">
        <v>2.8925619834710745E-2</v>
      </c>
      <c r="O81" s="4">
        <v>0</v>
      </c>
    </row>
    <row r="82" spans="1:15" x14ac:dyDescent="0.2">
      <c r="A82" s="48"/>
      <c r="B82" t="s">
        <v>3</v>
      </c>
      <c r="C82" s="4">
        <v>1.1811239905510081E-2</v>
      </c>
      <c r="D82" s="4">
        <v>3.7577558332605086E-2</v>
      </c>
      <c r="E82" s="4">
        <v>0.11170708955223881</v>
      </c>
      <c r="F82" s="4">
        <v>0.1041624974984991</v>
      </c>
      <c r="G82" s="4">
        <v>9.3704245973645683E-2</v>
      </c>
      <c r="H82" s="4">
        <v>8.7922344595855892E-2</v>
      </c>
      <c r="I82" s="4">
        <v>8.1985499163413272E-2</v>
      </c>
      <c r="J82" s="4">
        <v>7.3766565543669171E-2</v>
      </c>
      <c r="K82" s="4">
        <v>7.0591441809757433E-2</v>
      </c>
      <c r="L82" s="4">
        <v>6.4668769716088328E-2</v>
      </c>
      <c r="M82" s="4">
        <v>4.8555881121808288E-2</v>
      </c>
      <c r="N82" s="4">
        <v>4.1322314049586778E-2</v>
      </c>
      <c r="O82" s="4">
        <v>0</v>
      </c>
    </row>
    <row r="83" spans="1:15" x14ac:dyDescent="0.2">
      <c r="A83" s="48"/>
      <c r="B83" t="s">
        <v>4</v>
      </c>
      <c r="C83" s="4">
        <v>9.6622728638782879E-3</v>
      </c>
      <c r="D83" s="4">
        <v>4.494742054822453E-2</v>
      </c>
      <c r="E83" s="4">
        <v>0.1087919776119403</v>
      </c>
      <c r="F83" s="4">
        <v>0.11016609965979587</v>
      </c>
      <c r="G83" s="4">
        <v>0.10717423133235725</v>
      </c>
      <c r="H83" s="4">
        <v>0.10136270300541347</v>
      </c>
      <c r="I83" s="4">
        <v>0.10838445807770961</v>
      </c>
      <c r="J83" s="4">
        <v>9.0851029857895574E-2</v>
      </c>
      <c r="K83" s="4">
        <v>8.5036794766966475E-2</v>
      </c>
      <c r="L83" s="4">
        <v>7.3702322913679383E-2</v>
      </c>
      <c r="M83" s="4">
        <v>6.6136458769359571E-2</v>
      </c>
      <c r="N83" s="4">
        <v>5.8884297520661155E-2</v>
      </c>
      <c r="O83" s="4">
        <v>0.14285714285714285</v>
      </c>
    </row>
    <row r="84" spans="1:15" x14ac:dyDescent="0.2">
      <c r="A84" s="48"/>
      <c r="B84" t="s">
        <v>5</v>
      </c>
      <c r="C84" s="4">
        <v>1.0710365561375898E-2</v>
      </c>
      <c r="D84" s="4">
        <v>4.0927495703341199E-2</v>
      </c>
      <c r="E84" s="4">
        <v>0.20289179104477612</v>
      </c>
      <c r="F84" s="4">
        <v>0.20642385431258756</v>
      </c>
      <c r="G84" s="4">
        <v>0.20102489019033676</v>
      </c>
      <c r="H84" s="4">
        <v>0.19880530147470599</v>
      </c>
      <c r="I84" s="4">
        <v>0.1784718349135527</v>
      </c>
      <c r="J84" s="4">
        <v>0.15647453297141944</v>
      </c>
      <c r="K84" s="4">
        <v>0.15412919051512675</v>
      </c>
      <c r="L84" s="4">
        <v>0.18124462288500143</v>
      </c>
      <c r="M84" s="4">
        <v>0.16638760987861029</v>
      </c>
      <c r="N84" s="4">
        <v>0.16219008264462809</v>
      </c>
      <c r="O84" s="4">
        <v>7.1428571428571425E-2</v>
      </c>
    </row>
    <row r="85" spans="1:15" x14ac:dyDescent="0.2">
      <c r="A85" s="48"/>
      <c r="B85" t="s">
        <v>6</v>
      </c>
      <c r="C85" s="4">
        <v>4.4460458467845748E-3</v>
      </c>
      <c r="D85" s="4">
        <v>2.4760406653266918E-2</v>
      </c>
      <c r="E85" s="4">
        <v>0.14307369402985073</v>
      </c>
      <c r="F85" s="4">
        <v>0.15229137482489494</v>
      </c>
      <c r="G85" s="4">
        <v>0.16822840409956077</v>
      </c>
      <c r="H85" s="4">
        <v>0.17957812208325555</v>
      </c>
      <c r="I85" s="4">
        <v>0.2089607733779513</v>
      </c>
      <c r="J85" s="4">
        <v>0.25259460322529137</v>
      </c>
      <c r="K85" s="4">
        <v>0.2661488143908422</v>
      </c>
      <c r="L85" s="4">
        <v>0.21795239460854604</v>
      </c>
      <c r="M85" s="4">
        <v>0.17161992465466722</v>
      </c>
      <c r="N85" s="4">
        <v>0.11776859504132231</v>
      </c>
      <c r="O85" s="4">
        <v>0.2857142857142857</v>
      </c>
    </row>
    <row r="86" spans="1:15" x14ac:dyDescent="0.2">
      <c r="A86" s="48"/>
      <c r="B86" t="s">
        <v>7</v>
      </c>
      <c r="C86" s="4">
        <v>3.7631159698950723E-3</v>
      </c>
      <c r="D86" s="4">
        <v>1.2292813656092517E-2</v>
      </c>
      <c r="E86" s="4">
        <v>7.6375932835820892E-2</v>
      </c>
      <c r="F86" s="4">
        <v>9.0054032419451674E-2</v>
      </c>
      <c r="G86" s="4">
        <v>0.10600292825768667</v>
      </c>
      <c r="H86" s="4">
        <v>0.12320328542094455</v>
      </c>
      <c r="I86" s="4">
        <v>0.13143707008737684</v>
      </c>
      <c r="J86" s="4">
        <v>0.13859172920325721</v>
      </c>
      <c r="K86" s="4">
        <v>0.17075497410738621</v>
      </c>
      <c r="L86" s="4">
        <v>0.20562087754516778</v>
      </c>
      <c r="M86" s="4">
        <v>0.28589367936375054</v>
      </c>
      <c r="N86" s="4">
        <v>0.37086776859504134</v>
      </c>
      <c r="O86" s="4">
        <v>0.42857142857142855</v>
      </c>
    </row>
    <row r="87" spans="1:15" x14ac:dyDescent="0.2">
      <c r="A87" s="48"/>
      <c r="B87" t="s">
        <v>8</v>
      </c>
      <c r="C87" s="4">
        <v>6.463058771824942E-6</v>
      </c>
      <c r="D87" s="4">
        <v>7.8650703486847853E-4</v>
      </c>
      <c r="E87" s="4">
        <v>7.1711753731343282E-3</v>
      </c>
      <c r="F87" s="4">
        <v>9.3055833500100063E-3</v>
      </c>
      <c r="G87" s="4">
        <v>1.3469985358711566E-2</v>
      </c>
      <c r="H87" s="4">
        <v>1.2880343475826022E-2</v>
      </c>
      <c r="I87" s="4">
        <v>1.9334448782301544E-2</v>
      </c>
      <c r="J87" s="4">
        <v>2.7462877215391986E-2</v>
      </c>
      <c r="K87" s="4">
        <v>2.8618152085036794E-2</v>
      </c>
      <c r="L87" s="4">
        <v>4.6458273587611128E-2</v>
      </c>
      <c r="M87" s="4">
        <v>7.0322310590205106E-2</v>
      </c>
      <c r="N87" s="4">
        <v>7.2314049586776855E-2</v>
      </c>
      <c r="O87" s="4">
        <v>7.1428571428571425E-2</v>
      </c>
    </row>
    <row r="88" spans="1:15" x14ac:dyDescent="0.2">
      <c r="A88" s="48"/>
      <c r="B88" t="s">
        <v>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2">
      <c r="A89" s="48"/>
      <c r="B89" t="s">
        <v>10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2">
      <c r="A90" s="48"/>
      <c r="B90" t="s">
        <v>11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">
      <c r="A91" s="48"/>
      <c r="B91" t="s">
        <v>12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">
      <c r="A92" s="48"/>
      <c r="B92" t="s">
        <v>13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</sheetData>
  <mergeCells count="4">
    <mergeCell ref="A2:A14"/>
    <mergeCell ref="A17:A29"/>
    <mergeCell ref="A80:A92"/>
    <mergeCell ref="C78:O78"/>
  </mergeCells>
  <conditionalFormatting sqref="C80:O92">
    <cfRule type="colorScale" priority="8">
      <colorScale>
        <cfvo type="min"/>
        <cfvo type="num" val="0.13"/>
        <cfvo type="max"/>
        <color rgb="FFFFD194"/>
        <color rgb="FFFE9769"/>
        <color rgb="FFDB476A"/>
      </colorScale>
    </cfRule>
  </conditionalFormatting>
  <conditionalFormatting sqref="E76:E77">
    <cfRule type="colorScale" priority="2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C76:C77">
    <cfRule type="colorScale" priority="2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D76:D77">
    <cfRule type="colorScale" priority="2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F76:F77">
    <cfRule type="colorScale" priority="26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G76:G77">
    <cfRule type="colorScale" priority="27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H76:H77">
    <cfRule type="colorScale" priority="28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I76:I77">
    <cfRule type="colorScale" priority="29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J76:J77">
    <cfRule type="colorScale" priority="30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K76:K77">
    <cfRule type="colorScale" priority="31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L76:L77">
    <cfRule type="colorScale" priority="32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M76:M77">
    <cfRule type="colorScale" priority="3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N76:N77">
    <cfRule type="colorScale" priority="3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O76:O77">
    <cfRule type="colorScale" priority="35">
      <colorScale>
        <cfvo type="min"/>
        <cfvo type="num" val="0.18"/>
        <cfvo type="max"/>
        <color rgb="FFFFD194"/>
        <color rgb="FFFE9769"/>
        <color rgb="FFDB476A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D3D7-2462-254F-9D39-3B6E5DC7C9D2}">
  <dimension ref="A1:S92"/>
  <sheetViews>
    <sheetView zoomScale="85" zoomScaleNormal="50" workbookViewId="0">
      <selection activeCell="A78" sqref="A78:O92"/>
    </sheetView>
  </sheetViews>
  <sheetFormatPr baseColWidth="10" defaultRowHeight="16" x14ac:dyDescent="0.2"/>
  <cols>
    <col min="1" max="1" width="3.83203125" customWidth="1"/>
  </cols>
  <sheetData>
    <row r="1" spans="1:15" ht="17" x14ac:dyDescent="0.25">
      <c r="C1" s="7" t="s">
        <v>14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ht="17" x14ac:dyDescent="0.25">
      <c r="A2" s="48" t="s">
        <v>0</v>
      </c>
      <c r="B2" s="6" t="s">
        <v>1</v>
      </c>
      <c r="C2">
        <v>1776523</v>
      </c>
      <c r="D2">
        <v>6403</v>
      </c>
      <c r="E2">
        <v>10568</v>
      </c>
      <c r="F2">
        <v>28014</v>
      </c>
      <c r="G2">
        <v>20128</v>
      </c>
      <c r="H2">
        <v>8083</v>
      </c>
      <c r="I2">
        <v>6956</v>
      </c>
      <c r="J2">
        <v>31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ht="17" x14ac:dyDescent="0.25">
      <c r="A3" s="48"/>
      <c r="B3" s="6" t="s">
        <v>2</v>
      </c>
      <c r="C3">
        <v>27880</v>
      </c>
      <c r="D3">
        <v>908</v>
      </c>
      <c r="E3">
        <v>1350</v>
      </c>
      <c r="F3">
        <v>1538</v>
      </c>
      <c r="G3">
        <v>1453</v>
      </c>
      <c r="H3">
        <v>791</v>
      </c>
      <c r="I3">
        <v>351</v>
      </c>
      <c r="J3">
        <v>58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ht="17" x14ac:dyDescent="0.25">
      <c r="A4" s="48"/>
      <c r="B4" s="6" t="s">
        <v>3</v>
      </c>
      <c r="C4">
        <v>5266</v>
      </c>
      <c r="D4">
        <v>913</v>
      </c>
      <c r="E4">
        <v>1812</v>
      </c>
      <c r="F4">
        <v>2033</v>
      </c>
      <c r="G4">
        <v>3433</v>
      </c>
      <c r="H4">
        <v>2365</v>
      </c>
      <c r="I4">
        <v>1151</v>
      </c>
      <c r="J4">
        <v>179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ht="17" x14ac:dyDescent="0.25">
      <c r="A5" s="48"/>
      <c r="B5" s="6" t="s">
        <v>4</v>
      </c>
      <c r="C5">
        <v>2830</v>
      </c>
      <c r="D5">
        <v>512</v>
      </c>
      <c r="E5">
        <v>972</v>
      </c>
      <c r="F5">
        <v>1185</v>
      </c>
      <c r="G5">
        <v>2101</v>
      </c>
      <c r="H5">
        <v>1459</v>
      </c>
      <c r="I5">
        <v>793</v>
      </c>
      <c r="J5">
        <v>142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ht="17" x14ac:dyDescent="0.25">
      <c r="A6" s="48"/>
      <c r="B6" s="6" t="s">
        <v>5</v>
      </c>
      <c r="C6">
        <v>1832</v>
      </c>
      <c r="D6">
        <v>341</v>
      </c>
      <c r="E6">
        <v>621</v>
      </c>
      <c r="F6">
        <v>779</v>
      </c>
      <c r="G6">
        <v>1360</v>
      </c>
      <c r="H6">
        <v>1151</v>
      </c>
      <c r="I6">
        <v>603</v>
      </c>
      <c r="J6">
        <v>143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ht="17" x14ac:dyDescent="0.25">
      <c r="A7" s="48"/>
      <c r="B7" s="6" t="s">
        <v>6</v>
      </c>
      <c r="C7">
        <v>1362</v>
      </c>
      <c r="D7">
        <v>255</v>
      </c>
      <c r="E7">
        <v>460</v>
      </c>
      <c r="F7">
        <v>596</v>
      </c>
      <c r="G7">
        <v>1070</v>
      </c>
      <c r="H7">
        <v>926</v>
      </c>
      <c r="I7">
        <v>584</v>
      </c>
      <c r="J7">
        <v>104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ht="17" x14ac:dyDescent="0.25">
      <c r="A8" s="48"/>
      <c r="B8" s="6" t="s">
        <v>7</v>
      </c>
      <c r="C8">
        <v>1246</v>
      </c>
      <c r="D8">
        <v>253</v>
      </c>
      <c r="E8">
        <v>446</v>
      </c>
      <c r="F8">
        <v>591</v>
      </c>
      <c r="G8">
        <v>969</v>
      </c>
      <c r="H8">
        <v>1121</v>
      </c>
      <c r="I8">
        <v>592</v>
      </c>
      <c r="J8">
        <v>161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7" x14ac:dyDescent="0.25">
      <c r="A9" s="48"/>
      <c r="B9" s="6" t="s">
        <v>8</v>
      </c>
      <c r="C9">
        <v>1362</v>
      </c>
      <c r="D9">
        <v>293</v>
      </c>
      <c r="E9">
        <v>456</v>
      </c>
      <c r="F9">
        <v>609</v>
      </c>
      <c r="G9">
        <v>1019</v>
      </c>
      <c r="H9">
        <v>1547</v>
      </c>
      <c r="I9">
        <v>722</v>
      </c>
      <c r="J9">
        <v>255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t="17" x14ac:dyDescent="0.25">
      <c r="A10" s="48"/>
      <c r="B10" s="6" t="s">
        <v>9</v>
      </c>
      <c r="C10">
        <v>1385</v>
      </c>
      <c r="D10">
        <v>291</v>
      </c>
      <c r="E10">
        <v>476</v>
      </c>
      <c r="F10">
        <v>662</v>
      </c>
      <c r="G10">
        <v>1226</v>
      </c>
      <c r="H10">
        <v>1956</v>
      </c>
      <c r="I10">
        <v>1028</v>
      </c>
      <c r="J10">
        <v>314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17" x14ac:dyDescent="0.25">
      <c r="A11" s="48"/>
      <c r="B11" s="6" t="s">
        <v>10</v>
      </c>
      <c r="C11">
        <v>1212</v>
      </c>
      <c r="D11">
        <v>290</v>
      </c>
      <c r="E11">
        <v>442</v>
      </c>
      <c r="F11">
        <v>541</v>
      </c>
      <c r="G11">
        <v>1266</v>
      </c>
      <c r="H11">
        <v>1574</v>
      </c>
      <c r="I11">
        <v>1191</v>
      </c>
      <c r="J11">
        <v>458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ht="17" x14ac:dyDescent="0.25">
      <c r="A12" s="48"/>
      <c r="B12" s="6" t="s">
        <v>11</v>
      </c>
      <c r="C12">
        <v>706</v>
      </c>
      <c r="D12">
        <v>184</v>
      </c>
      <c r="E12">
        <v>270</v>
      </c>
      <c r="F12">
        <v>315</v>
      </c>
      <c r="G12">
        <v>802</v>
      </c>
      <c r="H12">
        <v>839</v>
      </c>
      <c r="I12">
        <v>1237</v>
      </c>
      <c r="J12">
        <v>425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7" x14ac:dyDescent="0.25">
      <c r="A13" s="48"/>
      <c r="B13" s="6" t="s">
        <v>12</v>
      </c>
      <c r="C13">
        <v>142</v>
      </c>
      <c r="D13">
        <v>31</v>
      </c>
      <c r="E13">
        <v>44</v>
      </c>
      <c r="F13">
        <v>54</v>
      </c>
      <c r="G13">
        <v>150</v>
      </c>
      <c r="H13">
        <v>120</v>
      </c>
      <c r="I13">
        <v>337</v>
      </c>
      <c r="J13">
        <v>90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7" x14ac:dyDescent="0.25">
      <c r="A14" s="48"/>
      <c r="B14" s="6" t="s">
        <v>13</v>
      </c>
      <c r="C14">
        <v>0</v>
      </c>
      <c r="D14">
        <v>0</v>
      </c>
      <c r="E14">
        <v>2</v>
      </c>
      <c r="F14">
        <v>0</v>
      </c>
      <c r="G14">
        <v>0</v>
      </c>
      <c r="H14">
        <v>5</v>
      </c>
      <c r="I14">
        <v>6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6" spans="1:15" ht="17" x14ac:dyDescent="0.25">
      <c r="C16" s="7" t="s">
        <v>14</v>
      </c>
      <c r="D16" s="7" t="s">
        <v>2</v>
      </c>
      <c r="E16" s="7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7" t="s">
        <v>8</v>
      </c>
      <c r="K16" s="7" t="s">
        <v>9</v>
      </c>
      <c r="L16" s="7" t="s">
        <v>10</v>
      </c>
      <c r="M16" s="7" t="s">
        <v>11</v>
      </c>
      <c r="N16" s="7" t="s">
        <v>12</v>
      </c>
      <c r="O16" s="7" t="s">
        <v>13</v>
      </c>
    </row>
    <row r="17" spans="1:19" ht="17" x14ac:dyDescent="0.25">
      <c r="A17" s="48" t="s">
        <v>0</v>
      </c>
      <c r="B17" s="6" t="s">
        <v>1</v>
      </c>
      <c r="C17" s="2">
        <f t="shared" ref="C17:O29" si="0">C2/SUM(2:2)</f>
        <v>0.9568143798748967</v>
      </c>
      <c r="D17" s="3">
        <f t="shared" si="0"/>
        <v>3.4485804429995916E-3</v>
      </c>
      <c r="E17" s="3">
        <f t="shared" si="0"/>
        <v>5.6918004250538319E-3</v>
      </c>
      <c r="F17" s="3">
        <f t="shared" si="0"/>
        <v>1.5088010702825326E-2</v>
      </c>
      <c r="G17" s="3">
        <f t="shared" si="0"/>
        <v>1.0840703913274369E-2</v>
      </c>
      <c r="H17" s="3">
        <f t="shared" si="0"/>
        <v>4.3534086710550835E-3</v>
      </c>
      <c r="I17" s="3">
        <f t="shared" si="0"/>
        <v>3.7464197347345245E-3</v>
      </c>
      <c r="J17" s="3">
        <f t="shared" si="0"/>
        <v>1.6696235160547767E-5</v>
      </c>
      <c r="K17" s="3">
        <f t="shared" si="0"/>
        <v>0</v>
      </c>
      <c r="L17" s="3">
        <f t="shared" si="0"/>
        <v>0</v>
      </c>
      <c r="M17" s="3">
        <f t="shared" si="0"/>
        <v>0</v>
      </c>
      <c r="N17" s="3">
        <f t="shared" si="0"/>
        <v>0</v>
      </c>
      <c r="O17" s="3">
        <f t="shared" si="0"/>
        <v>0</v>
      </c>
      <c r="S17" s="4"/>
    </row>
    <row r="18" spans="1:19" ht="17" x14ac:dyDescent="0.25">
      <c r="A18" s="48"/>
      <c r="B18" s="6" t="s">
        <v>2</v>
      </c>
      <c r="C18" s="3">
        <f t="shared" si="0"/>
        <v>0.81214133822715484</v>
      </c>
      <c r="D18" s="2">
        <f t="shared" si="0"/>
        <v>2.6449940283725132E-2</v>
      </c>
      <c r="E18" s="3">
        <f t="shared" si="0"/>
        <v>3.9325351743423928E-2</v>
      </c>
      <c r="F18" s="3">
        <f t="shared" si="0"/>
        <v>4.4801771097322966E-2</v>
      </c>
      <c r="G18" s="3">
        <f t="shared" si="0"/>
        <v>4.2325730431996271E-2</v>
      </c>
      <c r="H18" s="3">
        <f t="shared" si="0"/>
        <v>2.3041743132628391E-2</v>
      </c>
      <c r="I18" s="3">
        <f t="shared" si="0"/>
        <v>1.0224591453290221E-2</v>
      </c>
      <c r="J18" s="3">
        <f t="shared" si="0"/>
        <v>1.6895336304582132E-3</v>
      </c>
      <c r="K18" s="3">
        <f t="shared" si="0"/>
        <v>0</v>
      </c>
      <c r="L18" s="3">
        <f t="shared" si="0"/>
        <v>0</v>
      </c>
      <c r="M18" s="3">
        <f t="shared" si="0"/>
        <v>0</v>
      </c>
      <c r="N18" s="3">
        <f t="shared" si="0"/>
        <v>0</v>
      </c>
      <c r="O18" s="3">
        <f t="shared" si="0"/>
        <v>0</v>
      </c>
      <c r="S18" s="4"/>
    </row>
    <row r="19" spans="1:19" ht="17" x14ac:dyDescent="0.25">
      <c r="A19" s="48"/>
      <c r="B19" s="6" t="s">
        <v>3</v>
      </c>
      <c r="C19" s="3">
        <f t="shared" si="0"/>
        <v>0.30701958955223879</v>
      </c>
      <c r="D19" s="3">
        <f t="shared" si="0"/>
        <v>5.3229944029850748E-2</v>
      </c>
      <c r="E19" s="2">
        <f t="shared" si="0"/>
        <v>0.10564365671641791</v>
      </c>
      <c r="F19" s="3">
        <f t="shared" si="0"/>
        <v>0.11852845149253731</v>
      </c>
      <c r="G19" s="3">
        <f t="shared" si="0"/>
        <v>0.20015158582089551</v>
      </c>
      <c r="H19" s="3">
        <f t="shared" si="0"/>
        <v>0.1378847947761194</v>
      </c>
      <c r="I19" s="3">
        <f t="shared" si="0"/>
        <v>6.710587686567164E-2</v>
      </c>
      <c r="J19" s="3">
        <f t="shared" si="0"/>
        <v>1.0436100746268656E-2</v>
      </c>
      <c r="K19" s="3">
        <f t="shared" si="0"/>
        <v>0</v>
      </c>
      <c r="L19" s="3">
        <f t="shared" si="0"/>
        <v>0</v>
      </c>
      <c r="M19" s="3">
        <f t="shared" si="0"/>
        <v>0</v>
      </c>
      <c r="N19" s="3">
        <f t="shared" si="0"/>
        <v>0</v>
      </c>
      <c r="O19" s="3">
        <f t="shared" si="0"/>
        <v>0</v>
      </c>
      <c r="S19" s="4"/>
    </row>
    <row r="20" spans="1:19" ht="17" x14ac:dyDescent="0.25">
      <c r="A20" s="48"/>
      <c r="B20" s="6" t="s">
        <v>4</v>
      </c>
      <c r="C20" s="3">
        <f t="shared" si="0"/>
        <v>0.2831699019411647</v>
      </c>
      <c r="D20" s="3">
        <f t="shared" si="0"/>
        <v>5.1230738443065839E-2</v>
      </c>
      <c r="E20" s="3">
        <f t="shared" si="0"/>
        <v>9.7258355013007808E-2</v>
      </c>
      <c r="F20" s="2">
        <f t="shared" si="0"/>
        <v>0.11857114268561136</v>
      </c>
      <c r="G20" s="3">
        <f t="shared" si="0"/>
        <v>0.21022613568140885</v>
      </c>
      <c r="H20" s="3">
        <f t="shared" si="0"/>
        <v>0.14598759255553331</v>
      </c>
      <c r="I20" s="3">
        <f t="shared" si="0"/>
        <v>7.9347608565139088E-2</v>
      </c>
      <c r="J20" s="3">
        <f t="shared" si="0"/>
        <v>1.4208525115069041E-2</v>
      </c>
      <c r="K20" s="3">
        <f t="shared" si="0"/>
        <v>0</v>
      </c>
      <c r="L20" s="3">
        <f t="shared" si="0"/>
        <v>0</v>
      </c>
      <c r="M20" s="3">
        <f t="shared" si="0"/>
        <v>0</v>
      </c>
      <c r="N20" s="3">
        <f t="shared" si="0"/>
        <v>0</v>
      </c>
      <c r="O20" s="3">
        <f t="shared" si="0"/>
        <v>0</v>
      </c>
      <c r="S20" s="4"/>
    </row>
    <row r="21" spans="1:19" ht="17" x14ac:dyDescent="0.25">
      <c r="A21" s="48"/>
      <c r="B21" s="6" t="s">
        <v>5</v>
      </c>
      <c r="C21" s="3">
        <f t="shared" si="0"/>
        <v>0.26822840409956078</v>
      </c>
      <c r="D21" s="3">
        <f t="shared" si="0"/>
        <v>4.9926793557833089E-2</v>
      </c>
      <c r="E21" s="3">
        <f t="shared" si="0"/>
        <v>9.0922401171303069E-2</v>
      </c>
      <c r="F21" s="3">
        <f t="shared" si="0"/>
        <v>0.11405563689604685</v>
      </c>
      <c r="G21" s="2">
        <f t="shared" si="0"/>
        <v>0.19912152269399708</v>
      </c>
      <c r="H21" s="3">
        <f t="shared" si="0"/>
        <v>0.1685212298682284</v>
      </c>
      <c r="I21" s="3">
        <f t="shared" si="0"/>
        <v>8.8286969253294295E-2</v>
      </c>
      <c r="J21" s="3">
        <f t="shared" si="0"/>
        <v>2.0937042459736457E-2</v>
      </c>
      <c r="K21" s="3">
        <f t="shared" si="0"/>
        <v>0</v>
      </c>
      <c r="L21" s="3">
        <f t="shared" si="0"/>
        <v>0</v>
      </c>
      <c r="M21" s="3">
        <f t="shared" si="0"/>
        <v>0</v>
      </c>
      <c r="N21" s="3">
        <f t="shared" si="0"/>
        <v>0</v>
      </c>
      <c r="O21" s="3">
        <f t="shared" si="0"/>
        <v>0</v>
      </c>
      <c r="S21" s="4"/>
    </row>
    <row r="22" spans="1:19" ht="17" x14ac:dyDescent="0.25">
      <c r="A22" s="48"/>
      <c r="B22" s="6" t="s">
        <v>6</v>
      </c>
      <c r="C22" s="3">
        <f t="shared" si="0"/>
        <v>0.25424677991413103</v>
      </c>
      <c r="D22" s="3">
        <f t="shared" si="0"/>
        <v>4.7601269367183126E-2</v>
      </c>
      <c r="E22" s="3">
        <f t="shared" si="0"/>
        <v>8.5868956505506813E-2</v>
      </c>
      <c r="F22" s="3">
        <f t="shared" si="0"/>
        <v>0.11125630016800447</v>
      </c>
      <c r="G22" s="3">
        <f t="shared" si="0"/>
        <v>0.19973865969759194</v>
      </c>
      <c r="H22" s="2">
        <f t="shared" si="0"/>
        <v>0.17285794287847675</v>
      </c>
      <c r="I22" s="3">
        <f t="shared" si="0"/>
        <v>0.10901624043307821</v>
      </c>
      <c r="J22" s="3">
        <f t="shared" si="0"/>
        <v>1.9413851036027628E-2</v>
      </c>
      <c r="K22" s="3">
        <f t="shared" si="0"/>
        <v>0</v>
      </c>
      <c r="L22" s="3">
        <f t="shared" si="0"/>
        <v>0</v>
      </c>
      <c r="M22" s="3">
        <f t="shared" si="0"/>
        <v>0</v>
      </c>
      <c r="N22" s="3">
        <f t="shared" si="0"/>
        <v>0</v>
      </c>
      <c r="O22" s="3">
        <f t="shared" si="0"/>
        <v>0</v>
      </c>
      <c r="S22" s="4"/>
    </row>
    <row r="23" spans="1:19" ht="17" x14ac:dyDescent="0.25">
      <c r="A23" s="48"/>
      <c r="B23" s="6" t="s">
        <v>7</v>
      </c>
      <c r="C23" s="3">
        <f t="shared" si="0"/>
        <v>0.23164156906488195</v>
      </c>
      <c r="D23" s="3">
        <f t="shared" si="0"/>
        <v>4.7034764826175871E-2</v>
      </c>
      <c r="E23" s="3">
        <f t="shared" si="0"/>
        <v>8.2915039970254692E-2</v>
      </c>
      <c r="F23" s="3">
        <f t="shared" si="0"/>
        <v>0.10987172336865589</v>
      </c>
      <c r="G23" s="3">
        <f t="shared" si="0"/>
        <v>0.18014500836586725</v>
      </c>
      <c r="H23" s="3">
        <f t="shared" si="0"/>
        <v>0.20840304889384645</v>
      </c>
      <c r="I23" s="2">
        <f t="shared" si="0"/>
        <v>0.11005763153002417</v>
      </c>
      <c r="J23" s="3">
        <f t="shared" si="0"/>
        <v>2.9931213980293733E-2</v>
      </c>
      <c r="K23" s="3">
        <f t="shared" si="0"/>
        <v>0</v>
      </c>
      <c r="L23" s="3">
        <f t="shared" si="0"/>
        <v>0</v>
      </c>
      <c r="M23" s="3">
        <f t="shared" si="0"/>
        <v>0</v>
      </c>
      <c r="N23" s="3">
        <f t="shared" si="0"/>
        <v>0</v>
      </c>
      <c r="O23" s="3">
        <f t="shared" si="0"/>
        <v>0</v>
      </c>
      <c r="S23" s="4"/>
    </row>
    <row r="24" spans="1:19" ht="17" x14ac:dyDescent="0.25">
      <c r="A24" s="48"/>
      <c r="B24" s="6" t="s">
        <v>8</v>
      </c>
      <c r="C24" s="3">
        <f t="shared" si="0"/>
        <v>0.21746766725211561</v>
      </c>
      <c r="D24" s="3">
        <f t="shared" si="0"/>
        <v>4.678269200063867E-2</v>
      </c>
      <c r="E24" s="3">
        <f t="shared" si="0"/>
        <v>7.2808558198946188E-2</v>
      </c>
      <c r="F24" s="3">
        <f t="shared" si="0"/>
        <v>9.7237745489382091E-2</v>
      </c>
      <c r="G24" s="3">
        <f t="shared" si="0"/>
        <v>0.16270158071211879</v>
      </c>
      <c r="H24" s="3">
        <f t="shared" si="0"/>
        <v>0.2470062270477407</v>
      </c>
      <c r="I24" s="3">
        <f t="shared" si="0"/>
        <v>0.11528021714833148</v>
      </c>
      <c r="J24" s="2">
        <f t="shared" si="0"/>
        <v>4.071531215072649E-2</v>
      </c>
      <c r="K24" s="3">
        <f t="shared" si="0"/>
        <v>0</v>
      </c>
      <c r="L24" s="3">
        <f t="shared" si="0"/>
        <v>0</v>
      </c>
      <c r="M24" s="3">
        <f t="shared" si="0"/>
        <v>0</v>
      </c>
      <c r="N24" s="3">
        <f t="shared" si="0"/>
        <v>0</v>
      </c>
      <c r="O24" s="3">
        <f t="shared" si="0"/>
        <v>0</v>
      </c>
      <c r="S24" s="4"/>
    </row>
    <row r="25" spans="1:19" ht="17" x14ac:dyDescent="0.25">
      <c r="A25" s="48"/>
      <c r="B25" s="6" t="s">
        <v>9</v>
      </c>
      <c r="C25" s="3">
        <f t="shared" si="0"/>
        <v>0.18874352684655218</v>
      </c>
      <c r="D25" s="3">
        <f t="shared" si="0"/>
        <v>3.9656582174979561E-2</v>
      </c>
      <c r="E25" s="3">
        <f t="shared" si="0"/>
        <v>6.4867811392750066E-2</v>
      </c>
      <c r="F25" s="3">
        <f t="shared" si="0"/>
        <v>9.0215317525211225E-2</v>
      </c>
      <c r="G25" s="3">
        <f t="shared" si="0"/>
        <v>0.16707549741073863</v>
      </c>
      <c r="H25" s="3">
        <f t="shared" si="0"/>
        <v>0.26655764513491415</v>
      </c>
      <c r="I25" s="3">
        <f t="shared" si="0"/>
        <v>0.14009266830198963</v>
      </c>
      <c r="J25" s="3">
        <f t="shared" si="0"/>
        <v>4.2790951212864539E-2</v>
      </c>
      <c r="K25" s="2">
        <f t="shared" si="0"/>
        <v>0</v>
      </c>
      <c r="L25" s="3">
        <f t="shared" si="0"/>
        <v>0</v>
      </c>
      <c r="M25" s="3">
        <f t="shared" si="0"/>
        <v>0</v>
      </c>
      <c r="N25" s="3">
        <f t="shared" si="0"/>
        <v>0</v>
      </c>
      <c r="O25" s="3">
        <f t="shared" si="0"/>
        <v>0</v>
      </c>
      <c r="S25" s="4"/>
    </row>
    <row r="26" spans="1:19" ht="17" x14ac:dyDescent="0.25">
      <c r="A26" s="48"/>
      <c r="B26" s="6" t="s">
        <v>10</v>
      </c>
      <c r="C26" s="3">
        <f t="shared" si="0"/>
        <v>0.17378835675365645</v>
      </c>
      <c r="D26" s="3">
        <f t="shared" si="0"/>
        <v>4.158302265557786E-2</v>
      </c>
      <c r="E26" s="3">
        <f t="shared" si="0"/>
        <v>6.3378262116432466E-2</v>
      </c>
      <c r="F26" s="3">
        <f t="shared" si="0"/>
        <v>7.7573845712646972E-2</v>
      </c>
      <c r="G26" s="3">
        <f t="shared" si="0"/>
        <v>0.18153140235159163</v>
      </c>
      <c r="H26" s="3">
        <f t="shared" si="0"/>
        <v>0.22569544020648122</v>
      </c>
      <c r="I26" s="3">
        <f t="shared" si="0"/>
        <v>0.17077717235445941</v>
      </c>
      <c r="J26" s="3">
        <f t="shared" si="0"/>
        <v>6.5672497849154007E-2</v>
      </c>
      <c r="K26" s="3">
        <f t="shared" si="0"/>
        <v>0</v>
      </c>
      <c r="L26" s="2">
        <f t="shared" si="0"/>
        <v>0</v>
      </c>
      <c r="M26" s="3">
        <f t="shared" si="0"/>
        <v>0</v>
      </c>
      <c r="N26" s="3">
        <f t="shared" si="0"/>
        <v>0</v>
      </c>
      <c r="O26" s="3">
        <f t="shared" si="0"/>
        <v>0</v>
      </c>
      <c r="S26" s="4"/>
    </row>
    <row r="27" spans="1:19" ht="17" x14ac:dyDescent="0.25">
      <c r="A27" s="48"/>
      <c r="B27" s="6" t="s">
        <v>11</v>
      </c>
      <c r="C27" s="3">
        <f t="shared" si="0"/>
        <v>0.14776056927584763</v>
      </c>
      <c r="D27" s="3">
        <f t="shared" si="0"/>
        <v>3.8509836751778985E-2</v>
      </c>
      <c r="E27" s="3">
        <f t="shared" si="0"/>
        <v>5.6508999581414816E-2</v>
      </c>
      <c r="F27" s="3">
        <f t="shared" si="0"/>
        <v>6.5927166178317287E-2</v>
      </c>
      <c r="G27" s="3">
        <f t="shared" si="0"/>
        <v>0.16785265801590624</v>
      </c>
      <c r="H27" s="3">
        <f t="shared" si="0"/>
        <v>0.17559648388447049</v>
      </c>
      <c r="I27" s="3">
        <f t="shared" si="0"/>
        <v>0.25889493511929679</v>
      </c>
      <c r="J27" s="3">
        <f t="shared" si="0"/>
        <v>8.8949351192967763E-2</v>
      </c>
      <c r="K27" s="3">
        <f t="shared" si="0"/>
        <v>0</v>
      </c>
      <c r="L27" s="3">
        <f t="shared" si="0"/>
        <v>0</v>
      </c>
      <c r="M27" s="2">
        <f t="shared" si="0"/>
        <v>0</v>
      </c>
      <c r="N27" s="3">
        <f t="shared" si="0"/>
        <v>0</v>
      </c>
      <c r="O27" s="3">
        <f t="shared" si="0"/>
        <v>0</v>
      </c>
      <c r="S27" s="4"/>
    </row>
    <row r="28" spans="1:19" ht="17" x14ac:dyDescent="0.25">
      <c r="A28" s="48"/>
      <c r="B28" s="6" t="s">
        <v>12</v>
      </c>
      <c r="C28" s="3">
        <f t="shared" si="0"/>
        <v>0.14669421487603307</v>
      </c>
      <c r="D28" s="3">
        <f t="shared" si="0"/>
        <v>3.2024793388429749E-2</v>
      </c>
      <c r="E28" s="3">
        <f t="shared" si="0"/>
        <v>4.5454545454545456E-2</v>
      </c>
      <c r="F28" s="3">
        <f t="shared" si="0"/>
        <v>5.578512396694215E-2</v>
      </c>
      <c r="G28" s="3">
        <f t="shared" si="0"/>
        <v>0.15495867768595042</v>
      </c>
      <c r="H28" s="3">
        <f t="shared" si="0"/>
        <v>0.12396694214876033</v>
      </c>
      <c r="I28" s="3">
        <f t="shared" si="0"/>
        <v>0.34814049586776857</v>
      </c>
      <c r="J28" s="3">
        <f t="shared" si="0"/>
        <v>9.2975206611570244E-2</v>
      </c>
      <c r="K28" s="3">
        <f t="shared" si="0"/>
        <v>0</v>
      </c>
      <c r="L28" s="3">
        <f t="shared" si="0"/>
        <v>0</v>
      </c>
      <c r="M28" s="3">
        <f t="shared" si="0"/>
        <v>0</v>
      </c>
      <c r="N28" s="2">
        <f t="shared" si="0"/>
        <v>0</v>
      </c>
      <c r="O28" s="3">
        <f t="shared" si="0"/>
        <v>0</v>
      </c>
      <c r="S28" s="4"/>
    </row>
    <row r="29" spans="1:19" ht="17" x14ac:dyDescent="0.25">
      <c r="A29" s="48"/>
      <c r="B29" s="6" t="s">
        <v>13</v>
      </c>
      <c r="C29" s="3">
        <f t="shared" si="0"/>
        <v>0</v>
      </c>
      <c r="D29" s="3">
        <f t="shared" si="0"/>
        <v>0</v>
      </c>
      <c r="E29" s="3">
        <f t="shared" si="0"/>
        <v>0.14285714285714285</v>
      </c>
      <c r="F29" s="3">
        <f t="shared" si="0"/>
        <v>0</v>
      </c>
      <c r="G29" s="3">
        <f t="shared" si="0"/>
        <v>0</v>
      </c>
      <c r="H29" s="3">
        <f t="shared" si="0"/>
        <v>0.35714285714285715</v>
      </c>
      <c r="I29" s="3">
        <f t="shared" si="0"/>
        <v>0.42857142857142855</v>
      </c>
      <c r="J29" s="3">
        <f t="shared" si="0"/>
        <v>7.1428571428571425E-2</v>
      </c>
      <c r="K29" s="3">
        <f t="shared" si="0"/>
        <v>0</v>
      </c>
      <c r="L29" s="3">
        <f t="shared" si="0"/>
        <v>0</v>
      </c>
      <c r="M29" s="3">
        <f t="shared" si="0"/>
        <v>0</v>
      </c>
      <c r="N29" s="3">
        <f t="shared" si="0"/>
        <v>0</v>
      </c>
      <c r="O29" s="2">
        <f t="shared" si="0"/>
        <v>0</v>
      </c>
      <c r="S29" s="4"/>
    </row>
    <row r="31" spans="1:19" x14ac:dyDescent="0.2">
      <c r="C31" t="s">
        <v>15</v>
      </c>
      <c r="D31" t="s">
        <v>16</v>
      </c>
      <c r="E31" t="s">
        <v>17</v>
      </c>
      <c r="F31" t="s">
        <v>18</v>
      </c>
    </row>
    <row r="32" spans="1:19" ht="17" x14ac:dyDescent="0.25">
      <c r="B32" s="6" t="s">
        <v>1</v>
      </c>
      <c r="C32" s="4">
        <v>0</v>
      </c>
      <c r="D32" s="4">
        <f>SUM(D17:O17)</f>
        <v>4.3185620125103269E-2</v>
      </c>
      <c r="E32" s="4">
        <f>C17</f>
        <v>0.9568143798748967</v>
      </c>
      <c r="F32">
        <f>SUM(C2:O2)</f>
        <v>1856706</v>
      </c>
    </row>
    <row r="33" spans="2:6" ht="17" x14ac:dyDescent="0.25">
      <c r="B33" s="6" t="s">
        <v>2</v>
      </c>
      <c r="C33" s="4">
        <f>SUM(C18)</f>
        <v>0.81214133822715484</v>
      </c>
      <c r="D33" s="4">
        <f>SUM(E18:O18)</f>
        <v>0.16140872148911997</v>
      </c>
      <c r="E33" s="4">
        <f>D18</f>
        <v>2.6449940283725132E-2</v>
      </c>
      <c r="F33">
        <f t="shared" ref="F33:F44" si="1">SUM(C3:O3)</f>
        <v>34329</v>
      </c>
    </row>
    <row r="34" spans="2:6" ht="17" x14ac:dyDescent="0.25">
      <c r="B34" s="6" t="s">
        <v>3</v>
      </c>
      <c r="C34" s="4">
        <f>SUM(C19:D19)</f>
        <v>0.36024953358208955</v>
      </c>
      <c r="D34" s="4">
        <f>SUM(F19:O19)</f>
        <v>0.53410680970149249</v>
      </c>
      <c r="E34" s="4">
        <f>E19</f>
        <v>0.10564365671641791</v>
      </c>
      <c r="F34">
        <f t="shared" si="1"/>
        <v>17152</v>
      </c>
    </row>
    <row r="35" spans="2:6" ht="17" x14ac:dyDescent="0.25">
      <c r="B35" s="6" t="s">
        <v>4</v>
      </c>
      <c r="C35" s="4">
        <f>SUM(C20:E20)</f>
        <v>0.4316589953972384</v>
      </c>
      <c r="D35" s="4">
        <f>SUM(G20:O20)</f>
        <v>0.44976986191715035</v>
      </c>
      <c r="E35" s="4">
        <f>F20</f>
        <v>0.11857114268561136</v>
      </c>
      <c r="F35">
        <f t="shared" si="1"/>
        <v>9994</v>
      </c>
    </row>
    <row r="36" spans="2:6" ht="17" x14ac:dyDescent="0.25">
      <c r="B36" s="6" t="s">
        <v>5</v>
      </c>
      <c r="C36" s="4">
        <f>SUM(C21:F21)</f>
        <v>0.52313323572474379</v>
      </c>
      <c r="D36" s="4">
        <f>SUM(H21:O21)</f>
        <v>0.27774524158125913</v>
      </c>
      <c r="E36" s="4">
        <f>G21</f>
        <v>0.19912152269399708</v>
      </c>
      <c r="F36">
        <f t="shared" si="1"/>
        <v>6830</v>
      </c>
    </row>
    <row r="37" spans="2:6" ht="17" x14ac:dyDescent="0.25">
      <c r="B37" s="6" t="s">
        <v>6</v>
      </c>
      <c r="C37" s="4">
        <f>SUM(C22:G22)</f>
        <v>0.69871196565241733</v>
      </c>
      <c r="D37" s="4">
        <f>SUM(I22:O22)</f>
        <v>0.12843009146910583</v>
      </c>
      <c r="E37" s="4">
        <f>H22</f>
        <v>0.17285794287847675</v>
      </c>
      <c r="F37">
        <f t="shared" si="1"/>
        <v>5357</v>
      </c>
    </row>
    <row r="38" spans="2:6" ht="17" x14ac:dyDescent="0.25">
      <c r="B38" s="6" t="s">
        <v>7</v>
      </c>
      <c r="C38" s="4">
        <f>SUM(C23:H23)</f>
        <v>0.86001115448968202</v>
      </c>
      <c r="D38" s="4">
        <f>SUM(J23:O23)</f>
        <v>2.9931213980293733E-2</v>
      </c>
      <c r="E38" s="4">
        <f>I23</f>
        <v>0.11005763153002417</v>
      </c>
      <c r="F38">
        <f t="shared" si="1"/>
        <v>5379</v>
      </c>
    </row>
    <row r="39" spans="2:6" ht="17" x14ac:dyDescent="0.25">
      <c r="B39" s="6" t="s">
        <v>8</v>
      </c>
      <c r="C39" s="4">
        <f>SUM(C24:I24)</f>
        <v>0.95928468784927345</v>
      </c>
      <c r="D39" s="4">
        <f>SUM(K24:O24)</f>
        <v>0</v>
      </c>
      <c r="E39" s="4">
        <f>J24</f>
        <v>4.071531215072649E-2</v>
      </c>
      <c r="F39">
        <f t="shared" si="1"/>
        <v>6263</v>
      </c>
    </row>
    <row r="40" spans="2:6" ht="17" x14ac:dyDescent="0.25">
      <c r="B40" s="6" t="s">
        <v>9</v>
      </c>
      <c r="C40" s="4">
        <f>SUM(C25:J25)</f>
        <v>1</v>
      </c>
      <c r="D40" s="4">
        <f>SUM(L25:O25)</f>
        <v>0</v>
      </c>
      <c r="E40" s="4">
        <f>K25</f>
        <v>0</v>
      </c>
      <c r="F40">
        <f t="shared" si="1"/>
        <v>7338</v>
      </c>
    </row>
    <row r="41" spans="2:6" ht="17" x14ac:dyDescent="0.25">
      <c r="B41" s="6" t="s">
        <v>10</v>
      </c>
      <c r="C41" s="4">
        <f>SUM(C26:K26)</f>
        <v>1</v>
      </c>
      <c r="D41" s="4">
        <f>SUM(M26:O26)</f>
        <v>0</v>
      </c>
      <c r="E41" s="4">
        <f>L26</f>
        <v>0</v>
      </c>
      <c r="F41">
        <f t="shared" si="1"/>
        <v>6974</v>
      </c>
    </row>
    <row r="42" spans="2:6" ht="17" x14ac:dyDescent="0.25">
      <c r="B42" s="6" t="s">
        <v>11</v>
      </c>
      <c r="C42" s="4">
        <f>SUM(C27:L27)</f>
        <v>1</v>
      </c>
      <c r="D42" s="4">
        <f>SUM(N27:O27)</f>
        <v>0</v>
      </c>
      <c r="E42" s="4">
        <f>M27</f>
        <v>0</v>
      </c>
      <c r="F42">
        <f t="shared" si="1"/>
        <v>4778</v>
      </c>
    </row>
    <row r="43" spans="2:6" ht="17" x14ac:dyDescent="0.25">
      <c r="B43" s="6" t="s">
        <v>12</v>
      </c>
      <c r="C43" s="4">
        <f>SUM(C28:M28)</f>
        <v>0.99999999999999989</v>
      </c>
      <c r="D43" s="4">
        <f>SUM(O28)</f>
        <v>0</v>
      </c>
      <c r="E43" s="4">
        <f>N28</f>
        <v>0</v>
      </c>
      <c r="F43">
        <f t="shared" si="1"/>
        <v>968</v>
      </c>
    </row>
    <row r="44" spans="2:6" ht="17" x14ac:dyDescent="0.25">
      <c r="B44" s="6" t="s">
        <v>13</v>
      </c>
      <c r="C44" s="4">
        <f>SUM(C29:N29)</f>
        <v>1</v>
      </c>
      <c r="D44" s="4">
        <v>0</v>
      </c>
      <c r="E44" s="4">
        <f>O29</f>
        <v>0</v>
      </c>
      <c r="F44">
        <f t="shared" si="1"/>
        <v>14</v>
      </c>
    </row>
    <row r="61" spans="1:15" x14ac:dyDescent="0.2">
      <c r="C61" t="s">
        <v>14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</row>
    <row r="62" spans="1:15" x14ac:dyDescent="0.2">
      <c r="A62" t="s">
        <v>0</v>
      </c>
      <c r="B62" t="s">
        <v>1</v>
      </c>
      <c r="C62" s="4">
        <f t="array" ref="C62:O74">TRANSPOSE(C17:O29)</f>
        <v>0.9568143798748967</v>
      </c>
      <c r="D62" s="4">
        <v>0.81214133822715484</v>
      </c>
      <c r="E62" s="4">
        <v>0.30701958955223879</v>
      </c>
      <c r="F62" s="4">
        <v>0.2831699019411647</v>
      </c>
      <c r="G62" s="4">
        <v>0.26822840409956078</v>
      </c>
      <c r="H62" s="4">
        <v>0.25424677991413103</v>
      </c>
      <c r="I62" s="4">
        <v>0.23164156906488195</v>
      </c>
      <c r="J62" s="4">
        <v>0.21746766725211561</v>
      </c>
      <c r="K62" s="4">
        <v>0.18874352684655218</v>
      </c>
      <c r="L62" s="4">
        <v>0.17378835675365645</v>
      </c>
      <c r="M62" s="4">
        <v>0.14776056927584763</v>
      </c>
      <c r="N62" s="4">
        <v>0.14669421487603307</v>
      </c>
      <c r="O62" s="4">
        <v>0</v>
      </c>
    </row>
    <row r="63" spans="1:15" x14ac:dyDescent="0.2">
      <c r="B63" t="s">
        <v>2</v>
      </c>
      <c r="C63" s="4">
        <v>3.4485804429995916E-3</v>
      </c>
      <c r="D63" s="4">
        <v>2.6449940283725132E-2</v>
      </c>
      <c r="E63" s="4">
        <v>5.3229944029850748E-2</v>
      </c>
      <c r="F63" s="4">
        <v>5.1230738443065839E-2</v>
      </c>
      <c r="G63" s="4">
        <v>4.9926793557833089E-2</v>
      </c>
      <c r="H63" s="4">
        <v>4.7601269367183126E-2</v>
      </c>
      <c r="I63" s="4">
        <v>4.7034764826175871E-2</v>
      </c>
      <c r="J63" s="4">
        <v>4.678269200063867E-2</v>
      </c>
      <c r="K63" s="4">
        <v>3.9656582174979561E-2</v>
      </c>
      <c r="L63" s="4">
        <v>4.158302265557786E-2</v>
      </c>
      <c r="M63" s="4">
        <v>3.8509836751778985E-2</v>
      </c>
      <c r="N63" s="4">
        <v>3.2024793388429749E-2</v>
      </c>
      <c r="O63" s="4">
        <v>0</v>
      </c>
    </row>
    <row r="64" spans="1:15" x14ac:dyDescent="0.2">
      <c r="B64" t="s">
        <v>3</v>
      </c>
      <c r="C64" s="4">
        <v>5.6918004250538319E-3</v>
      </c>
      <c r="D64" s="4">
        <v>3.9325351743423928E-2</v>
      </c>
      <c r="E64" s="4">
        <v>0.10564365671641791</v>
      </c>
      <c r="F64" s="4">
        <v>9.7258355013007808E-2</v>
      </c>
      <c r="G64" s="4">
        <v>9.0922401171303069E-2</v>
      </c>
      <c r="H64" s="4">
        <v>8.5868956505506813E-2</v>
      </c>
      <c r="I64" s="4">
        <v>8.2915039970254692E-2</v>
      </c>
      <c r="J64" s="4">
        <v>7.2808558198946188E-2</v>
      </c>
      <c r="K64" s="4">
        <v>6.4867811392750066E-2</v>
      </c>
      <c r="L64" s="4">
        <v>6.3378262116432466E-2</v>
      </c>
      <c r="M64" s="4">
        <v>5.6508999581414816E-2</v>
      </c>
      <c r="N64" s="4">
        <v>4.5454545454545456E-2</v>
      </c>
      <c r="O64" s="4">
        <v>0.14285714285714285</v>
      </c>
    </row>
    <row r="65" spans="1:15" x14ac:dyDescent="0.2">
      <c r="B65" t="s">
        <v>4</v>
      </c>
      <c r="C65" s="4">
        <v>1.5088010702825326E-2</v>
      </c>
      <c r="D65" s="4">
        <v>4.4801771097322966E-2</v>
      </c>
      <c r="E65" s="4">
        <v>0.11852845149253731</v>
      </c>
      <c r="F65" s="4">
        <v>0.11857114268561136</v>
      </c>
      <c r="G65" s="4">
        <v>0.11405563689604685</v>
      </c>
      <c r="H65" s="4">
        <v>0.11125630016800447</v>
      </c>
      <c r="I65" s="4">
        <v>0.10987172336865589</v>
      </c>
      <c r="J65" s="4">
        <v>9.7237745489382091E-2</v>
      </c>
      <c r="K65" s="4">
        <v>9.0215317525211225E-2</v>
      </c>
      <c r="L65" s="4">
        <v>7.7573845712646972E-2</v>
      </c>
      <c r="M65" s="4">
        <v>6.5927166178317287E-2</v>
      </c>
      <c r="N65" s="4">
        <v>5.578512396694215E-2</v>
      </c>
      <c r="O65" s="4">
        <v>0</v>
      </c>
    </row>
    <row r="66" spans="1:15" x14ac:dyDescent="0.2">
      <c r="B66" t="s">
        <v>5</v>
      </c>
      <c r="C66" s="4">
        <v>1.0840703913274369E-2</v>
      </c>
      <c r="D66" s="4">
        <v>4.2325730431996271E-2</v>
      </c>
      <c r="E66" s="4">
        <v>0.20015158582089551</v>
      </c>
      <c r="F66" s="4">
        <v>0.21022613568140885</v>
      </c>
      <c r="G66" s="4">
        <v>0.19912152269399708</v>
      </c>
      <c r="H66" s="4">
        <v>0.19973865969759194</v>
      </c>
      <c r="I66" s="4">
        <v>0.18014500836586725</v>
      </c>
      <c r="J66" s="4">
        <v>0.16270158071211879</v>
      </c>
      <c r="K66" s="4">
        <v>0.16707549741073863</v>
      </c>
      <c r="L66" s="4">
        <v>0.18153140235159163</v>
      </c>
      <c r="M66" s="4">
        <v>0.16785265801590624</v>
      </c>
      <c r="N66" s="4">
        <v>0.15495867768595042</v>
      </c>
      <c r="O66" s="4">
        <v>0</v>
      </c>
    </row>
    <row r="67" spans="1:15" x14ac:dyDescent="0.2">
      <c r="B67" t="s">
        <v>6</v>
      </c>
      <c r="C67" s="4">
        <v>4.3534086710550835E-3</v>
      </c>
      <c r="D67" s="4">
        <v>2.3041743132628391E-2</v>
      </c>
      <c r="E67" s="4">
        <v>0.1378847947761194</v>
      </c>
      <c r="F67" s="4">
        <v>0.14598759255553331</v>
      </c>
      <c r="G67" s="4">
        <v>0.1685212298682284</v>
      </c>
      <c r="H67" s="4">
        <v>0.17285794287847675</v>
      </c>
      <c r="I67" s="4">
        <v>0.20840304889384645</v>
      </c>
      <c r="J67" s="4">
        <v>0.2470062270477407</v>
      </c>
      <c r="K67" s="4">
        <v>0.26655764513491415</v>
      </c>
      <c r="L67" s="4">
        <v>0.22569544020648122</v>
      </c>
      <c r="M67" s="4">
        <v>0.17559648388447049</v>
      </c>
      <c r="N67" s="4">
        <v>0.12396694214876033</v>
      </c>
      <c r="O67" s="4">
        <v>0.35714285714285715</v>
      </c>
    </row>
    <row r="68" spans="1:15" x14ac:dyDescent="0.2">
      <c r="B68" t="s">
        <v>7</v>
      </c>
      <c r="C68" s="4">
        <v>3.7464197347345245E-3</v>
      </c>
      <c r="D68" s="4">
        <v>1.0224591453290221E-2</v>
      </c>
      <c r="E68" s="4">
        <v>6.710587686567164E-2</v>
      </c>
      <c r="F68" s="4">
        <v>7.9347608565139088E-2</v>
      </c>
      <c r="G68" s="4">
        <v>8.8286969253294295E-2</v>
      </c>
      <c r="H68" s="4">
        <v>0.10901624043307821</v>
      </c>
      <c r="I68" s="4">
        <v>0.11005763153002417</v>
      </c>
      <c r="J68" s="4">
        <v>0.11528021714833148</v>
      </c>
      <c r="K68" s="4">
        <v>0.14009266830198963</v>
      </c>
      <c r="L68" s="4">
        <v>0.17077717235445941</v>
      </c>
      <c r="M68" s="4">
        <v>0.25889493511929679</v>
      </c>
      <c r="N68" s="4">
        <v>0.34814049586776857</v>
      </c>
      <c r="O68" s="4">
        <v>0.42857142857142855</v>
      </c>
    </row>
    <row r="69" spans="1:15" x14ac:dyDescent="0.2">
      <c r="B69" t="s">
        <v>8</v>
      </c>
      <c r="C69" s="4">
        <v>1.6696235160547767E-5</v>
      </c>
      <c r="D69" s="4">
        <v>1.6895336304582132E-3</v>
      </c>
      <c r="E69" s="4">
        <v>1.0436100746268656E-2</v>
      </c>
      <c r="F69" s="4">
        <v>1.4208525115069041E-2</v>
      </c>
      <c r="G69" s="4">
        <v>2.0937042459736457E-2</v>
      </c>
      <c r="H69" s="4">
        <v>1.9413851036027628E-2</v>
      </c>
      <c r="I69" s="4">
        <v>2.9931213980293733E-2</v>
      </c>
      <c r="J69" s="4">
        <v>4.071531215072649E-2</v>
      </c>
      <c r="K69" s="4">
        <v>4.2790951212864539E-2</v>
      </c>
      <c r="L69" s="4">
        <v>6.5672497849154007E-2</v>
      </c>
      <c r="M69" s="4">
        <v>8.8949351192967763E-2</v>
      </c>
      <c r="N69" s="4">
        <v>9.2975206611570244E-2</v>
      </c>
      <c r="O69" s="4">
        <v>7.1428571428571425E-2</v>
      </c>
    </row>
    <row r="70" spans="1:15" x14ac:dyDescent="0.2">
      <c r="B70" t="s">
        <v>9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</row>
    <row r="71" spans="1:15" x14ac:dyDescent="0.2">
      <c r="B71" t="s">
        <v>10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2">
      <c r="B72" t="s">
        <v>11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2">
      <c r="B73" t="s">
        <v>12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">
      <c r="B74" t="s">
        <v>13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7" x14ac:dyDescent="0.25">
      <c r="C78" s="49" t="s">
        <v>0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5" x14ac:dyDescent="0.2"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</row>
    <row r="80" spans="1:15" x14ac:dyDescent="0.2">
      <c r="A80" s="48" t="s">
        <v>29</v>
      </c>
      <c r="B80" t="s">
        <v>14</v>
      </c>
      <c r="C80" s="4">
        <v>0.9568143798748967</v>
      </c>
      <c r="D80" s="4">
        <v>0.81214133822715484</v>
      </c>
      <c r="E80" s="4">
        <v>0.30701958955223879</v>
      </c>
      <c r="F80" s="4">
        <v>0.2831699019411647</v>
      </c>
      <c r="G80" s="4">
        <v>0.26822840409956078</v>
      </c>
      <c r="H80" s="4">
        <v>0.25424677991413103</v>
      </c>
      <c r="I80" s="4">
        <v>0.23164156906488195</v>
      </c>
      <c r="J80" s="4">
        <v>0.21746766725211561</v>
      </c>
      <c r="K80" s="4">
        <v>0.18874352684655218</v>
      </c>
      <c r="L80" s="4">
        <v>0.17378835675365645</v>
      </c>
      <c r="M80" s="4">
        <v>0.14776056927584763</v>
      </c>
      <c r="N80" s="4">
        <v>0.14669421487603307</v>
      </c>
      <c r="O80" s="4">
        <v>0</v>
      </c>
    </row>
    <row r="81" spans="1:15" x14ac:dyDescent="0.2">
      <c r="A81" s="48"/>
      <c r="B81" t="s">
        <v>2</v>
      </c>
      <c r="C81" s="4">
        <v>3.4485804429995916E-3</v>
      </c>
      <c r="D81" s="4">
        <v>2.6449940283725132E-2</v>
      </c>
      <c r="E81" s="4">
        <v>5.3229944029850748E-2</v>
      </c>
      <c r="F81" s="4">
        <v>5.1230738443065839E-2</v>
      </c>
      <c r="G81" s="4">
        <v>4.9926793557833089E-2</v>
      </c>
      <c r="H81" s="4">
        <v>4.7601269367183126E-2</v>
      </c>
      <c r="I81" s="4">
        <v>4.7034764826175871E-2</v>
      </c>
      <c r="J81" s="4">
        <v>4.678269200063867E-2</v>
      </c>
      <c r="K81" s="4">
        <v>3.9656582174979561E-2</v>
      </c>
      <c r="L81" s="4">
        <v>4.158302265557786E-2</v>
      </c>
      <c r="M81" s="4">
        <v>3.8509836751778985E-2</v>
      </c>
      <c r="N81" s="4">
        <v>3.2024793388429749E-2</v>
      </c>
      <c r="O81" s="4">
        <v>0</v>
      </c>
    </row>
    <row r="82" spans="1:15" x14ac:dyDescent="0.2">
      <c r="A82" s="48"/>
      <c r="B82" t="s">
        <v>3</v>
      </c>
      <c r="C82" s="4">
        <v>5.6918004250538319E-3</v>
      </c>
      <c r="D82" s="4">
        <v>3.9325351743423928E-2</v>
      </c>
      <c r="E82" s="4">
        <v>0.10564365671641791</v>
      </c>
      <c r="F82" s="4">
        <v>9.7258355013007808E-2</v>
      </c>
      <c r="G82" s="4">
        <v>9.0922401171303069E-2</v>
      </c>
      <c r="H82" s="4">
        <v>8.5868956505506813E-2</v>
      </c>
      <c r="I82" s="4">
        <v>8.2915039970254692E-2</v>
      </c>
      <c r="J82" s="4">
        <v>7.2808558198946188E-2</v>
      </c>
      <c r="K82" s="4">
        <v>6.4867811392750066E-2</v>
      </c>
      <c r="L82" s="4">
        <v>6.3378262116432466E-2</v>
      </c>
      <c r="M82" s="4">
        <v>5.6508999581414816E-2</v>
      </c>
      <c r="N82" s="4">
        <v>4.5454545454545456E-2</v>
      </c>
      <c r="O82" s="4">
        <v>0.14285714285714285</v>
      </c>
    </row>
    <row r="83" spans="1:15" x14ac:dyDescent="0.2">
      <c r="A83" s="48"/>
      <c r="B83" t="s">
        <v>4</v>
      </c>
      <c r="C83" s="4">
        <v>1.5088010702825326E-2</v>
      </c>
      <c r="D83" s="4">
        <v>4.4801771097322966E-2</v>
      </c>
      <c r="E83" s="4">
        <v>0.11852845149253731</v>
      </c>
      <c r="F83" s="4">
        <v>0.11857114268561136</v>
      </c>
      <c r="G83" s="4">
        <v>0.11405563689604685</v>
      </c>
      <c r="H83" s="4">
        <v>0.11125630016800447</v>
      </c>
      <c r="I83" s="4">
        <v>0.10987172336865589</v>
      </c>
      <c r="J83" s="4">
        <v>9.7237745489382091E-2</v>
      </c>
      <c r="K83" s="4">
        <v>9.0215317525211225E-2</v>
      </c>
      <c r="L83" s="4">
        <v>7.7573845712646972E-2</v>
      </c>
      <c r="M83" s="4">
        <v>6.5927166178317287E-2</v>
      </c>
      <c r="N83" s="4">
        <v>5.578512396694215E-2</v>
      </c>
      <c r="O83" s="4">
        <v>0</v>
      </c>
    </row>
    <row r="84" spans="1:15" x14ac:dyDescent="0.2">
      <c r="A84" s="48"/>
      <c r="B84" t="s">
        <v>5</v>
      </c>
      <c r="C84" s="4">
        <v>1.0840703913274369E-2</v>
      </c>
      <c r="D84" s="4">
        <v>4.2325730431996271E-2</v>
      </c>
      <c r="E84" s="4">
        <v>0.20015158582089551</v>
      </c>
      <c r="F84" s="4">
        <v>0.21022613568140885</v>
      </c>
      <c r="G84" s="4">
        <v>0.19912152269399708</v>
      </c>
      <c r="H84" s="4">
        <v>0.19973865969759194</v>
      </c>
      <c r="I84" s="4">
        <v>0.18014500836586725</v>
      </c>
      <c r="J84" s="4">
        <v>0.16270158071211879</v>
      </c>
      <c r="K84" s="4">
        <v>0.16707549741073863</v>
      </c>
      <c r="L84" s="4">
        <v>0.18153140235159163</v>
      </c>
      <c r="M84" s="4">
        <v>0.16785265801590624</v>
      </c>
      <c r="N84" s="4">
        <v>0.15495867768595042</v>
      </c>
      <c r="O84" s="4">
        <v>0</v>
      </c>
    </row>
    <row r="85" spans="1:15" x14ac:dyDescent="0.2">
      <c r="A85" s="48"/>
      <c r="B85" t="s">
        <v>6</v>
      </c>
      <c r="C85" s="4">
        <v>4.3534086710550835E-3</v>
      </c>
      <c r="D85" s="4">
        <v>2.3041743132628391E-2</v>
      </c>
      <c r="E85" s="4">
        <v>0.1378847947761194</v>
      </c>
      <c r="F85" s="4">
        <v>0.14598759255553331</v>
      </c>
      <c r="G85" s="4">
        <v>0.1685212298682284</v>
      </c>
      <c r="H85" s="4">
        <v>0.17285794287847675</v>
      </c>
      <c r="I85" s="4">
        <v>0.20840304889384645</v>
      </c>
      <c r="J85" s="4">
        <v>0.2470062270477407</v>
      </c>
      <c r="K85" s="4">
        <v>0.26655764513491415</v>
      </c>
      <c r="L85" s="4">
        <v>0.22569544020648122</v>
      </c>
      <c r="M85" s="4">
        <v>0.17559648388447049</v>
      </c>
      <c r="N85" s="4">
        <v>0.12396694214876033</v>
      </c>
      <c r="O85" s="4">
        <v>0.35714285714285715</v>
      </c>
    </row>
    <row r="86" spans="1:15" x14ac:dyDescent="0.2">
      <c r="A86" s="48"/>
      <c r="B86" t="s">
        <v>7</v>
      </c>
      <c r="C86" s="4">
        <v>3.7464197347345245E-3</v>
      </c>
      <c r="D86" s="4">
        <v>1.0224591453290221E-2</v>
      </c>
      <c r="E86" s="4">
        <v>6.710587686567164E-2</v>
      </c>
      <c r="F86" s="4">
        <v>7.9347608565139088E-2</v>
      </c>
      <c r="G86" s="4">
        <v>8.8286969253294295E-2</v>
      </c>
      <c r="H86" s="4">
        <v>0.10901624043307821</v>
      </c>
      <c r="I86" s="4">
        <v>0.11005763153002417</v>
      </c>
      <c r="J86" s="4">
        <v>0.11528021714833148</v>
      </c>
      <c r="K86" s="4">
        <v>0.14009266830198963</v>
      </c>
      <c r="L86" s="4">
        <v>0.17077717235445941</v>
      </c>
      <c r="M86" s="4">
        <v>0.25889493511929679</v>
      </c>
      <c r="N86" s="4">
        <v>0.34814049586776857</v>
      </c>
      <c r="O86" s="4">
        <v>0.42857142857142855</v>
      </c>
    </row>
    <row r="87" spans="1:15" x14ac:dyDescent="0.2">
      <c r="A87" s="48"/>
      <c r="B87" t="s">
        <v>8</v>
      </c>
      <c r="C87" s="4">
        <v>1.6696235160547767E-5</v>
      </c>
      <c r="D87" s="4">
        <v>1.6895336304582132E-3</v>
      </c>
      <c r="E87" s="4">
        <v>1.0436100746268656E-2</v>
      </c>
      <c r="F87" s="4">
        <v>1.4208525115069041E-2</v>
      </c>
      <c r="G87" s="4">
        <v>2.0937042459736457E-2</v>
      </c>
      <c r="H87" s="4">
        <v>1.9413851036027628E-2</v>
      </c>
      <c r="I87" s="4">
        <v>2.9931213980293733E-2</v>
      </c>
      <c r="J87" s="4">
        <v>4.071531215072649E-2</v>
      </c>
      <c r="K87" s="4">
        <v>4.2790951212864539E-2</v>
      </c>
      <c r="L87" s="4">
        <v>6.5672497849154007E-2</v>
      </c>
      <c r="M87" s="4">
        <v>8.8949351192967763E-2</v>
      </c>
      <c r="N87" s="4">
        <v>9.2975206611570244E-2</v>
      </c>
      <c r="O87" s="4">
        <v>7.1428571428571425E-2</v>
      </c>
    </row>
    <row r="88" spans="1:15" x14ac:dyDescent="0.2">
      <c r="A88" s="48"/>
      <c r="B88" t="s">
        <v>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2">
      <c r="A89" s="48"/>
      <c r="B89" t="s">
        <v>10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2">
      <c r="A90" s="48"/>
      <c r="B90" t="s">
        <v>11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">
      <c r="A91" s="48"/>
      <c r="B91" t="s">
        <v>12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">
      <c r="A92" s="48"/>
      <c r="B92" t="s">
        <v>13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</sheetData>
  <mergeCells count="4">
    <mergeCell ref="A2:A14"/>
    <mergeCell ref="A17:A29"/>
    <mergeCell ref="C78:O78"/>
    <mergeCell ref="A80:A92"/>
  </mergeCells>
  <conditionalFormatting sqref="E77">
    <cfRule type="colorScale" priority="6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C77">
    <cfRule type="colorScale" priority="8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D77">
    <cfRule type="colorScale" priority="2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F77">
    <cfRule type="colorScale" priority="7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G77">
    <cfRule type="colorScale" priority="10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H77">
    <cfRule type="colorScale" priority="11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I77">
    <cfRule type="colorScale" priority="12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J77">
    <cfRule type="colorScale" priority="1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K77">
    <cfRule type="colorScale" priority="1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L77">
    <cfRule type="colorScale" priority="1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M77">
    <cfRule type="colorScale" priority="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N77">
    <cfRule type="colorScale" priority="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O77">
    <cfRule type="colorScale" priority="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C80:O92">
    <cfRule type="colorScale" priority="1">
      <colorScale>
        <cfvo type="min"/>
        <cfvo type="num" val="0.18"/>
        <cfvo type="max"/>
        <color rgb="FFFFD194"/>
        <color rgb="FFFE9769"/>
        <color rgb="FFDB476A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150F-4B7B-B048-89C0-CA7068C0B5F2}">
  <dimension ref="A1:S92"/>
  <sheetViews>
    <sheetView zoomScale="86" zoomScaleNormal="75" workbookViewId="0">
      <selection activeCell="A78" sqref="A78:O92"/>
    </sheetView>
  </sheetViews>
  <sheetFormatPr baseColWidth="10" defaultRowHeight="16" x14ac:dyDescent="0.2"/>
  <cols>
    <col min="1" max="1" width="3.83203125" customWidth="1"/>
  </cols>
  <sheetData>
    <row r="1" spans="1:15" ht="17" x14ac:dyDescent="0.25">
      <c r="C1" s="7" t="s">
        <v>14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ht="17" x14ac:dyDescent="0.25">
      <c r="A2" s="48" t="s">
        <v>0</v>
      </c>
      <c r="B2" s="6" t="s">
        <v>1</v>
      </c>
      <c r="C2" s="10">
        <v>1692032</v>
      </c>
      <c r="D2" s="10">
        <v>50537</v>
      </c>
      <c r="E2" s="10">
        <v>57761</v>
      </c>
      <c r="F2" s="10">
        <v>21296</v>
      </c>
      <c r="G2" s="10">
        <v>24183</v>
      </c>
      <c r="H2" s="10">
        <v>8392</v>
      </c>
      <c r="I2" s="10">
        <v>2345</v>
      </c>
      <c r="J2" s="10">
        <v>153</v>
      </c>
      <c r="K2" s="10">
        <v>6</v>
      </c>
      <c r="L2" s="10">
        <v>1</v>
      </c>
      <c r="M2" s="10">
        <v>0</v>
      </c>
      <c r="N2" s="10">
        <v>0</v>
      </c>
      <c r="O2" s="10">
        <v>0</v>
      </c>
    </row>
    <row r="3" spans="1:15" ht="17" x14ac:dyDescent="0.25">
      <c r="A3" s="48"/>
      <c r="B3" s="6" t="s">
        <v>2</v>
      </c>
      <c r="C3" s="10">
        <v>25167</v>
      </c>
      <c r="D3" s="10">
        <v>2240</v>
      </c>
      <c r="E3" s="10">
        <v>2048</v>
      </c>
      <c r="F3" s="10">
        <v>2008</v>
      </c>
      <c r="G3" s="10">
        <v>1055</v>
      </c>
      <c r="H3" s="10">
        <v>1126</v>
      </c>
      <c r="I3" s="10">
        <v>468</v>
      </c>
      <c r="J3" s="10">
        <v>203</v>
      </c>
      <c r="K3" s="10">
        <v>12</v>
      </c>
      <c r="L3" s="10">
        <v>2</v>
      </c>
      <c r="M3" s="10">
        <v>0</v>
      </c>
      <c r="N3" s="10">
        <v>0</v>
      </c>
      <c r="O3" s="10">
        <v>0</v>
      </c>
    </row>
    <row r="4" spans="1:15" ht="17" x14ac:dyDescent="0.25">
      <c r="A4" s="48"/>
      <c r="B4" s="6" t="s">
        <v>3</v>
      </c>
      <c r="C4" s="10">
        <v>4478</v>
      </c>
      <c r="D4" s="10">
        <v>769</v>
      </c>
      <c r="E4" s="10">
        <v>2385</v>
      </c>
      <c r="F4" s="10">
        <v>2391</v>
      </c>
      <c r="G4" s="10">
        <v>2190</v>
      </c>
      <c r="H4" s="10">
        <v>2799</v>
      </c>
      <c r="I4" s="10">
        <v>1461</v>
      </c>
      <c r="J4" s="10">
        <v>644</v>
      </c>
      <c r="K4" s="10">
        <v>33</v>
      </c>
      <c r="L4" s="10">
        <v>2</v>
      </c>
      <c r="M4" s="10">
        <v>0</v>
      </c>
      <c r="N4" s="10">
        <v>0</v>
      </c>
      <c r="O4" s="10">
        <v>0</v>
      </c>
    </row>
    <row r="5" spans="1:15" ht="17" x14ac:dyDescent="0.25">
      <c r="A5" s="48"/>
      <c r="B5" s="6" t="s">
        <v>4</v>
      </c>
      <c r="C5" s="10">
        <v>2396</v>
      </c>
      <c r="D5" s="10">
        <v>403</v>
      </c>
      <c r="E5" s="10">
        <v>1298</v>
      </c>
      <c r="F5" s="10">
        <v>1412</v>
      </c>
      <c r="G5" s="10">
        <v>1303</v>
      </c>
      <c r="H5" s="10">
        <v>1778</v>
      </c>
      <c r="I5" s="10">
        <v>875</v>
      </c>
      <c r="J5" s="10">
        <v>498</v>
      </c>
      <c r="K5" s="10">
        <v>28</v>
      </c>
      <c r="L5" s="10">
        <v>3</v>
      </c>
      <c r="M5" s="10">
        <v>0</v>
      </c>
      <c r="N5" s="10">
        <v>0</v>
      </c>
      <c r="O5" s="10">
        <v>0</v>
      </c>
    </row>
    <row r="6" spans="1:15" ht="17" x14ac:dyDescent="0.25">
      <c r="A6" s="48"/>
      <c r="B6" s="6" t="s">
        <v>5</v>
      </c>
      <c r="C6" s="10">
        <v>1573</v>
      </c>
      <c r="D6" s="10">
        <v>278</v>
      </c>
      <c r="E6" s="10">
        <v>814</v>
      </c>
      <c r="F6" s="10">
        <v>901</v>
      </c>
      <c r="G6" s="10">
        <v>837</v>
      </c>
      <c r="H6" s="10">
        <v>1293</v>
      </c>
      <c r="I6" s="10">
        <v>729</v>
      </c>
      <c r="J6" s="10">
        <v>380</v>
      </c>
      <c r="K6" s="10">
        <v>24</v>
      </c>
      <c r="L6" s="10">
        <v>1</v>
      </c>
      <c r="M6" s="10">
        <v>0</v>
      </c>
      <c r="N6" s="10">
        <v>0</v>
      </c>
      <c r="O6" s="10">
        <v>0</v>
      </c>
    </row>
    <row r="7" spans="1:15" ht="17" x14ac:dyDescent="0.25">
      <c r="A7" s="48"/>
      <c r="B7" s="6" t="s">
        <v>6</v>
      </c>
      <c r="C7" s="10">
        <v>1151</v>
      </c>
      <c r="D7" s="10">
        <v>239</v>
      </c>
      <c r="E7" s="10">
        <v>582</v>
      </c>
      <c r="F7" s="10">
        <v>709</v>
      </c>
      <c r="G7" s="10">
        <v>623</v>
      </c>
      <c r="H7" s="10">
        <v>1090</v>
      </c>
      <c r="I7" s="10">
        <v>617</v>
      </c>
      <c r="J7" s="10">
        <v>332</v>
      </c>
      <c r="K7" s="10">
        <v>14</v>
      </c>
      <c r="L7" s="10">
        <v>0</v>
      </c>
      <c r="M7" s="10">
        <v>0</v>
      </c>
      <c r="N7" s="10">
        <v>0</v>
      </c>
      <c r="O7" s="10">
        <v>0</v>
      </c>
    </row>
    <row r="8" spans="1:15" ht="17" x14ac:dyDescent="0.25">
      <c r="A8" s="48"/>
      <c r="B8" s="6" t="s">
        <v>7</v>
      </c>
      <c r="C8" s="10">
        <v>1084</v>
      </c>
      <c r="D8" s="10">
        <v>176</v>
      </c>
      <c r="E8" s="10">
        <v>546</v>
      </c>
      <c r="F8" s="10">
        <v>697</v>
      </c>
      <c r="G8" s="10">
        <v>623</v>
      </c>
      <c r="H8" s="10">
        <v>1120</v>
      </c>
      <c r="I8" s="10">
        <v>753</v>
      </c>
      <c r="J8" s="10">
        <v>351</v>
      </c>
      <c r="K8" s="10">
        <v>28</v>
      </c>
      <c r="L8" s="10">
        <v>1</v>
      </c>
      <c r="M8" s="10">
        <v>0</v>
      </c>
      <c r="N8" s="10">
        <v>0</v>
      </c>
      <c r="O8" s="10">
        <v>0</v>
      </c>
    </row>
    <row r="9" spans="1:15" ht="17" x14ac:dyDescent="0.25">
      <c r="A9" s="48"/>
      <c r="B9" s="6" t="s">
        <v>8</v>
      </c>
      <c r="C9" s="10">
        <v>1164</v>
      </c>
      <c r="D9" s="10">
        <v>193</v>
      </c>
      <c r="E9" s="10">
        <v>610</v>
      </c>
      <c r="F9" s="10">
        <v>740</v>
      </c>
      <c r="G9" s="10">
        <v>646</v>
      </c>
      <c r="H9" s="10">
        <v>1389</v>
      </c>
      <c r="I9" s="10">
        <v>954</v>
      </c>
      <c r="J9" s="10">
        <v>532</v>
      </c>
      <c r="K9" s="10">
        <v>35</v>
      </c>
      <c r="L9" s="10">
        <v>0</v>
      </c>
      <c r="M9" s="10">
        <v>0</v>
      </c>
      <c r="N9" s="10">
        <v>0</v>
      </c>
      <c r="O9" s="10">
        <v>0</v>
      </c>
    </row>
    <row r="10" spans="1:15" ht="17" x14ac:dyDescent="0.25">
      <c r="A10" s="48"/>
      <c r="B10" s="6" t="s">
        <v>9</v>
      </c>
      <c r="C10" s="10">
        <v>1206</v>
      </c>
      <c r="D10" s="10">
        <v>184</v>
      </c>
      <c r="E10" s="10">
        <v>619</v>
      </c>
      <c r="F10" s="10">
        <v>875</v>
      </c>
      <c r="G10" s="10">
        <v>682</v>
      </c>
      <c r="H10" s="10">
        <v>1793</v>
      </c>
      <c r="I10" s="10">
        <v>1256</v>
      </c>
      <c r="J10" s="10">
        <v>680</v>
      </c>
      <c r="K10" s="10">
        <v>43</v>
      </c>
      <c r="L10" s="10">
        <v>0</v>
      </c>
      <c r="M10" s="10">
        <v>0</v>
      </c>
      <c r="N10" s="10">
        <v>0</v>
      </c>
      <c r="O10" s="10">
        <v>0</v>
      </c>
    </row>
    <row r="11" spans="1:15" ht="17" x14ac:dyDescent="0.25">
      <c r="A11" s="48"/>
      <c r="B11" s="6" t="s">
        <v>10</v>
      </c>
      <c r="C11" s="10">
        <v>1066</v>
      </c>
      <c r="D11" s="10">
        <v>155</v>
      </c>
      <c r="E11" s="10">
        <v>487</v>
      </c>
      <c r="F11" s="10">
        <v>778</v>
      </c>
      <c r="G11" s="10">
        <v>817</v>
      </c>
      <c r="H11" s="10">
        <v>1636</v>
      </c>
      <c r="I11" s="10">
        <v>1098</v>
      </c>
      <c r="J11" s="10">
        <v>857</v>
      </c>
      <c r="K11" s="10">
        <v>76</v>
      </c>
      <c r="L11" s="10">
        <v>4</v>
      </c>
      <c r="M11" s="10">
        <v>0</v>
      </c>
      <c r="N11" s="10">
        <v>0</v>
      </c>
      <c r="O11" s="10">
        <v>0</v>
      </c>
    </row>
    <row r="12" spans="1:15" ht="17" x14ac:dyDescent="0.25">
      <c r="A12" s="48"/>
      <c r="B12" s="6" t="s">
        <v>11</v>
      </c>
      <c r="C12" s="10">
        <v>633</v>
      </c>
      <c r="D12" s="10">
        <v>132</v>
      </c>
      <c r="E12" s="10">
        <v>252</v>
      </c>
      <c r="F12" s="10">
        <v>410</v>
      </c>
      <c r="G12" s="10">
        <v>587</v>
      </c>
      <c r="H12" s="10">
        <v>1042</v>
      </c>
      <c r="I12" s="10">
        <v>749</v>
      </c>
      <c r="J12" s="10">
        <v>895</v>
      </c>
      <c r="K12" s="10">
        <v>75</v>
      </c>
      <c r="L12" s="10">
        <v>3</v>
      </c>
      <c r="M12" s="10">
        <v>0</v>
      </c>
      <c r="N12" s="10">
        <v>0</v>
      </c>
      <c r="O12" s="10">
        <v>0</v>
      </c>
    </row>
    <row r="13" spans="1:15" ht="17" x14ac:dyDescent="0.25">
      <c r="A13" s="48"/>
      <c r="B13" s="6" t="s">
        <v>12</v>
      </c>
      <c r="C13" s="10">
        <v>138</v>
      </c>
      <c r="D13" s="10">
        <v>24</v>
      </c>
      <c r="E13" s="10">
        <v>56</v>
      </c>
      <c r="F13" s="10">
        <v>56</v>
      </c>
      <c r="G13" s="10">
        <v>102</v>
      </c>
      <c r="H13" s="10">
        <v>206</v>
      </c>
      <c r="I13" s="10">
        <v>137</v>
      </c>
      <c r="J13" s="10">
        <v>234</v>
      </c>
      <c r="K13" s="10">
        <v>15</v>
      </c>
      <c r="L13" s="10">
        <v>0</v>
      </c>
      <c r="M13" s="10">
        <v>0</v>
      </c>
      <c r="N13" s="10">
        <v>0</v>
      </c>
      <c r="O13" s="10">
        <v>0</v>
      </c>
    </row>
    <row r="14" spans="1:15" ht="17" x14ac:dyDescent="0.25">
      <c r="A14" s="48"/>
      <c r="B14" s="6" t="s">
        <v>13</v>
      </c>
      <c r="C14" s="10">
        <v>1</v>
      </c>
      <c r="D14" s="10">
        <v>0</v>
      </c>
      <c r="E14" s="10">
        <v>1</v>
      </c>
      <c r="F14" s="10">
        <v>0</v>
      </c>
      <c r="G14" s="10">
        <v>0</v>
      </c>
      <c r="H14" s="10">
        <v>1</v>
      </c>
      <c r="I14" s="10">
        <v>5</v>
      </c>
      <c r="J14" s="10">
        <v>6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</row>
    <row r="16" spans="1:15" ht="17" x14ac:dyDescent="0.25">
      <c r="C16" s="7" t="s">
        <v>14</v>
      </c>
      <c r="D16" s="7" t="s">
        <v>2</v>
      </c>
      <c r="E16" s="7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7" t="s">
        <v>8</v>
      </c>
      <c r="K16" s="7" t="s">
        <v>9</v>
      </c>
      <c r="L16" s="7" t="s">
        <v>10</v>
      </c>
      <c r="M16" s="7" t="s">
        <v>11</v>
      </c>
      <c r="N16" s="7" t="s">
        <v>12</v>
      </c>
      <c r="O16" s="7" t="s">
        <v>13</v>
      </c>
    </row>
    <row r="17" spans="1:19" ht="17" x14ac:dyDescent="0.25">
      <c r="A17" s="48" t="s">
        <v>0</v>
      </c>
      <c r="B17" s="6" t="s">
        <v>1</v>
      </c>
      <c r="C17" s="2">
        <f t="shared" ref="C17:O29" si="0">C2/SUM(2:2)</f>
        <v>0.9113085216507083</v>
      </c>
      <c r="D17" s="3">
        <f t="shared" si="0"/>
        <v>2.7218633429309757E-2</v>
      </c>
      <c r="E17" s="3">
        <f t="shared" si="0"/>
        <v>3.1109394809948371E-2</v>
      </c>
      <c r="F17" s="3">
        <f t="shared" si="0"/>
        <v>1.1469774967065329E-2</v>
      </c>
      <c r="G17" s="3">
        <f t="shared" si="0"/>
        <v>1.3024679189920214E-2</v>
      </c>
      <c r="H17" s="3">
        <f t="shared" si="0"/>
        <v>4.5198324344295762E-3</v>
      </c>
      <c r="I17" s="3">
        <f t="shared" si="0"/>
        <v>1.2629894016607907E-3</v>
      </c>
      <c r="J17" s="3">
        <f t="shared" si="0"/>
        <v>8.2403999340768005E-5</v>
      </c>
      <c r="K17" s="3">
        <f t="shared" si="0"/>
        <v>3.231529385912471E-6</v>
      </c>
      <c r="L17" s="3">
        <f t="shared" si="0"/>
        <v>5.3858823098541176E-7</v>
      </c>
      <c r="M17" s="3">
        <f t="shared" si="0"/>
        <v>0</v>
      </c>
      <c r="N17" s="3">
        <f t="shared" si="0"/>
        <v>0</v>
      </c>
      <c r="O17" s="3">
        <f t="shared" si="0"/>
        <v>0</v>
      </c>
      <c r="S17" s="4"/>
    </row>
    <row r="18" spans="1:19" ht="17" x14ac:dyDescent="0.25">
      <c r="A18" s="48"/>
      <c r="B18" s="6" t="s">
        <v>2</v>
      </c>
      <c r="C18" s="3">
        <f t="shared" si="0"/>
        <v>0.73311194616796294</v>
      </c>
      <c r="D18" s="2">
        <f t="shared" si="0"/>
        <v>6.5250954003903405E-2</v>
      </c>
      <c r="E18" s="3">
        <f t="shared" si="0"/>
        <v>5.965801508928311E-2</v>
      </c>
      <c r="F18" s="3">
        <f t="shared" si="0"/>
        <v>5.8492819482070552E-2</v>
      </c>
      <c r="G18" s="3">
        <f t="shared" si="0"/>
        <v>3.073203414023129E-2</v>
      </c>
      <c r="H18" s="3">
        <f t="shared" si="0"/>
        <v>3.2800256343033588E-2</v>
      </c>
      <c r="I18" s="3">
        <f t="shared" si="0"/>
        <v>1.3632788604386962E-2</v>
      </c>
      <c r="J18" s="3">
        <f t="shared" si="0"/>
        <v>5.9133677066037461E-3</v>
      </c>
      <c r="K18" s="3">
        <f t="shared" si="0"/>
        <v>3.4955868216376827E-4</v>
      </c>
      <c r="L18" s="3">
        <f t="shared" si="0"/>
        <v>5.8259780360628038E-5</v>
      </c>
      <c r="M18" s="3">
        <f t="shared" si="0"/>
        <v>0</v>
      </c>
      <c r="N18" s="3">
        <f t="shared" si="0"/>
        <v>0</v>
      </c>
      <c r="O18" s="3">
        <f t="shared" si="0"/>
        <v>0</v>
      </c>
      <c r="S18" s="4"/>
    </row>
    <row r="19" spans="1:19" ht="17" x14ac:dyDescent="0.25">
      <c r="A19" s="48"/>
      <c r="B19" s="6" t="s">
        <v>3</v>
      </c>
      <c r="C19" s="3">
        <f t="shared" si="0"/>
        <v>0.26107742537313433</v>
      </c>
      <c r="D19" s="3">
        <f t="shared" si="0"/>
        <v>4.4834421641791043E-2</v>
      </c>
      <c r="E19" s="2">
        <f t="shared" si="0"/>
        <v>0.13905083955223882</v>
      </c>
      <c r="F19" s="3">
        <f t="shared" si="0"/>
        <v>0.13940065298507462</v>
      </c>
      <c r="G19" s="3">
        <f t="shared" si="0"/>
        <v>0.12768190298507462</v>
      </c>
      <c r="H19" s="3">
        <f t="shared" si="0"/>
        <v>0.16318796641791045</v>
      </c>
      <c r="I19" s="3">
        <f t="shared" si="0"/>
        <v>8.5179570895522388E-2</v>
      </c>
      <c r="J19" s="3">
        <f t="shared" si="0"/>
        <v>3.7546641791044777E-2</v>
      </c>
      <c r="K19" s="3">
        <f t="shared" si="0"/>
        <v>1.9239738805970148E-3</v>
      </c>
      <c r="L19" s="3">
        <f t="shared" si="0"/>
        <v>1.166044776119403E-4</v>
      </c>
      <c r="M19" s="3">
        <f t="shared" si="0"/>
        <v>0</v>
      </c>
      <c r="N19" s="3">
        <f t="shared" si="0"/>
        <v>0</v>
      </c>
      <c r="O19" s="3">
        <f t="shared" si="0"/>
        <v>0</v>
      </c>
      <c r="S19" s="4"/>
    </row>
    <row r="20" spans="1:19" ht="17" x14ac:dyDescent="0.25">
      <c r="A20" s="48"/>
      <c r="B20" s="6" t="s">
        <v>4</v>
      </c>
      <c r="C20" s="3">
        <f t="shared" si="0"/>
        <v>0.23974384630778467</v>
      </c>
      <c r="D20" s="3">
        <f t="shared" si="0"/>
        <v>4.0324194516710023E-2</v>
      </c>
      <c r="E20" s="3">
        <f t="shared" si="0"/>
        <v>0.12987792675605364</v>
      </c>
      <c r="F20" s="2">
        <f t="shared" si="0"/>
        <v>0.14128477086251751</v>
      </c>
      <c r="G20" s="3">
        <f t="shared" si="0"/>
        <v>0.13037822693616169</v>
      </c>
      <c r="H20" s="3">
        <f t="shared" si="0"/>
        <v>0.17790674404642787</v>
      </c>
      <c r="I20" s="3">
        <f t="shared" si="0"/>
        <v>8.7552531518911347E-2</v>
      </c>
      <c r="J20" s="3">
        <f t="shared" si="0"/>
        <v>4.982989793876326E-2</v>
      </c>
      <c r="K20" s="3">
        <f t="shared" si="0"/>
        <v>2.8016810086051629E-3</v>
      </c>
      <c r="L20" s="3">
        <f t="shared" si="0"/>
        <v>3.0018010806483891E-4</v>
      </c>
      <c r="M20" s="3">
        <f t="shared" si="0"/>
        <v>0</v>
      </c>
      <c r="N20" s="3">
        <f t="shared" si="0"/>
        <v>0</v>
      </c>
      <c r="O20" s="3">
        <f t="shared" si="0"/>
        <v>0</v>
      </c>
      <c r="S20" s="4"/>
    </row>
    <row r="21" spans="1:19" ht="17" x14ac:dyDescent="0.25">
      <c r="A21" s="48"/>
      <c r="B21" s="6" t="s">
        <v>5</v>
      </c>
      <c r="C21" s="3">
        <f t="shared" si="0"/>
        <v>0.23030746705710103</v>
      </c>
      <c r="D21" s="3">
        <f t="shared" si="0"/>
        <v>4.070278184480234E-2</v>
      </c>
      <c r="E21" s="3">
        <f t="shared" si="0"/>
        <v>0.1191800878477306</v>
      </c>
      <c r="F21" s="3">
        <f t="shared" si="0"/>
        <v>0.13191800878477306</v>
      </c>
      <c r="G21" s="2">
        <f t="shared" si="0"/>
        <v>0.12254758418740849</v>
      </c>
      <c r="H21" s="3">
        <f t="shared" si="0"/>
        <v>0.18931185944363105</v>
      </c>
      <c r="I21" s="3">
        <f t="shared" si="0"/>
        <v>0.10673499267935578</v>
      </c>
      <c r="J21" s="3">
        <f t="shared" si="0"/>
        <v>5.5636896046852125E-2</v>
      </c>
      <c r="K21" s="3">
        <f t="shared" si="0"/>
        <v>3.5139092240117132E-3</v>
      </c>
      <c r="L21" s="3">
        <f t="shared" si="0"/>
        <v>1.4641288433382137E-4</v>
      </c>
      <c r="M21" s="3">
        <f t="shared" si="0"/>
        <v>0</v>
      </c>
      <c r="N21" s="3">
        <f t="shared" si="0"/>
        <v>0</v>
      </c>
      <c r="O21" s="3">
        <f t="shared" si="0"/>
        <v>0</v>
      </c>
      <c r="S21" s="4"/>
    </row>
    <row r="22" spans="1:19" ht="17" x14ac:dyDescent="0.25">
      <c r="A22" s="48"/>
      <c r="B22" s="6" t="s">
        <v>6</v>
      </c>
      <c r="C22" s="3">
        <f t="shared" si="0"/>
        <v>0.21485906290834422</v>
      </c>
      <c r="D22" s="3">
        <f t="shared" si="0"/>
        <v>4.4614523053948106E-2</v>
      </c>
      <c r="E22" s="3">
        <f t="shared" si="0"/>
        <v>0.10864289714392383</v>
      </c>
      <c r="F22" s="3">
        <f t="shared" si="0"/>
        <v>0.13235019600522679</v>
      </c>
      <c r="G22" s="3">
        <f t="shared" si="0"/>
        <v>0.11629643457158857</v>
      </c>
      <c r="H22" s="2">
        <f t="shared" si="0"/>
        <v>0.20347209258913571</v>
      </c>
      <c r="I22" s="3">
        <f t="shared" si="0"/>
        <v>0.11517640470412545</v>
      </c>
      <c r="J22" s="3">
        <f t="shared" si="0"/>
        <v>6.1974985999626656E-2</v>
      </c>
      <c r="K22" s="3">
        <f t="shared" si="0"/>
        <v>2.6134030240806422E-3</v>
      </c>
      <c r="L22" s="3">
        <f t="shared" si="0"/>
        <v>0</v>
      </c>
      <c r="M22" s="3">
        <f t="shared" si="0"/>
        <v>0</v>
      </c>
      <c r="N22" s="3">
        <f t="shared" si="0"/>
        <v>0</v>
      </c>
      <c r="O22" s="3">
        <f t="shared" si="0"/>
        <v>0</v>
      </c>
      <c r="S22" s="4"/>
    </row>
    <row r="23" spans="1:19" ht="17" x14ac:dyDescent="0.25">
      <c r="A23" s="48"/>
      <c r="B23" s="6" t="s">
        <v>7</v>
      </c>
      <c r="C23" s="3">
        <f t="shared" si="0"/>
        <v>0.20152444692321994</v>
      </c>
      <c r="D23" s="3">
        <f t="shared" si="0"/>
        <v>3.2719836400817999E-2</v>
      </c>
      <c r="E23" s="3">
        <f t="shared" si="0"/>
        <v>0.1015058561070831</v>
      </c>
      <c r="F23" s="3">
        <f t="shared" si="0"/>
        <v>0.12957798847369401</v>
      </c>
      <c r="G23" s="3">
        <f t="shared" si="0"/>
        <v>0.11582078453244098</v>
      </c>
      <c r="H23" s="3">
        <f t="shared" si="0"/>
        <v>0.20821714073247816</v>
      </c>
      <c r="I23" s="2">
        <f t="shared" si="0"/>
        <v>0.1399888455103179</v>
      </c>
      <c r="J23" s="3">
        <f t="shared" si="0"/>
        <v>6.5253764640267706E-2</v>
      </c>
      <c r="K23" s="3">
        <f t="shared" si="0"/>
        <v>5.2054285183119539E-3</v>
      </c>
      <c r="L23" s="3">
        <f t="shared" si="0"/>
        <v>1.8590816136828406E-4</v>
      </c>
      <c r="M23" s="3">
        <f t="shared" si="0"/>
        <v>0</v>
      </c>
      <c r="N23" s="3">
        <f t="shared" si="0"/>
        <v>0</v>
      </c>
      <c r="O23" s="3">
        <f t="shared" si="0"/>
        <v>0</v>
      </c>
      <c r="S23" s="4"/>
    </row>
    <row r="24" spans="1:19" ht="17" x14ac:dyDescent="0.25">
      <c r="A24" s="48"/>
      <c r="B24" s="6" t="s">
        <v>8</v>
      </c>
      <c r="C24" s="3">
        <f t="shared" si="0"/>
        <v>0.18585342487625739</v>
      </c>
      <c r="D24" s="3">
        <f t="shared" si="0"/>
        <v>3.0815902921922402E-2</v>
      </c>
      <c r="E24" s="3">
        <f t="shared" si="0"/>
        <v>9.7397413380169245E-2</v>
      </c>
      <c r="F24" s="3">
        <f t="shared" si="0"/>
        <v>0.1181542391825004</v>
      </c>
      <c r="G24" s="3">
        <f t="shared" si="0"/>
        <v>0.1031454574485071</v>
      </c>
      <c r="H24" s="3">
        <f t="shared" si="0"/>
        <v>0.22177870030336899</v>
      </c>
      <c r="I24" s="3">
        <f t="shared" si="0"/>
        <v>0.15232316781095323</v>
      </c>
      <c r="J24" s="2">
        <f t="shared" si="0"/>
        <v>8.4943317898770562E-2</v>
      </c>
      <c r="K24" s="3">
        <f t="shared" si="0"/>
        <v>5.5883761775506946E-3</v>
      </c>
      <c r="L24" s="3">
        <f t="shared" si="0"/>
        <v>0</v>
      </c>
      <c r="M24" s="3">
        <f t="shared" si="0"/>
        <v>0</v>
      </c>
      <c r="N24" s="3">
        <f t="shared" si="0"/>
        <v>0</v>
      </c>
      <c r="O24" s="3">
        <f t="shared" si="0"/>
        <v>0</v>
      </c>
      <c r="S24" s="4"/>
    </row>
    <row r="25" spans="1:19" ht="17" x14ac:dyDescent="0.25">
      <c r="A25" s="48"/>
      <c r="B25" s="6" t="s">
        <v>9</v>
      </c>
      <c r="C25" s="3">
        <f t="shared" si="0"/>
        <v>0.1643499591169256</v>
      </c>
      <c r="D25" s="3">
        <f t="shared" si="0"/>
        <v>2.5074952303079857E-2</v>
      </c>
      <c r="E25" s="3">
        <f t="shared" si="0"/>
        <v>8.4355410193513225E-2</v>
      </c>
      <c r="F25" s="3">
        <f t="shared" si="0"/>
        <v>0.11924230035431997</v>
      </c>
      <c r="G25" s="3">
        <f t="shared" si="0"/>
        <v>9.2940855819024254E-2</v>
      </c>
      <c r="H25" s="3">
        <f t="shared" si="0"/>
        <v>0.24434450804033797</v>
      </c>
      <c r="I25" s="3">
        <f t="shared" si="0"/>
        <v>0.17116380485145816</v>
      </c>
      <c r="J25" s="3">
        <f t="shared" si="0"/>
        <v>9.2668301989642959E-2</v>
      </c>
      <c r="K25" s="2">
        <f t="shared" si="0"/>
        <v>5.8599073316980103E-3</v>
      </c>
      <c r="L25" s="3">
        <f t="shared" si="0"/>
        <v>0</v>
      </c>
      <c r="M25" s="3">
        <f t="shared" si="0"/>
        <v>0</v>
      </c>
      <c r="N25" s="3">
        <f t="shared" si="0"/>
        <v>0</v>
      </c>
      <c r="O25" s="3">
        <f t="shared" si="0"/>
        <v>0</v>
      </c>
      <c r="S25" s="4"/>
    </row>
    <row r="26" spans="1:19" ht="17" x14ac:dyDescent="0.25">
      <c r="A26" s="48"/>
      <c r="B26" s="6" t="s">
        <v>10</v>
      </c>
      <c r="C26" s="3">
        <f t="shared" si="0"/>
        <v>0.15285345569257242</v>
      </c>
      <c r="D26" s="3">
        <f t="shared" si="0"/>
        <v>2.2225408660739892E-2</v>
      </c>
      <c r="E26" s="3">
        <f t="shared" si="0"/>
        <v>6.983080011471178E-2</v>
      </c>
      <c r="F26" s="3">
        <f t="shared" si="0"/>
        <v>0.11155721250358475</v>
      </c>
      <c r="G26" s="3">
        <f t="shared" si="0"/>
        <v>0.11714941210209349</v>
      </c>
      <c r="H26" s="3">
        <f t="shared" si="0"/>
        <v>0.23458560367077716</v>
      </c>
      <c r="I26" s="3">
        <f t="shared" si="0"/>
        <v>0.1574419271580155</v>
      </c>
      <c r="J26" s="3">
        <f t="shared" si="0"/>
        <v>0.12288500143389733</v>
      </c>
      <c r="K26" s="3">
        <f t="shared" si="0"/>
        <v>1.0897619730427301E-2</v>
      </c>
      <c r="L26" s="2">
        <f t="shared" si="0"/>
        <v>5.7355893318038426E-4</v>
      </c>
      <c r="M26" s="3">
        <f t="shared" si="0"/>
        <v>0</v>
      </c>
      <c r="N26" s="3">
        <f t="shared" si="0"/>
        <v>0</v>
      </c>
      <c r="O26" s="3">
        <f t="shared" si="0"/>
        <v>0</v>
      </c>
      <c r="S26" s="4"/>
    </row>
    <row r="27" spans="1:19" ht="17" x14ac:dyDescent="0.25">
      <c r="A27" s="48"/>
      <c r="B27" s="6" t="s">
        <v>11</v>
      </c>
      <c r="C27" s="3">
        <f t="shared" si="0"/>
        <v>0.13248221012976141</v>
      </c>
      <c r="D27" s="3">
        <f t="shared" si="0"/>
        <v>2.7626622017580579E-2</v>
      </c>
      <c r="E27" s="3">
        <f t="shared" si="0"/>
        <v>5.2741732942653829E-2</v>
      </c>
      <c r="F27" s="3">
        <f t="shared" si="0"/>
        <v>8.5809962327333608E-2</v>
      </c>
      <c r="G27" s="3">
        <f t="shared" si="0"/>
        <v>0.12285475094181666</v>
      </c>
      <c r="H27" s="3">
        <f t="shared" si="0"/>
        <v>0.21808287986605274</v>
      </c>
      <c r="I27" s="3">
        <f t="shared" si="0"/>
        <v>0.15676015069066554</v>
      </c>
      <c r="J27" s="3">
        <f t="shared" si="0"/>
        <v>0.187316868982838</v>
      </c>
      <c r="K27" s="3">
        <f t="shared" si="0"/>
        <v>1.5696944328170783E-2</v>
      </c>
      <c r="L27" s="3">
        <f t="shared" si="0"/>
        <v>6.2787777312683132E-4</v>
      </c>
      <c r="M27" s="2">
        <f t="shared" si="0"/>
        <v>0</v>
      </c>
      <c r="N27" s="3">
        <f t="shared" si="0"/>
        <v>0</v>
      </c>
      <c r="O27" s="3">
        <f t="shared" si="0"/>
        <v>0</v>
      </c>
      <c r="S27" s="4"/>
    </row>
    <row r="28" spans="1:19" ht="17" x14ac:dyDescent="0.25">
      <c r="A28" s="48"/>
      <c r="B28" s="6" t="s">
        <v>12</v>
      </c>
      <c r="C28" s="3">
        <f t="shared" si="0"/>
        <v>0.14256198347107438</v>
      </c>
      <c r="D28" s="3">
        <f t="shared" si="0"/>
        <v>2.4793388429752067E-2</v>
      </c>
      <c r="E28" s="3">
        <f t="shared" si="0"/>
        <v>5.7851239669421489E-2</v>
      </c>
      <c r="F28" s="3">
        <f t="shared" si="0"/>
        <v>5.7851239669421489E-2</v>
      </c>
      <c r="G28" s="3">
        <f t="shared" si="0"/>
        <v>0.10537190082644628</v>
      </c>
      <c r="H28" s="3">
        <f t="shared" si="0"/>
        <v>0.21280991735537191</v>
      </c>
      <c r="I28" s="3">
        <f t="shared" si="0"/>
        <v>0.14152892561983471</v>
      </c>
      <c r="J28" s="3">
        <f t="shared" si="0"/>
        <v>0.24173553719008264</v>
      </c>
      <c r="K28" s="3">
        <f t="shared" si="0"/>
        <v>1.5495867768595042E-2</v>
      </c>
      <c r="L28" s="3">
        <f t="shared" si="0"/>
        <v>0</v>
      </c>
      <c r="M28" s="3">
        <f t="shared" si="0"/>
        <v>0</v>
      </c>
      <c r="N28" s="2">
        <f t="shared" si="0"/>
        <v>0</v>
      </c>
      <c r="O28" s="3">
        <f t="shared" si="0"/>
        <v>0</v>
      </c>
      <c r="S28" s="4"/>
    </row>
    <row r="29" spans="1:19" ht="17" x14ac:dyDescent="0.25">
      <c r="A29" s="48"/>
      <c r="B29" s="6" t="s">
        <v>13</v>
      </c>
      <c r="C29" s="3">
        <f t="shared" si="0"/>
        <v>7.1428571428571425E-2</v>
      </c>
      <c r="D29" s="3">
        <f t="shared" si="0"/>
        <v>0</v>
      </c>
      <c r="E29" s="3">
        <f t="shared" si="0"/>
        <v>7.1428571428571425E-2</v>
      </c>
      <c r="F29" s="3">
        <f t="shared" si="0"/>
        <v>0</v>
      </c>
      <c r="G29" s="3">
        <f t="shared" si="0"/>
        <v>0</v>
      </c>
      <c r="H29" s="3">
        <f t="shared" si="0"/>
        <v>7.1428571428571425E-2</v>
      </c>
      <c r="I29" s="3">
        <f t="shared" si="0"/>
        <v>0.35714285714285715</v>
      </c>
      <c r="J29" s="3">
        <f t="shared" si="0"/>
        <v>0.42857142857142855</v>
      </c>
      <c r="K29" s="3">
        <f t="shared" si="0"/>
        <v>0</v>
      </c>
      <c r="L29" s="3">
        <f t="shared" si="0"/>
        <v>0</v>
      </c>
      <c r="M29" s="3">
        <f t="shared" si="0"/>
        <v>0</v>
      </c>
      <c r="N29" s="3">
        <f t="shared" si="0"/>
        <v>0</v>
      </c>
      <c r="O29" s="2">
        <f t="shared" si="0"/>
        <v>0</v>
      </c>
      <c r="S29" s="4"/>
    </row>
    <row r="31" spans="1:19" x14ac:dyDescent="0.2">
      <c r="C31" t="s">
        <v>15</v>
      </c>
      <c r="D31" t="s">
        <v>16</v>
      </c>
      <c r="E31" t="s">
        <v>17</v>
      </c>
      <c r="F31" t="s">
        <v>18</v>
      </c>
    </row>
    <row r="32" spans="1:19" ht="17" x14ac:dyDescent="0.25">
      <c r="B32" s="6" t="s">
        <v>1</v>
      </c>
      <c r="C32" s="4">
        <v>0</v>
      </c>
      <c r="D32" s="4">
        <f>SUM(D17:O17)</f>
        <v>8.8691478349291725E-2</v>
      </c>
      <c r="E32" s="4">
        <f>C17</f>
        <v>0.9113085216507083</v>
      </c>
      <c r="F32">
        <f>SUM(C2:O2)</f>
        <v>1856706</v>
      </c>
    </row>
    <row r="33" spans="2:6" ht="17" x14ac:dyDescent="0.25">
      <c r="B33" s="6" t="s">
        <v>2</v>
      </c>
      <c r="C33" s="4">
        <f>SUM(C18)</f>
        <v>0.73311194616796294</v>
      </c>
      <c r="D33" s="4">
        <f>SUM(E18:O18)</f>
        <v>0.20163709982813363</v>
      </c>
      <c r="E33" s="4">
        <f>D18</f>
        <v>6.5250954003903405E-2</v>
      </c>
      <c r="F33">
        <f t="shared" ref="F33:F44" si="1">SUM(C3:O3)</f>
        <v>34329</v>
      </c>
    </row>
    <row r="34" spans="2:6" ht="17" x14ac:dyDescent="0.25">
      <c r="B34" s="6" t="s">
        <v>3</v>
      </c>
      <c r="C34" s="4">
        <f>SUM(C19:D19)</f>
        <v>0.30591184701492535</v>
      </c>
      <c r="D34" s="4">
        <f>SUM(F19:O19)</f>
        <v>0.5550373134328358</v>
      </c>
      <c r="E34" s="4">
        <f>E19</f>
        <v>0.13905083955223882</v>
      </c>
      <c r="F34">
        <f t="shared" si="1"/>
        <v>17152</v>
      </c>
    </row>
    <row r="35" spans="2:6" ht="17" x14ac:dyDescent="0.25">
      <c r="B35" s="6" t="s">
        <v>4</v>
      </c>
      <c r="C35" s="4">
        <f>SUM(C20:E20)</f>
        <v>0.40994596758054835</v>
      </c>
      <c r="D35" s="4">
        <f>SUM(G20:O20)</f>
        <v>0.44876926155693414</v>
      </c>
      <c r="E35" s="4">
        <f>F20</f>
        <v>0.14128477086251751</v>
      </c>
      <c r="F35">
        <f t="shared" si="1"/>
        <v>9994</v>
      </c>
    </row>
    <row r="36" spans="2:6" ht="17" x14ac:dyDescent="0.25">
      <c r="B36" s="6" t="s">
        <v>5</v>
      </c>
      <c r="C36" s="4">
        <f>SUM(C21:F21)</f>
        <v>0.5221083455344071</v>
      </c>
      <c r="D36" s="4">
        <f>SUM(H21:O21)</f>
        <v>0.35534407027818449</v>
      </c>
      <c r="E36" s="4">
        <f>G21</f>
        <v>0.12254758418740849</v>
      </c>
      <c r="F36">
        <f t="shared" si="1"/>
        <v>6830</v>
      </c>
    </row>
    <row r="37" spans="2:6" ht="17" x14ac:dyDescent="0.25">
      <c r="B37" s="6" t="s">
        <v>6</v>
      </c>
      <c r="C37" s="4">
        <f>SUM(C22:G22)</f>
        <v>0.61676311368303149</v>
      </c>
      <c r="D37" s="4">
        <f>SUM(I22:O22)</f>
        <v>0.17976479372783274</v>
      </c>
      <c r="E37" s="4">
        <f>H22</f>
        <v>0.20347209258913571</v>
      </c>
      <c r="F37">
        <f t="shared" si="1"/>
        <v>5357</v>
      </c>
    </row>
    <row r="38" spans="2:6" ht="17" x14ac:dyDescent="0.25">
      <c r="B38" s="6" t="s">
        <v>7</v>
      </c>
      <c r="C38" s="4">
        <f>SUM(C23:H23)</f>
        <v>0.78936605316973418</v>
      </c>
      <c r="D38" s="4">
        <f>SUM(J23:O23)</f>
        <v>7.0645101319947931E-2</v>
      </c>
      <c r="E38" s="4">
        <f>I23</f>
        <v>0.1399888455103179</v>
      </c>
      <c r="F38">
        <f t="shared" si="1"/>
        <v>5379</v>
      </c>
    </row>
    <row r="39" spans="2:6" ht="17" x14ac:dyDescent="0.25">
      <c r="B39" s="6" t="s">
        <v>8</v>
      </c>
      <c r="C39" s="4">
        <f>SUM(C24:I24)</f>
        <v>0.90946830592367878</v>
      </c>
      <c r="D39" s="4">
        <f>SUM(K24:O24)</f>
        <v>5.5883761775506946E-3</v>
      </c>
      <c r="E39" s="4">
        <f>J24</f>
        <v>8.4943317898770562E-2</v>
      </c>
      <c r="F39">
        <f t="shared" si="1"/>
        <v>6263</v>
      </c>
    </row>
    <row r="40" spans="2:6" ht="17" x14ac:dyDescent="0.25">
      <c r="B40" s="6" t="s">
        <v>9</v>
      </c>
      <c r="C40" s="4">
        <f>SUM(C25:J25)</f>
        <v>0.99414009266830183</v>
      </c>
      <c r="D40" s="4">
        <f>SUM(L25:O25)</f>
        <v>0</v>
      </c>
      <c r="E40" s="4">
        <f>K25</f>
        <v>5.8599073316980103E-3</v>
      </c>
      <c r="F40">
        <f t="shared" si="1"/>
        <v>7338</v>
      </c>
    </row>
    <row r="41" spans="2:6" ht="17" x14ac:dyDescent="0.25">
      <c r="B41" s="6" t="s">
        <v>10</v>
      </c>
      <c r="C41" s="4">
        <f>SUM(C26:K26)</f>
        <v>0.99942644106681977</v>
      </c>
      <c r="D41" s="4">
        <f>SUM(M26:O26)</f>
        <v>0</v>
      </c>
      <c r="E41" s="4">
        <f>L26</f>
        <v>5.7355893318038426E-4</v>
      </c>
      <c r="F41">
        <f t="shared" si="1"/>
        <v>6974</v>
      </c>
    </row>
    <row r="42" spans="2:6" ht="17" x14ac:dyDescent="0.25">
      <c r="B42" s="6" t="s">
        <v>11</v>
      </c>
      <c r="C42" s="4">
        <f>SUM(C27:L27)</f>
        <v>0.99999999999999989</v>
      </c>
      <c r="D42" s="4">
        <f>SUM(N27:O27)</f>
        <v>0</v>
      </c>
      <c r="E42" s="4">
        <f>M27</f>
        <v>0</v>
      </c>
      <c r="F42">
        <f t="shared" si="1"/>
        <v>4778</v>
      </c>
    </row>
    <row r="43" spans="2:6" ht="17" x14ac:dyDescent="0.25">
      <c r="B43" s="6" t="s">
        <v>12</v>
      </c>
      <c r="C43" s="4">
        <f>SUM(C28:M28)</f>
        <v>1</v>
      </c>
      <c r="D43" s="4">
        <f>SUM(O28)</f>
        <v>0</v>
      </c>
      <c r="E43" s="4">
        <f>N28</f>
        <v>0</v>
      </c>
      <c r="F43">
        <f t="shared" si="1"/>
        <v>968</v>
      </c>
    </row>
    <row r="44" spans="2:6" ht="17" x14ac:dyDescent="0.25">
      <c r="B44" s="6" t="s">
        <v>13</v>
      </c>
      <c r="C44" s="4">
        <f>SUM(C29:N29)</f>
        <v>1</v>
      </c>
      <c r="D44" s="4">
        <v>0</v>
      </c>
      <c r="E44" s="4">
        <f>O29</f>
        <v>0</v>
      </c>
      <c r="F44">
        <f t="shared" si="1"/>
        <v>14</v>
      </c>
    </row>
    <row r="61" spans="1:15" x14ac:dyDescent="0.2">
      <c r="C61" t="s">
        <v>14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</row>
    <row r="62" spans="1:15" x14ac:dyDescent="0.2">
      <c r="A62" t="s">
        <v>0</v>
      </c>
      <c r="B62" t="s">
        <v>1</v>
      </c>
      <c r="C62" s="4">
        <f t="array" ref="C62:O74">TRANSPOSE(C17:O29)</f>
        <v>0.9113085216507083</v>
      </c>
      <c r="D62" s="4">
        <v>0.73311194616796294</v>
      </c>
      <c r="E62" s="4">
        <v>0.26107742537313433</v>
      </c>
      <c r="F62" s="4">
        <v>0.23974384630778467</v>
      </c>
      <c r="G62" s="4">
        <v>0.23030746705710103</v>
      </c>
      <c r="H62" s="4">
        <v>0.21485906290834422</v>
      </c>
      <c r="I62" s="4">
        <v>0.20152444692321994</v>
      </c>
      <c r="J62" s="4">
        <v>0.18585342487625739</v>
      </c>
      <c r="K62" s="4">
        <v>0.1643499591169256</v>
      </c>
      <c r="L62" s="4">
        <v>0.15285345569257242</v>
      </c>
      <c r="M62" s="4">
        <v>0.13248221012976141</v>
      </c>
      <c r="N62" s="4">
        <v>0.14256198347107438</v>
      </c>
      <c r="O62" s="4">
        <v>7.1428571428571425E-2</v>
      </c>
    </row>
    <row r="63" spans="1:15" x14ac:dyDescent="0.2">
      <c r="B63" t="s">
        <v>2</v>
      </c>
      <c r="C63" s="4">
        <v>2.7218633429309757E-2</v>
      </c>
      <c r="D63" s="4">
        <v>6.5250954003903405E-2</v>
      </c>
      <c r="E63" s="4">
        <v>4.4834421641791043E-2</v>
      </c>
      <c r="F63" s="4">
        <v>4.0324194516710023E-2</v>
      </c>
      <c r="G63" s="4">
        <v>4.070278184480234E-2</v>
      </c>
      <c r="H63" s="4">
        <v>4.4614523053948106E-2</v>
      </c>
      <c r="I63" s="4">
        <v>3.2719836400817999E-2</v>
      </c>
      <c r="J63" s="4">
        <v>3.0815902921922402E-2</v>
      </c>
      <c r="K63" s="4">
        <v>2.5074952303079857E-2</v>
      </c>
      <c r="L63" s="4">
        <v>2.2225408660739892E-2</v>
      </c>
      <c r="M63" s="4">
        <v>2.7626622017580579E-2</v>
      </c>
      <c r="N63" s="4">
        <v>2.4793388429752067E-2</v>
      </c>
      <c r="O63" s="4">
        <v>0</v>
      </c>
    </row>
    <row r="64" spans="1:15" x14ac:dyDescent="0.2">
      <c r="B64" t="s">
        <v>3</v>
      </c>
      <c r="C64" s="4">
        <v>3.1109394809948371E-2</v>
      </c>
      <c r="D64" s="4">
        <v>5.965801508928311E-2</v>
      </c>
      <c r="E64" s="4">
        <v>0.13905083955223882</v>
      </c>
      <c r="F64" s="4">
        <v>0.12987792675605364</v>
      </c>
      <c r="G64" s="4">
        <v>0.1191800878477306</v>
      </c>
      <c r="H64" s="4">
        <v>0.10864289714392383</v>
      </c>
      <c r="I64" s="4">
        <v>0.1015058561070831</v>
      </c>
      <c r="J64" s="4">
        <v>9.7397413380169245E-2</v>
      </c>
      <c r="K64" s="4">
        <v>8.4355410193513225E-2</v>
      </c>
      <c r="L64" s="4">
        <v>6.983080011471178E-2</v>
      </c>
      <c r="M64" s="4">
        <v>5.2741732942653829E-2</v>
      </c>
      <c r="N64" s="4">
        <v>5.7851239669421489E-2</v>
      </c>
      <c r="O64" s="4">
        <v>7.1428571428571425E-2</v>
      </c>
    </row>
    <row r="65" spans="1:15" x14ac:dyDescent="0.2">
      <c r="B65" t="s">
        <v>4</v>
      </c>
      <c r="C65" s="4">
        <v>1.1469774967065329E-2</v>
      </c>
      <c r="D65" s="4">
        <v>5.8492819482070552E-2</v>
      </c>
      <c r="E65" s="4">
        <v>0.13940065298507462</v>
      </c>
      <c r="F65" s="4">
        <v>0.14128477086251751</v>
      </c>
      <c r="G65" s="4">
        <v>0.13191800878477306</v>
      </c>
      <c r="H65" s="4">
        <v>0.13235019600522679</v>
      </c>
      <c r="I65" s="4">
        <v>0.12957798847369401</v>
      </c>
      <c r="J65" s="4">
        <v>0.1181542391825004</v>
      </c>
      <c r="K65" s="4">
        <v>0.11924230035431997</v>
      </c>
      <c r="L65" s="4">
        <v>0.11155721250358475</v>
      </c>
      <c r="M65" s="4">
        <v>8.5809962327333608E-2</v>
      </c>
      <c r="N65" s="4">
        <v>5.7851239669421489E-2</v>
      </c>
      <c r="O65" s="4">
        <v>0</v>
      </c>
    </row>
    <row r="66" spans="1:15" x14ac:dyDescent="0.2">
      <c r="B66" t="s">
        <v>5</v>
      </c>
      <c r="C66" s="4">
        <v>1.3024679189920214E-2</v>
      </c>
      <c r="D66" s="4">
        <v>3.073203414023129E-2</v>
      </c>
      <c r="E66" s="4">
        <v>0.12768190298507462</v>
      </c>
      <c r="F66" s="4">
        <v>0.13037822693616169</v>
      </c>
      <c r="G66" s="4">
        <v>0.12254758418740849</v>
      </c>
      <c r="H66" s="4">
        <v>0.11629643457158857</v>
      </c>
      <c r="I66" s="4">
        <v>0.11582078453244098</v>
      </c>
      <c r="J66" s="4">
        <v>0.1031454574485071</v>
      </c>
      <c r="K66" s="4">
        <v>9.2940855819024254E-2</v>
      </c>
      <c r="L66" s="4">
        <v>0.11714941210209349</v>
      </c>
      <c r="M66" s="4">
        <v>0.12285475094181666</v>
      </c>
      <c r="N66" s="4">
        <v>0.10537190082644628</v>
      </c>
      <c r="O66" s="4">
        <v>0</v>
      </c>
    </row>
    <row r="67" spans="1:15" x14ac:dyDescent="0.2">
      <c r="B67" t="s">
        <v>6</v>
      </c>
      <c r="C67" s="4">
        <v>4.5198324344295762E-3</v>
      </c>
      <c r="D67" s="4">
        <v>3.2800256343033588E-2</v>
      </c>
      <c r="E67" s="4">
        <v>0.16318796641791045</v>
      </c>
      <c r="F67" s="4">
        <v>0.17790674404642787</v>
      </c>
      <c r="G67" s="4">
        <v>0.18931185944363105</v>
      </c>
      <c r="H67" s="4">
        <v>0.20347209258913571</v>
      </c>
      <c r="I67" s="4">
        <v>0.20821714073247816</v>
      </c>
      <c r="J67" s="4">
        <v>0.22177870030336899</v>
      </c>
      <c r="K67" s="4">
        <v>0.24434450804033797</v>
      </c>
      <c r="L67" s="4">
        <v>0.23458560367077716</v>
      </c>
      <c r="M67" s="4">
        <v>0.21808287986605274</v>
      </c>
      <c r="N67" s="4">
        <v>0.21280991735537191</v>
      </c>
      <c r="O67" s="4">
        <v>7.1428571428571425E-2</v>
      </c>
    </row>
    <row r="68" spans="1:15" x14ac:dyDescent="0.2">
      <c r="B68" t="s">
        <v>7</v>
      </c>
      <c r="C68" s="4">
        <v>1.2629894016607907E-3</v>
      </c>
      <c r="D68" s="4">
        <v>1.3632788604386962E-2</v>
      </c>
      <c r="E68" s="4">
        <v>8.5179570895522388E-2</v>
      </c>
      <c r="F68" s="4">
        <v>8.7552531518911347E-2</v>
      </c>
      <c r="G68" s="4">
        <v>0.10673499267935578</v>
      </c>
      <c r="H68" s="4">
        <v>0.11517640470412545</v>
      </c>
      <c r="I68" s="4">
        <v>0.1399888455103179</v>
      </c>
      <c r="J68" s="4">
        <v>0.15232316781095323</v>
      </c>
      <c r="K68" s="4">
        <v>0.17116380485145816</v>
      </c>
      <c r="L68" s="4">
        <v>0.1574419271580155</v>
      </c>
      <c r="M68" s="4">
        <v>0.15676015069066554</v>
      </c>
      <c r="N68" s="4">
        <v>0.14152892561983471</v>
      </c>
      <c r="O68" s="4">
        <v>0.35714285714285715</v>
      </c>
    </row>
    <row r="69" spans="1:15" x14ac:dyDescent="0.2">
      <c r="B69" t="s">
        <v>8</v>
      </c>
      <c r="C69" s="4">
        <v>8.2403999340768005E-5</v>
      </c>
      <c r="D69" s="4">
        <v>5.9133677066037461E-3</v>
      </c>
      <c r="E69" s="4">
        <v>3.7546641791044777E-2</v>
      </c>
      <c r="F69" s="4">
        <v>4.982989793876326E-2</v>
      </c>
      <c r="G69" s="4">
        <v>5.5636896046852125E-2</v>
      </c>
      <c r="H69" s="4">
        <v>6.1974985999626656E-2</v>
      </c>
      <c r="I69" s="4">
        <v>6.5253764640267706E-2</v>
      </c>
      <c r="J69" s="4">
        <v>8.4943317898770562E-2</v>
      </c>
      <c r="K69" s="4">
        <v>9.2668301989642959E-2</v>
      </c>
      <c r="L69" s="4">
        <v>0.12288500143389733</v>
      </c>
      <c r="M69" s="4">
        <v>0.187316868982838</v>
      </c>
      <c r="N69" s="4">
        <v>0.24173553719008264</v>
      </c>
      <c r="O69" s="4">
        <v>0.42857142857142855</v>
      </c>
    </row>
    <row r="70" spans="1:15" x14ac:dyDescent="0.2">
      <c r="B70" t="s">
        <v>9</v>
      </c>
      <c r="C70" s="4">
        <v>3.231529385912471E-6</v>
      </c>
      <c r="D70" s="4">
        <v>3.4955868216376827E-4</v>
      </c>
      <c r="E70" s="4">
        <v>1.9239738805970148E-3</v>
      </c>
      <c r="F70" s="4">
        <v>2.8016810086051629E-3</v>
      </c>
      <c r="G70" s="4">
        <v>3.5139092240117132E-3</v>
      </c>
      <c r="H70" s="4">
        <v>2.6134030240806422E-3</v>
      </c>
      <c r="I70" s="4">
        <v>5.2054285183119539E-3</v>
      </c>
      <c r="J70" s="4">
        <v>5.5883761775506946E-3</v>
      </c>
      <c r="K70" s="4">
        <v>5.8599073316980103E-3</v>
      </c>
      <c r="L70" s="4">
        <v>1.0897619730427301E-2</v>
      </c>
      <c r="M70" s="4">
        <v>1.5696944328170783E-2</v>
      </c>
      <c r="N70" s="4">
        <v>1.5495867768595042E-2</v>
      </c>
      <c r="O70" s="4">
        <v>0</v>
      </c>
    </row>
    <row r="71" spans="1:15" x14ac:dyDescent="0.2">
      <c r="B71" t="s">
        <v>10</v>
      </c>
      <c r="C71" s="4">
        <v>5.3858823098541176E-7</v>
      </c>
      <c r="D71" s="4">
        <v>5.8259780360628038E-5</v>
      </c>
      <c r="E71" s="4">
        <v>1.166044776119403E-4</v>
      </c>
      <c r="F71" s="4">
        <v>3.0018010806483891E-4</v>
      </c>
      <c r="G71" s="4">
        <v>1.4641288433382137E-4</v>
      </c>
      <c r="H71" s="4">
        <v>0</v>
      </c>
      <c r="I71" s="4">
        <v>1.8590816136828406E-4</v>
      </c>
      <c r="J71" s="4">
        <v>0</v>
      </c>
      <c r="K71" s="4">
        <v>0</v>
      </c>
      <c r="L71" s="4">
        <v>5.7355893318038426E-4</v>
      </c>
      <c r="M71" s="4">
        <v>6.2787777312683132E-4</v>
      </c>
      <c r="N71" s="4">
        <v>0</v>
      </c>
      <c r="O71" s="4">
        <v>0</v>
      </c>
    </row>
    <row r="72" spans="1:15" x14ac:dyDescent="0.2">
      <c r="B72" t="s">
        <v>11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2">
      <c r="B73" t="s">
        <v>12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">
      <c r="B74" t="s">
        <v>13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6" spans="1:15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7" x14ac:dyDescent="0.25">
      <c r="C78" s="49" t="s">
        <v>0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5" x14ac:dyDescent="0.2"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</row>
    <row r="80" spans="1:15" x14ac:dyDescent="0.2">
      <c r="A80" s="48" t="s">
        <v>29</v>
      </c>
      <c r="B80" t="s">
        <v>14</v>
      </c>
      <c r="C80" s="4">
        <v>0.9113085216507083</v>
      </c>
      <c r="D80" s="4">
        <v>0.73311194616796294</v>
      </c>
      <c r="E80" s="4">
        <v>0.26107742537313433</v>
      </c>
      <c r="F80" s="4">
        <v>0.23974384630778467</v>
      </c>
      <c r="G80" s="4">
        <v>0.23030746705710103</v>
      </c>
      <c r="H80" s="4">
        <v>0.21485906290834422</v>
      </c>
      <c r="I80" s="4">
        <v>0.20152444692321994</v>
      </c>
      <c r="J80" s="4">
        <v>0.18585342487625739</v>
      </c>
      <c r="K80" s="4">
        <v>0.1643499591169256</v>
      </c>
      <c r="L80" s="4">
        <v>0.15285345569257242</v>
      </c>
      <c r="M80" s="4">
        <v>0.13248221012976141</v>
      </c>
      <c r="N80" s="4">
        <v>0.14256198347107438</v>
      </c>
      <c r="O80" s="4">
        <v>7.1428571428571425E-2</v>
      </c>
    </row>
    <row r="81" spans="1:15" x14ac:dyDescent="0.2">
      <c r="A81" s="48"/>
      <c r="B81" t="s">
        <v>2</v>
      </c>
      <c r="C81" s="4">
        <v>2.7218633429309757E-2</v>
      </c>
      <c r="D81" s="4">
        <v>6.5250954003903405E-2</v>
      </c>
      <c r="E81" s="4">
        <v>4.4834421641791043E-2</v>
      </c>
      <c r="F81" s="4">
        <v>4.0324194516710023E-2</v>
      </c>
      <c r="G81" s="4">
        <v>4.070278184480234E-2</v>
      </c>
      <c r="H81" s="4">
        <v>4.4614523053948106E-2</v>
      </c>
      <c r="I81" s="4">
        <v>3.2719836400817999E-2</v>
      </c>
      <c r="J81" s="4">
        <v>3.0815902921922402E-2</v>
      </c>
      <c r="K81" s="4">
        <v>2.5074952303079857E-2</v>
      </c>
      <c r="L81" s="4">
        <v>2.2225408660739892E-2</v>
      </c>
      <c r="M81" s="4">
        <v>2.7626622017580579E-2</v>
      </c>
      <c r="N81" s="4">
        <v>2.4793388429752067E-2</v>
      </c>
      <c r="O81" s="4">
        <v>0</v>
      </c>
    </row>
    <row r="82" spans="1:15" x14ac:dyDescent="0.2">
      <c r="A82" s="48"/>
      <c r="B82" t="s">
        <v>3</v>
      </c>
      <c r="C82" s="4">
        <v>3.1109394809948371E-2</v>
      </c>
      <c r="D82" s="4">
        <v>5.965801508928311E-2</v>
      </c>
      <c r="E82" s="4">
        <v>0.13905083955223882</v>
      </c>
      <c r="F82" s="4">
        <v>0.12987792675605364</v>
      </c>
      <c r="G82" s="4">
        <v>0.1191800878477306</v>
      </c>
      <c r="H82" s="4">
        <v>0.10864289714392383</v>
      </c>
      <c r="I82" s="4">
        <v>0.1015058561070831</v>
      </c>
      <c r="J82" s="4">
        <v>9.7397413380169245E-2</v>
      </c>
      <c r="K82" s="4">
        <v>8.4355410193513225E-2</v>
      </c>
      <c r="L82" s="4">
        <v>6.983080011471178E-2</v>
      </c>
      <c r="M82" s="4">
        <v>5.2741732942653829E-2</v>
      </c>
      <c r="N82" s="4">
        <v>5.7851239669421489E-2</v>
      </c>
      <c r="O82" s="4">
        <v>7.1428571428571425E-2</v>
      </c>
    </row>
    <row r="83" spans="1:15" x14ac:dyDescent="0.2">
      <c r="A83" s="48"/>
      <c r="B83" t="s">
        <v>4</v>
      </c>
      <c r="C83" s="4">
        <v>1.1469774967065329E-2</v>
      </c>
      <c r="D83" s="4">
        <v>5.8492819482070552E-2</v>
      </c>
      <c r="E83" s="4">
        <v>0.13940065298507462</v>
      </c>
      <c r="F83" s="4">
        <v>0.14128477086251751</v>
      </c>
      <c r="G83" s="4">
        <v>0.13191800878477306</v>
      </c>
      <c r="H83" s="4">
        <v>0.13235019600522679</v>
      </c>
      <c r="I83" s="4">
        <v>0.12957798847369401</v>
      </c>
      <c r="J83" s="4">
        <v>0.1181542391825004</v>
      </c>
      <c r="K83" s="4">
        <v>0.11924230035431997</v>
      </c>
      <c r="L83" s="4">
        <v>0.11155721250358475</v>
      </c>
      <c r="M83" s="4">
        <v>8.5809962327333608E-2</v>
      </c>
      <c r="N83" s="4">
        <v>5.7851239669421489E-2</v>
      </c>
      <c r="O83" s="4">
        <v>0</v>
      </c>
    </row>
    <row r="84" spans="1:15" x14ac:dyDescent="0.2">
      <c r="A84" s="48"/>
      <c r="B84" t="s">
        <v>5</v>
      </c>
      <c r="C84" s="4">
        <v>1.3024679189920214E-2</v>
      </c>
      <c r="D84" s="4">
        <v>3.073203414023129E-2</v>
      </c>
      <c r="E84" s="4">
        <v>0.12768190298507462</v>
      </c>
      <c r="F84" s="4">
        <v>0.13037822693616169</v>
      </c>
      <c r="G84" s="4">
        <v>0.12254758418740849</v>
      </c>
      <c r="H84" s="4">
        <v>0.11629643457158857</v>
      </c>
      <c r="I84" s="4">
        <v>0.11582078453244098</v>
      </c>
      <c r="J84" s="4">
        <v>0.1031454574485071</v>
      </c>
      <c r="K84" s="4">
        <v>9.2940855819024254E-2</v>
      </c>
      <c r="L84" s="4">
        <v>0.11714941210209349</v>
      </c>
      <c r="M84" s="4">
        <v>0.12285475094181666</v>
      </c>
      <c r="N84" s="4">
        <v>0.10537190082644628</v>
      </c>
      <c r="O84" s="4">
        <v>0</v>
      </c>
    </row>
    <row r="85" spans="1:15" x14ac:dyDescent="0.2">
      <c r="A85" s="48"/>
      <c r="B85" t="s">
        <v>6</v>
      </c>
      <c r="C85" s="4">
        <v>4.5198324344295762E-3</v>
      </c>
      <c r="D85" s="4">
        <v>3.2800256343033588E-2</v>
      </c>
      <c r="E85" s="4">
        <v>0.16318796641791045</v>
      </c>
      <c r="F85" s="4">
        <v>0.17790674404642787</v>
      </c>
      <c r="G85" s="4">
        <v>0.18931185944363105</v>
      </c>
      <c r="H85" s="4">
        <v>0.20347209258913571</v>
      </c>
      <c r="I85" s="4">
        <v>0.20821714073247816</v>
      </c>
      <c r="J85" s="4">
        <v>0.22177870030336899</v>
      </c>
      <c r="K85" s="4">
        <v>0.24434450804033797</v>
      </c>
      <c r="L85" s="4">
        <v>0.23458560367077716</v>
      </c>
      <c r="M85" s="4">
        <v>0.21808287986605274</v>
      </c>
      <c r="N85" s="4">
        <v>0.21280991735537191</v>
      </c>
      <c r="O85" s="4">
        <v>7.1428571428571425E-2</v>
      </c>
    </row>
    <row r="86" spans="1:15" x14ac:dyDescent="0.2">
      <c r="A86" s="48"/>
      <c r="B86" t="s">
        <v>7</v>
      </c>
      <c r="C86" s="4">
        <v>1.2629894016607907E-3</v>
      </c>
      <c r="D86" s="4">
        <v>1.3632788604386962E-2</v>
      </c>
      <c r="E86" s="4">
        <v>8.5179570895522388E-2</v>
      </c>
      <c r="F86" s="4">
        <v>8.7552531518911347E-2</v>
      </c>
      <c r="G86" s="4">
        <v>0.10673499267935578</v>
      </c>
      <c r="H86" s="4">
        <v>0.11517640470412545</v>
      </c>
      <c r="I86" s="4">
        <v>0.1399888455103179</v>
      </c>
      <c r="J86" s="4">
        <v>0.15232316781095323</v>
      </c>
      <c r="K86" s="4">
        <v>0.17116380485145816</v>
      </c>
      <c r="L86" s="4">
        <v>0.1574419271580155</v>
      </c>
      <c r="M86" s="4">
        <v>0.15676015069066554</v>
      </c>
      <c r="N86" s="4">
        <v>0.14152892561983471</v>
      </c>
      <c r="O86" s="4">
        <v>0.35714285714285715</v>
      </c>
    </row>
    <row r="87" spans="1:15" x14ac:dyDescent="0.2">
      <c r="A87" s="48"/>
      <c r="B87" t="s">
        <v>8</v>
      </c>
      <c r="C87" s="4">
        <v>8.2403999340768005E-5</v>
      </c>
      <c r="D87" s="4">
        <v>5.9133677066037461E-3</v>
      </c>
      <c r="E87" s="4">
        <v>3.7546641791044777E-2</v>
      </c>
      <c r="F87" s="4">
        <v>4.982989793876326E-2</v>
      </c>
      <c r="G87" s="4">
        <v>5.5636896046852125E-2</v>
      </c>
      <c r="H87" s="4">
        <v>6.1974985999626656E-2</v>
      </c>
      <c r="I87" s="4">
        <v>6.5253764640267706E-2</v>
      </c>
      <c r="J87" s="4">
        <v>8.4943317898770562E-2</v>
      </c>
      <c r="K87" s="4">
        <v>9.2668301989642959E-2</v>
      </c>
      <c r="L87" s="4">
        <v>0.12288500143389733</v>
      </c>
      <c r="M87" s="4">
        <v>0.187316868982838</v>
      </c>
      <c r="N87" s="4">
        <v>0.24173553719008264</v>
      </c>
      <c r="O87" s="4">
        <v>0.42857142857142855</v>
      </c>
    </row>
    <row r="88" spans="1:15" x14ac:dyDescent="0.2">
      <c r="A88" s="48"/>
      <c r="B88" t="s">
        <v>9</v>
      </c>
      <c r="C88" s="4">
        <v>3.231529385912471E-6</v>
      </c>
      <c r="D88" s="4">
        <v>3.4955868216376827E-4</v>
      </c>
      <c r="E88" s="4">
        <v>1.9239738805970148E-3</v>
      </c>
      <c r="F88" s="4">
        <v>2.8016810086051629E-3</v>
      </c>
      <c r="G88" s="4">
        <v>3.5139092240117132E-3</v>
      </c>
      <c r="H88" s="4">
        <v>2.6134030240806422E-3</v>
      </c>
      <c r="I88" s="4">
        <v>5.2054285183119539E-3</v>
      </c>
      <c r="J88" s="4">
        <v>5.5883761775506946E-3</v>
      </c>
      <c r="K88" s="4">
        <v>5.8599073316980103E-3</v>
      </c>
      <c r="L88" s="4">
        <v>1.0897619730427301E-2</v>
      </c>
      <c r="M88" s="4">
        <v>1.5696944328170783E-2</v>
      </c>
      <c r="N88" s="4">
        <v>1.5495867768595042E-2</v>
      </c>
      <c r="O88" s="4">
        <v>0</v>
      </c>
    </row>
    <row r="89" spans="1:15" x14ac:dyDescent="0.2">
      <c r="A89" s="48"/>
      <c r="B89" t="s">
        <v>10</v>
      </c>
      <c r="C89" s="4">
        <v>5.3858823098541176E-7</v>
      </c>
      <c r="D89" s="4">
        <v>5.8259780360628038E-5</v>
      </c>
      <c r="E89" s="4">
        <v>1.166044776119403E-4</v>
      </c>
      <c r="F89" s="4">
        <v>3.0018010806483891E-4</v>
      </c>
      <c r="G89" s="4">
        <v>1.4641288433382137E-4</v>
      </c>
      <c r="H89" s="4">
        <v>0</v>
      </c>
      <c r="I89" s="4">
        <v>1.8590816136828406E-4</v>
      </c>
      <c r="J89" s="4">
        <v>0</v>
      </c>
      <c r="K89" s="4">
        <v>0</v>
      </c>
      <c r="L89" s="4">
        <v>5.7355893318038426E-4</v>
      </c>
      <c r="M89" s="4">
        <v>6.2787777312683132E-4</v>
      </c>
      <c r="N89" s="4">
        <v>0</v>
      </c>
      <c r="O89" s="4">
        <v>0</v>
      </c>
    </row>
    <row r="90" spans="1:15" x14ac:dyDescent="0.2">
      <c r="A90" s="48"/>
      <c r="B90" t="s">
        <v>11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">
      <c r="A91" s="48"/>
      <c r="B91" t="s">
        <v>12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">
      <c r="A92" s="48"/>
      <c r="B92" t="s">
        <v>13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</sheetData>
  <mergeCells count="4">
    <mergeCell ref="A2:A14"/>
    <mergeCell ref="A17:A29"/>
    <mergeCell ref="C78:O78"/>
    <mergeCell ref="A80:A92"/>
  </mergeCells>
  <conditionalFormatting sqref="E76:E77">
    <cfRule type="colorScale" priority="7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C76:C77">
    <cfRule type="colorScale" priority="9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D76:D77">
    <cfRule type="colorScale" priority="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F76:F77">
    <cfRule type="colorScale" priority="8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G76:G77">
    <cfRule type="colorScale" priority="11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H76:H77">
    <cfRule type="colorScale" priority="12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I76:I77">
    <cfRule type="colorScale" priority="1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J76:J77">
    <cfRule type="colorScale" priority="1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K76:K77">
    <cfRule type="colorScale" priority="1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L76:L77">
    <cfRule type="colorScale" priority="16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M76:M77">
    <cfRule type="colorScale" priority="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N76:N77">
    <cfRule type="colorScale" priority="6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O76:O77">
    <cfRule type="colorScale" priority="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C80:O92">
    <cfRule type="colorScale" priority="1">
      <colorScale>
        <cfvo type="min"/>
        <cfvo type="num" val="0.18"/>
        <cfvo type="max"/>
        <color rgb="FFFFD194"/>
        <color rgb="FFFE9769"/>
        <color rgb="FFDB476A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57D4-1606-C64A-8DA0-9F5E255E3850}">
  <dimension ref="A1:S92"/>
  <sheetViews>
    <sheetView topLeftCell="A26" zoomScale="75" zoomScaleNormal="75" workbookViewId="0">
      <selection activeCell="A78" sqref="A78:O92"/>
    </sheetView>
  </sheetViews>
  <sheetFormatPr baseColWidth="10" defaultRowHeight="16" x14ac:dyDescent="0.2"/>
  <cols>
    <col min="1" max="1" width="3.83203125" customWidth="1"/>
  </cols>
  <sheetData>
    <row r="1" spans="1:15" ht="17" x14ac:dyDescent="0.25">
      <c r="C1" s="7" t="s">
        <v>14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ht="17" x14ac:dyDescent="0.25">
      <c r="A2" s="48" t="s">
        <v>0</v>
      </c>
      <c r="B2" s="6" t="s">
        <v>1</v>
      </c>
      <c r="C2" s="1">
        <v>1823066</v>
      </c>
      <c r="D2">
        <v>10430</v>
      </c>
      <c r="E2">
        <v>14203</v>
      </c>
      <c r="F2">
        <v>2957</v>
      </c>
      <c r="G2">
        <v>2171</v>
      </c>
      <c r="H2">
        <v>3607</v>
      </c>
      <c r="I2">
        <v>232</v>
      </c>
      <c r="J2">
        <v>38</v>
      </c>
      <c r="K2">
        <v>1</v>
      </c>
      <c r="L2">
        <v>1</v>
      </c>
      <c r="M2">
        <v>0</v>
      </c>
      <c r="N2">
        <v>0</v>
      </c>
      <c r="O2">
        <v>0</v>
      </c>
    </row>
    <row r="3" spans="1:15" ht="17" x14ac:dyDescent="0.25">
      <c r="A3" s="48"/>
      <c r="B3" s="6" t="s">
        <v>2</v>
      </c>
      <c r="C3">
        <v>27467</v>
      </c>
      <c r="D3" s="1">
        <v>1338</v>
      </c>
      <c r="E3">
        <v>1608</v>
      </c>
      <c r="F3">
        <v>1647</v>
      </c>
      <c r="G3">
        <v>1086</v>
      </c>
      <c r="H3">
        <v>803</v>
      </c>
      <c r="I3">
        <v>302</v>
      </c>
      <c r="J3">
        <v>69</v>
      </c>
      <c r="K3">
        <v>8</v>
      </c>
      <c r="L3">
        <v>1</v>
      </c>
      <c r="M3">
        <v>0</v>
      </c>
      <c r="N3">
        <v>0</v>
      </c>
      <c r="O3">
        <v>0</v>
      </c>
    </row>
    <row r="4" spans="1:15" ht="17" x14ac:dyDescent="0.25">
      <c r="A4" s="48"/>
      <c r="B4" s="6" t="s">
        <v>3</v>
      </c>
      <c r="C4">
        <v>5643</v>
      </c>
      <c r="D4">
        <v>1254</v>
      </c>
      <c r="E4" s="1">
        <v>1986</v>
      </c>
      <c r="F4">
        <v>2080</v>
      </c>
      <c r="G4">
        <v>2714</v>
      </c>
      <c r="H4">
        <v>2333</v>
      </c>
      <c r="I4">
        <v>940</v>
      </c>
      <c r="J4">
        <v>194</v>
      </c>
      <c r="K4">
        <v>7</v>
      </c>
      <c r="L4">
        <v>1</v>
      </c>
      <c r="M4">
        <v>0</v>
      </c>
      <c r="N4">
        <v>0</v>
      </c>
      <c r="O4">
        <v>0</v>
      </c>
    </row>
    <row r="5" spans="1:15" ht="17" x14ac:dyDescent="0.25">
      <c r="A5" s="48"/>
      <c r="B5" s="6" t="s">
        <v>4</v>
      </c>
      <c r="C5">
        <v>3053</v>
      </c>
      <c r="D5">
        <v>720</v>
      </c>
      <c r="E5">
        <v>1117</v>
      </c>
      <c r="F5" s="1">
        <v>1166</v>
      </c>
      <c r="G5">
        <v>1610</v>
      </c>
      <c r="H5">
        <v>1542</v>
      </c>
      <c r="I5">
        <v>623</v>
      </c>
      <c r="J5">
        <v>153</v>
      </c>
      <c r="K5">
        <v>8</v>
      </c>
      <c r="L5">
        <v>0</v>
      </c>
      <c r="M5">
        <v>2</v>
      </c>
      <c r="N5">
        <v>0</v>
      </c>
      <c r="O5">
        <v>0</v>
      </c>
    </row>
    <row r="6" spans="1:15" ht="17" x14ac:dyDescent="0.25">
      <c r="A6" s="48"/>
      <c r="B6" s="6" t="s">
        <v>5</v>
      </c>
      <c r="C6">
        <v>2001</v>
      </c>
      <c r="D6">
        <v>498</v>
      </c>
      <c r="E6">
        <v>738</v>
      </c>
      <c r="F6">
        <v>767</v>
      </c>
      <c r="G6" s="1">
        <v>1051</v>
      </c>
      <c r="H6">
        <v>1115</v>
      </c>
      <c r="I6">
        <v>513</v>
      </c>
      <c r="J6">
        <v>138</v>
      </c>
      <c r="K6">
        <v>9</v>
      </c>
      <c r="L6">
        <v>0</v>
      </c>
      <c r="M6">
        <v>0</v>
      </c>
      <c r="N6">
        <v>0</v>
      </c>
      <c r="O6">
        <v>0</v>
      </c>
    </row>
    <row r="7" spans="1:15" ht="17" x14ac:dyDescent="0.25">
      <c r="A7" s="48"/>
      <c r="B7" s="6" t="s">
        <v>6</v>
      </c>
      <c r="C7">
        <v>1483</v>
      </c>
      <c r="D7">
        <v>376</v>
      </c>
      <c r="E7">
        <v>536</v>
      </c>
      <c r="F7">
        <v>616</v>
      </c>
      <c r="G7">
        <v>813</v>
      </c>
      <c r="H7" s="1">
        <v>952</v>
      </c>
      <c r="I7">
        <v>461</v>
      </c>
      <c r="J7">
        <v>116</v>
      </c>
      <c r="K7">
        <v>3</v>
      </c>
      <c r="L7">
        <v>1</v>
      </c>
      <c r="M7">
        <v>0</v>
      </c>
      <c r="N7">
        <v>0</v>
      </c>
      <c r="O7">
        <v>0</v>
      </c>
    </row>
    <row r="8" spans="1:15" ht="17" x14ac:dyDescent="0.25">
      <c r="A8" s="48"/>
      <c r="B8" s="6" t="s">
        <v>7</v>
      </c>
      <c r="C8">
        <v>1376</v>
      </c>
      <c r="D8">
        <v>336</v>
      </c>
      <c r="E8">
        <v>454</v>
      </c>
      <c r="F8">
        <v>601</v>
      </c>
      <c r="G8">
        <v>895</v>
      </c>
      <c r="H8">
        <v>1063</v>
      </c>
      <c r="I8" s="1">
        <v>480</v>
      </c>
      <c r="J8">
        <v>167</v>
      </c>
      <c r="K8">
        <v>7</v>
      </c>
      <c r="L8">
        <v>0</v>
      </c>
      <c r="M8">
        <v>0</v>
      </c>
      <c r="N8">
        <v>0</v>
      </c>
      <c r="O8">
        <v>0</v>
      </c>
    </row>
    <row r="9" spans="1:15" ht="17" x14ac:dyDescent="0.25">
      <c r="A9" s="48"/>
      <c r="B9" s="6" t="s">
        <v>8</v>
      </c>
      <c r="C9">
        <v>1438</v>
      </c>
      <c r="D9">
        <v>337</v>
      </c>
      <c r="E9">
        <v>544</v>
      </c>
      <c r="F9">
        <v>621</v>
      </c>
      <c r="G9">
        <v>958</v>
      </c>
      <c r="H9">
        <v>1446</v>
      </c>
      <c r="I9">
        <v>664</v>
      </c>
      <c r="J9" s="1">
        <v>246</v>
      </c>
      <c r="K9">
        <v>9</v>
      </c>
      <c r="L9">
        <v>0</v>
      </c>
      <c r="M9">
        <v>0</v>
      </c>
      <c r="N9">
        <v>0</v>
      </c>
      <c r="O9">
        <v>0</v>
      </c>
    </row>
    <row r="10" spans="1:15" ht="17" x14ac:dyDescent="0.25">
      <c r="A10" s="48"/>
      <c r="B10" s="6" t="s">
        <v>9</v>
      </c>
      <c r="C10">
        <v>1488</v>
      </c>
      <c r="D10">
        <v>401</v>
      </c>
      <c r="E10">
        <v>513</v>
      </c>
      <c r="F10">
        <v>726</v>
      </c>
      <c r="G10">
        <v>1157</v>
      </c>
      <c r="H10">
        <v>1854</v>
      </c>
      <c r="I10">
        <v>867</v>
      </c>
      <c r="J10">
        <v>321</v>
      </c>
      <c r="K10" s="1">
        <v>9</v>
      </c>
      <c r="L10">
        <v>1</v>
      </c>
      <c r="M10">
        <v>1</v>
      </c>
      <c r="N10">
        <v>0</v>
      </c>
      <c r="O10">
        <v>0</v>
      </c>
    </row>
    <row r="11" spans="1:15" ht="17" x14ac:dyDescent="0.25">
      <c r="A11" s="48"/>
      <c r="B11" s="6" t="s">
        <v>10</v>
      </c>
      <c r="C11">
        <v>1391</v>
      </c>
      <c r="D11">
        <v>390</v>
      </c>
      <c r="E11">
        <v>408</v>
      </c>
      <c r="F11">
        <v>611</v>
      </c>
      <c r="G11">
        <v>1171</v>
      </c>
      <c r="H11">
        <v>1532</v>
      </c>
      <c r="I11">
        <v>1001</v>
      </c>
      <c r="J11">
        <v>448</v>
      </c>
      <c r="K11">
        <v>20</v>
      </c>
      <c r="L11" s="1">
        <v>2</v>
      </c>
      <c r="M11">
        <v>0</v>
      </c>
      <c r="N11">
        <v>0</v>
      </c>
      <c r="O11">
        <v>0</v>
      </c>
    </row>
    <row r="12" spans="1:15" ht="17" x14ac:dyDescent="0.25">
      <c r="A12" s="48"/>
      <c r="B12" s="6" t="s">
        <v>11</v>
      </c>
      <c r="C12">
        <v>878</v>
      </c>
      <c r="D12">
        <v>295</v>
      </c>
      <c r="E12">
        <v>194</v>
      </c>
      <c r="F12">
        <v>331</v>
      </c>
      <c r="G12">
        <v>622</v>
      </c>
      <c r="H12">
        <v>1247</v>
      </c>
      <c r="I12">
        <v>775</v>
      </c>
      <c r="J12">
        <v>421</v>
      </c>
      <c r="K12">
        <v>13</v>
      </c>
      <c r="L12">
        <v>2</v>
      </c>
      <c r="M12" s="1">
        <v>0</v>
      </c>
      <c r="N12">
        <v>0</v>
      </c>
      <c r="O12">
        <v>0</v>
      </c>
    </row>
    <row r="13" spans="1:15" ht="17" x14ac:dyDescent="0.25">
      <c r="A13" s="48"/>
      <c r="B13" s="6" t="s">
        <v>12</v>
      </c>
      <c r="C13">
        <v>194</v>
      </c>
      <c r="D13">
        <v>51</v>
      </c>
      <c r="E13">
        <v>19</v>
      </c>
      <c r="F13">
        <v>56</v>
      </c>
      <c r="G13">
        <v>110</v>
      </c>
      <c r="H13">
        <v>299</v>
      </c>
      <c r="I13">
        <v>143</v>
      </c>
      <c r="J13">
        <v>91</v>
      </c>
      <c r="K13">
        <v>5</v>
      </c>
      <c r="L13">
        <v>0</v>
      </c>
      <c r="M13">
        <v>0</v>
      </c>
      <c r="N13" s="1">
        <v>0</v>
      </c>
      <c r="O13">
        <v>0</v>
      </c>
    </row>
    <row r="14" spans="1:15" ht="17" x14ac:dyDescent="0.25">
      <c r="A14" s="48"/>
      <c r="B14" s="6" t="s">
        <v>13</v>
      </c>
      <c r="C14">
        <v>1</v>
      </c>
      <c r="D14">
        <v>0</v>
      </c>
      <c r="E14">
        <v>1</v>
      </c>
      <c r="F14">
        <v>0</v>
      </c>
      <c r="G14">
        <v>0</v>
      </c>
      <c r="H14">
        <v>9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 s="1">
        <v>0</v>
      </c>
    </row>
    <row r="16" spans="1:15" ht="17" x14ac:dyDescent="0.25">
      <c r="C16" s="7" t="s">
        <v>14</v>
      </c>
      <c r="D16" s="7" t="s">
        <v>2</v>
      </c>
      <c r="E16" s="7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7" t="s">
        <v>8</v>
      </c>
      <c r="K16" s="7" t="s">
        <v>9</v>
      </c>
      <c r="L16" s="7" t="s">
        <v>10</v>
      </c>
      <c r="M16" s="7" t="s">
        <v>11</v>
      </c>
      <c r="N16" s="7" t="s">
        <v>12</v>
      </c>
      <c r="O16" s="7" t="s">
        <v>13</v>
      </c>
    </row>
    <row r="17" spans="1:19" ht="17" x14ac:dyDescent="0.25">
      <c r="A17" s="48" t="s">
        <v>0</v>
      </c>
      <c r="B17" s="6" t="s">
        <v>1</v>
      </c>
      <c r="C17" s="2">
        <f t="shared" ref="C17:O29" si="0">C2/SUM(2:2)</f>
        <v>0.98188189190965069</v>
      </c>
      <c r="D17" s="3">
        <f t="shared" si="0"/>
        <v>5.6174752491778453E-3</v>
      </c>
      <c r="E17" s="3">
        <f t="shared" si="0"/>
        <v>7.6495686446858037E-3</v>
      </c>
      <c r="F17" s="3">
        <f t="shared" si="0"/>
        <v>1.5926053990238628E-3</v>
      </c>
      <c r="G17" s="3">
        <f t="shared" si="0"/>
        <v>1.169275049469329E-3</v>
      </c>
      <c r="H17" s="3">
        <f t="shared" si="0"/>
        <v>1.9426877491643803E-3</v>
      </c>
      <c r="I17" s="3">
        <f t="shared" si="0"/>
        <v>1.2495246958861553E-4</v>
      </c>
      <c r="J17" s="3">
        <f t="shared" si="0"/>
        <v>2.046635277744565E-5</v>
      </c>
      <c r="K17" s="3">
        <f t="shared" si="0"/>
        <v>5.3858823098541176E-7</v>
      </c>
      <c r="L17" s="3">
        <f t="shared" si="0"/>
        <v>5.3858823098541176E-7</v>
      </c>
      <c r="M17" s="3">
        <f t="shared" si="0"/>
        <v>0</v>
      </c>
      <c r="N17" s="3">
        <f t="shared" si="0"/>
        <v>0</v>
      </c>
      <c r="O17" s="3">
        <f t="shared" si="0"/>
        <v>0</v>
      </c>
      <c r="S17" s="4"/>
    </row>
    <row r="18" spans="1:19" ht="17" x14ac:dyDescent="0.25">
      <c r="A18" s="48"/>
      <c r="B18" s="6" t="s">
        <v>2</v>
      </c>
      <c r="C18" s="3">
        <f t="shared" si="0"/>
        <v>0.80011069358268516</v>
      </c>
      <c r="D18" s="2">
        <f t="shared" si="0"/>
        <v>3.8975793061260158E-2</v>
      </c>
      <c r="E18" s="3">
        <f t="shared" si="0"/>
        <v>4.6840863409944943E-2</v>
      </c>
      <c r="F18" s="3">
        <f t="shared" si="0"/>
        <v>4.7976929126977194E-2</v>
      </c>
      <c r="G18" s="3">
        <f t="shared" si="0"/>
        <v>3.1635060735821029E-2</v>
      </c>
      <c r="H18" s="3">
        <f t="shared" si="0"/>
        <v>2.3391301814792157E-2</v>
      </c>
      <c r="I18" s="3">
        <f t="shared" si="0"/>
        <v>8.7972268344548334E-3</v>
      </c>
      <c r="J18" s="3">
        <f t="shared" si="0"/>
        <v>2.0099624224416673E-3</v>
      </c>
      <c r="K18" s="3">
        <f t="shared" si="0"/>
        <v>2.3303912144251215E-4</v>
      </c>
      <c r="L18" s="3">
        <f t="shared" si="0"/>
        <v>2.9129890180314019E-5</v>
      </c>
      <c r="M18" s="3">
        <f t="shared" si="0"/>
        <v>0</v>
      </c>
      <c r="N18" s="3">
        <f t="shared" si="0"/>
        <v>0</v>
      </c>
      <c r="O18" s="3">
        <f t="shared" si="0"/>
        <v>0</v>
      </c>
      <c r="S18" s="4"/>
    </row>
    <row r="19" spans="1:19" ht="17" x14ac:dyDescent="0.25">
      <c r="A19" s="48"/>
      <c r="B19" s="6" t="s">
        <v>3</v>
      </c>
      <c r="C19" s="3">
        <f t="shared" si="0"/>
        <v>0.32899953358208955</v>
      </c>
      <c r="D19" s="3">
        <f t="shared" si="0"/>
        <v>7.3111007462686561E-2</v>
      </c>
      <c r="E19" s="2">
        <f t="shared" si="0"/>
        <v>0.11578824626865672</v>
      </c>
      <c r="F19" s="3">
        <f t="shared" si="0"/>
        <v>0.12126865671641791</v>
      </c>
      <c r="G19" s="3">
        <f t="shared" si="0"/>
        <v>0.15823227611940299</v>
      </c>
      <c r="H19" s="3">
        <f t="shared" si="0"/>
        <v>0.13601912313432835</v>
      </c>
      <c r="I19" s="3">
        <f t="shared" si="0"/>
        <v>5.4804104477611942E-2</v>
      </c>
      <c r="J19" s="3">
        <f t="shared" si="0"/>
        <v>1.1310634328358209E-2</v>
      </c>
      <c r="K19" s="3">
        <f t="shared" si="0"/>
        <v>4.0811567164179103E-4</v>
      </c>
      <c r="L19" s="3">
        <f t="shared" si="0"/>
        <v>5.8302238805970148E-5</v>
      </c>
      <c r="M19" s="3">
        <f t="shared" si="0"/>
        <v>0</v>
      </c>
      <c r="N19" s="3">
        <f t="shared" si="0"/>
        <v>0</v>
      </c>
      <c r="O19" s="3">
        <f t="shared" si="0"/>
        <v>0</v>
      </c>
      <c r="S19" s="4"/>
    </row>
    <row r="20" spans="1:19" ht="17" x14ac:dyDescent="0.25">
      <c r="A20" s="48"/>
      <c r="B20" s="6" t="s">
        <v>4</v>
      </c>
      <c r="C20" s="3">
        <f t="shared" si="0"/>
        <v>0.30548328997398438</v>
      </c>
      <c r="D20" s="3">
        <f t="shared" si="0"/>
        <v>7.2043225935561339E-2</v>
      </c>
      <c r="E20" s="3">
        <f t="shared" si="0"/>
        <v>0.11176706023614169</v>
      </c>
      <c r="F20" s="2">
        <f t="shared" si="0"/>
        <v>0.11667000200120071</v>
      </c>
      <c r="G20" s="3">
        <f t="shared" si="0"/>
        <v>0.16109665799479689</v>
      </c>
      <c r="H20" s="3">
        <f t="shared" si="0"/>
        <v>0.15429257554532719</v>
      </c>
      <c r="I20" s="3">
        <f t="shared" si="0"/>
        <v>6.2337402441464879E-2</v>
      </c>
      <c r="J20" s="3">
        <f t="shared" si="0"/>
        <v>1.5309185511306785E-2</v>
      </c>
      <c r="K20" s="3">
        <f t="shared" si="0"/>
        <v>8.0048028817290373E-4</v>
      </c>
      <c r="L20" s="3">
        <f t="shared" si="0"/>
        <v>0</v>
      </c>
      <c r="M20" s="3">
        <f t="shared" si="0"/>
        <v>2.0012007204322593E-4</v>
      </c>
      <c r="N20" s="3">
        <f t="shared" si="0"/>
        <v>0</v>
      </c>
      <c r="O20" s="3">
        <f t="shared" si="0"/>
        <v>0</v>
      </c>
      <c r="S20" s="4"/>
    </row>
    <row r="21" spans="1:19" ht="17" x14ac:dyDescent="0.25">
      <c r="A21" s="48"/>
      <c r="B21" s="6" t="s">
        <v>5</v>
      </c>
      <c r="C21" s="3">
        <f t="shared" si="0"/>
        <v>0.29297218155197657</v>
      </c>
      <c r="D21" s="3">
        <f t="shared" si="0"/>
        <v>7.291361639824305E-2</v>
      </c>
      <c r="E21" s="3">
        <f t="shared" si="0"/>
        <v>0.10805270863836018</v>
      </c>
      <c r="F21" s="3">
        <f t="shared" si="0"/>
        <v>0.112298682284041</v>
      </c>
      <c r="G21" s="2">
        <f t="shared" si="0"/>
        <v>0.15387994143484626</v>
      </c>
      <c r="H21" s="3">
        <f t="shared" si="0"/>
        <v>0.16325036603221083</v>
      </c>
      <c r="I21" s="3">
        <f t="shared" si="0"/>
        <v>7.5109809663250371E-2</v>
      </c>
      <c r="J21" s="3">
        <f t="shared" si="0"/>
        <v>2.020497803806735E-2</v>
      </c>
      <c r="K21" s="3">
        <f t="shared" si="0"/>
        <v>1.3177159590043923E-3</v>
      </c>
      <c r="L21" s="3">
        <f t="shared" si="0"/>
        <v>0</v>
      </c>
      <c r="M21" s="3">
        <f t="shared" si="0"/>
        <v>0</v>
      </c>
      <c r="N21" s="3">
        <f t="shared" si="0"/>
        <v>0</v>
      </c>
      <c r="O21" s="3">
        <f t="shared" si="0"/>
        <v>0</v>
      </c>
      <c r="S21" s="4"/>
    </row>
    <row r="22" spans="1:19" ht="17" x14ac:dyDescent="0.25">
      <c r="A22" s="48"/>
      <c r="B22" s="6" t="s">
        <v>6</v>
      </c>
      <c r="C22" s="3">
        <f t="shared" si="0"/>
        <v>0.27683404890797086</v>
      </c>
      <c r="D22" s="3">
        <f t="shared" si="0"/>
        <v>7.0188538361022956E-2</v>
      </c>
      <c r="E22" s="3">
        <f t="shared" si="0"/>
        <v>0.10005600149337315</v>
      </c>
      <c r="F22" s="3">
        <f t="shared" si="0"/>
        <v>0.11498973305954825</v>
      </c>
      <c r="G22" s="3">
        <f t="shared" si="0"/>
        <v>0.15176404704125443</v>
      </c>
      <c r="H22" s="2">
        <f t="shared" si="0"/>
        <v>0.17771140563748367</v>
      </c>
      <c r="I22" s="3">
        <f t="shared" si="0"/>
        <v>8.6055628150083996E-2</v>
      </c>
      <c r="J22" s="3">
        <f t="shared" si="0"/>
        <v>2.1653910770953893E-2</v>
      </c>
      <c r="K22" s="3">
        <f t="shared" si="0"/>
        <v>5.600149337315662E-4</v>
      </c>
      <c r="L22" s="3">
        <f t="shared" si="0"/>
        <v>1.8667164457718873E-4</v>
      </c>
      <c r="M22" s="3">
        <f t="shared" si="0"/>
        <v>0</v>
      </c>
      <c r="N22" s="3">
        <f t="shared" si="0"/>
        <v>0</v>
      </c>
      <c r="O22" s="3">
        <f t="shared" si="0"/>
        <v>0</v>
      </c>
      <c r="S22" s="4"/>
    </row>
    <row r="23" spans="1:19" ht="17" x14ac:dyDescent="0.25">
      <c r="A23" s="48"/>
      <c r="B23" s="6" t="s">
        <v>7</v>
      </c>
      <c r="C23" s="3">
        <f t="shared" si="0"/>
        <v>0.25580963004275886</v>
      </c>
      <c r="D23" s="3">
        <f t="shared" si="0"/>
        <v>6.2465142219743447E-2</v>
      </c>
      <c r="E23" s="3">
        <f t="shared" si="0"/>
        <v>8.4402305261200961E-2</v>
      </c>
      <c r="F23" s="3">
        <f t="shared" si="0"/>
        <v>0.11173080498233873</v>
      </c>
      <c r="G23" s="3">
        <f t="shared" si="0"/>
        <v>0.16638780442461423</v>
      </c>
      <c r="H23" s="3">
        <f t="shared" si="0"/>
        <v>0.19762037553448597</v>
      </c>
      <c r="I23" s="2">
        <f t="shared" si="0"/>
        <v>8.9235917456776351E-2</v>
      </c>
      <c r="J23" s="3">
        <f t="shared" si="0"/>
        <v>3.1046662948503438E-2</v>
      </c>
      <c r="K23" s="3">
        <f t="shared" si="0"/>
        <v>1.3013571295779885E-3</v>
      </c>
      <c r="L23" s="3">
        <f t="shared" si="0"/>
        <v>0</v>
      </c>
      <c r="M23" s="3">
        <f t="shared" si="0"/>
        <v>0</v>
      </c>
      <c r="N23" s="3">
        <f t="shared" si="0"/>
        <v>0</v>
      </c>
      <c r="O23" s="3">
        <f t="shared" si="0"/>
        <v>0</v>
      </c>
      <c r="S23" s="4"/>
    </row>
    <row r="24" spans="1:19" ht="17" x14ac:dyDescent="0.25">
      <c r="A24" s="48"/>
      <c r="B24" s="6" t="s">
        <v>8</v>
      </c>
      <c r="C24" s="3">
        <f t="shared" si="0"/>
        <v>0.22960242695193997</v>
      </c>
      <c r="D24" s="3">
        <f t="shared" si="0"/>
        <v>5.3808079195273834E-2</v>
      </c>
      <c r="E24" s="3">
        <f t="shared" si="0"/>
        <v>8.6859332588216515E-2</v>
      </c>
      <c r="F24" s="3">
        <f t="shared" si="0"/>
        <v>9.9153760178828043E-2</v>
      </c>
      <c r="G24" s="3">
        <f t="shared" si="0"/>
        <v>0.15296183937410188</v>
      </c>
      <c r="H24" s="3">
        <f t="shared" si="0"/>
        <v>0.23087977007823726</v>
      </c>
      <c r="I24" s="3">
        <f t="shared" si="0"/>
        <v>0.10601947948267604</v>
      </c>
      <c r="J24" s="2">
        <f t="shared" si="0"/>
        <v>3.9278301133642023E-2</v>
      </c>
      <c r="K24" s="3">
        <f t="shared" si="0"/>
        <v>1.4370110170844642E-3</v>
      </c>
      <c r="L24" s="3">
        <f t="shared" si="0"/>
        <v>0</v>
      </c>
      <c r="M24" s="3">
        <f t="shared" si="0"/>
        <v>0</v>
      </c>
      <c r="N24" s="3">
        <f t="shared" si="0"/>
        <v>0</v>
      </c>
      <c r="O24" s="3">
        <f t="shared" si="0"/>
        <v>0</v>
      </c>
      <c r="S24" s="4"/>
    </row>
    <row r="25" spans="1:19" ht="17" x14ac:dyDescent="0.25">
      <c r="A25" s="48"/>
      <c r="B25" s="6" t="s">
        <v>9</v>
      </c>
      <c r="C25" s="3">
        <f t="shared" si="0"/>
        <v>0.2027800490596893</v>
      </c>
      <c r="D25" s="3">
        <f t="shared" si="0"/>
        <v>5.4647042790951214E-2</v>
      </c>
      <c r="E25" s="3">
        <f t="shared" si="0"/>
        <v>6.9910057236304168E-2</v>
      </c>
      <c r="F25" s="3">
        <f t="shared" si="0"/>
        <v>9.8937040065412915E-2</v>
      </c>
      <c r="G25" s="3">
        <f t="shared" si="0"/>
        <v>0.15767239029708369</v>
      </c>
      <c r="H25" s="3">
        <f t="shared" si="0"/>
        <v>0.25265739983646768</v>
      </c>
      <c r="I25" s="3">
        <f t="shared" si="0"/>
        <v>0.11815208503679477</v>
      </c>
      <c r="J25" s="3">
        <f t="shared" si="0"/>
        <v>4.3744889615699098E-2</v>
      </c>
      <c r="K25" s="2">
        <f t="shared" si="0"/>
        <v>1.2264922322158627E-3</v>
      </c>
      <c r="L25" s="3">
        <f t="shared" si="0"/>
        <v>1.3627691469065141E-4</v>
      </c>
      <c r="M25" s="3">
        <f t="shared" si="0"/>
        <v>1.3627691469065141E-4</v>
      </c>
      <c r="N25" s="3">
        <f t="shared" si="0"/>
        <v>0</v>
      </c>
      <c r="O25" s="3">
        <f t="shared" si="0"/>
        <v>0</v>
      </c>
      <c r="S25" s="4"/>
    </row>
    <row r="26" spans="1:19" ht="17" x14ac:dyDescent="0.25">
      <c r="A26" s="48"/>
      <c r="B26" s="6" t="s">
        <v>10</v>
      </c>
      <c r="C26" s="3">
        <f t="shared" si="0"/>
        <v>0.19945511901347862</v>
      </c>
      <c r="D26" s="3">
        <f t="shared" si="0"/>
        <v>5.5921995985087465E-2</v>
      </c>
      <c r="E26" s="3">
        <f t="shared" si="0"/>
        <v>5.8503011184399198E-2</v>
      </c>
      <c r="F26" s="3">
        <f t="shared" si="0"/>
        <v>8.7611127043303705E-2</v>
      </c>
      <c r="G26" s="3">
        <f t="shared" si="0"/>
        <v>0.16790937768855749</v>
      </c>
      <c r="H26" s="3">
        <f t="shared" si="0"/>
        <v>0.21967307140808717</v>
      </c>
      <c r="I26" s="3">
        <f t="shared" si="0"/>
        <v>0.14353312302839116</v>
      </c>
      <c r="J26" s="3">
        <f t="shared" si="0"/>
        <v>6.4238600516203045E-2</v>
      </c>
      <c r="K26" s="3">
        <f t="shared" si="0"/>
        <v>2.8677946659019216E-3</v>
      </c>
      <c r="L26" s="2">
        <f t="shared" si="0"/>
        <v>2.8677946659019213E-4</v>
      </c>
      <c r="M26" s="3">
        <f t="shared" si="0"/>
        <v>0</v>
      </c>
      <c r="N26" s="3">
        <f t="shared" si="0"/>
        <v>0</v>
      </c>
      <c r="O26" s="3">
        <f t="shared" si="0"/>
        <v>0</v>
      </c>
      <c r="S26" s="4"/>
    </row>
    <row r="27" spans="1:19" ht="17" x14ac:dyDescent="0.25">
      <c r="A27" s="48"/>
      <c r="B27" s="6" t="s">
        <v>11</v>
      </c>
      <c r="C27" s="3">
        <f t="shared" si="0"/>
        <v>0.18375889493511929</v>
      </c>
      <c r="D27" s="3">
        <f t="shared" si="0"/>
        <v>6.1741314357471745E-2</v>
      </c>
      <c r="E27" s="3">
        <f t="shared" si="0"/>
        <v>4.0602762662201759E-2</v>
      </c>
      <c r="F27" s="3">
        <f t="shared" si="0"/>
        <v>6.9275847634993726E-2</v>
      </c>
      <c r="G27" s="3">
        <f t="shared" si="0"/>
        <v>0.13017999162829635</v>
      </c>
      <c r="H27" s="3">
        <f t="shared" si="0"/>
        <v>0.26098786102971955</v>
      </c>
      <c r="I27" s="3">
        <f t="shared" si="0"/>
        <v>0.16220175805776477</v>
      </c>
      <c r="J27" s="3">
        <f t="shared" si="0"/>
        <v>8.8112180828798667E-2</v>
      </c>
      <c r="K27" s="3">
        <f t="shared" si="0"/>
        <v>2.7208036835496023E-3</v>
      </c>
      <c r="L27" s="3">
        <f t="shared" si="0"/>
        <v>4.1858518208455421E-4</v>
      </c>
      <c r="M27" s="2">
        <f t="shared" si="0"/>
        <v>0</v>
      </c>
      <c r="N27" s="3">
        <f t="shared" si="0"/>
        <v>0</v>
      </c>
      <c r="O27" s="3">
        <f t="shared" si="0"/>
        <v>0</v>
      </c>
      <c r="S27" s="4"/>
    </row>
    <row r="28" spans="1:19" ht="17" x14ac:dyDescent="0.25">
      <c r="A28" s="48"/>
      <c r="B28" s="6" t="s">
        <v>12</v>
      </c>
      <c r="C28" s="3">
        <f t="shared" si="0"/>
        <v>0.20041322314049587</v>
      </c>
      <c r="D28" s="3">
        <f t="shared" si="0"/>
        <v>5.2685950413223138E-2</v>
      </c>
      <c r="E28" s="3">
        <f t="shared" si="0"/>
        <v>1.962809917355372E-2</v>
      </c>
      <c r="F28" s="3">
        <f t="shared" si="0"/>
        <v>5.7851239669421489E-2</v>
      </c>
      <c r="G28" s="3">
        <f t="shared" si="0"/>
        <v>0.11363636363636363</v>
      </c>
      <c r="H28" s="3">
        <f t="shared" si="0"/>
        <v>0.30888429752066116</v>
      </c>
      <c r="I28" s="3">
        <f t="shared" si="0"/>
        <v>0.14772727272727273</v>
      </c>
      <c r="J28" s="3">
        <f t="shared" si="0"/>
        <v>9.4008264462809923E-2</v>
      </c>
      <c r="K28" s="3">
        <f t="shared" si="0"/>
        <v>5.1652892561983473E-3</v>
      </c>
      <c r="L28" s="3">
        <f t="shared" si="0"/>
        <v>0</v>
      </c>
      <c r="M28" s="3">
        <f t="shared" si="0"/>
        <v>0</v>
      </c>
      <c r="N28" s="2">
        <f t="shared" si="0"/>
        <v>0</v>
      </c>
      <c r="O28" s="3">
        <f t="shared" si="0"/>
        <v>0</v>
      </c>
      <c r="S28" s="4"/>
    </row>
    <row r="29" spans="1:19" ht="17" x14ac:dyDescent="0.25">
      <c r="A29" s="48"/>
      <c r="B29" s="6" t="s">
        <v>13</v>
      </c>
      <c r="C29" s="3">
        <f t="shared" si="0"/>
        <v>7.1428571428571425E-2</v>
      </c>
      <c r="D29" s="3">
        <f t="shared" si="0"/>
        <v>0</v>
      </c>
      <c r="E29" s="3">
        <f t="shared" si="0"/>
        <v>7.1428571428571425E-2</v>
      </c>
      <c r="F29" s="3">
        <f t="shared" si="0"/>
        <v>0</v>
      </c>
      <c r="G29" s="3">
        <f t="shared" si="0"/>
        <v>0</v>
      </c>
      <c r="H29" s="3">
        <f t="shared" si="0"/>
        <v>0.6428571428571429</v>
      </c>
      <c r="I29" s="3">
        <f t="shared" si="0"/>
        <v>0.14285714285714285</v>
      </c>
      <c r="J29" s="3">
        <f t="shared" si="0"/>
        <v>7.1428571428571425E-2</v>
      </c>
      <c r="K29" s="3">
        <f t="shared" si="0"/>
        <v>0</v>
      </c>
      <c r="L29" s="3">
        <f t="shared" si="0"/>
        <v>0</v>
      </c>
      <c r="M29" s="3">
        <f t="shared" si="0"/>
        <v>0</v>
      </c>
      <c r="N29" s="3">
        <f t="shared" si="0"/>
        <v>0</v>
      </c>
      <c r="O29" s="2">
        <f t="shared" si="0"/>
        <v>0</v>
      </c>
      <c r="S29" s="4"/>
    </row>
    <row r="31" spans="1:19" x14ac:dyDescent="0.2">
      <c r="C31" t="s">
        <v>15</v>
      </c>
      <c r="D31" t="s">
        <v>16</v>
      </c>
      <c r="E31" t="s">
        <v>17</v>
      </c>
      <c r="F31" t="s">
        <v>18</v>
      </c>
    </row>
    <row r="32" spans="1:19" ht="17" x14ac:dyDescent="0.25">
      <c r="B32" s="6" t="s">
        <v>1</v>
      </c>
      <c r="C32" s="4">
        <v>0</v>
      </c>
      <c r="D32" s="4">
        <f>SUM(D17:O17)</f>
        <v>1.8118108090349257E-2</v>
      </c>
      <c r="E32" s="4">
        <f>C17</f>
        <v>0.98188189190965069</v>
      </c>
      <c r="F32">
        <f>SUM(C2:O2)</f>
        <v>1856706</v>
      </c>
    </row>
    <row r="33" spans="2:6" ht="17" x14ac:dyDescent="0.25">
      <c r="B33" s="6" t="s">
        <v>2</v>
      </c>
      <c r="C33" s="4">
        <f>SUM(C18)</f>
        <v>0.80011069358268516</v>
      </c>
      <c r="D33" s="4">
        <f>SUM(E18:O18)</f>
        <v>0.16091351335605464</v>
      </c>
      <c r="E33" s="4">
        <f>D18</f>
        <v>3.8975793061260158E-2</v>
      </c>
      <c r="F33">
        <f t="shared" ref="F33:F44" si="1">SUM(C3:O3)</f>
        <v>34329</v>
      </c>
    </row>
    <row r="34" spans="2:6" ht="17" x14ac:dyDescent="0.25">
      <c r="B34" s="6" t="s">
        <v>3</v>
      </c>
      <c r="C34" s="4">
        <f>SUM(C19:D19)</f>
        <v>0.40211054104477612</v>
      </c>
      <c r="D34" s="4">
        <f>SUM(F19:O19)</f>
        <v>0.48210121268656714</v>
      </c>
      <c r="E34" s="4">
        <f>E19</f>
        <v>0.11578824626865672</v>
      </c>
      <c r="F34">
        <f t="shared" si="1"/>
        <v>17152</v>
      </c>
    </row>
    <row r="35" spans="2:6" ht="17" x14ac:dyDescent="0.25">
      <c r="B35" s="6" t="s">
        <v>4</v>
      </c>
      <c r="C35" s="4">
        <f>SUM(C20:E20)</f>
        <v>0.48929357614568741</v>
      </c>
      <c r="D35" s="4">
        <f>SUM(G20:O20)</f>
        <v>0.39403642185311188</v>
      </c>
      <c r="E35" s="4">
        <f>F20</f>
        <v>0.11667000200120071</v>
      </c>
      <c r="F35">
        <f t="shared" si="1"/>
        <v>9994</v>
      </c>
    </row>
    <row r="36" spans="2:6" ht="17" x14ac:dyDescent="0.25">
      <c r="B36" s="6" t="s">
        <v>5</v>
      </c>
      <c r="C36" s="4">
        <f>SUM(C21:F21)</f>
        <v>0.58623718887262077</v>
      </c>
      <c r="D36" s="4">
        <f>SUM(H21:O21)</f>
        <v>0.25988286969253294</v>
      </c>
      <c r="E36" s="4">
        <f>G21</f>
        <v>0.15387994143484626</v>
      </c>
      <c r="F36">
        <f t="shared" si="1"/>
        <v>6830</v>
      </c>
    </row>
    <row r="37" spans="2:6" ht="17" x14ac:dyDescent="0.25">
      <c r="B37" s="6" t="s">
        <v>6</v>
      </c>
      <c r="C37" s="4">
        <f>SUM(C22:G22)</f>
        <v>0.7138323688631697</v>
      </c>
      <c r="D37" s="4">
        <f>SUM(I22:O22)</f>
        <v>0.10845622549934664</v>
      </c>
      <c r="E37" s="4">
        <f>H22</f>
        <v>0.17771140563748367</v>
      </c>
      <c r="F37">
        <f t="shared" si="1"/>
        <v>5357</v>
      </c>
    </row>
    <row r="38" spans="2:6" ht="17" x14ac:dyDescent="0.25">
      <c r="B38" s="6" t="s">
        <v>7</v>
      </c>
      <c r="C38" s="4">
        <f>SUM(C23:H23)</f>
        <v>0.87841606246514226</v>
      </c>
      <c r="D38" s="4">
        <f>SUM(J23:O23)</f>
        <v>3.2348020078081428E-2</v>
      </c>
      <c r="E38" s="4">
        <f>I23</f>
        <v>8.9235917456776351E-2</v>
      </c>
      <c r="F38">
        <f t="shared" si="1"/>
        <v>5379</v>
      </c>
    </row>
    <row r="39" spans="2:6" ht="17" x14ac:dyDescent="0.25">
      <c r="B39" s="6" t="s">
        <v>8</v>
      </c>
      <c r="C39" s="4">
        <f>SUM(C24:I24)</f>
        <v>0.95928468784927357</v>
      </c>
      <c r="D39" s="4">
        <f>SUM(K24:O24)</f>
        <v>1.4370110170844642E-3</v>
      </c>
      <c r="E39" s="4">
        <f>J24</f>
        <v>3.9278301133642023E-2</v>
      </c>
      <c r="F39">
        <f t="shared" si="1"/>
        <v>6263</v>
      </c>
    </row>
    <row r="40" spans="2:6" ht="17" x14ac:dyDescent="0.25">
      <c r="B40" s="6" t="s">
        <v>9</v>
      </c>
      <c r="C40" s="4">
        <f>SUM(C25:J25)</f>
        <v>0.99850095393840288</v>
      </c>
      <c r="D40" s="4">
        <f>SUM(L25:O25)</f>
        <v>2.7255382938130282E-4</v>
      </c>
      <c r="E40" s="4">
        <f>K25</f>
        <v>1.2264922322158627E-3</v>
      </c>
      <c r="F40">
        <f t="shared" si="1"/>
        <v>7338</v>
      </c>
    </row>
    <row r="41" spans="2:6" ht="17" x14ac:dyDescent="0.25">
      <c r="B41" s="6" t="s">
        <v>10</v>
      </c>
      <c r="C41" s="4">
        <f>SUM(C26:K26)</f>
        <v>0.99971322053340983</v>
      </c>
      <c r="D41" s="4">
        <f>SUM(M26:O26)</f>
        <v>0</v>
      </c>
      <c r="E41" s="4">
        <f>L26</f>
        <v>2.8677946659019213E-4</v>
      </c>
      <c r="F41">
        <f t="shared" si="1"/>
        <v>6974</v>
      </c>
    </row>
    <row r="42" spans="2:6" ht="17" x14ac:dyDescent="0.25">
      <c r="B42" s="6" t="s">
        <v>11</v>
      </c>
      <c r="C42" s="4">
        <f>SUM(C27:L27)</f>
        <v>1.0000000000000002</v>
      </c>
      <c r="D42" s="4">
        <f>SUM(N27:O27)</f>
        <v>0</v>
      </c>
      <c r="E42" s="4">
        <f>M27</f>
        <v>0</v>
      </c>
      <c r="F42">
        <f t="shared" si="1"/>
        <v>4778</v>
      </c>
    </row>
    <row r="43" spans="2:6" ht="17" x14ac:dyDescent="0.25">
      <c r="B43" s="6" t="s">
        <v>12</v>
      </c>
      <c r="C43" s="4">
        <f>SUM(C28:M28)</f>
        <v>1</v>
      </c>
      <c r="D43" s="4">
        <f>SUM(O28)</f>
        <v>0</v>
      </c>
      <c r="E43" s="4">
        <f>N28</f>
        <v>0</v>
      </c>
      <c r="F43">
        <f t="shared" si="1"/>
        <v>968</v>
      </c>
    </row>
    <row r="44" spans="2:6" ht="17" x14ac:dyDescent="0.25">
      <c r="B44" s="6" t="s">
        <v>13</v>
      </c>
      <c r="C44" s="4">
        <f>SUM(C29:N29)</f>
        <v>1</v>
      </c>
      <c r="D44" s="4">
        <v>0</v>
      </c>
      <c r="E44" s="4">
        <f>O29</f>
        <v>0</v>
      </c>
      <c r="F44">
        <f t="shared" si="1"/>
        <v>14</v>
      </c>
    </row>
    <row r="61" spans="1:15" x14ac:dyDescent="0.2">
      <c r="C61" t="s">
        <v>14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</row>
    <row r="62" spans="1:15" x14ac:dyDescent="0.2">
      <c r="A62" t="s">
        <v>0</v>
      </c>
      <c r="B62" t="s">
        <v>1</v>
      </c>
      <c r="C62" s="4">
        <f t="array" ref="C62:O74">TRANSPOSE(C17:O29)</f>
        <v>0.98188189190965069</v>
      </c>
      <c r="D62" s="4">
        <v>0.80011069358268516</v>
      </c>
      <c r="E62" s="4">
        <v>0.32899953358208955</v>
      </c>
      <c r="F62" s="4">
        <v>0.30548328997398438</v>
      </c>
      <c r="G62" s="4">
        <v>0.29297218155197657</v>
      </c>
      <c r="H62" s="4">
        <v>0.27683404890797086</v>
      </c>
      <c r="I62" s="4">
        <v>0.25580963004275886</v>
      </c>
      <c r="J62" s="4">
        <v>0.22960242695193997</v>
      </c>
      <c r="K62" s="4">
        <v>0.2027800490596893</v>
      </c>
      <c r="L62" s="4">
        <v>0.19945511901347862</v>
      </c>
      <c r="M62" s="4">
        <v>0.18375889493511929</v>
      </c>
      <c r="N62" s="4">
        <v>0.20041322314049587</v>
      </c>
      <c r="O62" s="4">
        <v>7.1428571428571425E-2</v>
      </c>
    </row>
    <row r="63" spans="1:15" x14ac:dyDescent="0.2">
      <c r="B63" t="s">
        <v>2</v>
      </c>
      <c r="C63" s="4">
        <v>5.6174752491778453E-3</v>
      </c>
      <c r="D63" s="4">
        <v>3.8975793061260158E-2</v>
      </c>
      <c r="E63" s="4">
        <v>7.3111007462686561E-2</v>
      </c>
      <c r="F63" s="4">
        <v>7.2043225935561339E-2</v>
      </c>
      <c r="G63" s="4">
        <v>7.291361639824305E-2</v>
      </c>
      <c r="H63" s="4">
        <v>7.0188538361022956E-2</v>
      </c>
      <c r="I63" s="4">
        <v>6.2465142219743447E-2</v>
      </c>
      <c r="J63" s="4">
        <v>5.3808079195273834E-2</v>
      </c>
      <c r="K63" s="4">
        <v>5.4647042790951214E-2</v>
      </c>
      <c r="L63" s="4">
        <v>5.5921995985087465E-2</v>
      </c>
      <c r="M63" s="4">
        <v>6.1741314357471745E-2</v>
      </c>
      <c r="N63" s="4">
        <v>5.2685950413223138E-2</v>
      </c>
      <c r="O63" s="4">
        <v>0</v>
      </c>
    </row>
    <row r="64" spans="1:15" x14ac:dyDescent="0.2">
      <c r="B64" t="s">
        <v>3</v>
      </c>
      <c r="C64" s="4">
        <v>7.6495686446858037E-3</v>
      </c>
      <c r="D64" s="4">
        <v>4.6840863409944943E-2</v>
      </c>
      <c r="E64" s="4">
        <v>0.11578824626865672</v>
      </c>
      <c r="F64" s="4">
        <v>0.11176706023614169</v>
      </c>
      <c r="G64" s="4">
        <v>0.10805270863836018</v>
      </c>
      <c r="H64" s="4">
        <v>0.10005600149337315</v>
      </c>
      <c r="I64" s="4">
        <v>8.4402305261200961E-2</v>
      </c>
      <c r="J64" s="4">
        <v>8.6859332588216515E-2</v>
      </c>
      <c r="K64" s="4">
        <v>6.9910057236304168E-2</v>
      </c>
      <c r="L64" s="4">
        <v>5.8503011184399198E-2</v>
      </c>
      <c r="M64" s="4">
        <v>4.0602762662201759E-2</v>
      </c>
      <c r="N64" s="4">
        <v>1.962809917355372E-2</v>
      </c>
      <c r="O64" s="4">
        <v>7.1428571428571425E-2</v>
      </c>
    </row>
    <row r="65" spans="1:15" x14ac:dyDescent="0.2">
      <c r="B65" t="s">
        <v>4</v>
      </c>
      <c r="C65" s="4">
        <v>1.5926053990238628E-3</v>
      </c>
      <c r="D65" s="4">
        <v>4.7976929126977194E-2</v>
      </c>
      <c r="E65" s="4">
        <v>0.12126865671641791</v>
      </c>
      <c r="F65" s="4">
        <v>0.11667000200120071</v>
      </c>
      <c r="G65" s="4">
        <v>0.112298682284041</v>
      </c>
      <c r="H65" s="4">
        <v>0.11498973305954825</v>
      </c>
      <c r="I65" s="4">
        <v>0.11173080498233873</v>
      </c>
      <c r="J65" s="4">
        <v>9.9153760178828043E-2</v>
      </c>
      <c r="K65" s="4">
        <v>9.8937040065412915E-2</v>
      </c>
      <c r="L65" s="4">
        <v>8.7611127043303705E-2</v>
      </c>
      <c r="M65" s="4">
        <v>6.9275847634993726E-2</v>
      </c>
      <c r="N65" s="4">
        <v>5.7851239669421489E-2</v>
      </c>
      <c r="O65" s="4">
        <v>0</v>
      </c>
    </row>
    <row r="66" spans="1:15" x14ac:dyDescent="0.2">
      <c r="B66" t="s">
        <v>5</v>
      </c>
      <c r="C66" s="4">
        <v>1.169275049469329E-3</v>
      </c>
      <c r="D66" s="4">
        <v>3.1635060735821029E-2</v>
      </c>
      <c r="E66" s="4">
        <v>0.15823227611940299</v>
      </c>
      <c r="F66" s="4">
        <v>0.16109665799479689</v>
      </c>
      <c r="G66" s="4">
        <v>0.15387994143484626</v>
      </c>
      <c r="H66" s="4">
        <v>0.15176404704125443</v>
      </c>
      <c r="I66" s="4">
        <v>0.16638780442461423</v>
      </c>
      <c r="J66" s="4">
        <v>0.15296183937410188</v>
      </c>
      <c r="K66" s="4">
        <v>0.15767239029708369</v>
      </c>
      <c r="L66" s="4">
        <v>0.16790937768855749</v>
      </c>
      <c r="M66" s="4">
        <v>0.13017999162829635</v>
      </c>
      <c r="N66" s="4">
        <v>0.11363636363636363</v>
      </c>
      <c r="O66" s="4">
        <v>0</v>
      </c>
    </row>
    <row r="67" spans="1:15" x14ac:dyDescent="0.2">
      <c r="B67" t="s">
        <v>6</v>
      </c>
      <c r="C67" s="4">
        <v>1.9426877491643803E-3</v>
      </c>
      <c r="D67" s="4">
        <v>2.3391301814792157E-2</v>
      </c>
      <c r="E67" s="4">
        <v>0.13601912313432835</v>
      </c>
      <c r="F67" s="4">
        <v>0.15429257554532719</v>
      </c>
      <c r="G67" s="4">
        <v>0.16325036603221083</v>
      </c>
      <c r="H67" s="4">
        <v>0.17771140563748367</v>
      </c>
      <c r="I67" s="4">
        <v>0.19762037553448597</v>
      </c>
      <c r="J67" s="4">
        <v>0.23087977007823726</v>
      </c>
      <c r="K67" s="4">
        <v>0.25265739983646768</v>
      </c>
      <c r="L67" s="4">
        <v>0.21967307140808717</v>
      </c>
      <c r="M67" s="4">
        <v>0.26098786102971955</v>
      </c>
      <c r="N67" s="4">
        <v>0.30888429752066116</v>
      </c>
      <c r="O67" s="4">
        <v>0.6428571428571429</v>
      </c>
    </row>
    <row r="68" spans="1:15" x14ac:dyDescent="0.2">
      <c r="B68" t="s">
        <v>7</v>
      </c>
      <c r="C68" s="4">
        <v>1.2495246958861553E-4</v>
      </c>
      <c r="D68" s="4">
        <v>8.7972268344548334E-3</v>
      </c>
      <c r="E68" s="4">
        <v>5.4804104477611942E-2</v>
      </c>
      <c r="F68" s="4">
        <v>6.2337402441464879E-2</v>
      </c>
      <c r="G68" s="4">
        <v>7.5109809663250371E-2</v>
      </c>
      <c r="H68" s="4">
        <v>8.6055628150083996E-2</v>
      </c>
      <c r="I68" s="4">
        <v>8.9235917456776351E-2</v>
      </c>
      <c r="J68" s="4">
        <v>0.10601947948267604</v>
      </c>
      <c r="K68" s="4">
        <v>0.11815208503679477</v>
      </c>
      <c r="L68" s="4">
        <v>0.14353312302839116</v>
      </c>
      <c r="M68" s="4">
        <v>0.16220175805776477</v>
      </c>
      <c r="N68" s="4">
        <v>0.14772727272727273</v>
      </c>
      <c r="O68" s="4">
        <v>0.14285714285714285</v>
      </c>
    </row>
    <row r="69" spans="1:15" x14ac:dyDescent="0.2">
      <c r="B69" t="s">
        <v>8</v>
      </c>
      <c r="C69" s="4">
        <v>2.046635277744565E-5</v>
      </c>
      <c r="D69" s="4">
        <v>2.0099624224416673E-3</v>
      </c>
      <c r="E69" s="4">
        <v>1.1310634328358209E-2</v>
      </c>
      <c r="F69" s="4">
        <v>1.5309185511306785E-2</v>
      </c>
      <c r="G69" s="4">
        <v>2.020497803806735E-2</v>
      </c>
      <c r="H69" s="4">
        <v>2.1653910770953893E-2</v>
      </c>
      <c r="I69" s="4">
        <v>3.1046662948503438E-2</v>
      </c>
      <c r="J69" s="4">
        <v>3.9278301133642023E-2</v>
      </c>
      <c r="K69" s="4">
        <v>4.3744889615699098E-2</v>
      </c>
      <c r="L69" s="4">
        <v>6.4238600516203045E-2</v>
      </c>
      <c r="M69" s="4">
        <v>8.8112180828798667E-2</v>
      </c>
      <c r="N69" s="4">
        <v>9.4008264462809923E-2</v>
      </c>
      <c r="O69" s="4">
        <v>7.1428571428571425E-2</v>
      </c>
    </row>
    <row r="70" spans="1:15" x14ac:dyDescent="0.2">
      <c r="B70" t="s">
        <v>9</v>
      </c>
      <c r="C70" s="4">
        <v>5.3858823098541176E-7</v>
      </c>
      <c r="D70" s="4">
        <v>2.3303912144251215E-4</v>
      </c>
      <c r="E70" s="4">
        <v>4.0811567164179103E-4</v>
      </c>
      <c r="F70" s="4">
        <v>8.0048028817290373E-4</v>
      </c>
      <c r="G70" s="4">
        <v>1.3177159590043923E-3</v>
      </c>
      <c r="H70" s="4">
        <v>5.600149337315662E-4</v>
      </c>
      <c r="I70" s="4">
        <v>1.3013571295779885E-3</v>
      </c>
      <c r="J70" s="4">
        <v>1.4370110170844642E-3</v>
      </c>
      <c r="K70" s="4">
        <v>1.2264922322158627E-3</v>
      </c>
      <c r="L70" s="4">
        <v>2.8677946659019216E-3</v>
      </c>
      <c r="M70" s="4">
        <v>2.7208036835496023E-3</v>
      </c>
      <c r="N70" s="4">
        <v>5.1652892561983473E-3</v>
      </c>
      <c r="O70" s="4">
        <v>0</v>
      </c>
    </row>
    <row r="71" spans="1:15" x14ac:dyDescent="0.2">
      <c r="B71" t="s">
        <v>10</v>
      </c>
      <c r="C71" s="4">
        <v>5.3858823098541176E-7</v>
      </c>
      <c r="D71" s="4">
        <v>2.9129890180314019E-5</v>
      </c>
      <c r="E71" s="4">
        <v>5.8302238805970148E-5</v>
      </c>
      <c r="F71" s="4">
        <v>0</v>
      </c>
      <c r="G71" s="4">
        <v>0</v>
      </c>
      <c r="H71" s="4">
        <v>1.8667164457718873E-4</v>
      </c>
      <c r="I71" s="4">
        <v>0</v>
      </c>
      <c r="J71" s="4">
        <v>0</v>
      </c>
      <c r="K71" s="4">
        <v>1.3627691469065141E-4</v>
      </c>
      <c r="L71" s="4">
        <v>2.8677946659019213E-4</v>
      </c>
      <c r="M71" s="4">
        <v>4.1858518208455421E-4</v>
      </c>
      <c r="N71" s="4">
        <v>0</v>
      </c>
      <c r="O71" s="4">
        <v>0</v>
      </c>
    </row>
    <row r="72" spans="1:15" x14ac:dyDescent="0.2">
      <c r="B72" t="s">
        <v>11</v>
      </c>
      <c r="C72" s="4">
        <v>0</v>
      </c>
      <c r="D72" s="4">
        <v>0</v>
      </c>
      <c r="E72" s="4">
        <v>0</v>
      </c>
      <c r="F72" s="4">
        <v>2.0012007204322593E-4</v>
      </c>
      <c r="G72" s="4">
        <v>0</v>
      </c>
      <c r="H72" s="4">
        <v>0</v>
      </c>
      <c r="I72" s="4">
        <v>0</v>
      </c>
      <c r="J72" s="4">
        <v>0</v>
      </c>
      <c r="K72" s="4">
        <v>1.3627691469065141E-4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2">
      <c r="B73" t="s">
        <v>12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">
      <c r="B74" t="s">
        <v>13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7" spans="1:15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7" x14ac:dyDescent="0.25">
      <c r="C78" s="49" t="s">
        <v>0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5" x14ac:dyDescent="0.2"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</row>
    <row r="80" spans="1:15" x14ac:dyDescent="0.2">
      <c r="A80" s="48" t="s">
        <v>29</v>
      </c>
      <c r="B80" t="s">
        <v>14</v>
      </c>
      <c r="C80" s="4">
        <v>0.98188189190965069</v>
      </c>
      <c r="D80" s="4">
        <v>0.80011069358268516</v>
      </c>
      <c r="E80" s="4">
        <v>0.32899953358208955</v>
      </c>
      <c r="F80" s="4">
        <v>0.30548328997398438</v>
      </c>
      <c r="G80" s="4">
        <v>0.29297218155197657</v>
      </c>
      <c r="H80" s="4">
        <v>0.27683404890797086</v>
      </c>
      <c r="I80" s="4">
        <v>0.25580963004275886</v>
      </c>
      <c r="J80" s="4">
        <v>0.22960242695193997</v>
      </c>
      <c r="K80" s="4">
        <v>0.2027800490596893</v>
      </c>
      <c r="L80" s="4">
        <v>0.19945511901347862</v>
      </c>
      <c r="M80" s="4">
        <v>0.18375889493511929</v>
      </c>
      <c r="N80" s="4">
        <v>0.20041322314049587</v>
      </c>
      <c r="O80" s="4">
        <v>7.1428571428571425E-2</v>
      </c>
    </row>
    <row r="81" spans="1:15" x14ac:dyDescent="0.2">
      <c r="A81" s="48"/>
      <c r="B81" t="s">
        <v>2</v>
      </c>
      <c r="C81" s="4">
        <v>5.6174752491778453E-3</v>
      </c>
      <c r="D81" s="4">
        <v>3.8975793061260158E-2</v>
      </c>
      <c r="E81" s="4">
        <v>7.3111007462686561E-2</v>
      </c>
      <c r="F81" s="4">
        <v>7.2043225935561339E-2</v>
      </c>
      <c r="G81" s="4">
        <v>7.291361639824305E-2</v>
      </c>
      <c r="H81" s="4">
        <v>7.0188538361022956E-2</v>
      </c>
      <c r="I81" s="4">
        <v>6.2465142219743447E-2</v>
      </c>
      <c r="J81" s="4">
        <v>5.3808079195273834E-2</v>
      </c>
      <c r="K81" s="4">
        <v>5.4647042790951214E-2</v>
      </c>
      <c r="L81" s="4">
        <v>5.5921995985087465E-2</v>
      </c>
      <c r="M81" s="4">
        <v>6.1741314357471745E-2</v>
      </c>
      <c r="N81" s="4">
        <v>5.2685950413223138E-2</v>
      </c>
      <c r="O81" s="4">
        <v>0</v>
      </c>
    </row>
    <row r="82" spans="1:15" x14ac:dyDescent="0.2">
      <c r="A82" s="48"/>
      <c r="B82" t="s">
        <v>3</v>
      </c>
      <c r="C82" s="4">
        <v>7.6495686446858037E-3</v>
      </c>
      <c r="D82" s="4">
        <v>4.6840863409944943E-2</v>
      </c>
      <c r="E82" s="4">
        <v>0.11578824626865672</v>
      </c>
      <c r="F82" s="4">
        <v>0.11176706023614169</v>
      </c>
      <c r="G82" s="4">
        <v>0.10805270863836018</v>
      </c>
      <c r="H82" s="4">
        <v>0.10005600149337315</v>
      </c>
      <c r="I82" s="4">
        <v>8.4402305261200961E-2</v>
      </c>
      <c r="J82" s="4">
        <v>8.6859332588216515E-2</v>
      </c>
      <c r="K82" s="4">
        <v>6.9910057236304168E-2</v>
      </c>
      <c r="L82" s="4">
        <v>5.8503011184399198E-2</v>
      </c>
      <c r="M82" s="4">
        <v>4.0602762662201759E-2</v>
      </c>
      <c r="N82" s="4">
        <v>1.962809917355372E-2</v>
      </c>
      <c r="O82" s="4">
        <v>7.1428571428571425E-2</v>
      </c>
    </row>
    <row r="83" spans="1:15" x14ac:dyDescent="0.2">
      <c r="A83" s="48"/>
      <c r="B83" t="s">
        <v>4</v>
      </c>
      <c r="C83" s="4">
        <v>1.5926053990238628E-3</v>
      </c>
      <c r="D83" s="4">
        <v>4.7976929126977194E-2</v>
      </c>
      <c r="E83" s="4">
        <v>0.12126865671641791</v>
      </c>
      <c r="F83" s="4">
        <v>0.11667000200120071</v>
      </c>
      <c r="G83" s="4">
        <v>0.112298682284041</v>
      </c>
      <c r="H83" s="4">
        <v>0.11498973305954825</v>
      </c>
      <c r="I83" s="4">
        <v>0.11173080498233873</v>
      </c>
      <c r="J83" s="4">
        <v>9.9153760178828043E-2</v>
      </c>
      <c r="K83" s="4">
        <v>9.8937040065412915E-2</v>
      </c>
      <c r="L83" s="4">
        <v>8.7611127043303705E-2</v>
      </c>
      <c r="M83" s="4">
        <v>6.9275847634993726E-2</v>
      </c>
      <c r="N83" s="4">
        <v>5.7851239669421489E-2</v>
      </c>
      <c r="O83" s="4">
        <v>0</v>
      </c>
    </row>
    <row r="84" spans="1:15" x14ac:dyDescent="0.2">
      <c r="A84" s="48"/>
      <c r="B84" t="s">
        <v>5</v>
      </c>
      <c r="C84" s="4">
        <v>1.169275049469329E-3</v>
      </c>
      <c r="D84" s="4">
        <v>3.1635060735821029E-2</v>
      </c>
      <c r="E84" s="4">
        <v>0.15823227611940299</v>
      </c>
      <c r="F84" s="4">
        <v>0.16109665799479689</v>
      </c>
      <c r="G84" s="4">
        <v>0.15387994143484626</v>
      </c>
      <c r="H84" s="4">
        <v>0.15176404704125443</v>
      </c>
      <c r="I84" s="4">
        <v>0.16638780442461423</v>
      </c>
      <c r="J84" s="4">
        <v>0.15296183937410188</v>
      </c>
      <c r="K84" s="4">
        <v>0.15767239029708369</v>
      </c>
      <c r="L84" s="4">
        <v>0.16790937768855749</v>
      </c>
      <c r="M84" s="4">
        <v>0.13017999162829635</v>
      </c>
      <c r="N84" s="4">
        <v>0.11363636363636363</v>
      </c>
      <c r="O84" s="4">
        <v>0</v>
      </c>
    </row>
    <row r="85" spans="1:15" x14ac:dyDescent="0.2">
      <c r="A85" s="48"/>
      <c r="B85" t="s">
        <v>6</v>
      </c>
      <c r="C85" s="4">
        <v>1.9426877491643803E-3</v>
      </c>
      <c r="D85" s="4">
        <v>2.3391301814792157E-2</v>
      </c>
      <c r="E85" s="4">
        <v>0.13601912313432835</v>
      </c>
      <c r="F85" s="4">
        <v>0.15429257554532719</v>
      </c>
      <c r="G85" s="4">
        <v>0.16325036603221083</v>
      </c>
      <c r="H85" s="4">
        <v>0.17771140563748367</v>
      </c>
      <c r="I85" s="4">
        <v>0.19762037553448597</v>
      </c>
      <c r="J85" s="4">
        <v>0.23087977007823726</v>
      </c>
      <c r="K85" s="4">
        <v>0.25265739983646768</v>
      </c>
      <c r="L85" s="4">
        <v>0.21967307140808717</v>
      </c>
      <c r="M85" s="4">
        <v>0.26098786102971955</v>
      </c>
      <c r="N85" s="4">
        <v>0.30888429752066116</v>
      </c>
      <c r="O85" s="4">
        <v>0.6428571428571429</v>
      </c>
    </row>
    <row r="86" spans="1:15" x14ac:dyDescent="0.2">
      <c r="A86" s="48"/>
      <c r="B86" t="s">
        <v>7</v>
      </c>
      <c r="C86" s="4">
        <v>1.2495246958861553E-4</v>
      </c>
      <c r="D86" s="4">
        <v>8.7972268344548334E-3</v>
      </c>
      <c r="E86" s="4">
        <v>5.4804104477611942E-2</v>
      </c>
      <c r="F86" s="4">
        <v>6.2337402441464879E-2</v>
      </c>
      <c r="G86" s="4">
        <v>7.5109809663250371E-2</v>
      </c>
      <c r="H86" s="4">
        <v>8.6055628150083996E-2</v>
      </c>
      <c r="I86" s="4">
        <v>8.9235917456776351E-2</v>
      </c>
      <c r="J86" s="4">
        <v>0.10601947948267604</v>
      </c>
      <c r="K86" s="4">
        <v>0.11815208503679477</v>
      </c>
      <c r="L86" s="4">
        <v>0.14353312302839116</v>
      </c>
      <c r="M86" s="4">
        <v>0.16220175805776477</v>
      </c>
      <c r="N86" s="4">
        <v>0.14772727272727273</v>
      </c>
      <c r="O86" s="4">
        <v>0.14285714285714285</v>
      </c>
    </row>
    <row r="87" spans="1:15" x14ac:dyDescent="0.2">
      <c r="A87" s="48"/>
      <c r="B87" t="s">
        <v>8</v>
      </c>
      <c r="C87" s="4">
        <v>2.046635277744565E-5</v>
      </c>
      <c r="D87" s="4">
        <v>2.0099624224416673E-3</v>
      </c>
      <c r="E87" s="4">
        <v>1.1310634328358209E-2</v>
      </c>
      <c r="F87" s="4">
        <v>1.5309185511306785E-2</v>
      </c>
      <c r="G87" s="4">
        <v>2.020497803806735E-2</v>
      </c>
      <c r="H87" s="4">
        <v>2.1653910770953893E-2</v>
      </c>
      <c r="I87" s="4">
        <v>3.1046662948503438E-2</v>
      </c>
      <c r="J87" s="4">
        <v>3.9278301133642023E-2</v>
      </c>
      <c r="K87" s="4">
        <v>4.3744889615699098E-2</v>
      </c>
      <c r="L87" s="4">
        <v>6.4238600516203045E-2</v>
      </c>
      <c r="M87" s="4">
        <v>8.8112180828798667E-2</v>
      </c>
      <c r="N87" s="4">
        <v>9.4008264462809923E-2</v>
      </c>
      <c r="O87" s="4">
        <v>7.1428571428571425E-2</v>
      </c>
    </row>
    <row r="88" spans="1:15" x14ac:dyDescent="0.2">
      <c r="A88" s="48"/>
      <c r="B88" t="s">
        <v>9</v>
      </c>
      <c r="C88" s="4">
        <v>5.3858823098541176E-7</v>
      </c>
      <c r="D88" s="4">
        <v>2.3303912144251215E-4</v>
      </c>
      <c r="E88" s="4">
        <v>4.0811567164179103E-4</v>
      </c>
      <c r="F88" s="4">
        <v>8.0048028817290373E-4</v>
      </c>
      <c r="G88" s="4">
        <v>1.3177159590043923E-3</v>
      </c>
      <c r="H88" s="4">
        <v>5.600149337315662E-4</v>
      </c>
      <c r="I88" s="4">
        <v>1.3013571295779885E-3</v>
      </c>
      <c r="J88" s="4">
        <v>1.4370110170844642E-3</v>
      </c>
      <c r="K88" s="4">
        <v>1.2264922322158627E-3</v>
      </c>
      <c r="L88" s="4">
        <v>2.8677946659019216E-3</v>
      </c>
      <c r="M88" s="4">
        <v>2.7208036835496023E-3</v>
      </c>
      <c r="N88" s="4">
        <v>5.1652892561983473E-3</v>
      </c>
      <c r="O88" s="4">
        <v>0</v>
      </c>
    </row>
    <row r="89" spans="1:15" x14ac:dyDescent="0.2">
      <c r="A89" s="48"/>
      <c r="B89" t="s">
        <v>10</v>
      </c>
      <c r="C89" s="4">
        <v>5.3858823098541176E-7</v>
      </c>
      <c r="D89" s="4">
        <v>2.9129890180314019E-5</v>
      </c>
      <c r="E89" s="4">
        <v>5.8302238805970148E-5</v>
      </c>
      <c r="F89" s="4">
        <v>0</v>
      </c>
      <c r="G89" s="4">
        <v>0</v>
      </c>
      <c r="H89" s="4">
        <v>1.8667164457718873E-4</v>
      </c>
      <c r="I89" s="4">
        <v>0</v>
      </c>
      <c r="J89" s="4">
        <v>0</v>
      </c>
      <c r="K89" s="4">
        <v>1.3627691469065141E-4</v>
      </c>
      <c r="L89" s="4">
        <v>2.8677946659019213E-4</v>
      </c>
      <c r="M89" s="4">
        <v>4.1858518208455421E-4</v>
      </c>
      <c r="N89" s="4">
        <v>0</v>
      </c>
      <c r="O89" s="4">
        <v>0</v>
      </c>
    </row>
    <row r="90" spans="1:15" x14ac:dyDescent="0.2">
      <c r="A90" s="48"/>
      <c r="B90" t="s">
        <v>11</v>
      </c>
      <c r="C90" s="4">
        <v>0</v>
      </c>
      <c r="D90" s="4">
        <v>0</v>
      </c>
      <c r="E90" s="4">
        <v>0</v>
      </c>
      <c r="F90" s="4">
        <v>2.0012007204322593E-4</v>
      </c>
      <c r="G90" s="4">
        <v>0</v>
      </c>
      <c r="H90" s="4">
        <v>0</v>
      </c>
      <c r="I90" s="4">
        <v>0</v>
      </c>
      <c r="J90" s="4">
        <v>0</v>
      </c>
      <c r="K90" s="4">
        <v>1.3627691469065141E-4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">
      <c r="A91" s="48"/>
      <c r="B91" t="s">
        <v>12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">
      <c r="A92" s="48"/>
      <c r="B92" t="s">
        <v>13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</sheetData>
  <mergeCells count="4">
    <mergeCell ref="A2:A14"/>
    <mergeCell ref="A17:A29"/>
    <mergeCell ref="C78:O78"/>
    <mergeCell ref="A80:A92"/>
  </mergeCells>
  <conditionalFormatting sqref="C80:O92">
    <cfRule type="colorScale" priority="8">
      <colorScale>
        <cfvo type="min"/>
        <cfvo type="num" val="0.13"/>
        <cfvo type="max"/>
        <color rgb="FFFFD194"/>
        <color rgb="FFFE9769"/>
        <color rgb="FFDB476A"/>
      </colorScale>
    </cfRule>
  </conditionalFormatting>
  <conditionalFormatting sqref="E77">
    <cfRule type="colorScale" priority="36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C77">
    <cfRule type="colorScale" priority="37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D77">
    <cfRule type="colorScale" priority="38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F77">
    <cfRule type="colorScale" priority="39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G77">
    <cfRule type="colorScale" priority="40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H77">
    <cfRule type="colorScale" priority="41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I77">
    <cfRule type="colorScale" priority="42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J77">
    <cfRule type="colorScale" priority="4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K77">
    <cfRule type="colorScale" priority="4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L77">
    <cfRule type="colorScale" priority="4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M77">
    <cfRule type="colorScale" priority="46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N77">
    <cfRule type="colorScale" priority="47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O77">
    <cfRule type="colorScale" priority="48">
      <colorScale>
        <cfvo type="min"/>
        <cfvo type="num" val="0.18"/>
        <cfvo type="max"/>
        <color rgb="FFFFD194"/>
        <color rgb="FFFE9769"/>
        <color rgb="FFDB476A"/>
      </colorScale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0092-F09A-AD43-B45B-E9D3845469D4}">
  <dimension ref="A1:S128"/>
  <sheetViews>
    <sheetView zoomScale="64" zoomScaleNormal="75" workbookViewId="0">
      <selection activeCell="I78" sqref="I78"/>
    </sheetView>
  </sheetViews>
  <sheetFormatPr baseColWidth="10" defaultRowHeight="16" x14ac:dyDescent="0.2"/>
  <cols>
    <col min="1" max="1" width="3.83203125" customWidth="1"/>
    <col min="3" max="3" width="11" bestFit="1" customWidth="1"/>
    <col min="4" max="4" width="12.83203125" bestFit="1" customWidth="1"/>
    <col min="5" max="15" width="11" bestFit="1" customWidth="1"/>
  </cols>
  <sheetData>
    <row r="1" spans="1:17" ht="17" x14ac:dyDescent="0.25">
      <c r="C1" s="7" t="s">
        <v>14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6" t="s">
        <v>27</v>
      </c>
      <c r="Q1" s="6" t="s">
        <v>28</v>
      </c>
    </row>
    <row r="2" spans="1:17" ht="17" x14ac:dyDescent="0.25">
      <c r="A2" s="48" t="s">
        <v>0</v>
      </c>
      <c r="B2" s="6" t="s">
        <v>1</v>
      </c>
      <c r="C2" s="10">
        <v>1833393</v>
      </c>
      <c r="D2" s="10">
        <v>10454</v>
      </c>
      <c r="E2" s="10">
        <v>4893</v>
      </c>
      <c r="F2" s="10">
        <v>1838</v>
      </c>
      <c r="G2" s="10">
        <v>4874</v>
      </c>
      <c r="H2" s="10">
        <v>846</v>
      </c>
      <c r="I2" s="10">
        <v>295</v>
      </c>
      <c r="J2" s="10">
        <v>84</v>
      </c>
      <c r="K2" s="10">
        <v>20</v>
      </c>
      <c r="L2" s="10">
        <v>8</v>
      </c>
      <c r="M2" s="10">
        <v>1</v>
      </c>
      <c r="N2" s="10">
        <v>0</v>
      </c>
      <c r="O2" s="10">
        <v>0</v>
      </c>
      <c r="P2" s="10">
        <v>0</v>
      </c>
      <c r="Q2" s="10">
        <v>0</v>
      </c>
    </row>
    <row r="3" spans="1:17" ht="17" x14ac:dyDescent="0.25">
      <c r="A3" s="48"/>
      <c r="B3" s="6" t="s">
        <v>2</v>
      </c>
      <c r="C3" s="10">
        <v>28377</v>
      </c>
      <c r="D3" s="10">
        <v>1394</v>
      </c>
      <c r="E3" s="10">
        <v>1349</v>
      </c>
      <c r="F3" s="10">
        <v>959</v>
      </c>
      <c r="G3" s="10">
        <v>961</v>
      </c>
      <c r="H3" s="10">
        <v>741</v>
      </c>
      <c r="I3" s="10">
        <v>380</v>
      </c>
      <c r="J3" s="10">
        <v>123</v>
      </c>
      <c r="K3" s="10">
        <v>30</v>
      </c>
      <c r="L3" s="10">
        <v>9</v>
      </c>
      <c r="M3" s="10">
        <v>2</v>
      </c>
      <c r="N3" s="10">
        <v>3</v>
      </c>
      <c r="O3" s="10">
        <v>0</v>
      </c>
      <c r="P3" s="10">
        <v>1</v>
      </c>
      <c r="Q3" s="10">
        <v>0</v>
      </c>
    </row>
    <row r="4" spans="1:17" ht="17" x14ac:dyDescent="0.25">
      <c r="A4" s="48"/>
      <c r="B4" s="6" t="s">
        <v>3</v>
      </c>
      <c r="C4" s="10">
        <v>6299</v>
      </c>
      <c r="D4" s="10">
        <v>1903</v>
      </c>
      <c r="E4" s="10">
        <v>1839</v>
      </c>
      <c r="F4" s="10">
        <v>1487</v>
      </c>
      <c r="G4" s="10">
        <v>2104</v>
      </c>
      <c r="H4" s="10">
        <v>1931</v>
      </c>
      <c r="I4" s="10">
        <v>1056</v>
      </c>
      <c r="J4" s="10">
        <v>407</v>
      </c>
      <c r="K4" s="10">
        <v>84</v>
      </c>
      <c r="L4" s="10">
        <v>29</v>
      </c>
      <c r="M4" s="10">
        <v>7</v>
      </c>
      <c r="N4" s="10">
        <v>3</v>
      </c>
      <c r="O4" s="10">
        <v>1</v>
      </c>
      <c r="P4" s="10">
        <v>2</v>
      </c>
      <c r="Q4" s="10">
        <v>0</v>
      </c>
    </row>
    <row r="5" spans="1:17" ht="17" x14ac:dyDescent="0.25">
      <c r="A5" s="48"/>
      <c r="B5" s="6" t="s">
        <v>4</v>
      </c>
      <c r="C5" s="10">
        <v>3426</v>
      </c>
      <c r="D5" s="10">
        <v>1164</v>
      </c>
      <c r="E5" s="10">
        <v>1000</v>
      </c>
      <c r="F5" s="10">
        <v>900</v>
      </c>
      <c r="G5" s="10">
        <v>1251</v>
      </c>
      <c r="H5" s="10">
        <v>1244</v>
      </c>
      <c r="I5" s="10">
        <v>648</v>
      </c>
      <c r="J5" s="10">
        <v>260</v>
      </c>
      <c r="K5" s="10">
        <v>63</v>
      </c>
      <c r="L5" s="10">
        <v>28</v>
      </c>
      <c r="M5" s="10">
        <v>7</v>
      </c>
      <c r="N5" s="10">
        <v>2</v>
      </c>
      <c r="O5" s="10">
        <v>0</v>
      </c>
      <c r="P5" s="10">
        <v>0</v>
      </c>
      <c r="Q5" s="10">
        <v>1</v>
      </c>
    </row>
    <row r="6" spans="1:17" ht="17" x14ac:dyDescent="0.25">
      <c r="A6" s="48"/>
      <c r="B6" s="6" t="s">
        <v>5</v>
      </c>
      <c r="C6" s="10">
        <v>2257</v>
      </c>
      <c r="D6" s="10">
        <v>791</v>
      </c>
      <c r="E6" s="10">
        <v>667</v>
      </c>
      <c r="F6" s="10">
        <v>554</v>
      </c>
      <c r="G6" s="10">
        <v>876</v>
      </c>
      <c r="H6" s="10">
        <v>870</v>
      </c>
      <c r="I6" s="10">
        <v>502</v>
      </c>
      <c r="J6" s="10">
        <v>229</v>
      </c>
      <c r="K6" s="10">
        <v>58</v>
      </c>
      <c r="L6" s="10">
        <v>18</v>
      </c>
      <c r="M6" s="10">
        <v>4</v>
      </c>
      <c r="N6" s="10">
        <v>4</v>
      </c>
      <c r="O6" s="10">
        <v>0</v>
      </c>
      <c r="P6" s="10">
        <v>0</v>
      </c>
      <c r="Q6" s="10">
        <v>0</v>
      </c>
    </row>
    <row r="7" spans="1:17" ht="17" x14ac:dyDescent="0.25">
      <c r="A7" s="48"/>
      <c r="B7" s="6" t="s">
        <v>6</v>
      </c>
      <c r="C7" s="10">
        <v>1692</v>
      </c>
      <c r="D7" s="10">
        <v>621</v>
      </c>
      <c r="E7" s="10">
        <v>489</v>
      </c>
      <c r="F7" s="10">
        <v>417</v>
      </c>
      <c r="G7" s="10">
        <v>712</v>
      </c>
      <c r="H7" s="10">
        <v>764</v>
      </c>
      <c r="I7" s="10">
        <v>430</v>
      </c>
      <c r="J7" s="10">
        <v>159</v>
      </c>
      <c r="K7" s="10">
        <v>45</v>
      </c>
      <c r="L7" s="10">
        <v>16</v>
      </c>
      <c r="M7" s="10">
        <v>8</v>
      </c>
      <c r="N7" s="10">
        <v>2</v>
      </c>
      <c r="O7" s="10">
        <v>0</v>
      </c>
      <c r="P7" s="10">
        <v>2</v>
      </c>
      <c r="Q7" s="10">
        <v>0</v>
      </c>
    </row>
    <row r="8" spans="1:17" ht="17" x14ac:dyDescent="0.25">
      <c r="A8" s="48"/>
      <c r="B8" s="6" t="s">
        <v>7</v>
      </c>
      <c r="C8" s="10">
        <v>1551</v>
      </c>
      <c r="D8" s="10">
        <v>514</v>
      </c>
      <c r="E8" s="10">
        <v>475</v>
      </c>
      <c r="F8" s="10">
        <v>451</v>
      </c>
      <c r="G8" s="10">
        <v>757</v>
      </c>
      <c r="H8" s="10">
        <v>897</v>
      </c>
      <c r="I8" s="10">
        <v>473</v>
      </c>
      <c r="J8" s="10">
        <v>196</v>
      </c>
      <c r="K8" s="10">
        <v>43</v>
      </c>
      <c r="L8" s="10">
        <v>14</v>
      </c>
      <c r="M8" s="10">
        <v>5</v>
      </c>
      <c r="N8" s="10">
        <v>2</v>
      </c>
      <c r="O8" s="10">
        <v>1</v>
      </c>
      <c r="P8" s="10">
        <v>0</v>
      </c>
      <c r="Q8" s="10">
        <v>0</v>
      </c>
    </row>
    <row r="9" spans="1:17" ht="17" x14ac:dyDescent="0.25">
      <c r="A9" s="48"/>
      <c r="B9" s="6" t="s">
        <v>8</v>
      </c>
      <c r="C9" s="10">
        <v>1655</v>
      </c>
      <c r="D9" s="10">
        <v>617</v>
      </c>
      <c r="E9" s="10">
        <v>503</v>
      </c>
      <c r="F9" s="10">
        <v>420</v>
      </c>
      <c r="G9" s="10">
        <v>926</v>
      </c>
      <c r="H9" s="10">
        <v>1210</v>
      </c>
      <c r="I9" s="10">
        <v>617</v>
      </c>
      <c r="J9" s="10">
        <v>242</v>
      </c>
      <c r="K9" s="10">
        <v>52</v>
      </c>
      <c r="L9" s="10">
        <v>12</v>
      </c>
      <c r="M9" s="10">
        <v>3</v>
      </c>
      <c r="N9" s="10">
        <v>4</v>
      </c>
      <c r="O9" s="10">
        <v>1</v>
      </c>
      <c r="P9" s="10">
        <v>1</v>
      </c>
      <c r="Q9" s="10">
        <v>0</v>
      </c>
    </row>
    <row r="10" spans="1:17" ht="17" x14ac:dyDescent="0.25">
      <c r="A10" s="48"/>
      <c r="B10" s="6" t="s">
        <v>9</v>
      </c>
      <c r="C10" s="10">
        <v>1715</v>
      </c>
      <c r="D10" s="10">
        <v>710</v>
      </c>
      <c r="E10" s="10">
        <v>556</v>
      </c>
      <c r="F10" s="10">
        <v>525</v>
      </c>
      <c r="G10" s="10">
        <v>1162</v>
      </c>
      <c r="H10" s="10">
        <v>1499</v>
      </c>
      <c r="I10" s="10">
        <v>757</v>
      </c>
      <c r="J10" s="10">
        <v>321</v>
      </c>
      <c r="K10" s="10">
        <v>65</v>
      </c>
      <c r="L10" s="10">
        <v>17</v>
      </c>
      <c r="M10" s="10">
        <v>4</v>
      </c>
      <c r="N10" s="10">
        <v>6</v>
      </c>
      <c r="O10" s="10">
        <v>0</v>
      </c>
      <c r="P10" s="10">
        <v>1</v>
      </c>
      <c r="Q10" s="10">
        <v>0</v>
      </c>
    </row>
    <row r="11" spans="1:17" ht="17" x14ac:dyDescent="0.25">
      <c r="A11" s="48"/>
      <c r="B11" s="6" t="s">
        <v>10</v>
      </c>
      <c r="C11" s="10">
        <v>1576</v>
      </c>
      <c r="D11" s="10">
        <v>852</v>
      </c>
      <c r="E11" s="10">
        <v>474</v>
      </c>
      <c r="F11" s="10">
        <v>420</v>
      </c>
      <c r="G11" s="10">
        <v>1145</v>
      </c>
      <c r="H11" s="10">
        <v>1048</v>
      </c>
      <c r="I11" s="10">
        <v>888</v>
      </c>
      <c r="J11" s="10">
        <v>426</v>
      </c>
      <c r="K11" s="10">
        <v>103</v>
      </c>
      <c r="L11" s="10">
        <v>26</v>
      </c>
      <c r="M11" s="10">
        <v>7</v>
      </c>
      <c r="N11" s="10">
        <v>5</v>
      </c>
      <c r="O11" s="10">
        <v>0</v>
      </c>
      <c r="P11" s="10">
        <v>4</v>
      </c>
      <c r="Q11" s="10">
        <v>0</v>
      </c>
    </row>
    <row r="12" spans="1:17" ht="17" x14ac:dyDescent="0.25">
      <c r="A12" s="48"/>
      <c r="B12" s="6" t="s">
        <v>11</v>
      </c>
      <c r="C12" s="10">
        <v>998</v>
      </c>
      <c r="D12" s="10">
        <v>834</v>
      </c>
      <c r="E12" s="10">
        <v>267</v>
      </c>
      <c r="F12" s="10">
        <v>241</v>
      </c>
      <c r="G12" s="10">
        <v>751</v>
      </c>
      <c r="H12" s="10">
        <v>480</v>
      </c>
      <c r="I12" s="10">
        <v>726</v>
      </c>
      <c r="J12" s="10">
        <v>326</v>
      </c>
      <c r="K12" s="10">
        <v>112</v>
      </c>
      <c r="L12" s="10">
        <v>22</v>
      </c>
      <c r="M12" s="10">
        <v>6</v>
      </c>
      <c r="N12" s="10">
        <v>13</v>
      </c>
      <c r="O12" s="10">
        <v>0</v>
      </c>
      <c r="P12" s="10">
        <v>2</v>
      </c>
      <c r="Q12" s="10">
        <v>0</v>
      </c>
    </row>
    <row r="13" spans="1:17" ht="17" x14ac:dyDescent="0.25">
      <c r="A13" s="48"/>
      <c r="B13" s="6" t="s">
        <v>12</v>
      </c>
      <c r="C13" s="10">
        <v>213</v>
      </c>
      <c r="D13" s="10">
        <v>209</v>
      </c>
      <c r="E13" s="10">
        <v>36</v>
      </c>
      <c r="F13" s="10">
        <v>47</v>
      </c>
      <c r="G13" s="10">
        <v>151</v>
      </c>
      <c r="H13" s="10">
        <v>78</v>
      </c>
      <c r="I13" s="10">
        <v>134</v>
      </c>
      <c r="J13" s="10">
        <v>68</v>
      </c>
      <c r="K13" s="10">
        <v>19</v>
      </c>
      <c r="L13" s="10">
        <v>6</v>
      </c>
      <c r="M13" s="10">
        <v>2</v>
      </c>
      <c r="N13" s="10">
        <v>3</v>
      </c>
      <c r="O13" s="10">
        <v>0</v>
      </c>
      <c r="P13" s="10">
        <v>2</v>
      </c>
      <c r="Q13" s="10">
        <v>0</v>
      </c>
    </row>
    <row r="14" spans="1:17" ht="17" x14ac:dyDescent="0.25">
      <c r="A14" s="48"/>
      <c r="B14" s="6" t="s">
        <v>13</v>
      </c>
      <c r="C14" s="10">
        <v>2</v>
      </c>
      <c r="D14" s="10">
        <v>5</v>
      </c>
      <c r="E14" s="10">
        <v>1</v>
      </c>
      <c r="F14" s="10">
        <v>0</v>
      </c>
      <c r="G14" s="10">
        <v>0</v>
      </c>
      <c r="H14" s="10">
        <v>1</v>
      </c>
      <c r="I14" s="10">
        <v>4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 spans="1:17" ht="17" x14ac:dyDescent="0.25">
      <c r="A15" s="5"/>
      <c r="B15" s="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17" x14ac:dyDescent="0.25">
      <c r="A16" s="5"/>
      <c r="B16" s="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9" ht="17" x14ac:dyDescent="0.25">
      <c r="A17" s="5"/>
      <c r="B17" s="6"/>
    </row>
    <row r="19" spans="1:19" ht="17" x14ac:dyDescent="0.25">
      <c r="C19" s="7" t="s">
        <v>14</v>
      </c>
      <c r="D19" s="7" t="s">
        <v>2</v>
      </c>
      <c r="E19" s="7" t="s">
        <v>3</v>
      </c>
      <c r="F19" s="7" t="s">
        <v>4</v>
      </c>
      <c r="G19" s="7" t="s">
        <v>5</v>
      </c>
      <c r="H19" s="7" t="s">
        <v>6</v>
      </c>
      <c r="I19" s="7" t="s">
        <v>7</v>
      </c>
      <c r="J19" s="7" t="s">
        <v>8</v>
      </c>
      <c r="K19" s="7" t="s">
        <v>9</v>
      </c>
      <c r="L19" s="7" t="s">
        <v>10</v>
      </c>
      <c r="M19" s="7" t="s">
        <v>11</v>
      </c>
      <c r="N19" s="7" t="s">
        <v>12</v>
      </c>
      <c r="O19" s="7" t="s">
        <v>13</v>
      </c>
      <c r="P19" s="6" t="s">
        <v>27</v>
      </c>
      <c r="Q19" s="6" t="s">
        <v>28</v>
      </c>
    </row>
    <row r="20" spans="1:19" ht="17" x14ac:dyDescent="0.25">
      <c r="A20" s="48" t="s">
        <v>0</v>
      </c>
      <c r="B20" s="6" t="s">
        <v>1</v>
      </c>
      <c r="C20" s="2">
        <f t="shared" ref="C20:E32" si="0">C2/SUM(2:2)</f>
        <v>0.98744389257103704</v>
      </c>
      <c r="D20" s="3">
        <f t="shared" si="0"/>
        <v>5.6304013667214953E-3</v>
      </c>
      <c r="E20" s="3">
        <f t="shared" si="0"/>
        <v>2.6353122142116201E-3</v>
      </c>
      <c r="F20" s="3">
        <f t="shared" ref="F20:O20" si="1">F2/SUM(2:2)</f>
        <v>9.899251685511869E-4</v>
      </c>
      <c r="G20" s="3">
        <f t="shared" si="1"/>
        <v>2.6250790378228969E-3</v>
      </c>
      <c r="H20" s="3">
        <f t="shared" si="1"/>
        <v>4.5564564341365836E-4</v>
      </c>
      <c r="I20" s="3">
        <f t="shared" si="1"/>
        <v>1.5888352814069648E-4</v>
      </c>
      <c r="J20" s="3">
        <f t="shared" si="1"/>
        <v>4.5241411402774589E-5</v>
      </c>
      <c r="K20" s="3">
        <f t="shared" si="1"/>
        <v>1.0771764619708236E-5</v>
      </c>
      <c r="L20" s="3">
        <f t="shared" si="1"/>
        <v>4.3087058478832941E-6</v>
      </c>
      <c r="M20" s="3">
        <f t="shared" si="1"/>
        <v>5.3858823098541176E-7</v>
      </c>
      <c r="N20" s="3">
        <f t="shared" si="1"/>
        <v>0</v>
      </c>
      <c r="O20" s="3">
        <f t="shared" si="1"/>
        <v>0</v>
      </c>
      <c r="P20" s="3">
        <f t="shared" ref="P20:Q20" si="2">P2/SUM(2:2)</f>
        <v>0</v>
      </c>
      <c r="Q20" s="3">
        <f t="shared" si="2"/>
        <v>0</v>
      </c>
      <c r="S20" s="4"/>
    </row>
    <row r="21" spans="1:19" ht="17" x14ac:dyDescent="0.25">
      <c r="A21" s="48"/>
      <c r="B21" s="6" t="s">
        <v>2</v>
      </c>
      <c r="C21" s="3">
        <f t="shared" si="0"/>
        <v>0.82661889364677099</v>
      </c>
      <c r="D21" s="2">
        <f t="shared" si="0"/>
        <v>4.0607066911357743E-2</v>
      </c>
      <c r="E21" s="3">
        <f t="shared" si="0"/>
        <v>3.9296221853243614E-2</v>
      </c>
      <c r="F21" s="3">
        <f t="shared" ref="F21:O21" si="3">F3/SUM(3:3)</f>
        <v>2.7935564682921146E-2</v>
      </c>
      <c r="G21" s="3">
        <f t="shared" si="3"/>
        <v>2.7993824463281775E-2</v>
      </c>
      <c r="H21" s="3">
        <f t="shared" si="3"/>
        <v>2.1585248623612691E-2</v>
      </c>
      <c r="I21" s="3">
        <f t="shared" si="3"/>
        <v>1.1069358268519328E-2</v>
      </c>
      <c r="J21" s="3">
        <f t="shared" si="3"/>
        <v>3.5829764921786245E-3</v>
      </c>
      <c r="K21" s="3">
        <f t="shared" si="3"/>
        <v>8.7389670540942064E-4</v>
      </c>
      <c r="L21" s="3">
        <f t="shared" si="3"/>
        <v>2.6216901162282616E-4</v>
      </c>
      <c r="M21" s="3">
        <f t="shared" si="3"/>
        <v>5.8259780360628038E-5</v>
      </c>
      <c r="N21" s="3">
        <f t="shared" si="3"/>
        <v>8.7389670540942066E-5</v>
      </c>
      <c r="O21" s="3">
        <f t="shared" si="3"/>
        <v>0</v>
      </c>
      <c r="P21" s="3">
        <f>P3/SUM(3:3)</f>
        <v>2.9129890180314019E-5</v>
      </c>
      <c r="Q21" s="3">
        <f t="shared" ref="Q21" si="4">Q3/SUM(3:3)</f>
        <v>0</v>
      </c>
      <c r="S21" s="4"/>
    </row>
    <row r="22" spans="1:19" ht="17" x14ac:dyDescent="0.25">
      <c r="A22" s="48"/>
      <c r="B22" s="6" t="s">
        <v>3</v>
      </c>
      <c r="C22" s="3">
        <f t="shared" si="0"/>
        <v>0.36724580223880599</v>
      </c>
      <c r="D22" s="3">
        <f t="shared" si="0"/>
        <v>0.11094916044776119</v>
      </c>
      <c r="E22" s="2">
        <f t="shared" si="0"/>
        <v>0.10721781716417911</v>
      </c>
      <c r="F22" s="3">
        <f t="shared" ref="F22:O22" si="5">F4/SUM(4:4)</f>
        <v>8.6695429104477612E-2</v>
      </c>
      <c r="G22" s="3">
        <f t="shared" si="5"/>
        <v>0.12266791044776119</v>
      </c>
      <c r="H22" s="3">
        <f t="shared" si="5"/>
        <v>0.11258162313432836</v>
      </c>
      <c r="I22" s="3">
        <f t="shared" si="5"/>
        <v>6.1567164179104475E-2</v>
      </c>
      <c r="J22" s="3">
        <f t="shared" si="5"/>
        <v>2.3729011194029852E-2</v>
      </c>
      <c r="K22" s="3">
        <f t="shared" si="5"/>
        <v>4.8973880597014928E-3</v>
      </c>
      <c r="L22" s="3">
        <f t="shared" si="5"/>
        <v>1.6907649253731342E-3</v>
      </c>
      <c r="M22" s="3">
        <f t="shared" si="5"/>
        <v>4.0811567164179103E-4</v>
      </c>
      <c r="N22" s="3">
        <f t="shared" si="5"/>
        <v>1.7490671641791044E-4</v>
      </c>
      <c r="O22" s="3">
        <f t="shared" si="5"/>
        <v>5.8302238805970148E-5</v>
      </c>
      <c r="P22" s="3">
        <f t="shared" ref="P22:Q22" si="6">P4/SUM(4:4)</f>
        <v>1.166044776119403E-4</v>
      </c>
      <c r="Q22" s="3">
        <f t="shared" si="6"/>
        <v>0</v>
      </c>
      <c r="S22" s="4"/>
    </row>
    <row r="23" spans="1:19" ht="17" x14ac:dyDescent="0.25">
      <c r="A23" s="48"/>
      <c r="B23" s="6" t="s">
        <v>4</v>
      </c>
      <c r="C23" s="3">
        <f t="shared" si="0"/>
        <v>0.34280568341004602</v>
      </c>
      <c r="D23" s="3">
        <f t="shared" si="0"/>
        <v>0.1164698819291575</v>
      </c>
      <c r="E23" s="3">
        <f t="shared" si="0"/>
        <v>0.10006003602161297</v>
      </c>
      <c r="F23" s="2">
        <f t="shared" ref="F23:O23" si="7">F5/SUM(5:5)</f>
        <v>9.0054032419451674E-2</v>
      </c>
      <c r="G23" s="3">
        <f t="shared" si="7"/>
        <v>0.12517510506303783</v>
      </c>
      <c r="H23" s="3">
        <f t="shared" si="7"/>
        <v>0.12447468481088653</v>
      </c>
      <c r="I23" s="3">
        <f t="shared" si="7"/>
        <v>6.4838903342005205E-2</v>
      </c>
      <c r="J23" s="3">
        <f t="shared" si="7"/>
        <v>2.601560936561937E-2</v>
      </c>
      <c r="K23" s="3">
        <f t="shared" si="7"/>
        <v>6.3037822693616172E-3</v>
      </c>
      <c r="L23" s="3">
        <f t="shared" si="7"/>
        <v>2.8016810086051629E-3</v>
      </c>
      <c r="M23" s="3">
        <f t="shared" si="7"/>
        <v>7.0042025215129072E-4</v>
      </c>
      <c r="N23" s="3">
        <f t="shared" si="7"/>
        <v>2.0012007204322593E-4</v>
      </c>
      <c r="O23" s="3">
        <f t="shared" si="7"/>
        <v>0</v>
      </c>
      <c r="P23" s="3">
        <f t="shared" ref="P23:Q23" si="8">P5/SUM(5:5)</f>
        <v>0</v>
      </c>
      <c r="Q23" s="3">
        <f t="shared" si="8"/>
        <v>1.0006003602161297E-4</v>
      </c>
      <c r="S23" s="4"/>
    </row>
    <row r="24" spans="1:19" ht="17" x14ac:dyDescent="0.25">
      <c r="A24" s="48"/>
      <c r="B24" s="6" t="s">
        <v>5</v>
      </c>
      <c r="C24" s="3">
        <f t="shared" si="0"/>
        <v>0.33045387994143482</v>
      </c>
      <c r="D24" s="3">
        <f t="shared" si="0"/>
        <v>0.1158125915080527</v>
      </c>
      <c r="E24" s="3">
        <f t="shared" si="0"/>
        <v>9.7657393850658858E-2</v>
      </c>
      <c r="F24" s="3">
        <f t="shared" ref="F24:O24" si="9">F6/SUM(6:6)</f>
        <v>8.1112737920937039E-2</v>
      </c>
      <c r="G24" s="2">
        <f t="shared" si="9"/>
        <v>0.12825768667642753</v>
      </c>
      <c r="H24" s="3">
        <f t="shared" si="9"/>
        <v>0.1273792093704246</v>
      </c>
      <c r="I24" s="3">
        <f t="shared" si="9"/>
        <v>7.349926793557833E-2</v>
      </c>
      <c r="J24" s="3">
        <f t="shared" si="9"/>
        <v>3.3528550512445097E-2</v>
      </c>
      <c r="K24" s="3">
        <f t="shared" si="9"/>
        <v>8.4919472913616394E-3</v>
      </c>
      <c r="L24" s="3">
        <f t="shared" si="9"/>
        <v>2.6354319180087846E-3</v>
      </c>
      <c r="M24" s="3">
        <f t="shared" si="9"/>
        <v>5.856515373352855E-4</v>
      </c>
      <c r="N24" s="3">
        <f t="shared" si="9"/>
        <v>5.856515373352855E-4</v>
      </c>
      <c r="O24" s="3">
        <f t="shared" si="9"/>
        <v>0</v>
      </c>
      <c r="P24" s="3">
        <f t="shared" ref="P24:Q24" si="10">P6/SUM(6:6)</f>
        <v>0</v>
      </c>
      <c r="Q24" s="3">
        <f t="shared" si="10"/>
        <v>0</v>
      </c>
      <c r="S24" s="4"/>
    </row>
    <row r="25" spans="1:19" ht="17" x14ac:dyDescent="0.25">
      <c r="A25" s="48"/>
      <c r="B25" s="6" t="s">
        <v>6</v>
      </c>
      <c r="C25" s="3">
        <f t="shared" si="0"/>
        <v>0.31584842262460333</v>
      </c>
      <c r="D25" s="3">
        <f t="shared" si="0"/>
        <v>0.11592309128243419</v>
      </c>
      <c r="E25" s="3">
        <f t="shared" si="0"/>
        <v>9.1282434198245291E-2</v>
      </c>
      <c r="F25" s="3">
        <f t="shared" ref="F25:O25" si="11">F7/SUM(7:7)</f>
        <v>7.7842075788687695E-2</v>
      </c>
      <c r="G25" s="3">
        <f t="shared" si="11"/>
        <v>0.13291021093895838</v>
      </c>
      <c r="H25" s="2">
        <f t="shared" si="11"/>
        <v>0.14261713645697219</v>
      </c>
      <c r="I25" s="3">
        <f t="shared" si="11"/>
        <v>8.0268807168191153E-2</v>
      </c>
      <c r="J25" s="3">
        <f t="shared" si="11"/>
        <v>2.9680791487773008E-2</v>
      </c>
      <c r="K25" s="3">
        <f t="shared" si="11"/>
        <v>8.4002240059734921E-3</v>
      </c>
      <c r="L25" s="3">
        <f t="shared" si="11"/>
        <v>2.9867463132350197E-3</v>
      </c>
      <c r="M25" s="3">
        <f t="shared" si="11"/>
        <v>1.4933731566175099E-3</v>
      </c>
      <c r="N25" s="3">
        <f t="shared" si="11"/>
        <v>3.7334328915437746E-4</v>
      </c>
      <c r="O25" s="3">
        <f t="shared" si="11"/>
        <v>0</v>
      </c>
      <c r="P25" s="3">
        <f t="shared" ref="P25:Q25" si="12">P7/SUM(7:7)</f>
        <v>3.7334328915437746E-4</v>
      </c>
      <c r="Q25" s="3">
        <f t="shared" si="12"/>
        <v>0</v>
      </c>
      <c r="S25" s="4"/>
    </row>
    <row r="26" spans="1:19" ht="17" x14ac:dyDescent="0.25">
      <c r="A26" s="48"/>
      <c r="B26" s="6" t="s">
        <v>7</v>
      </c>
      <c r="C26" s="3">
        <f t="shared" si="0"/>
        <v>0.28834355828220859</v>
      </c>
      <c r="D26" s="3">
        <f t="shared" si="0"/>
        <v>9.555679494329801E-2</v>
      </c>
      <c r="E26" s="3">
        <f t="shared" si="0"/>
        <v>8.8306376649934931E-2</v>
      </c>
      <c r="F26" s="3">
        <f t="shared" ref="F26:O26" si="13">F8/SUM(8:8)</f>
        <v>8.3844580777096112E-2</v>
      </c>
      <c r="G26" s="3">
        <f t="shared" si="13"/>
        <v>0.14073247815579104</v>
      </c>
      <c r="H26" s="3">
        <f t="shared" si="13"/>
        <v>0.16675962074735082</v>
      </c>
      <c r="I26" s="2">
        <f t="shared" si="13"/>
        <v>8.7934560327198361E-2</v>
      </c>
      <c r="J26" s="3">
        <f t="shared" si="13"/>
        <v>3.6437999628183677E-2</v>
      </c>
      <c r="K26" s="3">
        <f t="shared" si="13"/>
        <v>7.9940509388362144E-3</v>
      </c>
      <c r="L26" s="3">
        <f t="shared" si="13"/>
        <v>2.602714259155977E-3</v>
      </c>
      <c r="M26" s="3">
        <f t="shared" si="13"/>
        <v>9.2954080684142036E-4</v>
      </c>
      <c r="N26" s="3">
        <f t="shared" si="13"/>
        <v>3.7181632273656812E-4</v>
      </c>
      <c r="O26" s="3">
        <f t="shared" si="13"/>
        <v>1.8590816136828406E-4</v>
      </c>
      <c r="P26" s="3">
        <f t="shared" ref="P26:Q26" si="14">P8/SUM(8:8)</f>
        <v>0</v>
      </c>
      <c r="Q26" s="3">
        <f t="shared" si="14"/>
        <v>0</v>
      </c>
      <c r="S26" s="4"/>
    </row>
    <row r="27" spans="1:19" ht="17" x14ac:dyDescent="0.25">
      <c r="A27" s="48"/>
      <c r="B27" s="6" t="s">
        <v>8</v>
      </c>
      <c r="C27" s="3">
        <f t="shared" si="0"/>
        <v>0.26425035925275425</v>
      </c>
      <c r="D27" s="3">
        <f t="shared" si="0"/>
        <v>9.8515088615679383E-2</v>
      </c>
      <c r="E27" s="3">
        <f t="shared" si="0"/>
        <v>8.0312949065942843E-2</v>
      </c>
      <c r="F27" s="3">
        <f t="shared" ref="F27:O27" si="15">F9/SUM(9:9)</f>
        <v>6.7060514130608331E-2</v>
      </c>
      <c r="G27" s="3">
        <f t="shared" si="15"/>
        <v>0.14785246686891265</v>
      </c>
      <c r="H27" s="3">
        <f t="shared" si="15"/>
        <v>0.19319814785246686</v>
      </c>
      <c r="I27" s="3">
        <f t="shared" si="15"/>
        <v>9.8515088615679383E-2</v>
      </c>
      <c r="J27" s="2">
        <f t="shared" si="15"/>
        <v>3.8639629570493376E-2</v>
      </c>
      <c r="K27" s="3">
        <f t="shared" si="15"/>
        <v>8.3027303209324606E-3</v>
      </c>
      <c r="L27" s="3">
        <f t="shared" si="15"/>
        <v>1.9160146894459523E-3</v>
      </c>
      <c r="M27" s="3">
        <f t="shared" si="15"/>
        <v>4.7900367236148808E-4</v>
      </c>
      <c r="N27" s="3">
        <f t="shared" si="15"/>
        <v>6.3867156314865081E-4</v>
      </c>
      <c r="O27" s="3">
        <f t="shared" si="15"/>
        <v>1.596678907871627E-4</v>
      </c>
      <c r="P27" s="3">
        <f t="shared" ref="P27:Q27" si="16">P9/SUM(9:9)</f>
        <v>1.596678907871627E-4</v>
      </c>
      <c r="Q27" s="3">
        <f t="shared" si="16"/>
        <v>0</v>
      </c>
      <c r="S27" s="4"/>
    </row>
    <row r="28" spans="1:19" ht="17" x14ac:dyDescent="0.25">
      <c r="A28" s="48"/>
      <c r="B28" s="6" t="s">
        <v>9</v>
      </c>
      <c r="C28" s="3">
        <f t="shared" si="0"/>
        <v>0.23371490869446715</v>
      </c>
      <c r="D28" s="3">
        <f t="shared" si="0"/>
        <v>9.6756609430362503E-2</v>
      </c>
      <c r="E28" s="3">
        <f t="shared" si="0"/>
        <v>7.5769964568002182E-2</v>
      </c>
      <c r="F28" s="3">
        <f t="shared" ref="F28:O28" si="17">F10/SUM(10:10)</f>
        <v>7.1545380212591991E-2</v>
      </c>
      <c r="G28" s="3">
        <f t="shared" si="17"/>
        <v>0.15835377487053692</v>
      </c>
      <c r="H28" s="3">
        <f t="shared" si="17"/>
        <v>0.20427909512128645</v>
      </c>
      <c r="I28" s="3">
        <f t="shared" si="17"/>
        <v>0.10316162442082311</v>
      </c>
      <c r="J28" s="3">
        <f t="shared" si="17"/>
        <v>4.3744889615699098E-2</v>
      </c>
      <c r="K28" s="2">
        <f t="shared" si="17"/>
        <v>8.8579994548923409E-3</v>
      </c>
      <c r="L28" s="3">
        <f t="shared" si="17"/>
        <v>2.3167075497410737E-3</v>
      </c>
      <c r="M28" s="3">
        <f t="shared" si="17"/>
        <v>5.4510765876260563E-4</v>
      </c>
      <c r="N28" s="3">
        <f t="shared" si="17"/>
        <v>8.1766148814390845E-4</v>
      </c>
      <c r="O28" s="3">
        <f t="shared" si="17"/>
        <v>0</v>
      </c>
      <c r="P28" s="3">
        <f t="shared" ref="P28:Q28" si="18">P10/SUM(10:10)</f>
        <v>1.3627691469065141E-4</v>
      </c>
      <c r="Q28" s="3">
        <f t="shared" si="18"/>
        <v>0</v>
      </c>
      <c r="S28" s="4"/>
    </row>
    <row r="29" spans="1:19" ht="17" x14ac:dyDescent="0.25">
      <c r="A29" s="48"/>
      <c r="B29" s="6" t="s">
        <v>10</v>
      </c>
      <c r="C29" s="3">
        <f t="shared" si="0"/>
        <v>0.22598221967307142</v>
      </c>
      <c r="D29" s="3">
        <f t="shared" si="0"/>
        <v>0.12216805276742185</v>
      </c>
      <c r="E29" s="3">
        <f t="shared" si="0"/>
        <v>6.7966733581875535E-2</v>
      </c>
      <c r="F29" s="3">
        <f t="shared" ref="F29:O29" si="19">F11/SUM(11:11)</f>
        <v>6.0223687983940351E-2</v>
      </c>
      <c r="G29" s="3">
        <f t="shared" si="19"/>
        <v>0.164181244622885</v>
      </c>
      <c r="H29" s="3">
        <f t="shared" si="19"/>
        <v>0.15027244049326069</v>
      </c>
      <c r="I29" s="3">
        <f t="shared" si="19"/>
        <v>0.1273300831660453</v>
      </c>
      <c r="J29" s="3">
        <f t="shared" si="19"/>
        <v>6.1084026383710924E-2</v>
      </c>
      <c r="K29" s="3">
        <f t="shared" si="19"/>
        <v>1.4769142529394895E-2</v>
      </c>
      <c r="L29" s="2">
        <f t="shared" si="19"/>
        <v>3.728133065672498E-3</v>
      </c>
      <c r="M29" s="3">
        <f t="shared" si="19"/>
        <v>1.0037281330656726E-3</v>
      </c>
      <c r="N29" s="3">
        <f t="shared" si="19"/>
        <v>7.169486664754804E-4</v>
      </c>
      <c r="O29" s="3">
        <f t="shared" si="19"/>
        <v>0</v>
      </c>
      <c r="P29" s="3">
        <f t="shared" ref="P29:Q29" si="20">P11/SUM(11:11)</f>
        <v>5.7355893318038426E-4</v>
      </c>
      <c r="Q29" s="3">
        <f t="shared" si="20"/>
        <v>0</v>
      </c>
      <c r="S29" s="4"/>
    </row>
    <row r="30" spans="1:19" ht="17" x14ac:dyDescent="0.25">
      <c r="A30" s="48"/>
      <c r="B30" s="6" t="s">
        <v>11</v>
      </c>
      <c r="C30" s="3">
        <f t="shared" si="0"/>
        <v>0.20887400586019256</v>
      </c>
      <c r="D30" s="3">
        <f t="shared" si="0"/>
        <v>0.17455002092925911</v>
      </c>
      <c r="E30" s="3">
        <f t="shared" si="0"/>
        <v>5.5881121808287984E-2</v>
      </c>
      <c r="F30" s="3">
        <f t="shared" ref="F30:O30" si="21">F12/SUM(12:12)</f>
        <v>5.0439514441188785E-2</v>
      </c>
      <c r="G30" s="3">
        <f t="shared" si="21"/>
        <v>0.15717873587275011</v>
      </c>
      <c r="H30" s="3">
        <f t="shared" si="21"/>
        <v>0.10046044370029301</v>
      </c>
      <c r="I30" s="3">
        <f t="shared" si="21"/>
        <v>0.15194642109669318</v>
      </c>
      <c r="J30" s="3">
        <f t="shared" si="21"/>
        <v>6.8229384679782332E-2</v>
      </c>
      <c r="K30" s="3">
        <f t="shared" si="21"/>
        <v>2.3440770196735034E-2</v>
      </c>
      <c r="L30" s="3">
        <f t="shared" si="21"/>
        <v>4.6044370029300966E-3</v>
      </c>
      <c r="M30" s="2">
        <f t="shared" si="21"/>
        <v>1.2557555462536626E-3</v>
      </c>
      <c r="N30" s="3">
        <f t="shared" si="21"/>
        <v>2.7208036835496023E-3</v>
      </c>
      <c r="O30" s="3">
        <f t="shared" si="21"/>
        <v>0</v>
      </c>
      <c r="P30" s="3">
        <f t="shared" ref="P30:Q30" si="22">P12/SUM(12:12)</f>
        <v>4.1858518208455421E-4</v>
      </c>
      <c r="Q30" s="3">
        <f t="shared" si="22"/>
        <v>0</v>
      </c>
      <c r="S30" s="4"/>
    </row>
    <row r="31" spans="1:19" ht="17" x14ac:dyDescent="0.25">
      <c r="A31" s="48"/>
      <c r="B31" s="6" t="s">
        <v>12</v>
      </c>
      <c r="C31" s="3">
        <f t="shared" si="0"/>
        <v>0.22004132231404958</v>
      </c>
      <c r="D31" s="3">
        <f t="shared" si="0"/>
        <v>0.21590909090909091</v>
      </c>
      <c r="E31" s="3">
        <f t="shared" si="0"/>
        <v>3.71900826446281E-2</v>
      </c>
      <c r="F31" s="3">
        <f t="shared" ref="F31:O31" si="23">F13/SUM(13:13)</f>
        <v>4.8553719008264461E-2</v>
      </c>
      <c r="G31" s="3">
        <f t="shared" si="23"/>
        <v>0.15599173553719009</v>
      </c>
      <c r="H31" s="3">
        <f t="shared" si="23"/>
        <v>8.057851239669421E-2</v>
      </c>
      <c r="I31" s="3">
        <f t="shared" si="23"/>
        <v>0.13842975206611571</v>
      </c>
      <c r="J31" s="3">
        <f t="shared" si="23"/>
        <v>7.0247933884297523E-2</v>
      </c>
      <c r="K31" s="3">
        <f t="shared" si="23"/>
        <v>1.962809917355372E-2</v>
      </c>
      <c r="L31" s="3">
        <f t="shared" si="23"/>
        <v>6.1983471074380167E-3</v>
      </c>
      <c r="M31" s="3">
        <f t="shared" si="23"/>
        <v>2.0661157024793389E-3</v>
      </c>
      <c r="N31" s="2">
        <f t="shared" si="23"/>
        <v>3.0991735537190084E-3</v>
      </c>
      <c r="O31" s="3">
        <f t="shared" si="23"/>
        <v>0</v>
      </c>
      <c r="P31" s="3">
        <f t="shared" ref="P31:Q31" si="24">P13/SUM(13:13)</f>
        <v>2.0661157024793389E-3</v>
      </c>
      <c r="Q31" s="3">
        <f t="shared" si="24"/>
        <v>0</v>
      </c>
      <c r="S31" s="4"/>
    </row>
    <row r="32" spans="1:19" ht="17" x14ac:dyDescent="0.25">
      <c r="A32" s="48"/>
      <c r="B32" s="6" t="s">
        <v>13</v>
      </c>
      <c r="C32" s="3">
        <f t="shared" si="0"/>
        <v>0.14285714285714285</v>
      </c>
      <c r="D32" s="3">
        <f t="shared" si="0"/>
        <v>0.35714285714285715</v>
      </c>
      <c r="E32" s="3">
        <f t="shared" si="0"/>
        <v>7.1428571428571425E-2</v>
      </c>
      <c r="F32" s="3">
        <f t="shared" ref="F32:O32" si="25">F14/SUM(14:14)</f>
        <v>0</v>
      </c>
      <c r="G32" s="3">
        <f t="shared" si="25"/>
        <v>0</v>
      </c>
      <c r="H32" s="3">
        <f t="shared" si="25"/>
        <v>7.1428571428571425E-2</v>
      </c>
      <c r="I32" s="3">
        <f t="shared" si="25"/>
        <v>0.2857142857142857</v>
      </c>
      <c r="J32" s="3">
        <f t="shared" si="25"/>
        <v>7.1428571428571425E-2</v>
      </c>
      <c r="K32" s="3">
        <f t="shared" si="25"/>
        <v>0</v>
      </c>
      <c r="L32" s="3">
        <f t="shared" si="25"/>
        <v>0</v>
      </c>
      <c r="M32" s="3">
        <f t="shared" si="25"/>
        <v>0</v>
      </c>
      <c r="N32" s="3">
        <f t="shared" si="25"/>
        <v>0</v>
      </c>
      <c r="O32" s="2">
        <f t="shared" si="25"/>
        <v>0</v>
      </c>
      <c r="P32" s="3">
        <f t="shared" ref="P32:Q32" si="26">P14/SUM(14:14)</f>
        <v>0</v>
      </c>
      <c r="Q32" s="3">
        <f t="shared" si="26"/>
        <v>0</v>
      </c>
      <c r="S32" s="4"/>
    </row>
    <row r="33" spans="1:19" ht="17" x14ac:dyDescent="0.25">
      <c r="A33" s="5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S33" s="4"/>
    </row>
    <row r="34" spans="1:19" ht="17" x14ac:dyDescent="0.25">
      <c r="A34" s="5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S34" s="4"/>
    </row>
    <row r="35" spans="1:19" ht="17" x14ac:dyDescent="0.25">
      <c r="A35" s="5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S35" s="4"/>
    </row>
    <row r="36" spans="1:19" ht="17" x14ac:dyDescent="0.25">
      <c r="A36" s="5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S36" s="4"/>
    </row>
    <row r="37" spans="1:19" ht="17" x14ac:dyDescent="0.25">
      <c r="A37" s="5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S37" s="4"/>
    </row>
    <row r="39" spans="1:19" x14ac:dyDescent="0.2">
      <c r="C39" t="s">
        <v>15</v>
      </c>
      <c r="D39" t="s">
        <v>16</v>
      </c>
      <c r="E39" t="s">
        <v>17</v>
      </c>
      <c r="F39" t="s">
        <v>18</v>
      </c>
    </row>
    <row r="40" spans="1:19" ht="17" x14ac:dyDescent="0.25">
      <c r="B40" s="6" t="s">
        <v>1</v>
      </c>
      <c r="C40" s="4">
        <v>0</v>
      </c>
      <c r="D40" s="4">
        <f>SUM(D20:Q20)</f>
        <v>1.2556107428962904E-2</v>
      </c>
      <c r="E40" s="4">
        <f>C20</f>
        <v>0.98744389257103704</v>
      </c>
      <c r="F40">
        <f>SUM(C2:Q2)</f>
        <v>1856706</v>
      </c>
    </row>
    <row r="41" spans="1:19" ht="17" x14ac:dyDescent="0.25">
      <c r="B41" s="6" t="s">
        <v>2</v>
      </c>
      <c r="C41" s="4">
        <f>SUM(C21)</f>
        <v>0.82661889364677099</v>
      </c>
      <c r="D41" s="4">
        <f>SUM(E21:Q21)</f>
        <v>0.13277403944187127</v>
      </c>
      <c r="E41" s="4">
        <f>D21</f>
        <v>4.0607066911357743E-2</v>
      </c>
      <c r="F41">
        <f t="shared" ref="F41:F52" si="27">SUM(C3:Q3)</f>
        <v>34329</v>
      </c>
    </row>
    <row r="42" spans="1:19" ht="17" x14ac:dyDescent="0.25">
      <c r="B42" s="6" t="s">
        <v>3</v>
      </c>
      <c r="C42" s="4">
        <f>SUM(C22:D22)</f>
        <v>0.47819496268656719</v>
      </c>
      <c r="D42" s="4">
        <f>SUM(F22:Q22)</f>
        <v>0.41458722014925364</v>
      </c>
      <c r="E42" s="4">
        <f>E22</f>
        <v>0.10721781716417911</v>
      </c>
      <c r="F42">
        <f t="shared" si="27"/>
        <v>17152</v>
      </c>
    </row>
    <row r="43" spans="1:19" ht="17" x14ac:dyDescent="0.25">
      <c r="B43" s="6" t="s">
        <v>4</v>
      </c>
      <c r="C43" s="4">
        <f>SUM(C23:E23)</f>
        <v>0.5593356013608165</v>
      </c>
      <c r="D43" s="4">
        <f>SUM(G23:Q23)</f>
        <v>0.35061036621973179</v>
      </c>
      <c r="E43" s="4">
        <f>F23</f>
        <v>9.0054032419451674E-2</v>
      </c>
      <c r="F43">
        <f t="shared" si="27"/>
        <v>9994</v>
      </c>
    </row>
    <row r="44" spans="1:19" ht="17" x14ac:dyDescent="0.25">
      <c r="B44" s="6" t="s">
        <v>5</v>
      </c>
      <c r="C44" s="4">
        <f>SUM(C24:F24)</f>
        <v>0.62503660322108345</v>
      </c>
      <c r="D44" s="4">
        <f>SUM(H24:Q24)</f>
        <v>0.24670571010248901</v>
      </c>
      <c r="E44" s="4">
        <f>G24</f>
        <v>0.12825768667642753</v>
      </c>
      <c r="F44">
        <f t="shared" si="27"/>
        <v>6830</v>
      </c>
    </row>
    <row r="45" spans="1:19" ht="17" x14ac:dyDescent="0.25">
      <c r="B45" s="6" t="s">
        <v>6</v>
      </c>
      <c r="C45" s="4">
        <f>SUM(C25:G25)</f>
        <v>0.73380623483292895</v>
      </c>
      <c r="D45" s="4">
        <f>SUM(I25:Q25)</f>
        <v>0.12357662871009895</v>
      </c>
      <c r="E45" s="4">
        <f>H25</f>
        <v>0.14261713645697219</v>
      </c>
      <c r="F45">
        <f t="shared" si="27"/>
        <v>5357</v>
      </c>
    </row>
    <row r="46" spans="1:19" ht="17" x14ac:dyDescent="0.25">
      <c r="B46" s="6" t="s">
        <v>7</v>
      </c>
      <c r="C46" s="4">
        <f>SUM(C26:H26)</f>
        <v>0.86354340955567954</v>
      </c>
      <c r="D46" s="4">
        <f>SUM(J26:Q26)</f>
        <v>4.8522030117122146E-2</v>
      </c>
      <c r="E46" s="4">
        <f>I26</f>
        <v>8.7934560327198361E-2</v>
      </c>
      <c r="F46">
        <f t="shared" si="27"/>
        <v>5379</v>
      </c>
    </row>
    <row r="47" spans="1:19" ht="17" x14ac:dyDescent="0.25">
      <c r="B47" s="6" t="s">
        <v>8</v>
      </c>
      <c r="C47" s="4">
        <f>SUM(C27:I27)</f>
        <v>0.94970461440204357</v>
      </c>
      <c r="D47" s="4">
        <f>SUM(K27:Q27)</f>
        <v>1.1655756027462879E-2</v>
      </c>
      <c r="E47" s="4">
        <f>J27</f>
        <v>3.8639629570493376E-2</v>
      </c>
      <c r="F47">
        <f t="shared" si="27"/>
        <v>6263</v>
      </c>
    </row>
    <row r="48" spans="1:19" ht="17" x14ac:dyDescent="0.25">
      <c r="B48" s="6" t="s">
        <v>9</v>
      </c>
      <c r="C48" s="4">
        <f>SUM(C28:J28)</f>
        <v>0.98732624693376936</v>
      </c>
      <c r="D48" s="4">
        <f>SUM(L28:Q28)</f>
        <v>3.8157536113382394E-3</v>
      </c>
      <c r="E48" s="4">
        <f>K28</f>
        <v>8.8579994548923409E-3</v>
      </c>
      <c r="F48">
        <f t="shared" si="27"/>
        <v>7338</v>
      </c>
    </row>
    <row r="49" spans="2:6" ht="17" x14ac:dyDescent="0.25">
      <c r="B49" s="6" t="s">
        <v>10</v>
      </c>
      <c r="C49" s="4">
        <f>SUM(C29:K29)</f>
        <v>0.99397763120160598</v>
      </c>
      <c r="D49" s="4">
        <f>SUM(M29:Q29)</f>
        <v>2.294235732721537E-3</v>
      </c>
      <c r="E49" s="4">
        <f>L29</f>
        <v>3.728133065672498E-3</v>
      </c>
      <c r="F49">
        <f t="shared" si="27"/>
        <v>6974</v>
      </c>
    </row>
    <row r="50" spans="2:6" ht="17" x14ac:dyDescent="0.25">
      <c r="B50" s="6" t="s">
        <v>11</v>
      </c>
      <c r="C50" s="4">
        <f>SUM(C30:L30)</f>
        <v>0.99560485558811229</v>
      </c>
      <c r="D50" s="4">
        <f>SUM(N30:Q30)</f>
        <v>3.1393888656341563E-3</v>
      </c>
      <c r="E50" s="4">
        <f>M30</f>
        <v>1.2557555462536626E-3</v>
      </c>
      <c r="F50">
        <f t="shared" si="27"/>
        <v>4778</v>
      </c>
    </row>
    <row r="51" spans="2:6" ht="17" x14ac:dyDescent="0.25">
      <c r="B51" s="6" t="s">
        <v>12</v>
      </c>
      <c r="C51" s="4">
        <f>SUM(C31:M31)</f>
        <v>0.9948347107438017</v>
      </c>
      <c r="D51" s="4">
        <f>SUM(O31:Q31)</f>
        <v>2.0661157024793389E-3</v>
      </c>
      <c r="E51" s="4">
        <f>N31</f>
        <v>3.0991735537190084E-3</v>
      </c>
      <c r="F51">
        <f t="shared" si="27"/>
        <v>968</v>
      </c>
    </row>
    <row r="52" spans="2:6" ht="17" x14ac:dyDescent="0.25">
      <c r="B52" s="6" t="s">
        <v>13</v>
      </c>
      <c r="C52" s="4">
        <f>SUM(C32:N32)</f>
        <v>0.99999999999999989</v>
      </c>
      <c r="D52" s="4">
        <f>SUM(P32:Q32)</f>
        <v>0</v>
      </c>
      <c r="E52" s="4">
        <f>O32</f>
        <v>0</v>
      </c>
      <c r="F52">
        <f t="shared" si="27"/>
        <v>14</v>
      </c>
    </row>
    <row r="53" spans="2:6" ht="17" x14ac:dyDescent="0.25">
      <c r="B53" s="6"/>
      <c r="C53" s="4"/>
      <c r="D53" s="4"/>
      <c r="E53" s="4"/>
    </row>
    <row r="54" spans="2:6" ht="17" x14ac:dyDescent="0.25">
      <c r="B54" s="6"/>
      <c r="C54" s="4"/>
      <c r="D54" s="4"/>
      <c r="E54" s="4"/>
    </row>
    <row r="69" spans="1:17" ht="17" x14ac:dyDescent="0.25">
      <c r="C69" t="s">
        <v>14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s="6"/>
    </row>
    <row r="70" spans="1:17" x14ac:dyDescent="0.2">
      <c r="A70" t="s">
        <v>0</v>
      </c>
      <c r="B70" t="s">
        <v>1</v>
      </c>
      <c r="C70" s="4">
        <f t="array" ref="C70:O84">TRANSPOSE(C20:Q32)</f>
        <v>0.98744389257103704</v>
      </c>
      <c r="D70" s="4">
        <v>0.82661889364677099</v>
      </c>
      <c r="E70" s="4">
        <v>0.36724580223880599</v>
      </c>
      <c r="F70" s="4">
        <v>0.34280568341004602</v>
      </c>
      <c r="G70" s="4">
        <v>0.33045387994143482</v>
      </c>
      <c r="H70" s="4">
        <v>0.31584842262460333</v>
      </c>
      <c r="I70" s="4">
        <v>0.28834355828220859</v>
      </c>
      <c r="J70" s="4">
        <v>0.26425035925275425</v>
      </c>
      <c r="K70" s="4">
        <v>0.23371490869446715</v>
      </c>
      <c r="L70" s="4">
        <v>0.22598221967307142</v>
      </c>
      <c r="M70" s="4">
        <v>0.20887400586019256</v>
      </c>
      <c r="N70" s="4">
        <v>0.22004132231404958</v>
      </c>
      <c r="O70" s="4">
        <v>0.14285714285714285</v>
      </c>
      <c r="P70" s="11"/>
      <c r="Q70" s="11"/>
    </row>
    <row r="71" spans="1:17" x14ac:dyDescent="0.2">
      <c r="B71" t="s">
        <v>2</v>
      </c>
      <c r="C71" s="4">
        <v>5.6304013667214953E-3</v>
      </c>
      <c r="D71" s="4">
        <v>4.0607066911357743E-2</v>
      </c>
      <c r="E71" s="4">
        <v>0.11094916044776119</v>
      </c>
      <c r="F71" s="4">
        <v>0.1164698819291575</v>
      </c>
      <c r="G71" s="4">
        <v>0.1158125915080527</v>
      </c>
      <c r="H71" s="4">
        <v>0.11592309128243419</v>
      </c>
      <c r="I71" s="4">
        <v>9.555679494329801E-2</v>
      </c>
      <c r="J71" s="4">
        <v>9.8515088615679383E-2</v>
      </c>
      <c r="K71" s="4">
        <v>9.6756609430362503E-2</v>
      </c>
      <c r="L71" s="4">
        <v>0.12216805276742185</v>
      </c>
      <c r="M71" s="4">
        <v>0.17455002092925911</v>
      </c>
      <c r="N71" s="4">
        <v>0.21590909090909091</v>
      </c>
      <c r="O71" s="4">
        <v>0.35714285714285715</v>
      </c>
      <c r="P71" s="11"/>
      <c r="Q71" s="11"/>
    </row>
    <row r="72" spans="1:17" x14ac:dyDescent="0.2">
      <c r="B72" t="s">
        <v>3</v>
      </c>
      <c r="C72" s="4">
        <v>2.6353122142116201E-3</v>
      </c>
      <c r="D72" s="4">
        <v>3.9296221853243614E-2</v>
      </c>
      <c r="E72" s="4">
        <v>0.10721781716417911</v>
      </c>
      <c r="F72" s="4">
        <v>0.10006003602161297</v>
      </c>
      <c r="G72" s="4">
        <v>9.7657393850658858E-2</v>
      </c>
      <c r="H72" s="4">
        <v>9.1282434198245291E-2</v>
      </c>
      <c r="I72" s="4">
        <v>8.8306376649934931E-2</v>
      </c>
      <c r="J72" s="4">
        <v>8.0312949065942843E-2</v>
      </c>
      <c r="K72" s="4">
        <v>7.5769964568002182E-2</v>
      </c>
      <c r="L72" s="4">
        <v>6.7966733581875535E-2</v>
      </c>
      <c r="M72" s="4">
        <v>5.5881121808287984E-2</v>
      </c>
      <c r="N72" s="4">
        <v>3.71900826446281E-2</v>
      </c>
      <c r="O72" s="4">
        <v>7.1428571428571425E-2</v>
      </c>
      <c r="P72" s="11"/>
      <c r="Q72" s="11"/>
    </row>
    <row r="73" spans="1:17" x14ac:dyDescent="0.2">
      <c r="B73" t="s">
        <v>4</v>
      </c>
      <c r="C73" s="4">
        <v>9.899251685511869E-4</v>
      </c>
      <c r="D73" s="4">
        <v>2.7935564682921146E-2</v>
      </c>
      <c r="E73" s="4">
        <v>8.6695429104477612E-2</v>
      </c>
      <c r="F73" s="4">
        <v>9.0054032419451674E-2</v>
      </c>
      <c r="G73" s="4">
        <v>8.1112737920937039E-2</v>
      </c>
      <c r="H73" s="4">
        <v>7.7842075788687695E-2</v>
      </c>
      <c r="I73" s="4">
        <v>8.3844580777096112E-2</v>
      </c>
      <c r="J73" s="4">
        <v>6.7060514130608331E-2</v>
      </c>
      <c r="K73" s="4">
        <v>7.1545380212591991E-2</v>
      </c>
      <c r="L73" s="4">
        <v>6.0223687983940351E-2</v>
      </c>
      <c r="M73" s="4">
        <v>5.0439514441188785E-2</v>
      </c>
      <c r="N73" s="4">
        <v>4.8553719008264461E-2</v>
      </c>
      <c r="O73" s="4">
        <v>0</v>
      </c>
      <c r="P73" s="11"/>
      <c r="Q73" s="11"/>
    </row>
    <row r="74" spans="1:17" x14ac:dyDescent="0.2">
      <c r="B74" t="s">
        <v>5</v>
      </c>
      <c r="C74" s="4">
        <v>2.6250790378228969E-3</v>
      </c>
      <c r="D74" s="4">
        <v>2.7993824463281775E-2</v>
      </c>
      <c r="E74" s="4">
        <v>0.12266791044776119</v>
      </c>
      <c r="F74" s="4">
        <v>0.12517510506303783</v>
      </c>
      <c r="G74" s="4">
        <v>0.12825768667642753</v>
      </c>
      <c r="H74" s="4">
        <v>0.13291021093895838</v>
      </c>
      <c r="I74" s="4">
        <v>0.14073247815579104</v>
      </c>
      <c r="J74" s="4">
        <v>0.14785246686891265</v>
      </c>
      <c r="K74" s="4">
        <v>0.15835377487053692</v>
      </c>
      <c r="L74" s="4">
        <v>0.164181244622885</v>
      </c>
      <c r="M74" s="4">
        <v>0.15717873587275011</v>
      </c>
      <c r="N74" s="4">
        <v>0.15599173553719009</v>
      </c>
      <c r="O74" s="4">
        <v>0</v>
      </c>
      <c r="P74" s="11"/>
      <c r="Q74" s="11"/>
    </row>
    <row r="75" spans="1:17" x14ac:dyDescent="0.2">
      <c r="B75" t="s">
        <v>6</v>
      </c>
      <c r="C75" s="4">
        <v>4.5564564341365836E-4</v>
      </c>
      <c r="D75" s="4">
        <v>2.1585248623612691E-2</v>
      </c>
      <c r="E75" s="4">
        <v>0.11258162313432836</v>
      </c>
      <c r="F75" s="4">
        <v>0.12447468481088653</v>
      </c>
      <c r="G75" s="4">
        <v>0.1273792093704246</v>
      </c>
      <c r="H75" s="4">
        <v>0.14261713645697219</v>
      </c>
      <c r="I75" s="4">
        <v>0.16675962074735082</v>
      </c>
      <c r="J75" s="4">
        <v>0.19319814785246686</v>
      </c>
      <c r="K75" s="4">
        <v>0.20427909512128645</v>
      </c>
      <c r="L75" s="4">
        <v>0.15027244049326069</v>
      </c>
      <c r="M75" s="4">
        <v>0.10046044370029301</v>
      </c>
      <c r="N75" s="4">
        <v>8.057851239669421E-2</v>
      </c>
      <c r="O75" s="4">
        <v>7.1428571428571425E-2</v>
      </c>
      <c r="P75" s="11"/>
      <c r="Q75" s="11"/>
    </row>
    <row r="76" spans="1:17" x14ac:dyDescent="0.2">
      <c r="B76" t="s">
        <v>7</v>
      </c>
      <c r="C76" s="4">
        <v>1.5888352814069648E-4</v>
      </c>
      <c r="D76" s="4">
        <v>1.1069358268519328E-2</v>
      </c>
      <c r="E76" s="4">
        <v>6.1567164179104475E-2</v>
      </c>
      <c r="F76" s="4">
        <v>6.4838903342005205E-2</v>
      </c>
      <c r="G76" s="4">
        <v>7.349926793557833E-2</v>
      </c>
      <c r="H76" s="4">
        <v>8.0268807168191153E-2</v>
      </c>
      <c r="I76" s="4">
        <v>8.7934560327198361E-2</v>
      </c>
      <c r="J76" s="4">
        <v>9.8515088615679383E-2</v>
      </c>
      <c r="K76" s="4">
        <v>0.10316162442082311</v>
      </c>
      <c r="L76" s="4">
        <v>0.1273300831660453</v>
      </c>
      <c r="M76" s="4">
        <v>0.15194642109669318</v>
      </c>
      <c r="N76" s="4">
        <v>0.13842975206611571</v>
      </c>
      <c r="O76" s="4">
        <v>0.2857142857142857</v>
      </c>
      <c r="P76" s="11"/>
      <c r="Q76" s="11"/>
    </row>
    <row r="77" spans="1:17" x14ac:dyDescent="0.2">
      <c r="B77" t="s">
        <v>8</v>
      </c>
      <c r="C77" s="4">
        <v>4.5241411402774589E-5</v>
      </c>
      <c r="D77" s="4">
        <v>3.5829764921786245E-3</v>
      </c>
      <c r="E77" s="4">
        <v>2.3729011194029852E-2</v>
      </c>
      <c r="F77" s="4">
        <v>2.601560936561937E-2</v>
      </c>
      <c r="G77" s="4">
        <v>3.3528550512445097E-2</v>
      </c>
      <c r="H77" s="4">
        <v>2.9680791487773008E-2</v>
      </c>
      <c r="I77" s="4">
        <v>3.6437999628183677E-2</v>
      </c>
      <c r="J77" s="4">
        <v>3.8639629570493376E-2</v>
      </c>
      <c r="K77" s="4">
        <v>4.3744889615699098E-2</v>
      </c>
      <c r="L77" s="4">
        <v>6.1084026383710924E-2</v>
      </c>
      <c r="M77" s="4">
        <v>6.8229384679782332E-2</v>
      </c>
      <c r="N77" s="4">
        <v>7.0247933884297523E-2</v>
      </c>
      <c r="O77" s="4">
        <v>7.1428571428571425E-2</v>
      </c>
      <c r="P77" s="11"/>
      <c r="Q77" s="11"/>
    </row>
    <row r="78" spans="1:17" x14ac:dyDescent="0.2">
      <c r="B78" t="s">
        <v>9</v>
      </c>
      <c r="C78" s="4">
        <v>1.0771764619708236E-5</v>
      </c>
      <c r="D78" s="4">
        <v>8.7389670540942064E-4</v>
      </c>
      <c r="E78" s="4">
        <v>4.8973880597014928E-3</v>
      </c>
      <c r="F78" s="4">
        <v>6.3037822693616172E-3</v>
      </c>
      <c r="G78" s="4">
        <v>8.4919472913616394E-3</v>
      </c>
      <c r="H78" s="4">
        <v>8.4002240059734921E-3</v>
      </c>
      <c r="I78" s="4">
        <v>7.9940509388362144E-3</v>
      </c>
      <c r="J78" s="4">
        <v>8.3027303209324606E-3</v>
      </c>
      <c r="K78" s="4">
        <v>8.8579994548923409E-3</v>
      </c>
      <c r="L78" s="4">
        <v>1.4769142529394895E-2</v>
      </c>
      <c r="M78" s="4">
        <v>2.3440770196735034E-2</v>
      </c>
      <c r="N78" s="4">
        <v>1.962809917355372E-2</v>
      </c>
      <c r="O78" s="4">
        <v>0</v>
      </c>
      <c r="P78" s="11"/>
      <c r="Q78" s="11"/>
    </row>
    <row r="79" spans="1:17" x14ac:dyDescent="0.2">
      <c r="B79" t="s">
        <v>10</v>
      </c>
      <c r="C79" s="4">
        <v>4.3087058478832941E-6</v>
      </c>
      <c r="D79" s="4">
        <v>2.6216901162282616E-4</v>
      </c>
      <c r="E79" s="4">
        <v>1.6907649253731342E-3</v>
      </c>
      <c r="F79" s="4">
        <v>2.8016810086051629E-3</v>
      </c>
      <c r="G79" s="4">
        <v>2.6354319180087846E-3</v>
      </c>
      <c r="H79" s="4">
        <v>2.9867463132350197E-3</v>
      </c>
      <c r="I79" s="4">
        <v>2.602714259155977E-3</v>
      </c>
      <c r="J79" s="4">
        <v>1.9160146894459523E-3</v>
      </c>
      <c r="K79" s="4">
        <v>2.3167075497410737E-3</v>
      </c>
      <c r="L79" s="4">
        <v>3.728133065672498E-3</v>
      </c>
      <c r="M79" s="4">
        <v>4.6044370029300966E-3</v>
      </c>
      <c r="N79" s="4">
        <v>6.1983471074380167E-3</v>
      </c>
      <c r="O79" s="4">
        <v>0</v>
      </c>
      <c r="P79" s="11"/>
      <c r="Q79" s="11"/>
    </row>
    <row r="80" spans="1:17" x14ac:dyDescent="0.2">
      <c r="B80" t="s">
        <v>11</v>
      </c>
      <c r="C80" s="4">
        <v>5.3858823098541176E-7</v>
      </c>
      <c r="D80" s="4">
        <v>5.8259780360628038E-5</v>
      </c>
      <c r="E80" s="4">
        <v>4.0811567164179103E-4</v>
      </c>
      <c r="F80" s="4">
        <v>7.0042025215129072E-4</v>
      </c>
      <c r="G80" s="4">
        <v>5.856515373352855E-4</v>
      </c>
      <c r="H80" s="4">
        <v>1.4933731566175099E-3</v>
      </c>
      <c r="I80" s="4">
        <v>9.2954080684142036E-4</v>
      </c>
      <c r="J80" s="4">
        <v>4.7900367236148808E-4</v>
      </c>
      <c r="K80" s="4">
        <v>5.4510765876260563E-4</v>
      </c>
      <c r="L80" s="4">
        <v>1.0037281330656726E-3</v>
      </c>
      <c r="M80" s="4">
        <v>1.2557555462536626E-3</v>
      </c>
      <c r="N80" s="4">
        <v>2.0661157024793389E-3</v>
      </c>
      <c r="O80" s="4">
        <v>0</v>
      </c>
      <c r="P80" s="11"/>
      <c r="Q80" s="11"/>
    </row>
    <row r="81" spans="1:17" x14ac:dyDescent="0.2">
      <c r="B81" t="s">
        <v>12</v>
      </c>
      <c r="C81" s="4">
        <v>0</v>
      </c>
      <c r="D81" s="4">
        <v>8.7389670540942066E-5</v>
      </c>
      <c r="E81" s="4">
        <v>1.7490671641791044E-4</v>
      </c>
      <c r="F81" s="4">
        <v>2.0012007204322593E-4</v>
      </c>
      <c r="G81" s="4">
        <v>5.856515373352855E-4</v>
      </c>
      <c r="H81" s="4">
        <v>3.7334328915437746E-4</v>
      </c>
      <c r="I81" s="4">
        <v>3.7181632273656812E-4</v>
      </c>
      <c r="J81" s="4">
        <v>6.3867156314865081E-4</v>
      </c>
      <c r="K81" s="4">
        <v>8.1766148814390845E-4</v>
      </c>
      <c r="L81" s="4">
        <v>7.169486664754804E-4</v>
      </c>
      <c r="M81" s="4">
        <v>2.7208036835496023E-3</v>
      </c>
      <c r="N81" s="4">
        <v>3.0991735537190084E-3</v>
      </c>
      <c r="O81" s="4">
        <v>0</v>
      </c>
      <c r="P81" s="11"/>
      <c r="Q81" s="11"/>
    </row>
    <row r="82" spans="1:17" x14ac:dyDescent="0.2">
      <c r="B82" t="s">
        <v>13</v>
      </c>
      <c r="C82" s="4">
        <v>0</v>
      </c>
      <c r="D82" s="4">
        <v>0</v>
      </c>
      <c r="E82" s="4">
        <v>5.8302238805970148E-5</v>
      </c>
      <c r="F82" s="4">
        <v>0</v>
      </c>
      <c r="G82" s="4">
        <v>0</v>
      </c>
      <c r="H82" s="4">
        <v>0</v>
      </c>
      <c r="I82" s="4">
        <v>1.8590816136828406E-4</v>
      </c>
      <c r="J82" s="4">
        <v>1.596678907871627E-4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11"/>
      <c r="Q82" s="11"/>
    </row>
    <row r="83" spans="1:17" ht="17" x14ac:dyDescent="0.25">
      <c r="B83" s="6" t="s">
        <v>27</v>
      </c>
      <c r="C83" s="11">
        <v>0</v>
      </c>
      <c r="D83" s="11">
        <v>2.9129890180314019E-5</v>
      </c>
      <c r="E83" s="11">
        <v>1.166044776119403E-4</v>
      </c>
      <c r="F83" s="11">
        <v>0</v>
      </c>
      <c r="G83" s="11">
        <v>0</v>
      </c>
      <c r="H83" s="11">
        <v>3.7334328915437746E-4</v>
      </c>
      <c r="I83" s="11">
        <v>0</v>
      </c>
      <c r="J83" s="11">
        <v>1.596678907871627E-4</v>
      </c>
      <c r="K83" s="11">
        <v>1.3627691469065141E-4</v>
      </c>
      <c r="L83" s="11">
        <v>5.7355893318038426E-4</v>
      </c>
      <c r="M83" s="11">
        <v>4.1858518208455421E-4</v>
      </c>
      <c r="N83" s="11">
        <v>2.0661157024793389E-3</v>
      </c>
      <c r="O83" s="11">
        <v>0</v>
      </c>
    </row>
    <row r="84" spans="1:17" ht="17" x14ac:dyDescent="0.25">
      <c r="B84" s="6" t="s">
        <v>28</v>
      </c>
      <c r="C84" s="3">
        <v>0</v>
      </c>
      <c r="D84" s="3">
        <v>0</v>
      </c>
      <c r="E84" s="3">
        <v>0</v>
      </c>
      <c r="F84" s="3">
        <v>1.0006003602161297E-4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7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7" ht="17" x14ac:dyDescent="0.25">
      <c r="C86" s="49" t="s">
        <v>0</v>
      </c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17" x14ac:dyDescent="0.2"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</row>
    <row r="88" spans="1:17" x14ac:dyDescent="0.2">
      <c r="A88" s="48" t="s">
        <v>29</v>
      </c>
      <c r="B88" t="s">
        <v>14</v>
      </c>
      <c r="C88" s="4">
        <v>0.98744389257103704</v>
      </c>
      <c r="D88" s="4">
        <v>0.82661889364677099</v>
      </c>
      <c r="E88" s="4">
        <v>0.36724580223880599</v>
      </c>
      <c r="F88" s="4">
        <v>0.34280568341004602</v>
      </c>
      <c r="G88" s="4">
        <v>0.33045387994143482</v>
      </c>
      <c r="H88" s="4">
        <v>0.31584842090710663</v>
      </c>
      <c r="I88" s="4">
        <v>0.28834355203157663</v>
      </c>
      <c r="J88" s="4">
        <v>0.26425035503099153</v>
      </c>
      <c r="K88" s="4">
        <v>0.23371490869446715</v>
      </c>
      <c r="L88" s="4">
        <v>0.2259822075754315</v>
      </c>
      <c r="M88" s="4">
        <v>0.20887400586019256</v>
      </c>
      <c r="N88" s="4">
        <v>0.22004128601908263</v>
      </c>
      <c r="O88" s="4">
        <v>0.14285575228991657</v>
      </c>
    </row>
    <row r="89" spans="1:17" x14ac:dyDescent="0.2">
      <c r="A89" s="48"/>
      <c r="B89" t="s">
        <v>2</v>
      </c>
      <c r="C89" s="4">
        <v>5.6304013667214953E-3</v>
      </c>
      <c r="D89" s="4">
        <v>4.0607066911357743E-2</v>
      </c>
      <c r="E89" s="4">
        <v>0.11094916044776119</v>
      </c>
      <c r="F89" s="4">
        <v>0.1164698819291575</v>
      </c>
      <c r="G89" s="4">
        <v>0.1158125915080527</v>
      </c>
      <c r="H89" s="4">
        <v>0.11592309065207637</v>
      </c>
      <c r="I89" s="4">
        <v>9.5556792871844223E-2</v>
      </c>
      <c r="J89" s="4">
        <v>9.8515087041765426E-2</v>
      </c>
      <c r="K89" s="4">
        <v>9.6756609430362503E-2</v>
      </c>
      <c r="L89" s="4">
        <v>0.12216804622732717</v>
      </c>
      <c r="M89" s="4">
        <v>0.17455002092925911</v>
      </c>
      <c r="N89" s="4">
        <v>0.21590905529571958</v>
      </c>
      <c r="O89" s="4">
        <v>0.3571393807247914</v>
      </c>
    </row>
    <row r="90" spans="1:17" x14ac:dyDescent="0.2">
      <c r="A90" s="48"/>
      <c r="B90" t="s">
        <v>3</v>
      </c>
      <c r="C90" s="4">
        <v>2.6353122142116201E-3</v>
      </c>
      <c r="D90" s="4">
        <v>3.9296221853243614E-2</v>
      </c>
      <c r="E90" s="4">
        <v>0.10721781716417911</v>
      </c>
      <c r="F90" s="4">
        <v>0.10006003602161297</v>
      </c>
      <c r="G90" s="4">
        <v>9.7657393850658858E-2</v>
      </c>
      <c r="H90" s="4">
        <v>9.1282433701876553E-2</v>
      </c>
      <c r="I90" s="4">
        <v>8.8306374735653712E-2</v>
      </c>
      <c r="J90" s="4">
        <v>8.0312947782833072E-2</v>
      </c>
      <c r="K90" s="4">
        <v>7.5769964568002182E-2</v>
      </c>
      <c r="L90" s="4">
        <v>6.7966729943372162E-2</v>
      </c>
      <c r="M90" s="4">
        <v>5.5881121808287984E-2</v>
      </c>
      <c r="N90" s="4">
        <v>3.7190076510267484E-2</v>
      </c>
      <c r="O90" s="4">
        <v>7.1427876144958283E-2</v>
      </c>
    </row>
    <row r="91" spans="1:17" x14ac:dyDescent="0.2">
      <c r="A91" s="48"/>
      <c r="B91" t="s">
        <v>4</v>
      </c>
      <c r="C91" s="4">
        <v>9.899251685511869E-4</v>
      </c>
      <c r="D91" s="4">
        <v>2.7935564682921146E-2</v>
      </c>
      <c r="E91" s="4">
        <v>8.6695429104477612E-2</v>
      </c>
      <c r="F91" s="4">
        <v>9.0054032419451674E-2</v>
      </c>
      <c r="G91" s="4">
        <v>8.1112737920937039E-2</v>
      </c>
      <c r="H91" s="4">
        <v>7.784207536540394E-2</v>
      </c>
      <c r="I91" s="4">
        <v>8.3844578959536467E-2</v>
      </c>
      <c r="J91" s="4">
        <v>6.7060513059224433E-2</v>
      </c>
      <c r="K91" s="4">
        <v>7.1545380212591991E-2</v>
      </c>
      <c r="L91" s="4">
        <v>6.0223684759950019E-2</v>
      </c>
      <c r="M91" s="4">
        <v>5.0439514441188785E-2</v>
      </c>
      <c r="N91" s="4">
        <v>4.8553710999515887E-2</v>
      </c>
      <c r="O91" s="4">
        <v>0</v>
      </c>
    </row>
    <row r="92" spans="1:17" x14ac:dyDescent="0.2">
      <c r="A92" s="48"/>
      <c r="B92" t="s">
        <v>5</v>
      </c>
      <c r="C92" s="4">
        <v>2.6250790378228969E-3</v>
      </c>
      <c r="D92" s="4">
        <v>2.7993824463281775E-2</v>
      </c>
      <c r="E92" s="4">
        <v>0.12266791044776119</v>
      </c>
      <c r="F92" s="4">
        <v>0.12517510506303783</v>
      </c>
      <c r="G92" s="4">
        <v>0.12825768667642753</v>
      </c>
      <c r="H92" s="4">
        <v>0.13291021021622926</v>
      </c>
      <c r="I92" s="4">
        <v>0.14073247510503128</v>
      </c>
      <c r="J92" s="4">
        <v>0.14785246450676626</v>
      </c>
      <c r="K92" s="4">
        <v>0.15835377487053692</v>
      </c>
      <c r="L92" s="4">
        <v>0.16418123583367325</v>
      </c>
      <c r="M92" s="4">
        <v>0.15717873587275011</v>
      </c>
      <c r="N92" s="4">
        <v>0.15599170980695529</v>
      </c>
      <c r="O92" s="4">
        <v>0</v>
      </c>
    </row>
    <row r="93" spans="1:17" x14ac:dyDescent="0.2">
      <c r="A93" s="48"/>
      <c r="B93" t="s">
        <v>6</v>
      </c>
      <c r="C93" s="4">
        <v>4.5564564341365836E-4</v>
      </c>
      <c r="D93" s="4">
        <v>2.1585248623612691E-2</v>
      </c>
      <c r="E93" s="4">
        <v>0.11258162313432836</v>
      </c>
      <c r="F93" s="4">
        <v>0.12447468481088653</v>
      </c>
      <c r="G93" s="4">
        <v>0.1273792093704246</v>
      </c>
      <c r="H93" s="4">
        <v>0.14261713568145948</v>
      </c>
      <c r="I93" s="4">
        <v>0.16675961713238185</v>
      </c>
      <c r="J93" s="4">
        <v>0.19319814476586089</v>
      </c>
      <c r="K93" s="4">
        <v>0.20427909512128645</v>
      </c>
      <c r="L93" s="4">
        <v>0.15027243244863719</v>
      </c>
      <c r="M93" s="4">
        <v>0.10046044370029301</v>
      </c>
      <c r="N93" s="4">
        <v>8.0578499105579557E-2</v>
      </c>
      <c r="O93" s="4">
        <v>7.1427876144958283E-2</v>
      </c>
    </row>
    <row r="94" spans="1:17" x14ac:dyDescent="0.2">
      <c r="A94" s="48"/>
      <c r="B94" t="s">
        <v>7</v>
      </c>
      <c r="C94" s="4">
        <v>1.5888352814069648E-4</v>
      </c>
      <c r="D94" s="4">
        <v>1.1069358268519328E-2</v>
      </c>
      <c r="E94" s="4">
        <v>6.1567164179104475E-2</v>
      </c>
      <c r="F94" s="4">
        <v>6.4838903342005205E-2</v>
      </c>
      <c r="G94" s="4">
        <v>7.349926793557833E-2</v>
      </c>
      <c r="H94" s="4">
        <v>8.0268806731711495E-2</v>
      </c>
      <c r="I94" s="4">
        <v>8.7934558420977277E-2</v>
      </c>
      <c r="J94" s="4">
        <v>9.8515087041765426E-2</v>
      </c>
      <c r="K94" s="4">
        <v>0.10316162442082311</v>
      </c>
      <c r="L94" s="4">
        <v>0.12733007634960861</v>
      </c>
      <c r="M94" s="4">
        <v>0.15194642109669318</v>
      </c>
      <c r="N94" s="4">
        <v>0.13842972923266231</v>
      </c>
      <c r="O94" s="4">
        <v>0.28571150457983313</v>
      </c>
    </row>
    <row r="95" spans="1:17" x14ac:dyDescent="0.2">
      <c r="A95" s="48"/>
      <c r="B95" t="s">
        <v>8</v>
      </c>
      <c r="C95" s="4">
        <v>4.5241411402774589E-5</v>
      </c>
      <c r="D95" s="4">
        <v>3.5829764921786245E-3</v>
      </c>
      <c r="E95" s="4">
        <v>2.3729011194029852E-2</v>
      </c>
      <c r="F95" s="4">
        <v>2.601560936561937E-2</v>
      </c>
      <c r="G95" s="4">
        <v>3.3528550512445097E-2</v>
      </c>
      <c r="H95" s="4">
        <v>2.9680791326377041E-2</v>
      </c>
      <c r="I95" s="4">
        <v>3.6437998838290797E-2</v>
      </c>
      <c r="J95" s="4">
        <v>3.8639628953172175E-2</v>
      </c>
      <c r="K95" s="4">
        <v>4.3744889615699098E-2</v>
      </c>
      <c r="L95" s="4">
        <v>6.1084023113663587E-2</v>
      </c>
      <c r="M95" s="4">
        <v>6.8229384679782332E-2</v>
      </c>
      <c r="N95" s="4">
        <v>7.0247922297171916E-2</v>
      </c>
      <c r="O95" s="4">
        <v>7.1427876144958283E-2</v>
      </c>
    </row>
    <row r="96" spans="1:17" x14ac:dyDescent="0.2">
      <c r="A96" s="48"/>
      <c r="B96" t="s">
        <v>9</v>
      </c>
      <c r="C96" s="4">
        <v>1.0771764619708236E-5</v>
      </c>
      <c r="D96" s="4">
        <v>8.7389670540942064E-4</v>
      </c>
      <c r="E96" s="4">
        <v>4.8973880597014928E-3</v>
      </c>
      <c r="F96" s="4">
        <v>6.3037822693616172E-3</v>
      </c>
      <c r="G96" s="4">
        <v>8.4919472913616394E-3</v>
      </c>
      <c r="H96" s="4">
        <v>8.4002239602953884E-3</v>
      </c>
      <c r="I96" s="4">
        <v>7.9940507655433882E-3</v>
      </c>
      <c r="J96" s="4">
        <v>8.3027301882849305E-3</v>
      </c>
      <c r="K96" s="4">
        <v>8.8579994548923409E-3</v>
      </c>
      <c r="L96" s="4">
        <v>1.4769141738749648E-2</v>
      </c>
      <c r="M96" s="4">
        <v>2.3440770196735034E-2</v>
      </c>
      <c r="N96" s="4">
        <v>1.9628095935974504E-2</v>
      </c>
      <c r="O96" s="4">
        <v>0</v>
      </c>
    </row>
    <row r="97" spans="1:15" x14ac:dyDescent="0.2">
      <c r="A97" s="48"/>
      <c r="B97" t="s">
        <v>10</v>
      </c>
      <c r="C97" s="4">
        <v>4.3087058478832941E-6</v>
      </c>
      <c r="D97" s="4">
        <v>2.6216901162282616E-4</v>
      </c>
      <c r="E97" s="4">
        <v>1.6907649253731342E-3</v>
      </c>
      <c r="F97" s="4">
        <v>2.8016810086051629E-3</v>
      </c>
      <c r="G97" s="4">
        <v>2.6354319180087846E-3</v>
      </c>
      <c r="H97" s="4">
        <v>2.9867462969939162E-3</v>
      </c>
      <c r="I97" s="4">
        <v>2.6027142027350565E-3</v>
      </c>
      <c r="J97" s="4">
        <v>1.9160146588349839E-3</v>
      </c>
      <c r="K97" s="4">
        <v>2.3167075497410737E-3</v>
      </c>
      <c r="L97" s="4">
        <v>3.7281328660921441E-3</v>
      </c>
      <c r="M97" s="4">
        <v>4.6044370029300966E-3</v>
      </c>
      <c r="N97" s="4">
        <v>6.1983460850445812E-3</v>
      </c>
      <c r="O97" s="4">
        <v>0</v>
      </c>
    </row>
    <row r="98" spans="1:15" x14ac:dyDescent="0.2">
      <c r="A98" s="48"/>
      <c r="B98" t="s">
        <v>11</v>
      </c>
      <c r="C98" s="4">
        <v>5.3858823098541176E-7</v>
      </c>
      <c r="D98" s="4">
        <v>5.8259780360628038E-5</v>
      </c>
      <c r="E98" s="4">
        <v>4.0811567164179103E-4</v>
      </c>
      <c r="F98" s="4">
        <v>7.0042025215129072E-4</v>
      </c>
      <c r="G98" s="4">
        <v>5.856515373352855E-4</v>
      </c>
      <c r="H98" s="4">
        <v>1.4933731484969581E-3</v>
      </c>
      <c r="I98" s="4">
        <v>9.2954078669109169E-4</v>
      </c>
      <c r="J98" s="4">
        <v>4.7900366470874598E-4</v>
      </c>
      <c r="K98" s="4">
        <v>5.4510765876260563E-4</v>
      </c>
      <c r="L98" s="4">
        <v>1.0037280793325004E-3</v>
      </c>
      <c r="M98" s="4">
        <v>1.2557555462536626E-3</v>
      </c>
      <c r="N98" s="4">
        <v>2.0661153616815271E-3</v>
      </c>
      <c r="O98" s="4">
        <v>0</v>
      </c>
    </row>
    <row r="99" spans="1:15" x14ac:dyDescent="0.2">
      <c r="A99" s="48"/>
      <c r="B99" t="s">
        <v>12</v>
      </c>
      <c r="C99" s="4">
        <v>0</v>
      </c>
      <c r="D99" s="4">
        <v>8.7389670540942066E-5</v>
      </c>
      <c r="E99" s="4">
        <v>1.7490671641791044E-4</v>
      </c>
      <c r="F99" s="4">
        <v>2.0012007204322593E-4</v>
      </c>
      <c r="G99" s="4">
        <v>5.856515373352855E-4</v>
      </c>
      <c r="H99" s="4">
        <v>3.7334328712423952E-4</v>
      </c>
      <c r="I99" s="4">
        <v>3.7181631467643667E-4</v>
      </c>
      <c r="J99" s="4">
        <v>6.3867155294499464E-4</v>
      </c>
      <c r="K99" s="4">
        <v>8.1766148814390845E-4</v>
      </c>
      <c r="L99" s="4">
        <v>7.1694862809464305E-4</v>
      </c>
      <c r="M99" s="4">
        <v>2.7208036835496023E-3</v>
      </c>
      <c r="N99" s="4">
        <v>3.0991730425222906E-3</v>
      </c>
      <c r="O99" s="4">
        <v>0</v>
      </c>
    </row>
    <row r="100" spans="1:15" x14ac:dyDescent="0.2">
      <c r="A100" s="48"/>
      <c r="B100" t="s">
        <v>13</v>
      </c>
      <c r="C100" s="4">
        <v>0</v>
      </c>
      <c r="D100" s="4">
        <v>0</v>
      </c>
      <c r="E100" s="4">
        <v>5.8302238805970148E-5</v>
      </c>
      <c r="F100" s="4">
        <v>0</v>
      </c>
      <c r="G100" s="4">
        <v>0</v>
      </c>
      <c r="H100" s="4">
        <v>0</v>
      </c>
      <c r="I100" s="4">
        <v>1.8590815733821834E-4</v>
      </c>
      <c r="J100" s="4">
        <v>1.5966788823624866E-4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</row>
    <row r="101" spans="1:15" x14ac:dyDescent="0.2">
      <c r="A101" s="48"/>
      <c r="B101" t="s">
        <v>31</v>
      </c>
      <c r="C101" s="11">
        <v>0</v>
      </c>
      <c r="D101" s="11">
        <v>2.9129890180314019E-5</v>
      </c>
      <c r="E101" s="11">
        <v>1.166044776119403E-4</v>
      </c>
      <c r="F101" s="11">
        <v>0</v>
      </c>
      <c r="G101" s="11">
        <v>0</v>
      </c>
      <c r="H101" s="11">
        <v>3.7334328712423952E-4</v>
      </c>
      <c r="I101" s="11">
        <v>0</v>
      </c>
      <c r="J101" s="11">
        <v>1.5966788823624866E-4</v>
      </c>
      <c r="K101" s="11">
        <v>1.3627691469065141E-4</v>
      </c>
      <c r="L101" s="11">
        <v>5.7355890247571444E-4</v>
      </c>
      <c r="M101" s="11">
        <v>4.1858518208455421E-4</v>
      </c>
      <c r="N101" s="11">
        <v>2.0661153616815271E-3</v>
      </c>
      <c r="O101" s="11">
        <v>0</v>
      </c>
    </row>
    <row r="102" spans="1:15" ht="16" customHeight="1" x14ac:dyDescent="0.2">
      <c r="A102" s="48"/>
      <c r="B102" t="s">
        <v>28</v>
      </c>
      <c r="C102" s="11">
        <v>0</v>
      </c>
      <c r="D102" s="11">
        <v>0</v>
      </c>
      <c r="E102" s="11">
        <v>0</v>
      </c>
      <c r="F102" s="11">
        <v>1.0006003602161297E-4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</row>
    <row r="114" spans="3:15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3:15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3:15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3:15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3:15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3:15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3:15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3:15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3:15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3:15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3:15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3:15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3:15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3:15" x14ac:dyDescent="0.2"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3:15" x14ac:dyDescent="0.2"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</sheetData>
  <mergeCells count="4">
    <mergeCell ref="A2:A14"/>
    <mergeCell ref="A20:A32"/>
    <mergeCell ref="C86:O86"/>
    <mergeCell ref="A88:A102"/>
  </mergeCells>
  <conditionalFormatting sqref="C88:O102">
    <cfRule type="colorScale" priority="1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E85">
    <cfRule type="colorScale" priority="49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C85">
    <cfRule type="colorScale" priority="50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D85">
    <cfRule type="colorScale" priority="51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F85">
    <cfRule type="colorScale" priority="52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G85">
    <cfRule type="colorScale" priority="5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H85">
    <cfRule type="colorScale" priority="5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I85">
    <cfRule type="colorScale" priority="5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J85">
    <cfRule type="colorScale" priority="56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K85">
    <cfRule type="colorScale" priority="57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L85">
    <cfRule type="colorScale" priority="58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M85">
    <cfRule type="colorScale" priority="59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N85">
    <cfRule type="colorScale" priority="60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O85">
    <cfRule type="colorScale" priority="61">
      <colorScale>
        <cfvo type="min"/>
        <cfvo type="num" val="0.18"/>
        <cfvo type="max"/>
        <color rgb="FFFFD194"/>
        <color rgb="FFFE9769"/>
        <color rgb="FFDB476A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DDC6-D1CC-EE41-9793-40547681049D}">
  <dimension ref="A1:AF109"/>
  <sheetViews>
    <sheetView showGridLines="0" zoomScale="67" zoomScaleNormal="64" workbookViewId="0">
      <selection activeCell="N10" sqref="N10"/>
    </sheetView>
  </sheetViews>
  <sheetFormatPr baseColWidth="10" defaultRowHeight="17" x14ac:dyDescent="0.2"/>
  <cols>
    <col min="1" max="1" width="10.83203125" style="14"/>
    <col min="2" max="2" width="3.83203125" style="14" customWidth="1"/>
    <col min="3" max="3" width="10.83203125" style="18"/>
    <col min="4" max="17" width="10.83203125" style="14"/>
    <col min="18" max="18" width="3.83203125" style="14" customWidth="1"/>
    <col min="19" max="16384" width="10.83203125" style="14"/>
  </cols>
  <sheetData>
    <row r="1" spans="1:32" s="13" customFormat="1" x14ac:dyDescent="0.2">
      <c r="C1" s="17"/>
    </row>
    <row r="3" spans="1:32" x14ac:dyDescent="0.2">
      <c r="A3" s="14" t="s">
        <v>19</v>
      </c>
    </row>
    <row r="5" spans="1:32" x14ac:dyDescent="0.2">
      <c r="D5" s="50" t="s">
        <v>0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T5" s="50" t="s">
        <v>29</v>
      </c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</row>
    <row r="6" spans="1:32" x14ac:dyDescent="0.2"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 t="s">
        <v>13</v>
      </c>
      <c r="T6" s="14" t="s">
        <v>1</v>
      </c>
      <c r="U6" s="14" t="s">
        <v>2</v>
      </c>
      <c r="V6" s="14" t="s">
        <v>3</v>
      </c>
      <c r="W6" s="14" t="s">
        <v>4</v>
      </c>
      <c r="X6" s="14" t="s">
        <v>5</v>
      </c>
      <c r="Y6" s="14" t="s">
        <v>6</v>
      </c>
      <c r="Z6" s="14" t="s">
        <v>7</v>
      </c>
      <c r="AA6" s="14" t="s">
        <v>8</v>
      </c>
      <c r="AB6" s="14" t="s">
        <v>9</v>
      </c>
      <c r="AC6" s="14" t="s">
        <v>10</v>
      </c>
      <c r="AD6" s="14" t="s">
        <v>11</v>
      </c>
      <c r="AE6" s="14" t="s">
        <v>12</v>
      </c>
      <c r="AF6" s="14" t="s">
        <v>13</v>
      </c>
    </row>
    <row r="7" spans="1:32" x14ac:dyDescent="0.2">
      <c r="B7" s="51" t="s">
        <v>29</v>
      </c>
      <c r="C7" s="18" t="s">
        <v>14</v>
      </c>
      <c r="D7" s="19">
        <v>0.95490239165489854</v>
      </c>
      <c r="E7" s="15">
        <v>0.80949051822074636</v>
      </c>
      <c r="F7" s="15">
        <v>0.29774953358208955</v>
      </c>
      <c r="G7" s="15">
        <v>0.27396437862717632</v>
      </c>
      <c r="H7" s="15">
        <v>0.26076134699853587</v>
      </c>
      <c r="I7" s="15">
        <v>0.2467799141310435</v>
      </c>
      <c r="J7" s="15">
        <v>0.22755158951477969</v>
      </c>
      <c r="K7" s="15">
        <v>0.21682899568896694</v>
      </c>
      <c r="L7" s="15">
        <v>0.18778958844371763</v>
      </c>
      <c r="M7" s="15">
        <v>0.16862632635503297</v>
      </c>
      <c r="N7" s="15">
        <v>0.14148179154457932</v>
      </c>
      <c r="O7" s="15">
        <v>0.14772727272727273</v>
      </c>
      <c r="P7" s="15">
        <v>0</v>
      </c>
      <c r="R7" s="51" t="s">
        <v>0</v>
      </c>
      <c r="S7" s="18" t="s">
        <v>14</v>
      </c>
      <c r="T7" s="16">
        <f t="array" ref="T7:AF19">TRANSPOSE(D7:P19)</f>
        <v>0.95490239165489854</v>
      </c>
      <c r="U7" s="16">
        <v>4.6981051388857468E-3</v>
      </c>
      <c r="V7" s="16">
        <v>1.1811239905510081E-2</v>
      </c>
      <c r="W7" s="16">
        <v>9.6622728638782879E-3</v>
      </c>
      <c r="X7" s="16">
        <v>1.0710365561375898E-2</v>
      </c>
      <c r="Y7" s="16">
        <v>4.4460458467845748E-3</v>
      </c>
      <c r="Z7" s="16">
        <v>3.7631159698950723E-3</v>
      </c>
      <c r="AA7" s="16">
        <v>6.463058771824942E-6</v>
      </c>
      <c r="AB7" s="38" t="str">
        <v>-</v>
      </c>
      <c r="AC7" s="38" t="str">
        <v>-</v>
      </c>
      <c r="AD7" s="38" t="str">
        <v>-</v>
      </c>
      <c r="AE7" s="38" t="str">
        <v>-</v>
      </c>
      <c r="AF7" s="38" t="str">
        <v>-</v>
      </c>
    </row>
    <row r="8" spans="1:32" x14ac:dyDescent="0.2">
      <c r="B8" s="51"/>
      <c r="C8" s="18" t="s">
        <v>2</v>
      </c>
      <c r="D8" s="15">
        <v>4.6981051388857468E-3</v>
      </c>
      <c r="E8" s="19">
        <v>2.9217279850854962E-2</v>
      </c>
      <c r="F8" s="15">
        <v>5.2238805970149252E-2</v>
      </c>
      <c r="G8" s="15">
        <v>5.363217930758455E-2</v>
      </c>
      <c r="H8" s="15">
        <v>4.9633967789165449E-2</v>
      </c>
      <c r="I8" s="15">
        <v>4.9467985812955015E-2</v>
      </c>
      <c r="J8" s="15">
        <v>4.3874326082915041E-2</v>
      </c>
      <c r="K8" s="15">
        <v>4.3429666294108257E-2</v>
      </c>
      <c r="L8" s="15">
        <v>3.6931043881166532E-2</v>
      </c>
      <c r="M8" s="15">
        <v>4.1726412388872959E-2</v>
      </c>
      <c r="N8" s="15">
        <v>4.9602344077019675E-2</v>
      </c>
      <c r="O8" s="15">
        <v>2.8925619834710745E-2</v>
      </c>
      <c r="P8" s="15">
        <v>0</v>
      </c>
      <c r="R8" s="51"/>
      <c r="S8" s="18" t="s">
        <v>2</v>
      </c>
      <c r="T8" s="16">
        <v>0.80949051822074636</v>
      </c>
      <c r="U8" s="16">
        <v>2.9217279850854962E-2</v>
      </c>
      <c r="V8" s="16">
        <v>3.7577558332605086E-2</v>
      </c>
      <c r="W8" s="16">
        <v>4.494742054822453E-2</v>
      </c>
      <c r="X8" s="16">
        <v>4.0927495703341199E-2</v>
      </c>
      <c r="Y8" s="16">
        <v>2.4760406653266918E-2</v>
      </c>
      <c r="Z8" s="16">
        <v>1.2292813656092517E-2</v>
      </c>
      <c r="AA8" s="16">
        <v>7.8650703486847853E-4</v>
      </c>
      <c r="AB8" s="38" t="str">
        <v>-</v>
      </c>
      <c r="AC8" s="38" t="str">
        <v>-</v>
      </c>
      <c r="AD8" s="38" t="str">
        <v>-</v>
      </c>
      <c r="AE8" s="38" t="str">
        <v>-</v>
      </c>
      <c r="AF8" s="38" t="str">
        <v>-</v>
      </c>
    </row>
    <row r="9" spans="1:32" x14ac:dyDescent="0.2">
      <c r="B9" s="51"/>
      <c r="C9" s="18" t="s">
        <v>3</v>
      </c>
      <c r="D9" s="15">
        <v>1.1811239905510081E-2</v>
      </c>
      <c r="E9" s="15">
        <v>3.7577558332605086E-2</v>
      </c>
      <c r="F9" s="19">
        <v>0.11170708955223881</v>
      </c>
      <c r="G9" s="15">
        <v>0.1041624974984991</v>
      </c>
      <c r="H9" s="15">
        <v>9.3704245973645683E-2</v>
      </c>
      <c r="I9" s="15">
        <v>8.7922344595855892E-2</v>
      </c>
      <c r="J9" s="15">
        <v>8.1985499163413272E-2</v>
      </c>
      <c r="K9" s="15">
        <v>7.3766565543669171E-2</v>
      </c>
      <c r="L9" s="15">
        <v>7.0591441809757433E-2</v>
      </c>
      <c r="M9" s="15">
        <v>6.4668769716088328E-2</v>
      </c>
      <c r="N9" s="15">
        <v>4.8555881121808288E-2</v>
      </c>
      <c r="O9" s="15">
        <v>4.1322314049586778E-2</v>
      </c>
      <c r="P9" s="15">
        <v>0</v>
      </c>
      <c r="R9" s="51"/>
      <c r="S9" s="18" t="s">
        <v>3</v>
      </c>
      <c r="T9" s="16">
        <v>0.29774953358208955</v>
      </c>
      <c r="U9" s="16">
        <v>5.2238805970149252E-2</v>
      </c>
      <c r="V9" s="16">
        <v>0.11170708955223881</v>
      </c>
      <c r="W9" s="16">
        <v>0.1087919776119403</v>
      </c>
      <c r="X9" s="16">
        <v>0.20289179104477612</v>
      </c>
      <c r="Y9" s="16">
        <v>0.14307369402985073</v>
      </c>
      <c r="Z9" s="16">
        <v>7.6375932835820892E-2</v>
      </c>
      <c r="AA9" s="16">
        <v>7.1711753731343282E-3</v>
      </c>
      <c r="AB9" s="38" t="str">
        <v>-</v>
      </c>
      <c r="AC9" s="38" t="str">
        <v>-</v>
      </c>
      <c r="AD9" s="38" t="str">
        <v>-</v>
      </c>
      <c r="AE9" s="38" t="str">
        <v>-</v>
      </c>
      <c r="AF9" s="38" t="str">
        <v>-</v>
      </c>
    </row>
    <row r="10" spans="1:32" x14ac:dyDescent="0.2">
      <c r="B10" s="51"/>
      <c r="C10" s="18" t="s">
        <v>4</v>
      </c>
      <c r="D10" s="15">
        <v>9.6622728638782879E-3</v>
      </c>
      <c r="E10" s="15">
        <v>4.494742054822453E-2</v>
      </c>
      <c r="F10" s="15">
        <v>0.1087919776119403</v>
      </c>
      <c r="G10" s="19">
        <v>0.11016609965979587</v>
      </c>
      <c r="H10" s="15">
        <v>0.10717423133235725</v>
      </c>
      <c r="I10" s="15">
        <v>0.10136270300541347</v>
      </c>
      <c r="J10" s="15">
        <v>0.10838445807770961</v>
      </c>
      <c r="K10" s="15">
        <v>9.0851029857895574E-2</v>
      </c>
      <c r="L10" s="15">
        <v>8.5036794766966475E-2</v>
      </c>
      <c r="M10" s="15">
        <v>7.3702322913679383E-2</v>
      </c>
      <c r="N10" s="15">
        <v>6.6136458769359571E-2</v>
      </c>
      <c r="O10" s="15">
        <v>5.8884297520661155E-2</v>
      </c>
      <c r="P10" s="15">
        <v>0.14285714285714285</v>
      </c>
      <c r="R10" s="51"/>
      <c r="S10" s="18" t="s">
        <v>4</v>
      </c>
      <c r="T10" s="16">
        <v>0.27396437862717632</v>
      </c>
      <c r="U10" s="16">
        <v>5.363217930758455E-2</v>
      </c>
      <c r="V10" s="16">
        <v>0.1041624974984991</v>
      </c>
      <c r="W10" s="16">
        <v>0.11016609965979587</v>
      </c>
      <c r="X10" s="16">
        <v>0.20642385431258756</v>
      </c>
      <c r="Y10" s="16">
        <v>0.15229137482489494</v>
      </c>
      <c r="Z10" s="16">
        <v>9.0054032419451674E-2</v>
      </c>
      <c r="AA10" s="16">
        <v>9.3055833500100063E-3</v>
      </c>
      <c r="AB10" s="38" t="str">
        <v>-</v>
      </c>
      <c r="AC10" s="38" t="str">
        <v>-</v>
      </c>
      <c r="AD10" s="38" t="str">
        <v>-</v>
      </c>
      <c r="AE10" s="38" t="str">
        <v>-</v>
      </c>
      <c r="AF10" s="38" t="str">
        <v>-</v>
      </c>
    </row>
    <row r="11" spans="1:32" x14ac:dyDescent="0.2">
      <c r="B11" s="51"/>
      <c r="C11" s="18" t="s">
        <v>5</v>
      </c>
      <c r="D11" s="15">
        <v>1.0710365561375898E-2</v>
      </c>
      <c r="E11" s="15">
        <v>4.0927495703341199E-2</v>
      </c>
      <c r="F11" s="15">
        <v>0.20289179104477612</v>
      </c>
      <c r="G11" s="15">
        <v>0.20642385431258756</v>
      </c>
      <c r="H11" s="19">
        <v>0.20102489019033676</v>
      </c>
      <c r="I11" s="15">
        <v>0.19880530147470599</v>
      </c>
      <c r="J11" s="15">
        <v>0.1784718349135527</v>
      </c>
      <c r="K11" s="15">
        <v>0.15647453297141944</v>
      </c>
      <c r="L11" s="15">
        <v>0.15412919051512675</v>
      </c>
      <c r="M11" s="15">
        <v>0.18124462288500143</v>
      </c>
      <c r="N11" s="15">
        <v>0.16638760987861029</v>
      </c>
      <c r="O11" s="15">
        <v>0.16219008264462809</v>
      </c>
      <c r="P11" s="15">
        <v>7.1428571428571425E-2</v>
      </c>
      <c r="R11" s="51"/>
      <c r="S11" s="18" t="s">
        <v>5</v>
      </c>
      <c r="T11" s="16">
        <v>0.26076134699853587</v>
      </c>
      <c r="U11" s="16">
        <v>4.9633967789165449E-2</v>
      </c>
      <c r="V11" s="16">
        <v>9.3704245973645683E-2</v>
      </c>
      <c r="W11" s="16">
        <v>0.10717423133235725</v>
      </c>
      <c r="X11" s="16">
        <v>0.20102489019033676</v>
      </c>
      <c r="Y11" s="16">
        <v>0.16822840409956077</v>
      </c>
      <c r="Z11" s="16">
        <v>0.10600292825768667</v>
      </c>
      <c r="AA11" s="16">
        <v>1.3469985358711566E-2</v>
      </c>
      <c r="AB11" s="38" t="str">
        <v>-</v>
      </c>
      <c r="AC11" s="38" t="str">
        <v>-</v>
      </c>
      <c r="AD11" s="38" t="str">
        <v>-</v>
      </c>
      <c r="AE11" s="38" t="str">
        <v>-</v>
      </c>
      <c r="AF11" s="38" t="str">
        <v>-</v>
      </c>
    </row>
    <row r="12" spans="1:32" x14ac:dyDescent="0.2">
      <c r="B12" s="51"/>
      <c r="C12" s="18" t="s">
        <v>6</v>
      </c>
      <c r="D12" s="15">
        <v>4.4460458467845748E-3</v>
      </c>
      <c r="E12" s="15">
        <v>2.4760406653266918E-2</v>
      </c>
      <c r="F12" s="15">
        <v>0.14307369402985073</v>
      </c>
      <c r="G12" s="15">
        <v>0.15229137482489494</v>
      </c>
      <c r="H12" s="15">
        <v>0.16822840409956077</v>
      </c>
      <c r="I12" s="19">
        <v>0.17957812208325555</v>
      </c>
      <c r="J12" s="15">
        <v>0.2089607733779513</v>
      </c>
      <c r="K12" s="15">
        <v>0.25259460322529137</v>
      </c>
      <c r="L12" s="15">
        <v>0.2661488143908422</v>
      </c>
      <c r="M12" s="15">
        <v>0.21795239460854604</v>
      </c>
      <c r="N12" s="15">
        <v>0.17161992465466722</v>
      </c>
      <c r="O12" s="15">
        <v>0.11776859504132231</v>
      </c>
      <c r="P12" s="15">
        <v>0.2857142857142857</v>
      </c>
      <c r="R12" s="51"/>
      <c r="S12" s="18" t="s">
        <v>6</v>
      </c>
      <c r="T12" s="16">
        <v>0.2467799141310435</v>
      </c>
      <c r="U12" s="16">
        <v>4.9467985812955015E-2</v>
      </c>
      <c r="V12" s="16">
        <v>8.7922344595855892E-2</v>
      </c>
      <c r="W12" s="16">
        <v>0.10136270300541347</v>
      </c>
      <c r="X12" s="16">
        <v>0.19880530147470599</v>
      </c>
      <c r="Y12" s="16">
        <v>0.17957812208325555</v>
      </c>
      <c r="Z12" s="16">
        <v>0.12320328542094455</v>
      </c>
      <c r="AA12" s="16">
        <v>1.2880343475826022E-2</v>
      </c>
      <c r="AB12" s="38" t="str">
        <v>-</v>
      </c>
      <c r="AC12" s="38" t="str">
        <v>-</v>
      </c>
      <c r="AD12" s="38" t="str">
        <v>-</v>
      </c>
      <c r="AE12" s="38" t="str">
        <v>-</v>
      </c>
      <c r="AF12" s="38" t="str">
        <v>-</v>
      </c>
    </row>
    <row r="13" spans="1:32" x14ac:dyDescent="0.2">
      <c r="B13" s="51"/>
      <c r="C13" s="18" t="s">
        <v>7</v>
      </c>
      <c r="D13" s="15">
        <v>3.7631159698950723E-3</v>
      </c>
      <c r="E13" s="15">
        <v>1.2292813656092517E-2</v>
      </c>
      <c r="F13" s="15">
        <v>7.6375932835820892E-2</v>
      </c>
      <c r="G13" s="15">
        <v>9.0054032419451674E-2</v>
      </c>
      <c r="H13" s="15">
        <v>0.10600292825768667</v>
      </c>
      <c r="I13" s="15">
        <v>0.12320328542094455</v>
      </c>
      <c r="J13" s="19">
        <v>0.13143707008737684</v>
      </c>
      <c r="K13" s="15">
        <v>0.13859172920325721</v>
      </c>
      <c r="L13" s="15">
        <v>0.17075497410738621</v>
      </c>
      <c r="M13" s="15">
        <v>0.20562087754516778</v>
      </c>
      <c r="N13" s="15">
        <v>0.28589367936375054</v>
      </c>
      <c r="O13" s="15">
        <v>0.37086776859504134</v>
      </c>
      <c r="P13" s="15">
        <v>0.42857142857142855</v>
      </c>
      <c r="R13" s="51"/>
      <c r="S13" s="18" t="s">
        <v>7</v>
      </c>
      <c r="T13" s="16">
        <v>0.22755158951477969</v>
      </c>
      <c r="U13" s="16">
        <v>4.3874326082915041E-2</v>
      </c>
      <c r="V13" s="16">
        <v>8.1985499163413272E-2</v>
      </c>
      <c r="W13" s="16">
        <v>0.10838445807770961</v>
      </c>
      <c r="X13" s="16">
        <v>0.1784718349135527</v>
      </c>
      <c r="Y13" s="16">
        <v>0.2089607733779513</v>
      </c>
      <c r="Z13" s="16">
        <v>0.13143707008737684</v>
      </c>
      <c r="AA13" s="16">
        <v>1.9334448782301544E-2</v>
      </c>
      <c r="AB13" s="38" t="str">
        <v>-</v>
      </c>
      <c r="AC13" s="38" t="str">
        <v>-</v>
      </c>
      <c r="AD13" s="38" t="str">
        <v>-</v>
      </c>
      <c r="AE13" s="38" t="str">
        <v>-</v>
      </c>
      <c r="AF13" s="38" t="str">
        <v>-</v>
      </c>
    </row>
    <row r="14" spans="1:32" x14ac:dyDescent="0.2">
      <c r="B14" s="51"/>
      <c r="C14" s="18" t="s">
        <v>8</v>
      </c>
      <c r="D14" s="15">
        <v>6.463058771824942E-6</v>
      </c>
      <c r="E14" s="15">
        <v>7.8650703486847853E-4</v>
      </c>
      <c r="F14" s="15">
        <v>7.1711753731343282E-3</v>
      </c>
      <c r="G14" s="15">
        <v>9.3055833500100063E-3</v>
      </c>
      <c r="H14" s="15">
        <v>1.3469985358711566E-2</v>
      </c>
      <c r="I14" s="15">
        <v>1.2880343475826022E-2</v>
      </c>
      <c r="J14" s="15">
        <v>1.9334448782301544E-2</v>
      </c>
      <c r="K14" s="19">
        <v>2.7462877215391986E-2</v>
      </c>
      <c r="L14" s="15">
        <v>2.8618152085036794E-2</v>
      </c>
      <c r="M14" s="15">
        <v>4.6458273587611128E-2</v>
      </c>
      <c r="N14" s="15">
        <v>7.0322310590205106E-2</v>
      </c>
      <c r="O14" s="15">
        <v>7.2314049586776855E-2</v>
      </c>
      <c r="P14" s="15">
        <v>7.1428571428571425E-2</v>
      </c>
      <c r="R14" s="51"/>
      <c r="S14" s="18" t="s">
        <v>8</v>
      </c>
      <c r="T14" s="16">
        <v>0.21682899568896694</v>
      </c>
      <c r="U14" s="16">
        <v>4.3429666294108257E-2</v>
      </c>
      <c r="V14" s="16">
        <v>7.3766565543669171E-2</v>
      </c>
      <c r="W14" s="16">
        <v>9.0851029857895574E-2</v>
      </c>
      <c r="X14" s="16">
        <v>0.15647453297141944</v>
      </c>
      <c r="Y14" s="16">
        <v>0.25259460322529137</v>
      </c>
      <c r="Z14" s="16">
        <v>0.13859172920325721</v>
      </c>
      <c r="AA14" s="16">
        <v>2.7462877215391986E-2</v>
      </c>
      <c r="AB14" s="38" t="str">
        <v>-</v>
      </c>
      <c r="AC14" s="38" t="str">
        <v>-</v>
      </c>
      <c r="AD14" s="38" t="str">
        <v>-</v>
      </c>
      <c r="AE14" s="38" t="str">
        <v>-</v>
      </c>
      <c r="AF14" s="38" t="str">
        <v>-</v>
      </c>
    </row>
    <row r="15" spans="1:32" x14ac:dyDescent="0.2">
      <c r="B15" s="51"/>
      <c r="C15" s="18" t="s">
        <v>9</v>
      </c>
      <c r="D15" s="22" t="s">
        <v>30</v>
      </c>
      <c r="E15" s="22" t="s">
        <v>30</v>
      </c>
      <c r="F15" s="22" t="s">
        <v>30</v>
      </c>
      <c r="G15" s="22" t="s">
        <v>30</v>
      </c>
      <c r="H15" s="22" t="s">
        <v>30</v>
      </c>
      <c r="I15" s="22" t="s">
        <v>30</v>
      </c>
      <c r="J15" s="22" t="s">
        <v>30</v>
      </c>
      <c r="K15" s="22" t="s">
        <v>30</v>
      </c>
      <c r="L15" s="23" t="s">
        <v>30</v>
      </c>
      <c r="M15" s="22" t="s">
        <v>30</v>
      </c>
      <c r="N15" s="22" t="s">
        <v>30</v>
      </c>
      <c r="O15" s="22" t="s">
        <v>30</v>
      </c>
      <c r="P15" s="22" t="s">
        <v>30</v>
      </c>
      <c r="R15" s="51"/>
      <c r="S15" s="18" t="s">
        <v>9</v>
      </c>
      <c r="T15" s="16">
        <v>0.18778958844371763</v>
      </c>
      <c r="U15" s="16">
        <v>3.6931043881166532E-2</v>
      </c>
      <c r="V15" s="16">
        <v>7.0591441809757433E-2</v>
      </c>
      <c r="W15" s="16">
        <v>8.5036794766966475E-2</v>
      </c>
      <c r="X15" s="16">
        <v>0.15412919051512675</v>
      </c>
      <c r="Y15" s="16">
        <v>0.2661488143908422</v>
      </c>
      <c r="Z15" s="16">
        <v>0.17075497410738621</v>
      </c>
      <c r="AA15" s="16">
        <v>2.8618152085036794E-2</v>
      </c>
      <c r="AB15" s="38" t="str">
        <v>-</v>
      </c>
      <c r="AC15" s="38" t="str">
        <v>-</v>
      </c>
      <c r="AD15" s="38" t="str">
        <v>-</v>
      </c>
      <c r="AE15" s="38" t="str">
        <v>-</v>
      </c>
      <c r="AF15" s="38" t="str">
        <v>-</v>
      </c>
    </row>
    <row r="16" spans="1:32" x14ac:dyDescent="0.2">
      <c r="B16" s="51"/>
      <c r="C16" s="18" t="s">
        <v>10</v>
      </c>
      <c r="D16" s="22" t="s">
        <v>30</v>
      </c>
      <c r="E16" s="22" t="s">
        <v>30</v>
      </c>
      <c r="F16" s="22" t="s">
        <v>30</v>
      </c>
      <c r="G16" s="22" t="s">
        <v>30</v>
      </c>
      <c r="H16" s="22" t="s">
        <v>30</v>
      </c>
      <c r="I16" s="22" t="s">
        <v>30</v>
      </c>
      <c r="J16" s="22" t="s">
        <v>30</v>
      </c>
      <c r="K16" s="22" t="s">
        <v>30</v>
      </c>
      <c r="L16" s="22" t="s">
        <v>30</v>
      </c>
      <c r="M16" s="23" t="s">
        <v>30</v>
      </c>
      <c r="N16" s="22" t="s">
        <v>30</v>
      </c>
      <c r="O16" s="22" t="s">
        <v>30</v>
      </c>
      <c r="P16" s="22" t="s">
        <v>30</v>
      </c>
      <c r="R16" s="51"/>
      <c r="S16" s="18" t="s">
        <v>10</v>
      </c>
      <c r="T16" s="37">
        <v>0.16862632635503297</v>
      </c>
      <c r="U16" s="37">
        <v>4.1726412388872959E-2</v>
      </c>
      <c r="V16" s="37">
        <v>6.4668769716088328E-2</v>
      </c>
      <c r="W16" s="37">
        <v>7.3702322913679383E-2</v>
      </c>
      <c r="X16" s="37">
        <v>0.18124462288500143</v>
      </c>
      <c r="Y16" s="37">
        <v>0.21795239460854604</v>
      </c>
      <c r="Z16" s="37">
        <v>0.20562087754516778</v>
      </c>
      <c r="AA16" s="37">
        <v>4.6458273587611128E-2</v>
      </c>
      <c r="AB16" s="39" t="str">
        <v>-</v>
      </c>
      <c r="AC16" s="39" t="str">
        <v>-</v>
      </c>
      <c r="AD16" s="39" t="str">
        <v>-</v>
      </c>
      <c r="AE16" s="39" t="str">
        <v>-</v>
      </c>
      <c r="AF16" s="38" t="str">
        <v>-</v>
      </c>
    </row>
    <row r="17" spans="1:32" x14ac:dyDescent="0.2">
      <c r="B17" s="51"/>
      <c r="C17" s="18" t="s">
        <v>11</v>
      </c>
      <c r="D17" s="22" t="s">
        <v>30</v>
      </c>
      <c r="E17" s="22" t="s">
        <v>30</v>
      </c>
      <c r="F17" s="22" t="s">
        <v>30</v>
      </c>
      <c r="G17" s="22" t="s">
        <v>30</v>
      </c>
      <c r="H17" s="22" t="s">
        <v>30</v>
      </c>
      <c r="I17" s="22" t="s">
        <v>30</v>
      </c>
      <c r="J17" s="22" t="s">
        <v>30</v>
      </c>
      <c r="K17" s="22" t="s">
        <v>30</v>
      </c>
      <c r="L17" s="22" t="s">
        <v>30</v>
      </c>
      <c r="M17" s="22" t="s">
        <v>30</v>
      </c>
      <c r="N17" s="23" t="s">
        <v>30</v>
      </c>
      <c r="O17" s="22" t="s">
        <v>30</v>
      </c>
      <c r="P17" s="22" t="s">
        <v>30</v>
      </c>
      <c r="R17" s="51"/>
      <c r="S17" s="18" t="s">
        <v>11</v>
      </c>
      <c r="T17" s="16">
        <v>0.14148179154457932</v>
      </c>
      <c r="U17" s="16">
        <v>4.9602344077019675E-2</v>
      </c>
      <c r="V17" s="16">
        <v>4.8555881121808288E-2</v>
      </c>
      <c r="W17" s="16">
        <v>6.6136458769359571E-2</v>
      </c>
      <c r="X17" s="16">
        <v>0.16638760987861029</v>
      </c>
      <c r="Y17" s="16">
        <v>0.17161992465466722</v>
      </c>
      <c r="Z17" s="16">
        <v>0.28589367936375054</v>
      </c>
      <c r="AA17" s="16">
        <v>7.0322310590205106E-2</v>
      </c>
      <c r="AB17" s="38" t="str">
        <v>-</v>
      </c>
      <c r="AC17" s="38" t="str">
        <v>-</v>
      </c>
      <c r="AD17" s="38" t="str">
        <v>-</v>
      </c>
      <c r="AE17" s="38" t="str">
        <v>-</v>
      </c>
      <c r="AF17" s="38" t="str">
        <v>-</v>
      </c>
    </row>
    <row r="18" spans="1:32" x14ac:dyDescent="0.2">
      <c r="B18" s="51"/>
      <c r="C18" s="18" t="s">
        <v>12</v>
      </c>
      <c r="D18" s="22" t="s">
        <v>30</v>
      </c>
      <c r="E18" s="22" t="s">
        <v>30</v>
      </c>
      <c r="F18" s="22" t="s">
        <v>30</v>
      </c>
      <c r="G18" s="22" t="s">
        <v>30</v>
      </c>
      <c r="H18" s="22" t="s">
        <v>30</v>
      </c>
      <c r="I18" s="22" t="s">
        <v>30</v>
      </c>
      <c r="J18" s="22" t="s">
        <v>30</v>
      </c>
      <c r="K18" s="22" t="s">
        <v>30</v>
      </c>
      <c r="L18" s="22" t="s">
        <v>30</v>
      </c>
      <c r="M18" s="22" t="s">
        <v>30</v>
      </c>
      <c r="N18" s="22" t="s">
        <v>30</v>
      </c>
      <c r="O18" s="23" t="s">
        <v>30</v>
      </c>
      <c r="P18" s="22" t="s">
        <v>30</v>
      </c>
      <c r="R18" s="51"/>
      <c r="S18" s="18" t="s">
        <v>12</v>
      </c>
      <c r="T18" s="16">
        <v>0.14772727272727273</v>
      </c>
      <c r="U18" s="16">
        <v>2.8925619834710745E-2</v>
      </c>
      <c r="V18" s="16">
        <v>4.1322314049586778E-2</v>
      </c>
      <c r="W18" s="16">
        <v>5.8884297520661155E-2</v>
      </c>
      <c r="X18" s="16">
        <v>0.16219008264462809</v>
      </c>
      <c r="Y18" s="16">
        <v>0.11776859504132231</v>
      </c>
      <c r="Z18" s="16">
        <v>0.37086776859504134</v>
      </c>
      <c r="AA18" s="16">
        <v>7.2314049586776855E-2</v>
      </c>
      <c r="AB18" s="38" t="str">
        <v>-</v>
      </c>
      <c r="AC18" s="38" t="str">
        <v>-</v>
      </c>
      <c r="AD18" s="38" t="str">
        <v>-</v>
      </c>
      <c r="AE18" s="38" t="str">
        <v>-</v>
      </c>
      <c r="AF18" s="38" t="str">
        <v>-</v>
      </c>
    </row>
    <row r="19" spans="1:32" x14ac:dyDescent="0.2">
      <c r="B19" s="51"/>
      <c r="C19" s="18" t="s">
        <v>13</v>
      </c>
      <c r="D19" s="22" t="s">
        <v>30</v>
      </c>
      <c r="E19" s="22" t="s">
        <v>30</v>
      </c>
      <c r="F19" s="22" t="s">
        <v>30</v>
      </c>
      <c r="G19" s="22" t="s">
        <v>30</v>
      </c>
      <c r="H19" s="22" t="s">
        <v>30</v>
      </c>
      <c r="I19" s="22" t="s">
        <v>30</v>
      </c>
      <c r="J19" s="22" t="s">
        <v>30</v>
      </c>
      <c r="K19" s="22" t="s">
        <v>30</v>
      </c>
      <c r="L19" s="22" t="s">
        <v>30</v>
      </c>
      <c r="M19" s="22" t="s">
        <v>30</v>
      </c>
      <c r="N19" s="22" t="s">
        <v>30</v>
      </c>
      <c r="O19" s="22" t="s">
        <v>30</v>
      </c>
      <c r="P19" s="23" t="s">
        <v>30</v>
      </c>
      <c r="R19" s="51"/>
      <c r="S19" s="18" t="s">
        <v>13</v>
      </c>
      <c r="T19" s="16">
        <v>0</v>
      </c>
      <c r="U19" s="16">
        <v>0</v>
      </c>
      <c r="V19" s="16">
        <v>0</v>
      </c>
      <c r="W19" s="16">
        <v>0.14285714285714285</v>
      </c>
      <c r="X19" s="16">
        <v>7.1428571428571425E-2</v>
      </c>
      <c r="Y19" s="16">
        <v>0.2857142857142857</v>
      </c>
      <c r="Z19" s="16">
        <v>0.42857142857142855</v>
      </c>
      <c r="AA19" s="16">
        <v>7.1428571428571425E-2</v>
      </c>
      <c r="AB19" s="38" t="str">
        <v>-</v>
      </c>
      <c r="AC19" s="38" t="str">
        <v>-</v>
      </c>
      <c r="AD19" s="38" t="str">
        <v>-</v>
      </c>
      <c r="AE19" s="38" t="str">
        <v>-</v>
      </c>
      <c r="AF19" s="38" t="str">
        <v>-</v>
      </c>
    </row>
    <row r="20" spans="1:32" ht="9" customHeight="1" x14ac:dyDescent="0.2"/>
    <row r="21" spans="1:32" ht="8" customHeight="1" x14ac:dyDescent="0.2">
      <c r="D21" s="34"/>
      <c r="E21" s="24"/>
      <c r="F21" s="25"/>
      <c r="G21" s="26"/>
      <c r="H21" s="27"/>
      <c r="I21" s="28"/>
      <c r="J21" s="35"/>
      <c r="K21" s="29"/>
      <c r="L21" s="30"/>
      <c r="M21" s="31"/>
      <c r="N21" s="32"/>
      <c r="O21" s="33"/>
      <c r="P21" s="36"/>
      <c r="T21" s="34"/>
      <c r="U21" s="24"/>
      <c r="V21" s="25"/>
      <c r="W21" s="26"/>
      <c r="X21" s="27"/>
      <c r="Y21" s="28"/>
      <c r="Z21" s="35"/>
      <c r="AA21" s="29"/>
      <c r="AB21" s="30"/>
      <c r="AC21" s="31"/>
      <c r="AD21" s="32"/>
      <c r="AE21" s="33"/>
      <c r="AF21" s="36"/>
    </row>
    <row r="22" spans="1:32" x14ac:dyDescent="0.2">
      <c r="D22" s="15">
        <v>0</v>
      </c>
      <c r="J22" s="15">
        <v>0.5</v>
      </c>
      <c r="P22" s="15">
        <v>1</v>
      </c>
      <c r="T22" s="15">
        <v>0</v>
      </c>
      <c r="Z22" s="15">
        <v>0.5</v>
      </c>
      <c r="AF22" s="15">
        <v>1</v>
      </c>
    </row>
    <row r="23" spans="1:32" x14ac:dyDescent="0.2">
      <c r="A23" s="14" t="s">
        <v>20</v>
      </c>
    </row>
    <row r="24" spans="1:32" x14ac:dyDescent="0.2">
      <c r="D24" s="50" t="s">
        <v>0</v>
      </c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</row>
    <row r="25" spans="1:32" x14ac:dyDescent="0.2">
      <c r="D25" s="14" t="s">
        <v>1</v>
      </c>
      <c r="E25" s="14" t="s">
        <v>2</v>
      </c>
      <c r="F25" s="14" t="s">
        <v>3</v>
      </c>
      <c r="G25" s="14" t="s">
        <v>4</v>
      </c>
      <c r="H25" s="14" t="s">
        <v>5</v>
      </c>
      <c r="I25" s="14" t="s">
        <v>6</v>
      </c>
      <c r="J25" s="14" t="s">
        <v>7</v>
      </c>
      <c r="K25" s="14" t="s">
        <v>8</v>
      </c>
      <c r="L25" s="14" t="s">
        <v>9</v>
      </c>
      <c r="M25" s="14" t="s">
        <v>10</v>
      </c>
      <c r="N25" s="14" t="s">
        <v>11</v>
      </c>
      <c r="O25" s="14" t="s">
        <v>12</v>
      </c>
      <c r="P25" s="14" t="s">
        <v>13</v>
      </c>
    </row>
    <row r="26" spans="1:32" x14ac:dyDescent="0.2">
      <c r="B26" s="51" t="s">
        <v>29</v>
      </c>
      <c r="C26" s="18" t="s">
        <v>14</v>
      </c>
      <c r="D26" s="19">
        <v>0.9568143798748967</v>
      </c>
      <c r="E26" s="15">
        <v>0.81214133822715484</v>
      </c>
      <c r="F26" s="15">
        <v>0.30701958955223879</v>
      </c>
      <c r="G26" s="15">
        <v>0.2831699019411647</v>
      </c>
      <c r="H26" s="15">
        <v>0.26822840409956078</v>
      </c>
      <c r="I26" s="15">
        <v>0.25424677991413103</v>
      </c>
      <c r="J26" s="15">
        <v>0.23164156906488195</v>
      </c>
      <c r="K26" s="15">
        <v>0.21746766725211561</v>
      </c>
      <c r="L26" s="15">
        <v>0.18874352684655218</v>
      </c>
      <c r="M26" s="15">
        <v>0.17378835675365645</v>
      </c>
      <c r="N26" s="15">
        <v>0.14776056927584763</v>
      </c>
      <c r="O26" s="15">
        <v>0.14669421487603307</v>
      </c>
      <c r="P26" s="15">
        <v>0</v>
      </c>
    </row>
    <row r="27" spans="1:32" x14ac:dyDescent="0.2">
      <c r="B27" s="51"/>
      <c r="C27" s="18" t="s">
        <v>2</v>
      </c>
      <c r="D27" s="15">
        <v>3.4485804429995916E-3</v>
      </c>
      <c r="E27" s="19">
        <v>2.6449940283725132E-2</v>
      </c>
      <c r="F27" s="15">
        <v>5.3229944029850748E-2</v>
      </c>
      <c r="G27" s="15">
        <v>5.1230738443065839E-2</v>
      </c>
      <c r="H27" s="15">
        <v>4.9926793557833089E-2</v>
      </c>
      <c r="I27" s="15">
        <v>4.7601269367183126E-2</v>
      </c>
      <c r="J27" s="15">
        <v>4.7034764826175871E-2</v>
      </c>
      <c r="K27" s="15">
        <v>4.678269200063867E-2</v>
      </c>
      <c r="L27" s="15">
        <v>3.9656582174979561E-2</v>
      </c>
      <c r="M27" s="15">
        <v>4.158302265557786E-2</v>
      </c>
      <c r="N27" s="15">
        <v>3.8509836751778985E-2</v>
      </c>
      <c r="O27" s="15">
        <v>3.2024793388429749E-2</v>
      </c>
      <c r="P27" s="15">
        <v>0</v>
      </c>
    </row>
    <row r="28" spans="1:32" x14ac:dyDescent="0.2">
      <c r="B28" s="51"/>
      <c r="C28" s="18" t="s">
        <v>3</v>
      </c>
      <c r="D28" s="15">
        <v>5.6918004250538319E-3</v>
      </c>
      <c r="E28" s="15">
        <v>3.9325351743423928E-2</v>
      </c>
      <c r="F28" s="19">
        <v>0.10564365671641791</v>
      </c>
      <c r="G28" s="15">
        <v>9.7258355013007808E-2</v>
      </c>
      <c r="H28" s="15">
        <v>9.0922401171303069E-2</v>
      </c>
      <c r="I28" s="15">
        <v>8.5868956505506813E-2</v>
      </c>
      <c r="J28" s="15">
        <v>8.2915039970254692E-2</v>
      </c>
      <c r="K28" s="15">
        <v>7.2808558198946188E-2</v>
      </c>
      <c r="L28" s="15">
        <v>6.4867811392750066E-2</v>
      </c>
      <c r="M28" s="15">
        <v>6.3378262116432466E-2</v>
      </c>
      <c r="N28" s="15">
        <v>5.6508999581414816E-2</v>
      </c>
      <c r="O28" s="15">
        <v>4.5454545454545456E-2</v>
      </c>
      <c r="P28" s="15">
        <v>0.14285714285714285</v>
      </c>
    </row>
    <row r="29" spans="1:32" x14ac:dyDescent="0.2">
      <c r="B29" s="51"/>
      <c r="C29" s="18" t="s">
        <v>4</v>
      </c>
      <c r="D29" s="15">
        <v>1.5088010702825326E-2</v>
      </c>
      <c r="E29" s="15">
        <v>4.4801771097322966E-2</v>
      </c>
      <c r="F29" s="15">
        <v>0.11852845149253731</v>
      </c>
      <c r="G29" s="19">
        <v>0.11857114268561136</v>
      </c>
      <c r="H29" s="15">
        <v>0.11405563689604685</v>
      </c>
      <c r="I29" s="15">
        <v>0.11125630016800447</v>
      </c>
      <c r="J29" s="15">
        <v>0.10987172336865589</v>
      </c>
      <c r="K29" s="15">
        <v>9.7237745489382091E-2</v>
      </c>
      <c r="L29" s="15">
        <v>9.0215317525211225E-2</v>
      </c>
      <c r="M29" s="15">
        <v>7.7573845712646972E-2</v>
      </c>
      <c r="N29" s="15">
        <v>6.5927166178317287E-2</v>
      </c>
      <c r="O29" s="15">
        <v>5.578512396694215E-2</v>
      </c>
      <c r="P29" s="15">
        <v>0</v>
      </c>
    </row>
    <row r="30" spans="1:32" x14ac:dyDescent="0.2">
      <c r="B30" s="51"/>
      <c r="C30" s="18" t="s">
        <v>5</v>
      </c>
      <c r="D30" s="15">
        <v>1.0840703913274369E-2</v>
      </c>
      <c r="E30" s="15">
        <v>4.2325730431996271E-2</v>
      </c>
      <c r="F30" s="15">
        <v>0.20015158582089551</v>
      </c>
      <c r="G30" s="15">
        <v>0.21022613568140885</v>
      </c>
      <c r="H30" s="19">
        <v>0.19912152269399708</v>
      </c>
      <c r="I30" s="15">
        <v>0.19973865969759194</v>
      </c>
      <c r="J30" s="15">
        <v>0.18014500836586725</v>
      </c>
      <c r="K30" s="15">
        <v>0.16270158071211879</v>
      </c>
      <c r="L30" s="15">
        <v>0.16707549741073863</v>
      </c>
      <c r="M30" s="15">
        <v>0.18153140235159163</v>
      </c>
      <c r="N30" s="15">
        <v>0.16785265801590624</v>
      </c>
      <c r="O30" s="15">
        <v>0.15495867768595042</v>
      </c>
      <c r="P30" s="15">
        <v>0</v>
      </c>
    </row>
    <row r="31" spans="1:32" x14ac:dyDescent="0.2">
      <c r="B31" s="51"/>
      <c r="C31" s="18" t="s">
        <v>6</v>
      </c>
      <c r="D31" s="15">
        <v>4.3534086710550835E-3</v>
      </c>
      <c r="E31" s="15">
        <v>2.3041743132628391E-2</v>
      </c>
      <c r="F31" s="15">
        <v>0.1378847947761194</v>
      </c>
      <c r="G31" s="15">
        <v>0.14598759255553331</v>
      </c>
      <c r="H31" s="15">
        <v>0.1685212298682284</v>
      </c>
      <c r="I31" s="19">
        <v>0.17285794287847675</v>
      </c>
      <c r="J31" s="15">
        <v>0.20840304889384645</v>
      </c>
      <c r="K31" s="15">
        <v>0.2470062270477407</v>
      </c>
      <c r="L31" s="15">
        <v>0.26655764513491415</v>
      </c>
      <c r="M31" s="15">
        <v>0.22569544020648122</v>
      </c>
      <c r="N31" s="15">
        <v>0.17559648388447049</v>
      </c>
      <c r="O31" s="15">
        <v>0.12396694214876033</v>
      </c>
      <c r="P31" s="15">
        <v>0.35714285714285715</v>
      </c>
    </row>
    <row r="32" spans="1:32" x14ac:dyDescent="0.2">
      <c r="B32" s="51"/>
      <c r="C32" s="18" t="s">
        <v>7</v>
      </c>
      <c r="D32" s="15">
        <v>3.7464197347345245E-3</v>
      </c>
      <c r="E32" s="15">
        <v>1.0224591453290221E-2</v>
      </c>
      <c r="F32" s="15">
        <v>6.710587686567164E-2</v>
      </c>
      <c r="G32" s="15">
        <v>7.9347608565139088E-2</v>
      </c>
      <c r="H32" s="15">
        <v>8.8286969253294295E-2</v>
      </c>
      <c r="I32" s="15">
        <v>0.10901624043307821</v>
      </c>
      <c r="J32" s="19">
        <v>0.11005763153002417</v>
      </c>
      <c r="K32" s="15">
        <v>0.11528021714833148</v>
      </c>
      <c r="L32" s="15">
        <v>0.14009266830198963</v>
      </c>
      <c r="M32" s="15">
        <v>0.17077717235445941</v>
      </c>
      <c r="N32" s="15">
        <v>0.25889493511929679</v>
      </c>
      <c r="O32" s="15">
        <v>0.34814049586776857</v>
      </c>
      <c r="P32" s="15">
        <v>0.42857142857142855</v>
      </c>
    </row>
    <row r="33" spans="2:16" x14ac:dyDescent="0.2">
      <c r="B33" s="51"/>
      <c r="C33" s="18" t="s">
        <v>8</v>
      </c>
      <c r="D33" s="15">
        <v>1.6696235160547767E-5</v>
      </c>
      <c r="E33" s="15">
        <v>1.6895336304582132E-3</v>
      </c>
      <c r="F33" s="15">
        <v>1.0436100746268656E-2</v>
      </c>
      <c r="G33" s="15">
        <v>1.4208525115069041E-2</v>
      </c>
      <c r="H33" s="15">
        <v>2.0937042459736457E-2</v>
      </c>
      <c r="I33" s="15">
        <v>1.9413851036027628E-2</v>
      </c>
      <c r="J33" s="15">
        <v>2.9931213980293733E-2</v>
      </c>
      <c r="K33" s="19">
        <v>4.071531215072649E-2</v>
      </c>
      <c r="L33" s="15">
        <v>4.2790951212864539E-2</v>
      </c>
      <c r="M33" s="15">
        <v>6.5672497849154007E-2</v>
      </c>
      <c r="N33" s="15">
        <v>8.8949351192967763E-2</v>
      </c>
      <c r="O33" s="15">
        <v>9.2975206611570244E-2</v>
      </c>
      <c r="P33" s="15">
        <v>7.1428571428571425E-2</v>
      </c>
    </row>
    <row r="34" spans="2:16" x14ac:dyDescent="0.2">
      <c r="B34" s="51"/>
      <c r="C34" s="18" t="s">
        <v>9</v>
      </c>
      <c r="D34" s="22" t="s">
        <v>30</v>
      </c>
      <c r="E34" s="22" t="s">
        <v>30</v>
      </c>
      <c r="F34" s="22" t="s">
        <v>30</v>
      </c>
      <c r="G34" s="22" t="s">
        <v>30</v>
      </c>
      <c r="H34" s="22" t="s">
        <v>30</v>
      </c>
      <c r="I34" s="22" t="s">
        <v>30</v>
      </c>
      <c r="J34" s="22" t="s">
        <v>30</v>
      </c>
      <c r="K34" s="22" t="s">
        <v>30</v>
      </c>
      <c r="L34" s="23" t="s">
        <v>30</v>
      </c>
      <c r="M34" s="22" t="s">
        <v>30</v>
      </c>
      <c r="N34" s="22" t="s">
        <v>30</v>
      </c>
      <c r="O34" s="22" t="s">
        <v>30</v>
      </c>
      <c r="P34" s="22" t="s">
        <v>30</v>
      </c>
    </row>
    <row r="35" spans="2:16" x14ac:dyDescent="0.2">
      <c r="B35" s="51"/>
      <c r="C35" s="18" t="s">
        <v>10</v>
      </c>
      <c r="D35" s="22" t="s">
        <v>30</v>
      </c>
      <c r="E35" s="22" t="s">
        <v>30</v>
      </c>
      <c r="F35" s="22" t="s">
        <v>30</v>
      </c>
      <c r="G35" s="22" t="s">
        <v>30</v>
      </c>
      <c r="H35" s="22" t="s">
        <v>30</v>
      </c>
      <c r="I35" s="22" t="s">
        <v>30</v>
      </c>
      <c r="J35" s="22" t="s">
        <v>30</v>
      </c>
      <c r="K35" s="22" t="s">
        <v>30</v>
      </c>
      <c r="L35" s="22" t="s">
        <v>30</v>
      </c>
      <c r="M35" s="23" t="s">
        <v>30</v>
      </c>
      <c r="N35" s="22" t="s">
        <v>30</v>
      </c>
      <c r="O35" s="22" t="s">
        <v>30</v>
      </c>
      <c r="P35" s="22" t="s">
        <v>30</v>
      </c>
    </row>
    <row r="36" spans="2:16" x14ac:dyDescent="0.2">
      <c r="B36" s="51"/>
      <c r="C36" s="18" t="s">
        <v>11</v>
      </c>
      <c r="D36" s="22" t="s">
        <v>30</v>
      </c>
      <c r="E36" s="22" t="s">
        <v>30</v>
      </c>
      <c r="F36" s="22" t="s">
        <v>30</v>
      </c>
      <c r="G36" s="22" t="s">
        <v>30</v>
      </c>
      <c r="H36" s="22" t="s">
        <v>30</v>
      </c>
      <c r="I36" s="22" t="s">
        <v>30</v>
      </c>
      <c r="J36" s="22" t="s">
        <v>30</v>
      </c>
      <c r="K36" s="22" t="s">
        <v>30</v>
      </c>
      <c r="L36" s="22" t="s">
        <v>30</v>
      </c>
      <c r="M36" s="22" t="s">
        <v>30</v>
      </c>
      <c r="N36" s="23" t="s">
        <v>30</v>
      </c>
      <c r="O36" s="22" t="s">
        <v>30</v>
      </c>
      <c r="P36" s="22" t="s">
        <v>30</v>
      </c>
    </row>
    <row r="37" spans="2:16" x14ac:dyDescent="0.2">
      <c r="B37" s="51"/>
      <c r="C37" s="18" t="s">
        <v>12</v>
      </c>
      <c r="D37" s="22" t="s">
        <v>30</v>
      </c>
      <c r="E37" s="22" t="s">
        <v>30</v>
      </c>
      <c r="F37" s="22" t="s">
        <v>30</v>
      </c>
      <c r="G37" s="22" t="s">
        <v>30</v>
      </c>
      <c r="H37" s="22" t="s">
        <v>30</v>
      </c>
      <c r="I37" s="22" t="s">
        <v>30</v>
      </c>
      <c r="J37" s="22" t="s">
        <v>30</v>
      </c>
      <c r="K37" s="22" t="s">
        <v>30</v>
      </c>
      <c r="L37" s="22" t="s">
        <v>30</v>
      </c>
      <c r="M37" s="22" t="s">
        <v>30</v>
      </c>
      <c r="N37" s="22" t="s">
        <v>30</v>
      </c>
      <c r="O37" s="23" t="s">
        <v>30</v>
      </c>
      <c r="P37" s="22" t="s">
        <v>30</v>
      </c>
    </row>
    <row r="38" spans="2:16" x14ac:dyDescent="0.2">
      <c r="B38" s="51"/>
      <c r="C38" s="18" t="s">
        <v>13</v>
      </c>
      <c r="D38" s="22" t="s">
        <v>30</v>
      </c>
      <c r="E38" s="22" t="s">
        <v>30</v>
      </c>
      <c r="F38" s="22" t="s">
        <v>30</v>
      </c>
      <c r="G38" s="22" t="s">
        <v>30</v>
      </c>
      <c r="H38" s="22" t="s">
        <v>30</v>
      </c>
      <c r="I38" s="22" t="s">
        <v>30</v>
      </c>
      <c r="J38" s="22" t="s">
        <v>30</v>
      </c>
      <c r="K38" s="22" t="s">
        <v>30</v>
      </c>
      <c r="L38" s="22" t="s">
        <v>30</v>
      </c>
      <c r="M38" s="22" t="s">
        <v>30</v>
      </c>
      <c r="N38" s="22" t="s">
        <v>30</v>
      </c>
      <c r="O38" s="22" t="s">
        <v>30</v>
      </c>
      <c r="P38" s="23" t="s">
        <v>30</v>
      </c>
    </row>
    <row r="39" spans="2:16" x14ac:dyDescent="0.2">
      <c r="B39" s="1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</row>
    <row r="40" spans="2:16" ht="9" customHeight="1" x14ac:dyDescent="0.2"/>
    <row r="41" spans="2:16" ht="8" customHeight="1" x14ac:dyDescent="0.2">
      <c r="D41" s="34"/>
      <c r="E41" s="24"/>
      <c r="F41" s="25"/>
      <c r="G41" s="26"/>
      <c r="H41" s="27"/>
      <c r="I41" s="28"/>
      <c r="J41" s="35"/>
      <c r="K41" s="29"/>
      <c r="L41" s="30"/>
      <c r="M41" s="31"/>
      <c r="N41" s="32"/>
      <c r="O41" s="33"/>
      <c r="P41" s="36"/>
    </row>
    <row r="42" spans="2:16" x14ac:dyDescent="0.2">
      <c r="D42" s="15">
        <v>0</v>
      </c>
      <c r="J42" s="15">
        <v>0.5</v>
      </c>
      <c r="P42" s="15">
        <v>1</v>
      </c>
    </row>
    <row r="43" spans="2:16" x14ac:dyDescent="0.2">
      <c r="D43" s="15"/>
      <c r="J43" s="15"/>
      <c r="P43" s="15"/>
    </row>
    <row r="44" spans="2:16" x14ac:dyDescent="0.2">
      <c r="D44" s="50" t="s">
        <v>0</v>
      </c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  <row r="45" spans="2:16" x14ac:dyDescent="0.2">
      <c r="D45" s="14" t="s">
        <v>1</v>
      </c>
      <c r="E45" s="14" t="s">
        <v>2</v>
      </c>
      <c r="F45" s="14" t="s">
        <v>3</v>
      </c>
      <c r="G45" s="14" t="s">
        <v>4</v>
      </c>
      <c r="H45" s="14" t="s">
        <v>5</v>
      </c>
      <c r="I45" s="14" t="s">
        <v>6</v>
      </c>
      <c r="J45" s="14" t="s">
        <v>7</v>
      </c>
      <c r="K45" s="14" t="s">
        <v>8</v>
      </c>
      <c r="L45" s="14" t="s">
        <v>9</v>
      </c>
      <c r="M45" s="14" t="s">
        <v>10</v>
      </c>
      <c r="N45" s="14" t="s">
        <v>11</v>
      </c>
      <c r="O45" s="14" t="s">
        <v>12</v>
      </c>
      <c r="P45" s="14" t="s">
        <v>13</v>
      </c>
    </row>
    <row r="46" spans="2:16" x14ac:dyDescent="0.2">
      <c r="B46" s="51" t="s">
        <v>29</v>
      </c>
      <c r="C46" s="18" t="s">
        <v>14</v>
      </c>
      <c r="D46" s="19">
        <v>0.9113085216507083</v>
      </c>
      <c r="E46" s="15">
        <v>0.73311194616796294</v>
      </c>
      <c r="F46" s="15">
        <v>0.26107742537313433</v>
      </c>
      <c r="G46" s="15">
        <v>0.23974384630778467</v>
      </c>
      <c r="H46" s="15">
        <v>0.23030746705710103</v>
      </c>
      <c r="I46" s="15">
        <v>0.21485906290834422</v>
      </c>
      <c r="J46" s="15">
        <v>0.20152444692321994</v>
      </c>
      <c r="K46" s="15">
        <v>0.18585342487625739</v>
      </c>
      <c r="L46" s="15">
        <v>0.1643499591169256</v>
      </c>
      <c r="M46" s="15">
        <v>0.15285345569257242</v>
      </c>
      <c r="N46" s="15">
        <v>0.13248221012976141</v>
      </c>
      <c r="O46" s="15">
        <v>0.14256198347107438</v>
      </c>
      <c r="P46" s="15">
        <v>7.1428571428571425E-2</v>
      </c>
    </row>
    <row r="47" spans="2:16" x14ac:dyDescent="0.2">
      <c r="B47" s="51"/>
      <c r="C47" s="18" t="s">
        <v>2</v>
      </c>
      <c r="D47" s="15">
        <v>2.7218633429309757E-2</v>
      </c>
      <c r="E47" s="19">
        <v>6.5250954003903405E-2</v>
      </c>
      <c r="F47" s="15">
        <v>4.4834421641791043E-2</v>
      </c>
      <c r="G47" s="15">
        <v>4.0324194516710023E-2</v>
      </c>
      <c r="H47" s="15">
        <v>4.070278184480234E-2</v>
      </c>
      <c r="I47" s="15">
        <v>4.4614523053948106E-2</v>
      </c>
      <c r="J47" s="15">
        <v>3.2719836400817999E-2</v>
      </c>
      <c r="K47" s="15">
        <v>3.0815902921922402E-2</v>
      </c>
      <c r="L47" s="15">
        <v>2.5074952303079857E-2</v>
      </c>
      <c r="M47" s="15">
        <v>2.2225408660739892E-2</v>
      </c>
      <c r="N47" s="15">
        <v>2.7626622017580579E-2</v>
      </c>
      <c r="O47" s="15">
        <v>2.4793388429752067E-2</v>
      </c>
      <c r="P47" s="15">
        <v>0</v>
      </c>
    </row>
    <row r="48" spans="2:16" x14ac:dyDescent="0.2">
      <c r="B48" s="51"/>
      <c r="C48" s="18" t="s">
        <v>3</v>
      </c>
      <c r="D48" s="15">
        <v>3.1109394809948371E-2</v>
      </c>
      <c r="E48" s="15">
        <v>5.965801508928311E-2</v>
      </c>
      <c r="F48" s="19">
        <v>0.13905083955223882</v>
      </c>
      <c r="G48" s="15">
        <v>0.12987792675605364</v>
      </c>
      <c r="H48" s="15">
        <v>0.1191800878477306</v>
      </c>
      <c r="I48" s="15">
        <v>0.10864289714392383</v>
      </c>
      <c r="J48" s="15">
        <v>0.1015058561070831</v>
      </c>
      <c r="K48" s="15">
        <v>9.7397413380169245E-2</v>
      </c>
      <c r="L48" s="15">
        <v>8.4355410193513225E-2</v>
      </c>
      <c r="M48" s="15">
        <v>6.983080011471178E-2</v>
      </c>
      <c r="N48" s="15">
        <v>5.2741732942653829E-2</v>
      </c>
      <c r="O48" s="15">
        <v>5.7851239669421489E-2</v>
      </c>
      <c r="P48" s="15">
        <v>7.1428571428571425E-2</v>
      </c>
    </row>
    <row r="49" spans="1:16" x14ac:dyDescent="0.2">
      <c r="B49" s="51"/>
      <c r="C49" s="18" t="s">
        <v>4</v>
      </c>
      <c r="D49" s="15">
        <v>1.1469774967065329E-2</v>
      </c>
      <c r="E49" s="15">
        <v>5.8492819482070552E-2</v>
      </c>
      <c r="F49" s="15">
        <v>0.13940065298507462</v>
      </c>
      <c r="G49" s="19">
        <v>0.14128477086251751</v>
      </c>
      <c r="H49" s="15">
        <v>0.13191800878477306</v>
      </c>
      <c r="I49" s="15">
        <v>0.13235019600522679</v>
      </c>
      <c r="J49" s="15">
        <v>0.12957798847369401</v>
      </c>
      <c r="K49" s="15">
        <v>0.1181542391825004</v>
      </c>
      <c r="L49" s="15">
        <v>0.11924230035431997</v>
      </c>
      <c r="M49" s="15">
        <v>0.11155721250358475</v>
      </c>
      <c r="N49" s="15">
        <v>8.5809962327333608E-2</v>
      </c>
      <c r="O49" s="15">
        <v>5.7851239669421489E-2</v>
      </c>
      <c r="P49" s="15">
        <v>0</v>
      </c>
    </row>
    <row r="50" spans="1:16" x14ac:dyDescent="0.2">
      <c r="B50" s="51"/>
      <c r="C50" s="18" t="s">
        <v>5</v>
      </c>
      <c r="D50" s="15">
        <v>1.3024679189920214E-2</v>
      </c>
      <c r="E50" s="15">
        <v>3.073203414023129E-2</v>
      </c>
      <c r="F50" s="15">
        <v>0.12768190298507462</v>
      </c>
      <c r="G50" s="15">
        <v>0.13037822693616169</v>
      </c>
      <c r="H50" s="19">
        <v>0.12254758418740849</v>
      </c>
      <c r="I50" s="15">
        <v>0.11629643457158857</v>
      </c>
      <c r="J50" s="15">
        <v>0.11582078453244098</v>
      </c>
      <c r="K50" s="15">
        <v>0.1031454574485071</v>
      </c>
      <c r="L50" s="15">
        <v>9.2940855819024254E-2</v>
      </c>
      <c r="M50" s="15">
        <v>0.11714941210209349</v>
      </c>
      <c r="N50" s="15">
        <v>0.12285475094181666</v>
      </c>
      <c r="O50" s="15">
        <v>0.10537190082644628</v>
      </c>
      <c r="P50" s="15">
        <v>0</v>
      </c>
    </row>
    <row r="51" spans="1:16" x14ac:dyDescent="0.2">
      <c r="B51" s="51"/>
      <c r="C51" s="18" t="s">
        <v>6</v>
      </c>
      <c r="D51" s="15">
        <v>4.5198324344295762E-3</v>
      </c>
      <c r="E51" s="15">
        <v>3.2800256343033588E-2</v>
      </c>
      <c r="F51" s="15">
        <v>0.16318796641791045</v>
      </c>
      <c r="G51" s="15">
        <v>0.17790674404642787</v>
      </c>
      <c r="H51" s="15">
        <v>0.18931185944363105</v>
      </c>
      <c r="I51" s="19">
        <v>0.20347209258913571</v>
      </c>
      <c r="J51" s="15">
        <v>0.20821714073247816</v>
      </c>
      <c r="K51" s="15">
        <v>0.22177870030336899</v>
      </c>
      <c r="L51" s="15">
        <v>0.24434450804033797</v>
      </c>
      <c r="M51" s="15">
        <v>0.23458560367077716</v>
      </c>
      <c r="N51" s="15">
        <v>0.21808287986605274</v>
      </c>
      <c r="O51" s="15">
        <v>0.21280991735537191</v>
      </c>
      <c r="P51" s="15">
        <v>7.1428571428571425E-2</v>
      </c>
    </row>
    <row r="52" spans="1:16" x14ac:dyDescent="0.2">
      <c r="B52" s="51"/>
      <c r="C52" s="18" t="s">
        <v>7</v>
      </c>
      <c r="D52" s="15">
        <v>1.2629894016607907E-3</v>
      </c>
      <c r="E52" s="15">
        <v>1.3632788604386962E-2</v>
      </c>
      <c r="F52" s="15">
        <v>8.5179570895522388E-2</v>
      </c>
      <c r="G52" s="15">
        <v>8.7552531518911347E-2</v>
      </c>
      <c r="H52" s="15">
        <v>0.10673499267935578</v>
      </c>
      <c r="I52" s="15">
        <v>0.11517640470412545</v>
      </c>
      <c r="J52" s="19">
        <v>0.1399888455103179</v>
      </c>
      <c r="K52" s="15">
        <v>0.15232316781095323</v>
      </c>
      <c r="L52" s="15">
        <v>0.17116380485145816</v>
      </c>
      <c r="M52" s="15">
        <v>0.1574419271580155</v>
      </c>
      <c r="N52" s="15">
        <v>0.15676015069066554</v>
      </c>
      <c r="O52" s="15">
        <v>0.14152892561983471</v>
      </c>
      <c r="P52" s="15">
        <v>0.35714285714285715</v>
      </c>
    </row>
    <row r="53" spans="1:16" x14ac:dyDescent="0.2">
      <c r="B53" s="51"/>
      <c r="C53" s="18" t="s">
        <v>8</v>
      </c>
      <c r="D53" s="15">
        <v>8.2403999340768005E-5</v>
      </c>
      <c r="E53" s="15">
        <v>5.9133677066037461E-3</v>
      </c>
      <c r="F53" s="15">
        <v>3.7546641791044777E-2</v>
      </c>
      <c r="G53" s="15">
        <v>4.982989793876326E-2</v>
      </c>
      <c r="H53" s="15">
        <v>5.5636896046852125E-2</v>
      </c>
      <c r="I53" s="15">
        <v>6.1974985999626656E-2</v>
      </c>
      <c r="J53" s="15">
        <v>6.5253764640267706E-2</v>
      </c>
      <c r="K53" s="19">
        <v>8.4943317898770562E-2</v>
      </c>
      <c r="L53" s="15">
        <v>9.2668301989642959E-2</v>
      </c>
      <c r="M53" s="15">
        <v>0.12288500143389733</v>
      </c>
      <c r="N53" s="15">
        <v>0.187316868982838</v>
      </c>
      <c r="O53" s="15">
        <v>0.24173553719008264</v>
      </c>
      <c r="P53" s="15">
        <v>0.42857142857142855</v>
      </c>
    </row>
    <row r="54" spans="1:16" x14ac:dyDescent="0.2">
      <c r="B54" s="51"/>
      <c r="C54" s="18" t="s">
        <v>9</v>
      </c>
      <c r="D54" s="15">
        <v>3.231529385912471E-6</v>
      </c>
      <c r="E54" s="15">
        <v>3.4955868216376827E-4</v>
      </c>
      <c r="F54" s="15">
        <v>1.9239738805970148E-3</v>
      </c>
      <c r="G54" s="15">
        <v>2.8016810086051629E-3</v>
      </c>
      <c r="H54" s="15">
        <v>3.5139092240117132E-3</v>
      </c>
      <c r="I54" s="15">
        <v>2.6134030240806422E-3</v>
      </c>
      <c r="J54" s="15">
        <v>5.2054285183119539E-3</v>
      </c>
      <c r="K54" s="15">
        <v>5.5883761775506946E-3</v>
      </c>
      <c r="L54" s="19">
        <v>5.8599073316980103E-3</v>
      </c>
      <c r="M54" s="15">
        <v>1.0897619730427301E-2</v>
      </c>
      <c r="N54" s="15">
        <v>1.5696944328170783E-2</v>
      </c>
      <c r="O54" s="15">
        <v>1.5495867768595042E-2</v>
      </c>
      <c r="P54" s="15">
        <v>0</v>
      </c>
    </row>
    <row r="55" spans="1:16" x14ac:dyDescent="0.2">
      <c r="B55" s="51"/>
      <c r="C55" s="18" t="s">
        <v>10</v>
      </c>
      <c r="D55" s="15">
        <v>5.3858823098541176E-7</v>
      </c>
      <c r="E55" s="15">
        <v>5.8259780360628038E-5</v>
      </c>
      <c r="F55" s="15">
        <v>1.166044776119403E-4</v>
      </c>
      <c r="G55" s="15">
        <v>3.0018010806483891E-4</v>
      </c>
      <c r="H55" s="15">
        <v>1.4641288433382137E-4</v>
      </c>
      <c r="I55" s="15">
        <v>0</v>
      </c>
      <c r="J55" s="15">
        <v>1.8590816136828406E-4</v>
      </c>
      <c r="K55" s="15">
        <v>0</v>
      </c>
      <c r="L55" s="15">
        <v>0</v>
      </c>
      <c r="M55" s="19">
        <v>5.7355893318038426E-4</v>
      </c>
      <c r="N55" s="15">
        <v>6.2787777312683132E-4</v>
      </c>
      <c r="O55" s="15">
        <v>0</v>
      </c>
      <c r="P55" s="15">
        <v>0</v>
      </c>
    </row>
    <row r="56" spans="1:16" x14ac:dyDescent="0.2">
      <c r="B56" s="51"/>
      <c r="C56" s="18" t="s">
        <v>11</v>
      </c>
      <c r="D56" s="22" t="s">
        <v>30</v>
      </c>
      <c r="E56" s="22" t="s">
        <v>30</v>
      </c>
      <c r="F56" s="22" t="s">
        <v>30</v>
      </c>
      <c r="G56" s="22" t="s">
        <v>30</v>
      </c>
      <c r="H56" s="22" t="s">
        <v>30</v>
      </c>
      <c r="I56" s="22" t="s">
        <v>30</v>
      </c>
      <c r="J56" s="22" t="s">
        <v>30</v>
      </c>
      <c r="K56" s="22" t="s">
        <v>30</v>
      </c>
      <c r="L56" s="22" t="s">
        <v>30</v>
      </c>
      <c r="M56" s="22" t="s">
        <v>30</v>
      </c>
      <c r="N56" s="23" t="s">
        <v>30</v>
      </c>
      <c r="O56" s="22" t="s">
        <v>30</v>
      </c>
      <c r="P56" s="22" t="s">
        <v>30</v>
      </c>
    </row>
    <row r="57" spans="1:16" x14ac:dyDescent="0.2">
      <c r="B57" s="51"/>
      <c r="C57" s="18" t="s">
        <v>12</v>
      </c>
      <c r="D57" s="22" t="s">
        <v>30</v>
      </c>
      <c r="E57" s="22" t="s">
        <v>30</v>
      </c>
      <c r="F57" s="22" t="s">
        <v>30</v>
      </c>
      <c r="G57" s="22" t="s">
        <v>30</v>
      </c>
      <c r="H57" s="22" t="s">
        <v>30</v>
      </c>
      <c r="I57" s="22" t="s">
        <v>30</v>
      </c>
      <c r="J57" s="22" t="s">
        <v>30</v>
      </c>
      <c r="K57" s="22" t="s">
        <v>30</v>
      </c>
      <c r="L57" s="22" t="s">
        <v>30</v>
      </c>
      <c r="M57" s="22" t="s">
        <v>30</v>
      </c>
      <c r="N57" s="22" t="s">
        <v>30</v>
      </c>
      <c r="O57" s="23" t="s">
        <v>30</v>
      </c>
      <c r="P57" s="22" t="s">
        <v>30</v>
      </c>
    </row>
    <row r="58" spans="1:16" x14ac:dyDescent="0.2">
      <c r="B58" s="51"/>
      <c r="C58" s="18" t="s">
        <v>13</v>
      </c>
      <c r="D58" s="20" t="s">
        <v>30</v>
      </c>
      <c r="E58" s="20" t="s">
        <v>30</v>
      </c>
      <c r="F58" s="20" t="s">
        <v>30</v>
      </c>
      <c r="G58" s="20" t="s">
        <v>30</v>
      </c>
      <c r="H58" s="20" t="s">
        <v>30</v>
      </c>
      <c r="I58" s="20" t="s">
        <v>30</v>
      </c>
      <c r="J58" s="20" t="s">
        <v>30</v>
      </c>
      <c r="K58" s="20" t="s">
        <v>30</v>
      </c>
      <c r="L58" s="20" t="s">
        <v>30</v>
      </c>
      <c r="M58" s="20" t="s">
        <v>30</v>
      </c>
      <c r="N58" s="20" t="s">
        <v>30</v>
      </c>
      <c r="O58" s="20" t="s">
        <v>30</v>
      </c>
      <c r="P58" s="21" t="s">
        <v>30</v>
      </c>
    </row>
    <row r="59" spans="1:16" ht="9" customHeight="1" x14ac:dyDescent="0.2"/>
    <row r="60" spans="1:16" ht="8" customHeight="1" x14ac:dyDescent="0.2">
      <c r="D60" s="34"/>
      <c r="E60" s="24"/>
      <c r="F60" s="25"/>
      <c r="G60" s="26"/>
      <c r="H60" s="27"/>
      <c r="I60" s="28"/>
      <c r="J60" s="35"/>
      <c r="K60" s="29"/>
      <c r="L60" s="30"/>
      <c r="M60" s="31"/>
      <c r="N60" s="32"/>
      <c r="O60" s="33"/>
      <c r="P60" s="36"/>
    </row>
    <row r="61" spans="1:16" x14ac:dyDescent="0.2">
      <c r="D61" s="15">
        <v>0</v>
      </c>
      <c r="J61" s="15">
        <v>0.5</v>
      </c>
      <c r="P61" s="15">
        <v>1</v>
      </c>
    </row>
    <row r="62" spans="1:16" x14ac:dyDescent="0.2">
      <c r="A62" s="14" t="s">
        <v>22</v>
      </c>
    </row>
    <row r="63" spans="1:16" x14ac:dyDescent="0.2">
      <c r="D63" s="50" t="s">
        <v>0</v>
      </c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</row>
    <row r="64" spans="1:16" x14ac:dyDescent="0.2">
      <c r="D64" s="14" t="s">
        <v>1</v>
      </c>
      <c r="E64" s="14" t="s">
        <v>2</v>
      </c>
      <c r="F64" s="14" t="s">
        <v>3</v>
      </c>
      <c r="G64" s="14" t="s">
        <v>4</v>
      </c>
      <c r="H64" s="14" t="s">
        <v>5</v>
      </c>
      <c r="I64" s="14" t="s">
        <v>6</v>
      </c>
      <c r="J64" s="14" t="s">
        <v>7</v>
      </c>
      <c r="K64" s="14" t="s">
        <v>8</v>
      </c>
      <c r="L64" s="14" t="s">
        <v>9</v>
      </c>
      <c r="M64" s="14" t="s">
        <v>10</v>
      </c>
      <c r="N64" s="14" t="s">
        <v>11</v>
      </c>
      <c r="O64" s="14" t="s">
        <v>12</v>
      </c>
      <c r="P64" s="14" t="s">
        <v>13</v>
      </c>
    </row>
    <row r="65" spans="2:16" x14ac:dyDescent="0.2">
      <c r="B65" s="51" t="s">
        <v>29</v>
      </c>
      <c r="C65" s="18" t="s">
        <v>14</v>
      </c>
      <c r="D65" s="19">
        <v>0.98188189190965069</v>
      </c>
      <c r="E65" s="15">
        <v>0.80011069358268516</v>
      </c>
      <c r="F65" s="15">
        <v>0.32899953358208955</v>
      </c>
      <c r="G65" s="15">
        <v>0.30548328997398438</v>
      </c>
      <c r="H65" s="15">
        <v>0.29297218155197657</v>
      </c>
      <c r="I65" s="15">
        <v>0.27683404890797086</v>
      </c>
      <c r="J65" s="15">
        <v>0.25580963004275886</v>
      </c>
      <c r="K65" s="15">
        <v>0.22960242695193997</v>
      </c>
      <c r="L65" s="15">
        <v>0.2027800490596893</v>
      </c>
      <c r="M65" s="15">
        <v>0.19945511901347862</v>
      </c>
      <c r="N65" s="15">
        <v>0.18375889493511929</v>
      </c>
      <c r="O65" s="15">
        <v>0.20041322314049587</v>
      </c>
      <c r="P65" s="15">
        <v>7.1428571428571425E-2</v>
      </c>
    </row>
    <row r="66" spans="2:16" x14ac:dyDescent="0.2">
      <c r="B66" s="51"/>
      <c r="C66" s="18" t="s">
        <v>2</v>
      </c>
      <c r="D66" s="15">
        <v>5.6174752491778453E-3</v>
      </c>
      <c r="E66" s="19">
        <v>3.8975793061260158E-2</v>
      </c>
      <c r="F66" s="15">
        <v>7.3111007462686561E-2</v>
      </c>
      <c r="G66" s="15">
        <v>7.2043225935561339E-2</v>
      </c>
      <c r="H66" s="15">
        <v>7.291361639824305E-2</v>
      </c>
      <c r="I66" s="15">
        <v>7.0188538361022956E-2</v>
      </c>
      <c r="J66" s="15">
        <v>6.2465142219743447E-2</v>
      </c>
      <c r="K66" s="15">
        <v>5.3808079195273834E-2</v>
      </c>
      <c r="L66" s="15">
        <v>5.4647042790951214E-2</v>
      </c>
      <c r="M66" s="15">
        <v>5.5921995985087465E-2</v>
      </c>
      <c r="N66" s="15">
        <v>6.1741314357471745E-2</v>
      </c>
      <c r="O66" s="15">
        <v>5.2685950413223138E-2</v>
      </c>
      <c r="P66" s="15">
        <v>0</v>
      </c>
    </row>
    <row r="67" spans="2:16" x14ac:dyDescent="0.2">
      <c r="B67" s="51"/>
      <c r="C67" s="18" t="s">
        <v>3</v>
      </c>
      <c r="D67" s="15">
        <v>7.6495686446858037E-3</v>
      </c>
      <c r="E67" s="15">
        <v>4.6840863409944943E-2</v>
      </c>
      <c r="F67" s="19">
        <v>0.11578824626865672</v>
      </c>
      <c r="G67" s="15">
        <v>0.11176706023614169</v>
      </c>
      <c r="H67" s="15">
        <v>0.10805270863836018</v>
      </c>
      <c r="I67" s="15">
        <v>0.10005600149337315</v>
      </c>
      <c r="J67" s="15">
        <v>8.4402305261200961E-2</v>
      </c>
      <c r="K67" s="15">
        <v>8.6859332588216515E-2</v>
      </c>
      <c r="L67" s="15">
        <v>6.9910057236304168E-2</v>
      </c>
      <c r="M67" s="15">
        <v>5.8503011184399198E-2</v>
      </c>
      <c r="N67" s="15">
        <v>4.0602762662201759E-2</v>
      </c>
      <c r="O67" s="15">
        <v>1.962809917355372E-2</v>
      </c>
      <c r="P67" s="15">
        <v>7.1428571428571425E-2</v>
      </c>
    </row>
    <row r="68" spans="2:16" x14ac:dyDescent="0.2">
      <c r="B68" s="51"/>
      <c r="C68" s="18" t="s">
        <v>4</v>
      </c>
      <c r="D68" s="15">
        <v>1.5926053990238628E-3</v>
      </c>
      <c r="E68" s="15">
        <v>4.7976929126977194E-2</v>
      </c>
      <c r="F68" s="15">
        <v>0.12126865671641791</v>
      </c>
      <c r="G68" s="19">
        <v>0.11667000200120071</v>
      </c>
      <c r="H68" s="15">
        <v>0.112298682284041</v>
      </c>
      <c r="I68" s="15">
        <v>0.11498973305954825</v>
      </c>
      <c r="J68" s="15">
        <v>0.11173080498233873</v>
      </c>
      <c r="K68" s="15">
        <v>9.9153760178828043E-2</v>
      </c>
      <c r="L68" s="15">
        <v>9.8937040065412915E-2</v>
      </c>
      <c r="M68" s="15">
        <v>8.7611127043303705E-2</v>
      </c>
      <c r="N68" s="15">
        <v>6.9275847634993726E-2</v>
      </c>
      <c r="O68" s="15">
        <v>5.7851239669421489E-2</v>
      </c>
      <c r="P68" s="15">
        <v>0</v>
      </c>
    </row>
    <row r="69" spans="2:16" x14ac:dyDescent="0.2">
      <c r="B69" s="51"/>
      <c r="C69" s="18" t="s">
        <v>5</v>
      </c>
      <c r="D69" s="15">
        <v>1.169275049469329E-3</v>
      </c>
      <c r="E69" s="15">
        <v>3.1635060735821029E-2</v>
      </c>
      <c r="F69" s="15">
        <v>0.15823227611940299</v>
      </c>
      <c r="G69" s="15">
        <v>0.16109665799479689</v>
      </c>
      <c r="H69" s="19">
        <v>0.15387994143484626</v>
      </c>
      <c r="I69" s="15">
        <v>0.15176404704125443</v>
      </c>
      <c r="J69" s="15">
        <v>0.16638780442461423</v>
      </c>
      <c r="K69" s="15">
        <v>0.15296183937410188</v>
      </c>
      <c r="L69" s="15">
        <v>0.15767239029708369</v>
      </c>
      <c r="M69" s="15">
        <v>0.16790937768855749</v>
      </c>
      <c r="N69" s="15">
        <v>0.13017999162829635</v>
      </c>
      <c r="O69" s="15">
        <v>0.11363636363636363</v>
      </c>
      <c r="P69" s="15">
        <v>0</v>
      </c>
    </row>
    <row r="70" spans="2:16" x14ac:dyDescent="0.2">
      <c r="B70" s="51"/>
      <c r="C70" s="18" t="s">
        <v>6</v>
      </c>
      <c r="D70" s="15">
        <v>1.9426877491643803E-3</v>
      </c>
      <c r="E70" s="15">
        <v>2.3391301814792157E-2</v>
      </c>
      <c r="F70" s="15">
        <v>0.13601912313432835</v>
      </c>
      <c r="G70" s="15">
        <v>0.15429257554532719</v>
      </c>
      <c r="H70" s="15">
        <v>0.16325036603221083</v>
      </c>
      <c r="I70" s="19">
        <v>0.17771140563748367</v>
      </c>
      <c r="J70" s="15">
        <v>0.19762037553448597</v>
      </c>
      <c r="K70" s="15">
        <v>0.23087977007823726</v>
      </c>
      <c r="L70" s="15">
        <v>0.25265739983646768</v>
      </c>
      <c r="M70" s="15">
        <v>0.21967307140808717</v>
      </c>
      <c r="N70" s="15">
        <v>0.26098786102971955</v>
      </c>
      <c r="O70" s="15">
        <v>0.30888429752066116</v>
      </c>
      <c r="P70" s="15">
        <v>0.6428571428571429</v>
      </c>
    </row>
    <row r="71" spans="2:16" x14ac:dyDescent="0.2">
      <c r="B71" s="51"/>
      <c r="C71" s="18" t="s">
        <v>7</v>
      </c>
      <c r="D71" s="15">
        <v>1.2495246958861553E-4</v>
      </c>
      <c r="E71" s="15">
        <v>8.7972268344548334E-3</v>
      </c>
      <c r="F71" s="15">
        <v>5.4804104477611942E-2</v>
      </c>
      <c r="G71" s="15">
        <v>6.2337402441464879E-2</v>
      </c>
      <c r="H71" s="15">
        <v>7.5109809663250371E-2</v>
      </c>
      <c r="I71" s="15">
        <v>8.6055628150083996E-2</v>
      </c>
      <c r="J71" s="19">
        <v>8.9235917456776351E-2</v>
      </c>
      <c r="K71" s="15">
        <v>0.10601947948267604</v>
      </c>
      <c r="L71" s="15">
        <v>0.11815208503679477</v>
      </c>
      <c r="M71" s="15">
        <v>0.14353312302839116</v>
      </c>
      <c r="N71" s="15">
        <v>0.16220175805776477</v>
      </c>
      <c r="O71" s="15">
        <v>0.14772727272727273</v>
      </c>
      <c r="P71" s="15">
        <v>0.14285714285714285</v>
      </c>
    </row>
    <row r="72" spans="2:16" x14ac:dyDescent="0.2">
      <c r="B72" s="51"/>
      <c r="C72" s="18" t="s">
        <v>8</v>
      </c>
      <c r="D72" s="15">
        <v>2.046635277744565E-5</v>
      </c>
      <c r="E72" s="15">
        <v>2.0099624224416673E-3</v>
      </c>
      <c r="F72" s="15">
        <v>1.1310634328358209E-2</v>
      </c>
      <c r="G72" s="15">
        <v>1.5309185511306785E-2</v>
      </c>
      <c r="H72" s="15">
        <v>2.020497803806735E-2</v>
      </c>
      <c r="I72" s="15">
        <v>2.1653910770953893E-2</v>
      </c>
      <c r="J72" s="15">
        <v>3.1046662948503438E-2</v>
      </c>
      <c r="K72" s="19">
        <v>3.9278301133642023E-2</v>
      </c>
      <c r="L72" s="15">
        <v>4.3744889615699098E-2</v>
      </c>
      <c r="M72" s="15">
        <v>6.4238600516203045E-2</v>
      </c>
      <c r="N72" s="15">
        <v>8.8112180828798667E-2</v>
      </c>
      <c r="O72" s="15">
        <v>9.4008264462809923E-2</v>
      </c>
      <c r="P72" s="15">
        <v>7.1428571428571425E-2</v>
      </c>
    </row>
    <row r="73" spans="2:16" x14ac:dyDescent="0.2">
      <c r="B73" s="51"/>
      <c r="C73" s="18" t="s">
        <v>9</v>
      </c>
      <c r="D73" s="15">
        <v>5.3858823098541176E-7</v>
      </c>
      <c r="E73" s="15">
        <v>2.3303912144251215E-4</v>
      </c>
      <c r="F73" s="15">
        <v>4.0811567164179103E-4</v>
      </c>
      <c r="G73" s="15">
        <v>8.0048028817290373E-4</v>
      </c>
      <c r="H73" s="15">
        <v>1.3177159590043923E-3</v>
      </c>
      <c r="I73" s="15">
        <v>5.600149337315662E-4</v>
      </c>
      <c r="J73" s="15">
        <v>1.3013571295779885E-3</v>
      </c>
      <c r="K73" s="15">
        <v>1.4370110170844642E-3</v>
      </c>
      <c r="L73" s="19">
        <v>1.2264922322158627E-3</v>
      </c>
      <c r="M73" s="15">
        <v>2.8677946659019216E-3</v>
      </c>
      <c r="N73" s="15">
        <v>2.7208036835496023E-3</v>
      </c>
      <c r="O73" s="15">
        <v>5.1652892561983473E-3</v>
      </c>
      <c r="P73" s="15">
        <v>0</v>
      </c>
    </row>
    <row r="74" spans="2:16" x14ac:dyDescent="0.2">
      <c r="B74" s="51"/>
      <c r="C74" s="18" t="s">
        <v>10</v>
      </c>
      <c r="D74" s="15">
        <v>5.3858823098541176E-7</v>
      </c>
      <c r="E74" s="15">
        <v>2.9129890180314019E-5</v>
      </c>
      <c r="F74" s="15">
        <v>5.8302238805970148E-5</v>
      </c>
      <c r="G74" s="15">
        <v>0</v>
      </c>
      <c r="H74" s="15">
        <v>0</v>
      </c>
      <c r="I74" s="15">
        <v>1.8667164457718873E-4</v>
      </c>
      <c r="J74" s="15">
        <v>0</v>
      </c>
      <c r="K74" s="15">
        <v>0</v>
      </c>
      <c r="L74" s="15">
        <v>1.3627691469065141E-4</v>
      </c>
      <c r="M74" s="19">
        <v>2.8677946659019213E-4</v>
      </c>
      <c r="N74" s="15">
        <v>4.1858518208455421E-4</v>
      </c>
      <c r="O74" s="15">
        <v>0</v>
      </c>
      <c r="P74" s="15">
        <v>0</v>
      </c>
    </row>
    <row r="75" spans="2:16" x14ac:dyDescent="0.2">
      <c r="B75" s="51"/>
      <c r="C75" s="18" t="s">
        <v>11</v>
      </c>
      <c r="D75" s="15">
        <v>0</v>
      </c>
      <c r="E75" s="15">
        <v>0</v>
      </c>
      <c r="F75" s="15">
        <v>0</v>
      </c>
      <c r="G75" s="15">
        <v>2.0012007204322593E-4</v>
      </c>
      <c r="H75" s="15">
        <v>0</v>
      </c>
      <c r="I75" s="15">
        <v>0</v>
      </c>
      <c r="J75" s="15">
        <v>0</v>
      </c>
      <c r="K75" s="15">
        <v>0</v>
      </c>
      <c r="L75" s="15">
        <v>1.3627691469065141E-4</v>
      </c>
      <c r="M75" s="15">
        <v>0</v>
      </c>
      <c r="N75" s="19">
        <v>0</v>
      </c>
      <c r="O75" s="15">
        <v>0</v>
      </c>
      <c r="P75" s="15">
        <v>0</v>
      </c>
    </row>
    <row r="76" spans="2:16" x14ac:dyDescent="0.2">
      <c r="B76" s="51"/>
      <c r="C76" s="18" t="s">
        <v>12</v>
      </c>
      <c r="D76" s="22" t="s">
        <v>30</v>
      </c>
      <c r="E76" s="22" t="s">
        <v>30</v>
      </c>
      <c r="F76" s="22" t="s">
        <v>30</v>
      </c>
      <c r="G76" s="22" t="s">
        <v>30</v>
      </c>
      <c r="H76" s="22" t="s">
        <v>30</v>
      </c>
      <c r="I76" s="22" t="s">
        <v>30</v>
      </c>
      <c r="J76" s="22" t="s">
        <v>30</v>
      </c>
      <c r="K76" s="22" t="s">
        <v>30</v>
      </c>
      <c r="L76" s="22" t="s">
        <v>30</v>
      </c>
      <c r="M76" s="22" t="s">
        <v>30</v>
      </c>
      <c r="N76" s="22" t="s">
        <v>30</v>
      </c>
      <c r="O76" s="23" t="s">
        <v>30</v>
      </c>
      <c r="P76" s="22" t="s">
        <v>30</v>
      </c>
    </row>
    <row r="77" spans="2:16" x14ac:dyDescent="0.2">
      <c r="B77" s="51"/>
      <c r="C77" s="18" t="s">
        <v>13</v>
      </c>
      <c r="D77" s="22" t="s">
        <v>30</v>
      </c>
      <c r="E77" s="22" t="s">
        <v>30</v>
      </c>
      <c r="F77" s="22" t="s">
        <v>30</v>
      </c>
      <c r="G77" s="22" t="s">
        <v>30</v>
      </c>
      <c r="H77" s="22" t="s">
        <v>30</v>
      </c>
      <c r="I77" s="22" t="s">
        <v>30</v>
      </c>
      <c r="J77" s="22" t="s">
        <v>30</v>
      </c>
      <c r="K77" s="22" t="s">
        <v>30</v>
      </c>
      <c r="L77" s="22" t="s">
        <v>30</v>
      </c>
      <c r="M77" s="22" t="s">
        <v>30</v>
      </c>
      <c r="N77" s="22" t="s">
        <v>30</v>
      </c>
      <c r="O77" s="22" t="s">
        <v>30</v>
      </c>
      <c r="P77" s="23" t="s">
        <v>30</v>
      </c>
    </row>
    <row r="78" spans="2:16" ht="9" customHeight="1" x14ac:dyDescent="0.2"/>
    <row r="79" spans="2:16" ht="8" customHeight="1" x14ac:dyDescent="0.2">
      <c r="D79" s="34"/>
      <c r="E79" s="24"/>
      <c r="F79" s="25"/>
      <c r="G79" s="26"/>
      <c r="H79" s="27"/>
      <c r="I79" s="28"/>
      <c r="J79" s="35"/>
      <c r="K79" s="29"/>
      <c r="L79" s="30"/>
      <c r="M79" s="31"/>
      <c r="N79" s="32"/>
      <c r="O79" s="33"/>
      <c r="P79" s="36"/>
    </row>
    <row r="80" spans="2:16" x14ac:dyDescent="0.2">
      <c r="D80" s="15">
        <v>0</v>
      </c>
      <c r="J80" s="15">
        <v>0.5</v>
      </c>
      <c r="P80" s="15">
        <v>1</v>
      </c>
    </row>
    <row r="81" spans="1:16" x14ac:dyDescent="0.2">
      <c r="A81" s="14" t="s">
        <v>23</v>
      </c>
    </row>
    <row r="82" spans="1:16" x14ac:dyDescent="0.2">
      <c r="D82" s="50" t="s">
        <v>0</v>
      </c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  <row r="83" spans="1:16" x14ac:dyDescent="0.2">
      <c r="D83" s="14" t="s">
        <v>1</v>
      </c>
      <c r="E83" s="14" t="s">
        <v>2</v>
      </c>
      <c r="F83" s="14" t="s">
        <v>3</v>
      </c>
      <c r="G83" s="14" t="s">
        <v>4</v>
      </c>
      <c r="H83" s="14" t="s">
        <v>5</v>
      </c>
      <c r="I83" s="14" t="s">
        <v>6</v>
      </c>
      <c r="J83" s="14" t="s">
        <v>7</v>
      </c>
      <c r="K83" s="14" t="s">
        <v>8</v>
      </c>
      <c r="L83" s="14" t="s">
        <v>9</v>
      </c>
      <c r="M83" s="14" t="s">
        <v>10</v>
      </c>
      <c r="N83" s="14" t="s">
        <v>11</v>
      </c>
      <c r="O83" s="14" t="s">
        <v>12</v>
      </c>
      <c r="P83" s="14" t="s">
        <v>13</v>
      </c>
    </row>
    <row r="84" spans="1:16" x14ac:dyDescent="0.2">
      <c r="B84" s="51" t="s">
        <v>29</v>
      </c>
      <c r="C84" s="18" t="s">
        <v>14</v>
      </c>
      <c r="D84" s="19">
        <v>0.98744389257103704</v>
      </c>
      <c r="E84" s="15">
        <v>0.82661889364677099</v>
      </c>
      <c r="F84" s="15">
        <v>0.36724580223880599</v>
      </c>
      <c r="G84" s="15">
        <v>0.34280568341004602</v>
      </c>
      <c r="H84" s="15">
        <v>0.33045387994143482</v>
      </c>
      <c r="I84" s="15">
        <v>0.31584842090710663</v>
      </c>
      <c r="J84" s="15">
        <v>0.28834355203157663</v>
      </c>
      <c r="K84" s="15">
        <v>0.26425035503099153</v>
      </c>
      <c r="L84" s="15">
        <v>0.23371490869446715</v>
      </c>
      <c r="M84" s="15">
        <v>0.2259822075754315</v>
      </c>
      <c r="N84" s="15">
        <v>0.20887400586019256</v>
      </c>
      <c r="O84" s="15">
        <v>0.22004128601908263</v>
      </c>
      <c r="P84" s="15">
        <v>0.14285575228991657</v>
      </c>
    </row>
    <row r="85" spans="1:16" x14ac:dyDescent="0.2">
      <c r="B85" s="51"/>
      <c r="C85" s="18" t="s">
        <v>2</v>
      </c>
      <c r="D85" s="15">
        <v>5.6304013667214953E-3</v>
      </c>
      <c r="E85" s="19">
        <v>4.0607066911357743E-2</v>
      </c>
      <c r="F85" s="15">
        <v>0.11094916044776119</v>
      </c>
      <c r="G85" s="15">
        <v>0.1164698819291575</v>
      </c>
      <c r="H85" s="15">
        <v>0.1158125915080527</v>
      </c>
      <c r="I85" s="15">
        <v>0.11592309065207637</v>
      </c>
      <c r="J85" s="15">
        <v>9.5556792871844223E-2</v>
      </c>
      <c r="K85" s="15">
        <v>9.8515087041765426E-2</v>
      </c>
      <c r="L85" s="15">
        <v>9.6756609430362503E-2</v>
      </c>
      <c r="M85" s="15">
        <v>0.12216804622732717</v>
      </c>
      <c r="N85" s="15">
        <v>0.17455002092925911</v>
      </c>
      <c r="O85" s="15">
        <v>0.21590905529571958</v>
      </c>
      <c r="P85" s="15">
        <v>0.3571393807247914</v>
      </c>
    </row>
    <row r="86" spans="1:16" x14ac:dyDescent="0.2">
      <c r="B86" s="51"/>
      <c r="C86" s="18" t="s">
        <v>3</v>
      </c>
      <c r="D86" s="15">
        <v>2.6353122142116201E-3</v>
      </c>
      <c r="E86" s="15">
        <v>3.9296221853243614E-2</v>
      </c>
      <c r="F86" s="19">
        <v>0.10721781716417911</v>
      </c>
      <c r="G86" s="15">
        <v>0.10006003602161297</v>
      </c>
      <c r="H86" s="15">
        <v>9.7657393850658858E-2</v>
      </c>
      <c r="I86" s="15">
        <v>9.1282433701876553E-2</v>
      </c>
      <c r="J86" s="15">
        <v>8.8306374735653712E-2</v>
      </c>
      <c r="K86" s="15">
        <v>8.0312947782833072E-2</v>
      </c>
      <c r="L86" s="15">
        <v>7.5769964568002182E-2</v>
      </c>
      <c r="M86" s="15">
        <v>6.7966729943372162E-2</v>
      </c>
      <c r="N86" s="15">
        <v>5.5881121808287984E-2</v>
      </c>
      <c r="O86" s="15">
        <v>3.7190076510267484E-2</v>
      </c>
      <c r="P86" s="15">
        <v>7.1427876144958283E-2</v>
      </c>
    </row>
    <row r="87" spans="1:16" x14ac:dyDescent="0.2">
      <c r="B87" s="51"/>
      <c r="C87" s="18" t="s">
        <v>4</v>
      </c>
      <c r="D87" s="15">
        <v>9.899251685511869E-4</v>
      </c>
      <c r="E87" s="15">
        <v>2.7935564682921146E-2</v>
      </c>
      <c r="F87" s="15">
        <v>8.6695429104477612E-2</v>
      </c>
      <c r="G87" s="19">
        <v>9.0054032419451674E-2</v>
      </c>
      <c r="H87" s="15">
        <v>8.1112737920937039E-2</v>
      </c>
      <c r="I87" s="15">
        <v>7.784207536540394E-2</v>
      </c>
      <c r="J87" s="15">
        <v>8.3844578959536467E-2</v>
      </c>
      <c r="K87" s="15">
        <v>6.7060513059224433E-2</v>
      </c>
      <c r="L87" s="15">
        <v>7.1545380212591991E-2</v>
      </c>
      <c r="M87" s="15">
        <v>6.0223684759950019E-2</v>
      </c>
      <c r="N87" s="15">
        <v>5.0439514441188785E-2</v>
      </c>
      <c r="O87" s="15">
        <v>4.8553710999515887E-2</v>
      </c>
      <c r="P87" s="15">
        <v>0</v>
      </c>
    </row>
    <row r="88" spans="1:16" x14ac:dyDescent="0.2">
      <c r="B88" s="51"/>
      <c r="C88" s="18" t="s">
        <v>5</v>
      </c>
      <c r="D88" s="15">
        <v>2.6250790378228969E-3</v>
      </c>
      <c r="E88" s="15">
        <v>2.7993824463281775E-2</v>
      </c>
      <c r="F88" s="15">
        <v>0.12266791044776119</v>
      </c>
      <c r="G88" s="15">
        <v>0.12517510506303783</v>
      </c>
      <c r="H88" s="19">
        <v>0.12825768667642753</v>
      </c>
      <c r="I88" s="15">
        <v>0.13291021021622926</v>
      </c>
      <c r="J88" s="15">
        <v>0.14073247510503128</v>
      </c>
      <c r="K88" s="15">
        <v>0.14785246450676626</v>
      </c>
      <c r="L88" s="15">
        <v>0.15835377487053692</v>
      </c>
      <c r="M88" s="15">
        <v>0.16418123583367325</v>
      </c>
      <c r="N88" s="15">
        <v>0.15717873587275011</v>
      </c>
      <c r="O88" s="15">
        <v>0.15599170980695529</v>
      </c>
      <c r="P88" s="15">
        <v>0</v>
      </c>
    </row>
    <row r="89" spans="1:16" x14ac:dyDescent="0.2">
      <c r="B89" s="51"/>
      <c r="C89" s="18" t="s">
        <v>6</v>
      </c>
      <c r="D89" s="15">
        <v>4.5564564341365836E-4</v>
      </c>
      <c r="E89" s="15">
        <v>2.1585248623612691E-2</v>
      </c>
      <c r="F89" s="15">
        <v>0.11258162313432836</v>
      </c>
      <c r="G89" s="15">
        <v>0.12447468481088653</v>
      </c>
      <c r="H89" s="15">
        <v>0.1273792093704246</v>
      </c>
      <c r="I89" s="19">
        <v>0.14261713568145948</v>
      </c>
      <c r="J89" s="15">
        <v>0.16675961713238185</v>
      </c>
      <c r="K89" s="15">
        <v>0.19319814476586089</v>
      </c>
      <c r="L89" s="15">
        <v>0.20427909512128645</v>
      </c>
      <c r="M89" s="15">
        <v>0.15027243244863719</v>
      </c>
      <c r="N89" s="15">
        <v>0.10046044370029301</v>
      </c>
      <c r="O89" s="15">
        <v>8.0578499105579557E-2</v>
      </c>
      <c r="P89" s="15">
        <v>7.1427876144958283E-2</v>
      </c>
    </row>
    <row r="90" spans="1:16" x14ac:dyDescent="0.2">
      <c r="B90" s="51"/>
      <c r="C90" s="18" t="s">
        <v>7</v>
      </c>
      <c r="D90" s="15">
        <v>1.5888352814069648E-4</v>
      </c>
      <c r="E90" s="15">
        <v>1.1069358268519328E-2</v>
      </c>
      <c r="F90" s="15">
        <v>6.1567164179104475E-2</v>
      </c>
      <c r="G90" s="15">
        <v>6.4838903342005205E-2</v>
      </c>
      <c r="H90" s="15">
        <v>7.349926793557833E-2</v>
      </c>
      <c r="I90" s="15">
        <v>8.0268806731711495E-2</v>
      </c>
      <c r="J90" s="19">
        <v>8.7934558420977277E-2</v>
      </c>
      <c r="K90" s="15">
        <v>9.8515087041765426E-2</v>
      </c>
      <c r="L90" s="15">
        <v>0.10316162442082311</v>
      </c>
      <c r="M90" s="15">
        <v>0.12733007634960861</v>
      </c>
      <c r="N90" s="15">
        <v>0.15194642109669318</v>
      </c>
      <c r="O90" s="15">
        <v>0.13842972923266231</v>
      </c>
      <c r="P90" s="15">
        <v>0.28571150457983313</v>
      </c>
    </row>
    <row r="91" spans="1:16" x14ac:dyDescent="0.2">
      <c r="B91" s="51"/>
      <c r="C91" s="18" t="s">
        <v>8</v>
      </c>
      <c r="D91" s="15">
        <v>4.5241411402774589E-5</v>
      </c>
      <c r="E91" s="15">
        <v>3.5829764921786245E-3</v>
      </c>
      <c r="F91" s="15">
        <v>2.3729011194029852E-2</v>
      </c>
      <c r="G91" s="15">
        <v>2.601560936561937E-2</v>
      </c>
      <c r="H91" s="15">
        <v>3.3528550512445097E-2</v>
      </c>
      <c r="I91" s="15">
        <v>2.9680791326377041E-2</v>
      </c>
      <c r="J91" s="15">
        <v>3.6437998838290797E-2</v>
      </c>
      <c r="K91" s="19">
        <v>3.8639628953172203E-2</v>
      </c>
      <c r="L91" s="15">
        <v>4.3744889615699098E-2</v>
      </c>
      <c r="M91" s="15">
        <v>6.1084023113663587E-2</v>
      </c>
      <c r="N91" s="15">
        <v>6.8229384679782332E-2</v>
      </c>
      <c r="O91" s="15">
        <v>7.0247922297171916E-2</v>
      </c>
      <c r="P91" s="15">
        <v>7.1427876144958283E-2</v>
      </c>
    </row>
    <row r="92" spans="1:16" x14ac:dyDescent="0.2">
      <c r="B92" s="51"/>
      <c r="C92" s="18" t="s">
        <v>9</v>
      </c>
      <c r="D92" s="15">
        <v>1.0771764619708236E-5</v>
      </c>
      <c r="E92" s="15">
        <v>8.7389670540942064E-4</v>
      </c>
      <c r="F92" s="15">
        <v>4.8973880597014928E-3</v>
      </c>
      <c r="G92" s="15">
        <v>6.3037822693616172E-3</v>
      </c>
      <c r="H92" s="15">
        <v>8.4919472913616394E-3</v>
      </c>
      <c r="I92" s="15">
        <v>8.4002239602953884E-3</v>
      </c>
      <c r="J92" s="15">
        <v>7.9940507655433882E-3</v>
      </c>
      <c r="K92" s="15">
        <v>8.3027301882849305E-3</v>
      </c>
      <c r="L92" s="19">
        <v>8.8579994548923409E-3</v>
      </c>
      <c r="M92" s="15">
        <v>1.4769141738749648E-2</v>
      </c>
      <c r="N92" s="15">
        <v>2.3440770196735034E-2</v>
      </c>
      <c r="O92" s="15">
        <v>1.9628095935974504E-2</v>
      </c>
      <c r="P92" s="15">
        <v>0</v>
      </c>
    </row>
    <row r="93" spans="1:16" x14ac:dyDescent="0.2">
      <c r="B93" s="51"/>
      <c r="C93" s="18" t="s">
        <v>10</v>
      </c>
      <c r="D93" s="15">
        <v>4.3087058478832941E-6</v>
      </c>
      <c r="E93" s="15">
        <v>2.6216901162282616E-4</v>
      </c>
      <c r="F93" s="15">
        <v>1.6907649253731342E-3</v>
      </c>
      <c r="G93" s="15">
        <v>2.8016810086051629E-3</v>
      </c>
      <c r="H93" s="15">
        <v>2.6354319180087846E-3</v>
      </c>
      <c r="I93" s="15">
        <v>2.9867462969939162E-3</v>
      </c>
      <c r="J93" s="15">
        <v>2.6027142027350565E-3</v>
      </c>
      <c r="K93" s="15">
        <v>1.9160146588349839E-3</v>
      </c>
      <c r="L93" s="15">
        <v>2.3167075497410737E-3</v>
      </c>
      <c r="M93" s="19">
        <v>3.7281328660921441E-3</v>
      </c>
      <c r="N93" s="15">
        <v>4.6044370029300966E-3</v>
      </c>
      <c r="O93" s="15">
        <v>6.1983460850445812E-3</v>
      </c>
      <c r="P93" s="15">
        <v>0</v>
      </c>
    </row>
    <row r="94" spans="1:16" x14ac:dyDescent="0.2">
      <c r="B94" s="51"/>
      <c r="C94" s="18" t="s">
        <v>11</v>
      </c>
      <c r="D94" s="15">
        <v>5.3858823098541176E-7</v>
      </c>
      <c r="E94" s="15">
        <v>5.8259780360628038E-5</v>
      </c>
      <c r="F94" s="15">
        <v>4.0811567164179103E-4</v>
      </c>
      <c r="G94" s="15">
        <v>7.0042025215129072E-4</v>
      </c>
      <c r="H94" s="15">
        <v>5.856515373352855E-4</v>
      </c>
      <c r="I94" s="15">
        <v>1.4933731484969581E-3</v>
      </c>
      <c r="J94" s="15">
        <v>9.2954078669109169E-4</v>
      </c>
      <c r="K94" s="15">
        <v>4.7900366470874598E-4</v>
      </c>
      <c r="L94" s="15">
        <v>5.4510765876260563E-4</v>
      </c>
      <c r="M94" s="15">
        <v>1.0037280793325004E-3</v>
      </c>
      <c r="N94" s="19">
        <v>1.2557555462536626E-3</v>
      </c>
      <c r="O94" s="15">
        <v>2.0661153616815271E-3</v>
      </c>
      <c r="P94" s="15">
        <v>0</v>
      </c>
    </row>
    <row r="95" spans="1:16" x14ac:dyDescent="0.2">
      <c r="B95" s="51"/>
      <c r="C95" s="18" t="s">
        <v>12</v>
      </c>
      <c r="D95" s="15">
        <v>0</v>
      </c>
      <c r="E95" s="15">
        <v>8.7389670540942066E-5</v>
      </c>
      <c r="F95" s="15">
        <v>1.7490671641791044E-4</v>
      </c>
      <c r="G95" s="15">
        <v>2.0012007204322593E-4</v>
      </c>
      <c r="H95" s="15">
        <v>5.856515373352855E-4</v>
      </c>
      <c r="I95" s="15">
        <v>3.7334328712423952E-4</v>
      </c>
      <c r="J95" s="15">
        <v>3.7181631467643667E-4</v>
      </c>
      <c r="K95" s="15">
        <v>6.3867155294499464E-4</v>
      </c>
      <c r="L95" s="15">
        <v>8.1766148814390845E-4</v>
      </c>
      <c r="M95" s="15">
        <v>7.1694862809464305E-4</v>
      </c>
      <c r="N95" s="15">
        <v>2.7208036835496023E-3</v>
      </c>
      <c r="O95" s="19">
        <v>3.0991730425222906E-3</v>
      </c>
      <c r="P95" s="15">
        <v>0</v>
      </c>
    </row>
    <row r="96" spans="1:16" x14ac:dyDescent="0.2">
      <c r="B96" s="51"/>
      <c r="C96" s="18" t="s">
        <v>13</v>
      </c>
      <c r="D96" s="15">
        <v>0</v>
      </c>
      <c r="E96" s="15">
        <v>0</v>
      </c>
      <c r="F96" s="15">
        <v>5.8302238805970148E-5</v>
      </c>
      <c r="G96" s="15">
        <v>0</v>
      </c>
      <c r="H96" s="15">
        <v>0</v>
      </c>
      <c r="I96" s="15">
        <v>0</v>
      </c>
      <c r="J96" s="15">
        <v>1.8590815733821834E-4</v>
      </c>
      <c r="K96" s="15">
        <v>1.5966788823624866E-4</v>
      </c>
      <c r="L96" s="15">
        <v>0</v>
      </c>
      <c r="M96" s="15">
        <v>0</v>
      </c>
      <c r="N96" s="15">
        <v>0</v>
      </c>
      <c r="O96" s="15">
        <v>0</v>
      </c>
      <c r="P96" s="19">
        <v>0</v>
      </c>
    </row>
    <row r="97" spans="2:17" x14ac:dyDescent="0.2">
      <c r="B97" s="51"/>
      <c r="C97" s="18" t="s">
        <v>31</v>
      </c>
      <c r="D97" s="16">
        <v>0</v>
      </c>
      <c r="E97" s="16">
        <v>2.9129890180314019E-5</v>
      </c>
      <c r="F97" s="16">
        <v>1.166044776119403E-4</v>
      </c>
      <c r="G97" s="16">
        <v>0</v>
      </c>
      <c r="H97" s="16">
        <v>0</v>
      </c>
      <c r="I97" s="16">
        <v>3.7334328712423952E-4</v>
      </c>
      <c r="J97" s="16">
        <v>0</v>
      </c>
      <c r="K97" s="16">
        <v>1.5966788823624866E-4</v>
      </c>
      <c r="L97" s="16">
        <v>1.3627691469065141E-4</v>
      </c>
      <c r="M97" s="16">
        <v>5.7355890247571444E-4</v>
      </c>
      <c r="N97" s="16">
        <v>4.1858518208455421E-4</v>
      </c>
      <c r="O97" s="16">
        <v>2.0661153616815271E-3</v>
      </c>
      <c r="P97" s="16">
        <v>0</v>
      </c>
    </row>
    <row r="98" spans="2:17" x14ac:dyDescent="0.2">
      <c r="B98" s="51"/>
      <c r="C98" s="18" t="s">
        <v>28</v>
      </c>
      <c r="D98" s="16">
        <v>0</v>
      </c>
      <c r="E98" s="16">
        <v>0</v>
      </c>
      <c r="F98" s="16">
        <v>0</v>
      </c>
      <c r="G98" s="16">
        <v>1.0006003602161297E-4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</row>
    <row r="99" spans="2:17" ht="9" customHeight="1" x14ac:dyDescent="0.2"/>
    <row r="100" spans="2:17" ht="8" customHeight="1" x14ac:dyDescent="0.2">
      <c r="D100" s="34"/>
      <c r="E100" s="24"/>
      <c r="F100" s="25"/>
      <c r="G100" s="26"/>
      <c r="H100" s="27"/>
      <c r="I100" s="28"/>
      <c r="J100" s="35"/>
      <c r="K100" s="29"/>
      <c r="L100" s="30"/>
      <c r="M100" s="31"/>
      <c r="N100" s="32"/>
      <c r="O100" s="33"/>
      <c r="P100" s="36"/>
    </row>
    <row r="101" spans="2:17" x14ac:dyDescent="0.2">
      <c r="D101" s="15">
        <v>0</v>
      </c>
      <c r="J101" s="15">
        <v>0.5</v>
      </c>
      <c r="P101" s="15">
        <v>1</v>
      </c>
    </row>
    <row r="107" spans="2:17" x14ac:dyDescent="0.2">
      <c r="E107" s="15"/>
      <c r="K107" s="15"/>
    </row>
    <row r="109" spans="2:17" x14ac:dyDescent="0.2">
      <c r="Q109" s="15"/>
    </row>
  </sheetData>
  <mergeCells count="12">
    <mergeCell ref="B84:B98"/>
    <mergeCell ref="D5:P5"/>
    <mergeCell ref="B7:B19"/>
    <mergeCell ref="D24:P24"/>
    <mergeCell ref="B26:B38"/>
    <mergeCell ref="D44:P44"/>
    <mergeCell ref="B46:B58"/>
    <mergeCell ref="T5:AF5"/>
    <mergeCell ref="R7:R19"/>
    <mergeCell ref="D63:P63"/>
    <mergeCell ref="B65:B77"/>
    <mergeCell ref="D82:P82"/>
  </mergeCells>
  <conditionalFormatting sqref="D7:P14">
    <cfRule type="colorScale" priority="6">
      <colorScale>
        <cfvo type="min"/>
        <cfvo type="num" val="0.13"/>
        <cfvo type="max"/>
        <color rgb="FFFFD194"/>
        <color rgb="FFFE9769"/>
        <color rgb="FFDB476A"/>
      </colorScale>
    </cfRule>
  </conditionalFormatting>
  <conditionalFormatting sqref="D26:P33">
    <cfRule type="colorScale" priority="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D46:P55">
    <cfRule type="colorScale" priority="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D65:P75">
    <cfRule type="colorScale" priority="3">
      <colorScale>
        <cfvo type="min"/>
        <cfvo type="num" val="0.13"/>
        <cfvo type="max"/>
        <color rgb="FFFFD194"/>
        <color rgb="FFFE9769"/>
        <color rgb="FFDB476A"/>
      </colorScale>
    </cfRule>
  </conditionalFormatting>
  <conditionalFormatting sqref="D84:P98">
    <cfRule type="colorScale" priority="2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T7:AF19">
    <cfRule type="colorScale" priority="1">
      <colorScale>
        <cfvo type="min"/>
        <cfvo type="num" val="0.18"/>
        <cfvo type="max"/>
        <color rgb="FFFFD194"/>
        <color rgb="FFFE9769"/>
        <color rgb="FFDB476A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Median predicted vs true 20 mg</vt:lpstr>
      <vt:lpstr>Median predicted vs true 4 mg</vt:lpstr>
      <vt:lpstr>Median predicted vs true 2 mg</vt:lpstr>
      <vt:lpstr>Stacked barcharts</vt:lpstr>
      <vt:lpstr>Percentile</vt:lpstr>
      <vt:lpstr>Percentile2</vt:lpstr>
      <vt:lpstr>ANN</vt:lpstr>
      <vt:lpstr>MeANN</vt:lpstr>
      <vt:lpstr>XGBoost</vt:lpstr>
      <vt:lpstr>MeXGBoost</vt:lpstr>
      <vt:lpstr>TweedieXGBoost</vt:lpstr>
      <vt:lpstr>Heatmaps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2022-11-29T09:18:28Z</dcterms:created>
  <dcterms:modified xsi:type="dcterms:W3CDTF">2023-01-21T15:17:23Z</dcterms:modified>
</cp:coreProperties>
</file>