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lekilsdonk/Documents/GitHub/thesis-erasmus-mc/MISCAN-Simulation/birth&amp;size/"/>
    </mc:Choice>
  </mc:AlternateContent>
  <xr:revisionPtr revIDLastSave="0" documentId="13_ncr:1_{8F33F575-703F-B145-B441-C678EF252169}" xr6:coauthVersionLast="47" xr6:coauthVersionMax="47" xr10:uidLastSave="{00000000-0000-0000-0000-000000000000}"/>
  <bookViews>
    <workbookView xWindow="800" yWindow="500" windowWidth="30080" windowHeight="157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1" i="2" l="1"/>
  <c r="P50" i="2"/>
  <c r="P49" i="2"/>
  <c r="P48" i="2"/>
  <c r="V48" i="2" s="1"/>
  <c r="P47" i="2"/>
  <c r="P46" i="2"/>
  <c r="V46" i="2" s="1"/>
  <c r="P45" i="2"/>
  <c r="P44" i="2"/>
  <c r="V44" i="2" s="1"/>
  <c r="P43" i="2"/>
  <c r="P42" i="2"/>
  <c r="P41" i="2"/>
  <c r="P40" i="2"/>
  <c r="V40" i="2" s="1"/>
  <c r="P39" i="2"/>
  <c r="P38" i="2"/>
  <c r="V38" i="2" s="1"/>
  <c r="P37" i="2"/>
  <c r="P36" i="2"/>
  <c r="P35" i="2"/>
  <c r="P34" i="2"/>
  <c r="P33" i="2"/>
  <c r="V33" i="2" s="1"/>
  <c r="P32" i="2"/>
  <c r="V32" i="2" s="1"/>
  <c r="P31" i="2"/>
  <c r="V31" i="2" s="1"/>
  <c r="P30" i="2"/>
  <c r="V30" i="2" s="1"/>
  <c r="P29" i="2"/>
  <c r="P28" i="2"/>
  <c r="V28" i="2" s="1"/>
  <c r="P27" i="2"/>
  <c r="P26" i="2"/>
  <c r="P25" i="2"/>
  <c r="P24" i="2"/>
  <c r="P23" i="2"/>
  <c r="V23" i="2" s="1"/>
  <c r="P22" i="2"/>
  <c r="V22" i="2" s="1"/>
  <c r="P21" i="2"/>
  <c r="P20" i="2"/>
  <c r="V20" i="2" s="1"/>
  <c r="P19" i="2"/>
  <c r="P18" i="2"/>
  <c r="P17" i="2"/>
  <c r="V17" i="2" s="1"/>
  <c r="P16" i="2"/>
  <c r="V16" i="2" s="1"/>
  <c r="P15" i="2"/>
  <c r="V15" i="2" s="1"/>
  <c r="P14" i="2"/>
  <c r="V14" i="2" s="1"/>
  <c r="P13" i="2"/>
  <c r="P12" i="2"/>
  <c r="P11" i="2"/>
  <c r="P10" i="2"/>
  <c r="P9" i="2"/>
  <c r="P8" i="2"/>
  <c r="V8" i="2" s="1"/>
  <c r="P7" i="2"/>
  <c r="V7" i="2" s="1"/>
  <c r="P6" i="2"/>
  <c r="V6" i="2" s="1"/>
  <c r="P5" i="2"/>
  <c r="P4" i="2"/>
  <c r="V4" i="2" s="1"/>
  <c r="P3" i="2"/>
  <c r="P2" i="2"/>
  <c r="V2" i="2"/>
  <c r="V5" i="2"/>
  <c r="V10" i="2"/>
  <c r="V34" i="2"/>
  <c r="V37" i="2"/>
  <c r="V42" i="2"/>
  <c r="V47" i="2"/>
  <c r="V9" i="2"/>
  <c r="V18" i="2"/>
  <c r="V25" i="2"/>
  <c r="V26" i="2"/>
  <c r="V41" i="2"/>
  <c r="V49" i="2"/>
  <c r="V50" i="2"/>
  <c r="V3" i="2"/>
  <c r="V11" i="2"/>
  <c r="V12" i="2"/>
  <c r="V13" i="2"/>
  <c r="V19" i="2"/>
  <c r="V21" i="2"/>
  <c r="V24" i="2"/>
  <c r="V27" i="2"/>
  <c r="V29" i="2"/>
  <c r="V35" i="2"/>
  <c r="V36" i="2"/>
  <c r="V39" i="2"/>
  <c r="V43" i="2"/>
  <c r="V45" i="2"/>
  <c r="V51" i="2"/>
  <c r="G2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3" i="2"/>
  <c r="F4" i="2"/>
  <c r="F5" i="2"/>
  <c r="F2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<sst xmlns="http://schemas.openxmlformats.org/spreadsheetml/2006/main" count="603" uniqueCount="164">
  <si>
    <t>name</t>
  </si>
  <si>
    <t>birth_year</t>
  </si>
  <si>
    <t>start_year</t>
  </si>
  <si>
    <t>invitees</t>
  </si>
  <si>
    <t>status</t>
  </si>
  <si>
    <t>cohort1</t>
  </si>
  <si>
    <t>invited</t>
  </si>
  <si>
    <t>cohort2</t>
  </si>
  <si>
    <t>cohort3</t>
  </si>
  <si>
    <t>cohort4</t>
  </si>
  <si>
    <t>cohort5</t>
  </si>
  <si>
    <t>cohort6</t>
  </si>
  <si>
    <t>cohort7</t>
  </si>
  <si>
    <t>cohort8</t>
  </si>
  <si>
    <t>cohort9</t>
  </si>
  <si>
    <t>cohort10</t>
  </si>
  <si>
    <t>cohort11</t>
  </si>
  <si>
    <t>cohort12</t>
  </si>
  <si>
    <t>postponed</t>
  </si>
  <si>
    <t>cohort13</t>
  </si>
  <si>
    <t>cohort14</t>
  </si>
  <si>
    <t>cohort15</t>
  </si>
  <si>
    <t>cohort16</t>
  </si>
  <si>
    <t>cohort17</t>
  </si>
  <si>
    <t>cohort18</t>
  </si>
  <si>
    <t>cohort19</t>
  </si>
  <si>
    <t>cohort20</t>
  </si>
  <si>
    <t>cohort21</t>
  </si>
  <si>
    <t>cohort22</t>
  </si>
  <si>
    <t>cohort23</t>
  </si>
  <si>
    <t>cohort24</t>
  </si>
  <si>
    <t>cohort25</t>
  </si>
  <si>
    <t>cohort26</t>
  </si>
  <si>
    <t>cohort27</t>
  </si>
  <si>
    <t>cohort28</t>
  </si>
  <si>
    <t>cohort29</t>
  </si>
  <si>
    <t>cohort30</t>
  </si>
  <si>
    <t>cohort31</t>
  </si>
  <si>
    <t>cohort32</t>
  </si>
  <si>
    <t>cohort33</t>
  </si>
  <si>
    <t>cohort34</t>
  </si>
  <si>
    <t>cohort35</t>
  </si>
  <si>
    <t>planned</t>
  </si>
  <si>
    <t>cohort36</t>
  </si>
  <si>
    <t>cohort37</t>
  </si>
  <si>
    <t>cohort38</t>
  </si>
  <si>
    <t>cohort39</t>
  </si>
  <si>
    <t>cohort40</t>
  </si>
  <si>
    <t>cohort41</t>
  </si>
  <si>
    <t>cohort42</t>
  </si>
  <si>
    <t>cohort43</t>
  </si>
  <si>
    <t>cohort44</t>
  </si>
  <si>
    <t>cohort45</t>
  </si>
  <si>
    <t>cohort46</t>
  </si>
  <si>
    <t>cohort47</t>
  </si>
  <si>
    <t>cohort48</t>
  </si>
  <si>
    <t>cohort49</t>
  </si>
  <si>
    <t>cohort50</t>
  </si>
  <si>
    <t>cohort51</t>
  </si>
  <si>
    <t>cohort52</t>
  </si>
  <si>
    <t>cohort53</t>
  </si>
  <si>
    <t>cohort54</t>
  </si>
  <si>
    <t>cohort55</t>
  </si>
  <si>
    <t>cohort56</t>
  </si>
  <si>
    <t>cohort57</t>
  </si>
  <si>
    <t>cohort58</t>
  </si>
  <si>
    <t>cohort59</t>
  </si>
  <si>
    <t>cohort60</t>
  </si>
  <si>
    <t>cohort61</t>
  </si>
  <si>
    <t>cohort62</t>
  </si>
  <si>
    <t>cohort63</t>
  </si>
  <si>
    <t>cohort64</t>
  </si>
  <si>
    <t>cohort65</t>
  </si>
  <si>
    <t>cohort66</t>
  </si>
  <si>
    <t>cohort67</t>
  </si>
  <si>
    <t>cohort68</t>
  </si>
  <si>
    <t>cohort69</t>
  </si>
  <si>
    <t>cohort70</t>
  </si>
  <si>
    <t>cohort71</t>
  </si>
  <si>
    <t>cohort72</t>
  </si>
  <si>
    <t>cohort73</t>
  </si>
  <si>
    <t>cohort74</t>
  </si>
  <si>
    <t>cohort75</t>
  </si>
  <si>
    <t>cohort76</t>
  </si>
  <si>
    <t>cohort77</t>
  </si>
  <si>
    <t>cohort78</t>
  </si>
  <si>
    <t>cohort79</t>
  </si>
  <si>
    <t>cohort80</t>
  </si>
  <si>
    <t>cohort81</t>
  </si>
  <si>
    <t>cohort82</t>
  </si>
  <si>
    <t>cohort83</t>
  </si>
  <si>
    <t>cohort84</t>
  </si>
  <si>
    <t>cohort85</t>
  </si>
  <si>
    <t>cohort86</t>
  </si>
  <si>
    <t>cohort87</t>
  </si>
  <si>
    <t>cohort88</t>
  </si>
  <si>
    <t>cohort89</t>
  </si>
  <si>
    <t>cohort90</t>
  </si>
  <si>
    <t>cohort91</t>
  </si>
  <si>
    <t>cohort92</t>
  </si>
  <si>
    <t>cohort93</t>
  </si>
  <si>
    <t>cohort94</t>
  </si>
  <si>
    <t>cohort95</t>
  </si>
  <si>
    <t>cohort96</t>
  </si>
  <si>
    <t>cohort97</t>
  </si>
  <si>
    <t>cohort98</t>
  </si>
  <si>
    <t>fraction</t>
  </si>
  <si>
    <t>sum</t>
  </si>
  <si>
    <t>"</t>
  </si>
  <si>
    <t xml:space="preserve">" </t>
  </si>
  <si>
    <t xml:space="preserve">: </t>
  </si>
  <si>
    <t xml:space="preserve"> * </t>
  </si>
  <si>
    <t>n</t>
  </si>
  <si>
    <t>,</t>
  </si>
  <si>
    <t>"cohort1" : 0.00538 * n,</t>
  </si>
  <si>
    <t>"cohort2" : 0.00217 * n,</t>
  </si>
  <si>
    <t>"cohort3" : 0.00267 * n,</t>
  </si>
  <si>
    <t>"cohort4" : 0.00538 * n,</t>
  </si>
  <si>
    <t>"cohort5" : 0.00142 * n,</t>
  </si>
  <si>
    <t>"cohort6" : 0.01083 * n,</t>
  </si>
  <si>
    <t>"cohort7" : 0.00239 * n,</t>
  </si>
  <si>
    <t>"cohort8" : 0.00769 * n,</t>
  </si>
  <si>
    <t>"cohort9" : 0.00022 * n,</t>
  </si>
  <si>
    <t>"cohort10" : 0.00749 * n,</t>
  </si>
  <si>
    <t>"cohort11" : 0.00245 * n,</t>
  </si>
  <si>
    <t>"cohort12" : 0.00007 * n,</t>
  </si>
  <si>
    <t>"cohort13" : 0.00033 * n,</t>
  </si>
  <si>
    <t>"cohort14" : 0.0074 * n,</t>
  </si>
  <si>
    <t>"cohort15" : 0.0128 * n,</t>
  </si>
  <si>
    <t>"cohort16" : 0.00165 * n,</t>
  </si>
  <si>
    <t>"cohort17" : 0.01184 * n,</t>
  </si>
  <si>
    <t>"cohort18" : 0.00299 * n,</t>
  </si>
  <si>
    <t>"cohort19" : 0.01139 * n,</t>
  </si>
  <si>
    <t>"cohort20" : 0.00525 * n,</t>
  </si>
  <si>
    <t>"cohort21" : 0.0119 * n,</t>
  </si>
  <si>
    <t>"cohort22" : 0.00967 * n,</t>
  </si>
  <si>
    <t>"cohort23" : 0.00133 * n,</t>
  </si>
  <si>
    <t>"cohort24" : 0.00799 * n,</t>
  </si>
  <si>
    <t>"cohort25" : 0.00956 * n,</t>
  </si>
  <si>
    <t>"cohort26" : 0.00158 * n,</t>
  </si>
  <si>
    <t>"cohort27" : 0.00157 * n,</t>
  </si>
  <si>
    <t>"cohort28" : 0.00157 * n,</t>
  </si>
  <si>
    <t>"cohort29" : 0.00156 * n,</t>
  </si>
  <si>
    <t>"cohort30" : 0.01286 * n,</t>
  </si>
  <si>
    <t>"cohort31" : 0.00153 * n,</t>
  </si>
  <si>
    <t>"cohort32" : 0.01331 * n,</t>
  </si>
  <si>
    <t>"cohort33" : 0.014 * n,</t>
  </si>
  <si>
    <t>"cohort34" : 0.00045 * n,</t>
  </si>
  <si>
    <t>"cohort35" : 0.00901 * n,</t>
  </si>
  <si>
    <t>"cohort36" : 0.01049 * n,</t>
  </si>
  <si>
    <t>"cohort37" : 0.00053 * n,</t>
  </si>
  <si>
    <t>"cohort38" : 0.00057 * n,</t>
  </si>
  <si>
    <t>"cohort39" : 0.00059 * n,</t>
  </si>
  <si>
    <t>"cohort40" : 0.0144 * n,</t>
  </si>
  <si>
    <t>"cohort41" : 0.00058 * n,</t>
  </si>
  <si>
    <t>"cohort42" : 0.01495 * n,</t>
  </si>
  <si>
    <t>"cohort43" : 0.01552 * n,</t>
  </si>
  <si>
    <t>"cohort44" : 0.00986 * n,</t>
  </si>
  <si>
    <t>"cohort45" : 0.01538 * n,</t>
  </si>
  <si>
    <t>"cohort46" : 0.01594 * n,</t>
  </si>
  <si>
    <t>"cohort47" : 0.01642 * n,</t>
  </si>
  <si>
    <t>"cohort48" : 0.01615 * n,</t>
  </si>
  <si>
    <t>"cohort49" : 0.01665 * n,</t>
  </si>
  <si>
    <t>"cohort50" : 0.01635 * 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</si>
</sst>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"/>
  <sheetViews>
    <sheetView tabSelected="1" topLeftCell="G1" workbookViewId="0">
      <selection activeCell="K11" sqref="K11"/>
    </sheetView>
  </sheetViews>
  <sheetFormatPr baseColWidth="10" defaultRowHeight="16" x14ac:dyDescent="0.2"/>
  <cols>
    <col min="22" max="22" width="10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</row>
    <row r="2" spans="1:23" x14ac:dyDescent="0.2">
      <c r="A2" t="s">
        <v>5</v>
      </c>
      <c r="B2">
        <v>1938</v>
      </c>
      <c r="C2">
        <v>2014</v>
      </c>
      <c r="D2">
        <v>46544</v>
      </c>
      <c r="E2" t="s">
        <v>6</v>
      </c>
      <c r="F2">
        <f>F5</f>
        <v>5.3769186847444318E-3</v>
      </c>
      <c r="G2">
        <f>SUM(F2:F51)</f>
        <v>0.36408301770969559</v>
      </c>
      <c r="L2" t="s">
        <v>108</v>
      </c>
      <c r="M2" t="s">
        <v>5</v>
      </c>
      <c r="N2" t="s">
        <v>109</v>
      </c>
      <c r="O2" t="s">
        <v>110</v>
      </c>
      <c r="P2">
        <f>ROUND(F2,5)</f>
        <v>5.3800000000000002E-3</v>
      </c>
      <c r="Q2" t="s">
        <v>111</v>
      </c>
      <c r="R2" t="s">
        <v>112</v>
      </c>
      <c r="S2" t="s">
        <v>113</v>
      </c>
      <c r="T2">
        <v>0.36408301770969559</v>
      </c>
      <c r="V2" t="str">
        <f>_xlfn.CONCAT(L2,M2,N2,O2,P2,Q2,R2,S2)</f>
        <v>"cohort1" : 0.00538 * n,</v>
      </c>
      <c r="W2" t="s">
        <v>114</v>
      </c>
    </row>
    <row r="3" spans="1:23" x14ac:dyDescent="0.2">
      <c r="A3" t="s">
        <v>7</v>
      </c>
      <c r="B3">
        <v>1938</v>
      </c>
      <c r="C3">
        <v>2014</v>
      </c>
      <c r="D3">
        <v>16953</v>
      </c>
      <c r="E3" t="s">
        <v>6</v>
      </c>
      <c r="F3">
        <f t="shared" ref="F3:F66" si="0">D3/(SUM(D:D))</f>
        <v>2.1698898441398829E-3</v>
      </c>
      <c r="L3" t="s">
        <v>108</v>
      </c>
      <c r="M3" t="s">
        <v>7</v>
      </c>
      <c r="N3" t="s">
        <v>109</v>
      </c>
      <c r="O3" t="s">
        <v>110</v>
      </c>
      <c r="P3">
        <f t="shared" ref="P3:P51" si="1">ROUND(F3,5)</f>
        <v>2.1700000000000001E-3</v>
      </c>
      <c r="Q3" t="s">
        <v>111</v>
      </c>
      <c r="R3" t="s">
        <v>112</v>
      </c>
      <c r="S3" t="s">
        <v>113</v>
      </c>
      <c r="V3" t="str">
        <f t="shared" ref="V3:W51" si="2">_xlfn.CONCAT(L3,M3,N3,O3,P3,Q3,R3,S3)</f>
        <v>"cohort2" : 0.00217 * n,</v>
      </c>
      <c r="W3" t="s">
        <v>115</v>
      </c>
    </row>
    <row r="4" spans="1:23" x14ac:dyDescent="0.2">
      <c r="A4" t="s">
        <v>8</v>
      </c>
      <c r="B4">
        <v>1939</v>
      </c>
      <c r="C4">
        <v>2014</v>
      </c>
      <c r="D4">
        <v>20838</v>
      </c>
      <c r="E4" t="s">
        <v>6</v>
      </c>
      <c r="F4">
        <f t="shared" si="0"/>
        <v>2.6671482671023939E-3</v>
      </c>
      <c r="L4" t="s">
        <v>108</v>
      </c>
      <c r="M4" t="s">
        <v>8</v>
      </c>
      <c r="N4" t="s">
        <v>109</v>
      </c>
      <c r="O4" t="s">
        <v>110</v>
      </c>
      <c r="P4">
        <f t="shared" si="1"/>
        <v>2.6700000000000001E-3</v>
      </c>
      <c r="Q4" t="s">
        <v>111</v>
      </c>
      <c r="R4" t="s">
        <v>112</v>
      </c>
      <c r="S4" t="s">
        <v>113</v>
      </c>
      <c r="V4" t="str">
        <f t="shared" si="2"/>
        <v>"cohort3" : 0.00267 * n,</v>
      </c>
      <c r="W4" t="s">
        <v>116</v>
      </c>
    </row>
    <row r="5" spans="1:23" x14ac:dyDescent="0.2">
      <c r="A5" t="s">
        <v>9</v>
      </c>
      <c r="B5">
        <v>1939</v>
      </c>
      <c r="C5">
        <v>2014</v>
      </c>
      <c r="D5">
        <v>42009</v>
      </c>
      <c r="E5" t="s">
        <v>6</v>
      </c>
      <c r="F5">
        <f t="shared" si="0"/>
        <v>5.3769186847444318E-3</v>
      </c>
      <c r="L5" t="s">
        <v>108</v>
      </c>
      <c r="M5" t="s">
        <v>9</v>
      </c>
      <c r="N5" t="s">
        <v>109</v>
      </c>
      <c r="O5" t="s">
        <v>110</v>
      </c>
      <c r="P5">
        <f t="shared" si="1"/>
        <v>5.3800000000000002E-3</v>
      </c>
      <c r="Q5" t="s">
        <v>111</v>
      </c>
      <c r="R5" t="s">
        <v>112</v>
      </c>
      <c r="S5" t="s">
        <v>113</v>
      </c>
      <c r="V5" t="str">
        <f t="shared" si="2"/>
        <v>"cohort4" : 0.00538 * n,</v>
      </c>
      <c r="W5" t="s">
        <v>117</v>
      </c>
    </row>
    <row r="6" spans="1:23" x14ac:dyDescent="0.2">
      <c r="A6" t="s">
        <v>10</v>
      </c>
      <c r="B6">
        <v>1947</v>
      </c>
      <c r="C6">
        <v>2014</v>
      </c>
      <c r="D6">
        <v>11070</v>
      </c>
      <c r="E6" t="s">
        <v>6</v>
      </c>
      <c r="F6">
        <f t="shared" si="0"/>
        <v>1.4168985179395096E-3</v>
      </c>
      <c r="L6" t="s">
        <v>108</v>
      </c>
      <c r="M6" t="s">
        <v>10</v>
      </c>
      <c r="N6" t="s">
        <v>109</v>
      </c>
      <c r="O6" t="s">
        <v>110</v>
      </c>
      <c r="P6">
        <f t="shared" si="1"/>
        <v>1.42E-3</v>
      </c>
      <c r="Q6" t="s">
        <v>111</v>
      </c>
      <c r="R6" t="s">
        <v>112</v>
      </c>
      <c r="S6" t="s">
        <v>113</v>
      </c>
      <c r="V6" t="str">
        <f t="shared" si="2"/>
        <v>"cohort5" : 0.00142 * n,</v>
      </c>
      <c r="W6" t="s">
        <v>118</v>
      </c>
    </row>
    <row r="7" spans="1:23" x14ac:dyDescent="0.2">
      <c r="A7" t="s">
        <v>11</v>
      </c>
      <c r="B7">
        <v>1947</v>
      </c>
      <c r="C7">
        <v>2014</v>
      </c>
      <c r="D7">
        <v>84627</v>
      </c>
      <c r="E7" t="s">
        <v>6</v>
      </c>
      <c r="F7">
        <f t="shared" si="0"/>
        <v>1.0831785987142446E-2</v>
      </c>
      <c r="L7" t="s">
        <v>108</v>
      </c>
      <c r="M7" t="s">
        <v>11</v>
      </c>
      <c r="N7" t="s">
        <v>109</v>
      </c>
      <c r="O7" t="s">
        <v>110</v>
      </c>
      <c r="P7">
        <f t="shared" si="1"/>
        <v>1.0829999999999999E-2</v>
      </c>
      <c r="Q7" t="s">
        <v>111</v>
      </c>
      <c r="R7" t="s">
        <v>112</v>
      </c>
      <c r="S7" t="s">
        <v>113</v>
      </c>
      <c r="V7" t="str">
        <f t="shared" si="2"/>
        <v>"cohort6" : 0.01083 * n,</v>
      </c>
      <c r="W7" t="s">
        <v>119</v>
      </c>
    </row>
    <row r="8" spans="1:23" x14ac:dyDescent="0.2">
      <c r="A8" t="s">
        <v>12</v>
      </c>
      <c r="B8">
        <v>1949</v>
      </c>
      <c r="C8">
        <v>2014</v>
      </c>
      <c r="D8">
        <v>18690</v>
      </c>
      <c r="E8" t="s">
        <v>6</v>
      </c>
      <c r="F8">
        <f t="shared" si="0"/>
        <v>2.3922161969547819E-3</v>
      </c>
      <c r="L8" t="s">
        <v>108</v>
      </c>
      <c r="M8" t="s">
        <v>12</v>
      </c>
      <c r="N8" t="s">
        <v>109</v>
      </c>
      <c r="O8" t="s">
        <v>110</v>
      </c>
      <c r="P8">
        <f t="shared" si="1"/>
        <v>2.3900000000000002E-3</v>
      </c>
      <c r="Q8" t="s">
        <v>111</v>
      </c>
      <c r="R8" t="s">
        <v>112</v>
      </c>
      <c r="S8" t="s">
        <v>113</v>
      </c>
      <c r="V8" t="str">
        <f t="shared" si="2"/>
        <v>"cohort7" : 0.00239 * n,</v>
      </c>
      <c r="W8" t="s">
        <v>120</v>
      </c>
    </row>
    <row r="9" spans="1:23" x14ac:dyDescent="0.2">
      <c r="A9" t="s">
        <v>13</v>
      </c>
      <c r="B9">
        <v>1949</v>
      </c>
      <c r="C9">
        <v>2014</v>
      </c>
      <c r="D9">
        <v>60077</v>
      </c>
      <c r="E9" t="s">
        <v>6</v>
      </c>
      <c r="F9">
        <f t="shared" si="0"/>
        <v>7.6895223362467855E-3</v>
      </c>
      <c r="L9" t="s">
        <v>108</v>
      </c>
      <c r="M9" t="s">
        <v>13</v>
      </c>
      <c r="N9" t="s">
        <v>109</v>
      </c>
      <c r="O9" t="s">
        <v>110</v>
      </c>
      <c r="P9">
        <f t="shared" si="1"/>
        <v>7.6899999999999998E-3</v>
      </c>
      <c r="Q9" t="s">
        <v>111</v>
      </c>
      <c r="R9" t="s">
        <v>112</v>
      </c>
      <c r="S9" t="s">
        <v>113</v>
      </c>
      <c r="V9" t="str">
        <f t="shared" si="2"/>
        <v>"cohort8" : 0.00769 * n,</v>
      </c>
      <c r="W9" t="s">
        <v>121</v>
      </c>
    </row>
    <row r="10" spans="1:23" x14ac:dyDescent="0.2">
      <c r="A10" t="s">
        <v>14</v>
      </c>
      <c r="B10">
        <v>1951</v>
      </c>
      <c r="C10">
        <v>2014</v>
      </c>
      <c r="D10">
        <v>1753</v>
      </c>
      <c r="E10" t="s">
        <v>6</v>
      </c>
      <c r="F10">
        <f t="shared" si="0"/>
        <v>2.243742639519386E-4</v>
      </c>
      <c r="L10" t="s">
        <v>108</v>
      </c>
      <c r="M10" t="s">
        <v>14</v>
      </c>
      <c r="N10" t="s">
        <v>109</v>
      </c>
      <c r="O10" t="s">
        <v>110</v>
      </c>
      <c r="P10">
        <f t="shared" si="1"/>
        <v>2.2000000000000001E-4</v>
      </c>
      <c r="Q10" t="s">
        <v>111</v>
      </c>
      <c r="R10" t="s">
        <v>112</v>
      </c>
      <c r="S10" t="s">
        <v>113</v>
      </c>
      <c r="V10" t="str">
        <f t="shared" si="2"/>
        <v>"cohort9" : 0.00022 * n,</v>
      </c>
      <c r="W10" t="s">
        <v>122</v>
      </c>
    </row>
    <row r="11" spans="1:23" x14ac:dyDescent="0.2">
      <c r="A11" t="s">
        <v>15</v>
      </c>
      <c r="B11">
        <v>1951</v>
      </c>
      <c r="C11">
        <v>2014</v>
      </c>
      <c r="D11">
        <v>58527</v>
      </c>
      <c r="E11" t="s">
        <v>6</v>
      </c>
      <c r="F11">
        <f t="shared" si="0"/>
        <v>7.4911309448460412E-3</v>
      </c>
      <c r="L11" t="s">
        <v>108</v>
      </c>
      <c r="M11" t="s">
        <v>15</v>
      </c>
      <c r="N11" t="s">
        <v>109</v>
      </c>
      <c r="O11" t="s">
        <v>110</v>
      </c>
      <c r="P11">
        <f t="shared" si="1"/>
        <v>7.4900000000000001E-3</v>
      </c>
      <c r="Q11" t="s">
        <v>111</v>
      </c>
      <c r="R11" t="s">
        <v>112</v>
      </c>
      <c r="S11" t="s">
        <v>113</v>
      </c>
      <c r="V11" t="str">
        <f t="shared" si="2"/>
        <v>"cohort10" : 0.00749 * n,</v>
      </c>
      <c r="W11" t="s">
        <v>123</v>
      </c>
    </row>
    <row r="12" spans="1:23" x14ac:dyDescent="0.2">
      <c r="A12" t="s">
        <v>16</v>
      </c>
      <c r="B12">
        <v>1954</v>
      </c>
      <c r="C12">
        <v>2014</v>
      </c>
      <c r="D12">
        <v>19144</v>
      </c>
      <c r="E12" t="s">
        <v>6</v>
      </c>
      <c r="F12">
        <f t="shared" si="0"/>
        <v>2.45032567546829E-3</v>
      </c>
      <c r="L12" t="s">
        <v>108</v>
      </c>
      <c r="M12" t="s">
        <v>16</v>
      </c>
      <c r="N12" t="s">
        <v>109</v>
      </c>
      <c r="O12" t="s">
        <v>110</v>
      </c>
      <c r="P12">
        <f t="shared" si="1"/>
        <v>2.4499999999999999E-3</v>
      </c>
      <c r="Q12" t="s">
        <v>111</v>
      </c>
      <c r="R12" t="s">
        <v>112</v>
      </c>
      <c r="S12" t="s">
        <v>113</v>
      </c>
      <c r="V12" t="str">
        <f t="shared" si="2"/>
        <v>"cohort11" : 0.00245 * n,</v>
      </c>
      <c r="W12" t="s">
        <v>124</v>
      </c>
    </row>
    <row r="13" spans="1:23" x14ac:dyDescent="0.2">
      <c r="A13" t="s">
        <v>17</v>
      </c>
      <c r="B13">
        <v>1938</v>
      </c>
      <c r="C13">
        <v>2015</v>
      </c>
      <c r="D13">
        <v>511</v>
      </c>
      <c r="E13" t="s">
        <v>18</v>
      </c>
      <c r="F13">
        <f t="shared" si="0"/>
        <v>6.5405161939213139E-5</v>
      </c>
      <c r="L13" t="s">
        <v>108</v>
      </c>
      <c r="M13" t="s">
        <v>17</v>
      </c>
      <c r="N13" t="s">
        <v>109</v>
      </c>
      <c r="O13" t="s">
        <v>110</v>
      </c>
      <c r="P13">
        <f t="shared" si="1"/>
        <v>6.9999999999999994E-5</v>
      </c>
      <c r="Q13" t="s">
        <v>111</v>
      </c>
      <c r="R13" t="s">
        <v>112</v>
      </c>
      <c r="S13" t="s">
        <v>113</v>
      </c>
      <c r="V13" t="str">
        <f t="shared" si="2"/>
        <v>"cohort12" : 0.00007 * n,</v>
      </c>
      <c r="W13" t="s">
        <v>125</v>
      </c>
    </row>
    <row r="14" spans="1:23" x14ac:dyDescent="0.2">
      <c r="A14" t="s">
        <v>19</v>
      </c>
      <c r="B14">
        <v>1939</v>
      </c>
      <c r="C14">
        <v>2015</v>
      </c>
      <c r="D14">
        <v>2601</v>
      </c>
      <c r="E14" t="s">
        <v>18</v>
      </c>
      <c r="F14">
        <f t="shared" si="0"/>
        <v>3.3291355421505552E-4</v>
      </c>
      <c r="L14" t="s">
        <v>108</v>
      </c>
      <c r="M14" t="s">
        <v>19</v>
      </c>
      <c r="N14" t="s">
        <v>109</v>
      </c>
      <c r="O14" t="s">
        <v>110</v>
      </c>
      <c r="P14">
        <f t="shared" si="1"/>
        <v>3.3E-4</v>
      </c>
      <c r="Q14" t="s">
        <v>111</v>
      </c>
      <c r="R14" t="s">
        <v>112</v>
      </c>
      <c r="S14" t="s">
        <v>113</v>
      </c>
      <c r="V14" t="str">
        <f t="shared" si="2"/>
        <v>"cohort13" : 0.00033 * n,</v>
      </c>
      <c r="W14" t="s">
        <v>126</v>
      </c>
    </row>
    <row r="15" spans="1:23" x14ac:dyDescent="0.2">
      <c r="A15" t="s">
        <v>20</v>
      </c>
      <c r="B15">
        <v>1940</v>
      </c>
      <c r="C15">
        <v>2015</v>
      </c>
      <c r="D15">
        <v>57831</v>
      </c>
      <c r="E15" t="s">
        <v>6</v>
      </c>
      <c r="F15">
        <f t="shared" si="0"/>
        <v>7.4020468103848042E-3</v>
      </c>
      <c r="L15" t="s">
        <v>108</v>
      </c>
      <c r="M15" t="s">
        <v>20</v>
      </c>
      <c r="N15" t="s">
        <v>109</v>
      </c>
      <c r="O15" t="s">
        <v>110</v>
      </c>
      <c r="P15">
        <f t="shared" si="1"/>
        <v>7.4000000000000003E-3</v>
      </c>
      <c r="Q15" t="s">
        <v>111</v>
      </c>
      <c r="R15" t="s">
        <v>112</v>
      </c>
      <c r="S15" t="s">
        <v>113</v>
      </c>
      <c r="V15" t="str">
        <f t="shared" si="2"/>
        <v>"cohort14" : 0.0074 * n,</v>
      </c>
      <c r="W15" t="s">
        <v>127</v>
      </c>
    </row>
    <row r="16" spans="1:23" x14ac:dyDescent="0.2">
      <c r="A16" t="s">
        <v>21</v>
      </c>
      <c r="B16">
        <v>1946</v>
      </c>
      <c r="C16">
        <v>2015</v>
      </c>
      <c r="D16">
        <v>99968</v>
      </c>
      <c r="E16" t="s">
        <v>6</v>
      </c>
      <c r="F16">
        <f t="shared" si="0"/>
        <v>1.2795348784225554E-2</v>
      </c>
      <c r="L16" t="s">
        <v>108</v>
      </c>
      <c r="M16" t="s">
        <v>21</v>
      </c>
      <c r="N16" t="s">
        <v>109</v>
      </c>
      <c r="O16" t="s">
        <v>110</v>
      </c>
      <c r="P16">
        <f t="shared" si="1"/>
        <v>1.2800000000000001E-2</v>
      </c>
      <c r="Q16" t="s">
        <v>111</v>
      </c>
      <c r="R16" t="s">
        <v>112</v>
      </c>
      <c r="S16" t="s">
        <v>113</v>
      </c>
      <c r="V16" t="str">
        <f t="shared" si="2"/>
        <v>"cohort15" : 0.0128 * n,</v>
      </c>
      <c r="W16" t="s">
        <v>128</v>
      </c>
    </row>
    <row r="17" spans="1:23" x14ac:dyDescent="0.2">
      <c r="A17" t="s">
        <v>22</v>
      </c>
      <c r="B17">
        <v>1947</v>
      </c>
      <c r="C17">
        <v>2015</v>
      </c>
      <c r="D17">
        <v>12864</v>
      </c>
      <c r="E17" t="s">
        <v>18</v>
      </c>
      <c r="F17">
        <f t="shared" si="0"/>
        <v>1.6465205541801131E-3</v>
      </c>
      <c r="L17" t="s">
        <v>108</v>
      </c>
      <c r="M17" t="s">
        <v>22</v>
      </c>
      <c r="N17" t="s">
        <v>109</v>
      </c>
      <c r="O17" t="s">
        <v>110</v>
      </c>
      <c r="P17">
        <f t="shared" si="1"/>
        <v>1.65E-3</v>
      </c>
      <c r="Q17" t="s">
        <v>111</v>
      </c>
      <c r="R17" t="s">
        <v>112</v>
      </c>
      <c r="S17" t="s">
        <v>113</v>
      </c>
      <c r="V17" t="str">
        <f t="shared" si="2"/>
        <v>"cohort16" : 0.00165 * n,</v>
      </c>
      <c r="W17" t="s">
        <v>129</v>
      </c>
    </row>
    <row r="18" spans="1:23" x14ac:dyDescent="0.2">
      <c r="A18" t="s">
        <v>23</v>
      </c>
      <c r="B18">
        <v>1948</v>
      </c>
      <c r="C18">
        <v>2015</v>
      </c>
      <c r="D18">
        <v>92542</v>
      </c>
      <c r="E18" t="s">
        <v>6</v>
      </c>
      <c r="F18">
        <f t="shared" si="0"/>
        <v>1.1844862027746893E-2</v>
      </c>
      <c r="L18" t="s">
        <v>108</v>
      </c>
      <c r="M18" t="s">
        <v>23</v>
      </c>
      <c r="N18" t="s">
        <v>109</v>
      </c>
      <c r="O18" t="s">
        <v>110</v>
      </c>
      <c r="P18">
        <f t="shared" si="1"/>
        <v>1.184E-2</v>
      </c>
      <c r="Q18" t="s">
        <v>111</v>
      </c>
      <c r="R18" t="s">
        <v>112</v>
      </c>
      <c r="S18" t="s">
        <v>113</v>
      </c>
      <c r="V18" t="str">
        <f t="shared" si="2"/>
        <v>"cohort17" : 0.01184 * n,</v>
      </c>
      <c r="W18" t="s">
        <v>130</v>
      </c>
    </row>
    <row r="19" spans="1:23" x14ac:dyDescent="0.2">
      <c r="A19" t="s">
        <v>24</v>
      </c>
      <c r="B19">
        <v>1949</v>
      </c>
      <c r="C19">
        <v>2015</v>
      </c>
      <c r="D19">
        <v>23398</v>
      </c>
      <c r="E19" t="s">
        <v>18</v>
      </c>
      <c r="F19">
        <f t="shared" si="0"/>
        <v>2.9948140490287847E-3</v>
      </c>
      <c r="L19" t="s">
        <v>108</v>
      </c>
      <c r="M19" t="s">
        <v>24</v>
      </c>
      <c r="N19" t="s">
        <v>109</v>
      </c>
      <c r="O19" t="s">
        <v>110</v>
      </c>
      <c r="P19">
        <f t="shared" si="1"/>
        <v>2.99E-3</v>
      </c>
      <c r="Q19" t="s">
        <v>111</v>
      </c>
      <c r="R19" t="s">
        <v>112</v>
      </c>
      <c r="S19" t="s">
        <v>113</v>
      </c>
      <c r="V19" t="str">
        <f t="shared" si="2"/>
        <v>"cohort18" : 0.00299 * n,</v>
      </c>
      <c r="W19" t="s">
        <v>131</v>
      </c>
    </row>
    <row r="20" spans="1:23" x14ac:dyDescent="0.2">
      <c r="A20" t="s">
        <v>25</v>
      </c>
      <c r="B20">
        <v>1950</v>
      </c>
      <c r="C20">
        <v>2015</v>
      </c>
      <c r="D20">
        <v>88983</v>
      </c>
      <c r="E20" t="s">
        <v>6</v>
      </c>
      <c r="F20">
        <f t="shared" si="0"/>
        <v>1.1389329794201569E-2</v>
      </c>
      <c r="L20" t="s">
        <v>108</v>
      </c>
      <c r="M20" t="s">
        <v>25</v>
      </c>
      <c r="N20" t="s">
        <v>109</v>
      </c>
      <c r="O20" t="s">
        <v>110</v>
      </c>
      <c r="P20">
        <f t="shared" si="1"/>
        <v>1.1390000000000001E-2</v>
      </c>
      <c r="Q20" t="s">
        <v>111</v>
      </c>
      <c r="R20" t="s">
        <v>112</v>
      </c>
      <c r="S20" t="s">
        <v>113</v>
      </c>
      <c r="V20" t="str">
        <f t="shared" si="2"/>
        <v>"cohort19" : 0.01139 * n,</v>
      </c>
      <c r="W20" t="s">
        <v>132</v>
      </c>
    </row>
    <row r="21" spans="1:23" x14ac:dyDescent="0.2">
      <c r="A21" t="s">
        <v>26</v>
      </c>
      <c r="B21">
        <v>1951</v>
      </c>
      <c r="C21">
        <v>2015</v>
      </c>
      <c r="D21">
        <v>41043</v>
      </c>
      <c r="E21" t="s">
        <v>18</v>
      </c>
      <c r="F21">
        <f t="shared" si="0"/>
        <v>5.2532760498456453E-3</v>
      </c>
      <c r="L21" t="s">
        <v>108</v>
      </c>
      <c r="M21" t="s">
        <v>26</v>
      </c>
      <c r="N21" t="s">
        <v>109</v>
      </c>
      <c r="O21" t="s">
        <v>110</v>
      </c>
      <c r="P21">
        <f t="shared" si="1"/>
        <v>5.2500000000000003E-3</v>
      </c>
      <c r="Q21" t="s">
        <v>111</v>
      </c>
      <c r="R21" t="s">
        <v>112</v>
      </c>
      <c r="S21" t="s">
        <v>113</v>
      </c>
      <c r="V21" t="str">
        <f t="shared" si="2"/>
        <v>"cohort20" : 0.00525 * n,</v>
      </c>
      <c r="W21" t="s">
        <v>133</v>
      </c>
    </row>
    <row r="22" spans="1:23" x14ac:dyDescent="0.2">
      <c r="A22" t="s">
        <v>27</v>
      </c>
      <c r="B22">
        <v>1952</v>
      </c>
      <c r="C22">
        <v>2015</v>
      </c>
      <c r="D22">
        <v>92967</v>
      </c>
      <c r="E22" t="s">
        <v>6</v>
      </c>
      <c r="F22">
        <f t="shared" si="0"/>
        <v>1.1899259667324516E-2</v>
      </c>
      <c r="L22" t="s">
        <v>108</v>
      </c>
      <c r="M22" t="s">
        <v>27</v>
      </c>
      <c r="N22" t="s">
        <v>109</v>
      </c>
      <c r="O22" t="s">
        <v>110</v>
      </c>
      <c r="P22">
        <f t="shared" si="1"/>
        <v>1.1900000000000001E-2</v>
      </c>
      <c r="Q22" t="s">
        <v>111</v>
      </c>
      <c r="R22" t="s">
        <v>112</v>
      </c>
      <c r="S22" t="s">
        <v>113</v>
      </c>
      <c r="V22" t="str">
        <f t="shared" si="2"/>
        <v>"cohort21" : 0.0119 * n,</v>
      </c>
      <c r="W22" t="s">
        <v>134</v>
      </c>
    </row>
    <row r="23" spans="1:23" x14ac:dyDescent="0.2">
      <c r="A23" t="s">
        <v>28</v>
      </c>
      <c r="B23">
        <v>1954</v>
      </c>
      <c r="C23">
        <v>2015</v>
      </c>
      <c r="D23">
        <v>75570</v>
      </c>
      <c r="E23" t="s">
        <v>6</v>
      </c>
      <c r="F23">
        <f t="shared" si="0"/>
        <v>9.6725402891317744E-3</v>
      </c>
      <c r="L23" t="s">
        <v>108</v>
      </c>
      <c r="M23" t="s">
        <v>28</v>
      </c>
      <c r="N23" t="s">
        <v>109</v>
      </c>
      <c r="O23" t="s">
        <v>110</v>
      </c>
      <c r="P23">
        <f t="shared" si="1"/>
        <v>9.6699999999999998E-3</v>
      </c>
      <c r="Q23" t="s">
        <v>111</v>
      </c>
      <c r="R23" t="s">
        <v>112</v>
      </c>
      <c r="S23" t="s">
        <v>113</v>
      </c>
      <c r="V23" t="str">
        <f t="shared" si="2"/>
        <v>"cohort22" : 0.00967 * n,</v>
      </c>
      <c r="W23" t="s">
        <v>135</v>
      </c>
    </row>
    <row r="24" spans="1:23" x14ac:dyDescent="0.2">
      <c r="A24" t="s">
        <v>29</v>
      </c>
      <c r="B24">
        <v>1940</v>
      </c>
      <c r="C24">
        <v>2016</v>
      </c>
      <c r="D24">
        <v>10401</v>
      </c>
      <c r="E24" t="s">
        <v>18</v>
      </c>
      <c r="F24">
        <f t="shared" si="0"/>
        <v>1.3312702335220271E-3</v>
      </c>
      <c r="L24" t="s">
        <v>108</v>
      </c>
      <c r="M24" t="s">
        <v>29</v>
      </c>
      <c r="N24" t="s">
        <v>109</v>
      </c>
      <c r="O24" t="s">
        <v>110</v>
      </c>
      <c r="P24">
        <f t="shared" si="1"/>
        <v>1.33E-3</v>
      </c>
      <c r="Q24" t="s">
        <v>111</v>
      </c>
      <c r="R24" t="s">
        <v>112</v>
      </c>
      <c r="S24" t="s">
        <v>113</v>
      </c>
      <c r="V24" t="str">
        <f t="shared" si="2"/>
        <v>"cohort23" : 0.00133 * n,</v>
      </c>
      <c r="W24" t="s">
        <v>136</v>
      </c>
    </row>
    <row r="25" spans="1:23" x14ac:dyDescent="0.2">
      <c r="A25" t="s">
        <v>30</v>
      </c>
      <c r="B25">
        <v>1941</v>
      </c>
      <c r="C25">
        <v>2016</v>
      </c>
      <c r="D25">
        <v>62390</v>
      </c>
      <c r="E25" t="s">
        <v>6</v>
      </c>
      <c r="F25">
        <f t="shared" si="0"/>
        <v>7.9855734899951219E-3</v>
      </c>
      <c r="L25" t="s">
        <v>108</v>
      </c>
      <c r="M25" t="s">
        <v>30</v>
      </c>
      <c r="N25" t="s">
        <v>109</v>
      </c>
      <c r="O25" t="s">
        <v>110</v>
      </c>
      <c r="P25">
        <f t="shared" si="1"/>
        <v>7.9900000000000006E-3</v>
      </c>
      <c r="Q25" t="s">
        <v>111</v>
      </c>
      <c r="R25" t="s">
        <v>112</v>
      </c>
      <c r="S25" t="s">
        <v>113</v>
      </c>
      <c r="V25" t="str">
        <f t="shared" si="2"/>
        <v>"cohort24" : 0.00799 * n,</v>
      </c>
      <c r="W25" t="s">
        <v>137</v>
      </c>
    </row>
    <row r="26" spans="1:23" x14ac:dyDescent="0.2">
      <c r="A26" t="s">
        <v>31</v>
      </c>
      <c r="B26">
        <v>1945</v>
      </c>
      <c r="C26">
        <v>2016</v>
      </c>
      <c r="D26">
        <v>74701</v>
      </c>
      <c r="E26" t="s">
        <v>6</v>
      </c>
      <c r="F26">
        <f t="shared" si="0"/>
        <v>9.5613131155012927E-3</v>
      </c>
      <c r="L26" t="s">
        <v>108</v>
      </c>
      <c r="M26" t="s">
        <v>31</v>
      </c>
      <c r="N26" t="s">
        <v>109</v>
      </c>
      <c r="O26" t="s">
        <v>110</v>
      </c>
      <c r="P26">
        <f t="shared" si="1"/>
        <v>9.5600000000000008E-3</v>
      </c>
      <c r="Q26" t="s">
        <v>111</v>
      </c>
      <c r="R26" t="s">
        <v>112</v>
      </c>
      <c r="S26" t="s">
        <v>113</v>
      </c>
      <c r="V26" t="str">
        <f t="shared" si="2"/>
        <v>"cohort25" : 0.00956 * n,</v>
      </c>
      <c r="W26" t="s">
        <v>138</v>
      </c>
    </row>
    <row r="27" spans="1:23" x14ac:dyDescent="0.2">
      <c r="A27" t="s">
        <v>32</v>
      </c>
      <c r="B27">
        <v>1946</v>
      </c>
      <c r="C27">
        <v>2016</v>
      </c>
      <c r="D27">
        <v>12329</v>
      </c>
      <c r="E27" t="s">
        <v>18</v>
      </c>
      <c r="F27">
        <f t="shared" si="0"/>
        <v>1.57804352553534E-3</v>
      </c>
      <c r="L27" t="s">
        <v>108</v>
      </c>
      <c r="M27" t="s">
        <v>32</v>
      </c>
      <c r="N27" t="s">
        <v>109</v>
      </c>
      <c r="O27" t="s">
        <v>110</v>
      </c>
      <c r="P27">
        <f t="shared" si="1"/>
        <v>1.58E-3</v>
      </c>
      <c r="Q27" t="s">
        <v>111</v>
      </c>
      <c r="R27" t="s">
        <v>112</v>
      </c>
      <c r="S27" t="s">
        <v>113</v>
      </c>
      <c r="V27" t="str">
        <f t="shared" si="2"/>
        <v>"cohort26" : 0.00158 * n,</v>
      </c>
      <c r="W27" t="s">
        <v>139</v>
      </c>
    </row>
    <row r="28" spans="1:23" x14ac:dyDescent="0.2">
      <c r="A28" t="s">
        <v>33</v>
      </c>
      <c r="B28">
        <v>1948</v>
      </c>
      <c r="C28">
        <v>2016</v>
      </c>
      <c r="D28">
        <v>12228</v>
      </c>
      <c r="E28" t="s">
        <v>18</v>
      </c>
      <c r="F28">
        <f t="shared" si="0"/>
        <v>1.5651160864827754E-3</v>
      </c>
      <c r="L28" t="s">
        <v>108</v>
      </c>
      <c r="M28" t="s">
        <v>33</v>
      </c>
      <c r="N28" t="s">
        <v>109</v>
      </c>
      <c r="O28" t="s">
        <v>110</v>
      </c>
      <c r="P28">
        <f t="shared" si="1"/>
        <v>1.57E-3</v>
      </c>
      <c r="Q28" t="s">
        <v>111</v>
      </c>
      <c r="R28" t="s">
        <v>112</v>
      </c>
      <c r="S28" t="s">
        <v>113</v>
      </c>
      <c r="V28" t="str">
        <f t="shared" si="2"/>
        <v>"cohort27" : 0.00157 * n,</v>
      </c>
      <c r="W28" t="s">
        <v>140</v>
      </c>
    </row>
    <row r="29" spans="1:23" x14ac:dyDescent="0.2">
      <c r="A29" t="s">
        <v>34</v>
      </c>
      <c r="B29">
        <v>1950</v>
      </c>
      <c r="C29">
        <v>2016</v>
      </c>
      <c r="D29">
        <v>12237</v>
      </c>
      <c r="E29" t="s">
        <v>18</v>
      </c>
      <c r="F29">
        <f t="shared" si="0"/>
        <v>1.5662680364973603E-3</v>
      </c>
      <c r="L29" t="s">
        <v>108</v>
      </c>
      <c r="M29" t="s">
        <v>34</v>
      </c>
      <c r="N29" t="s">
        <v>109</v>
      </c>
      <c r="O29" t="s">
        <v>110</v>
      </c>
      <c r="P29">
        <f t="shared" si="1"/>
        <v>1.57E-3</v>
      </c>
      <c r="Q29" t="s">
        <v>111</v>
      </c>
      <c r="R29" t="s">
        <v>112</v>
      </c>
      <c r="S29" t="s">
        <v>113</v>
      </c>
      <c r="V29" t="str">
        <f t="shared" si="2"/>
        <v>"cohort28" : 0.00157 * n,</v>
      </c>
      <c r="W29" t="s">
        <v>141</v>
      </c>
    </row>
    <row r="30" spans="1:23" x14ac:dyDescent="0.2">
      <c r="A30" t="s">
        <v>35</v>
      </c>
      <c r="B30">
        <v>1952</v>
      </c>
      <c r="C30">
        <v>2016</v>
      </c>
      <c r="D30">
        <v>12201</v>
      </c>
      <c r="E30" t="s">
        <v>18</v>
      </c>
      <c r="F30">
        <f t="shared" si="0"/>
        <v>1.5616602364390204E-3</v>
      </c>
      <c r="L30" t="s">
        <v>108</v>
      </c>
      <c r="M30" t="s">
        <v>35</v>
      </c>
      <c r="N30" t="s">
        <v>109</v>
      </c>
      <c r="O30" t="s">
        <v>110</v>
      </c>
      <c r="P30">
        <f t="shared" si="1"/>
        <v>1.56E-3</v>
      </c>
      <c r="Q30" t="s">
        <v>111</v>
      </c>
      <c r="R30" t="s">
        <v>112</v>
      </c>
      <c r="S30" t="s">
        <v>113</v>
      </c>
      <c r="V30" t="str">
        <f t="shared" si="2"/>
        <v>"cohort29" : 0.00156 * n,</v>
      </c>
      <c r="W30" t="s">
        <v>142</v>
      </c>
    </row>
    <row r="31" spans="1:23" x14ac:dyDescent="0.2">
      <c r="A31" t="s">
        <v>36</v>
      </c>
      <c r="B31">
        <v>1953</v>
      </c>
      <c r="C31">
        <v>2016</v>
      </c>
      <c r="D31">
        <v>100495</v>
      </c>
      <c r="E31" t="s">
        <v>6</v>
      </c>
      <c r="F31">
        <f t="shared" si="0"/>
        <v>1.2862801857301808E-2</v>
      </c>
      <c r="L31" t="s">
        <v>108</v>
      </c>
      <c r="M31" t="s">
        <v>36</v>
      </c>
      <c r="N31" t="s">
        <v>109</v>
      </c>
      <c r="O31" t="s">
        <v>110</v>
      </c>
      <c r="P31">
        <f t="shared" si="1"/>
        <v>1.286E-2</v>
      </c>
      <c r="Q31" t="s">
        <v>111</v>
      </c>
      <c r="R31" t="s">
        <v>112</v>
      </c>
      <c r="S31" t="s">
        <v>113</v>
      </c>
      <c r="V31" t="str">
        <f t="shared" si="2"/>
        <v>"cohort30" : 0.01286 * n,</v>
      </c>
      <c r="W31" t="s">
        <v>143</v>
      </c>
    </row>
    <row r="32" spans="1:23" x14ac:dyDescent="0.2">
      <c r="A32" t="s">
        <v>37</v>
      </c>
      <c r="B32">
        <v>1954</v>
      </c>
      <c r="C32">
        <v>2016</v>
      </c>
      <c r="D32">
        <v>11933</v>
      </c>
      <c r="E32" t="s">
        <v>18</v>
      </c>
      <c r="F32">
        <f t="shared" si="0"/>
        <v>1.5273577248936013E-3</v>
      </c>
      <c r="L32" t="s">
        <v>108</v>
      </c>
      <c r="M32" t="s">
        <v>37</v>
      </c>
      <c r="N32" t="s">
        <v>109</v>
      </c>
      <c r="O32" t="s">
        <v>110</v>
      </c>
      <c r="P32">
        <f t="shared" si="1"/>
        <v>1.5299999999999999E-3</v>
      </c>
      <c r="Q32" t="s">
        <v>111</v>
      </c>
      <c r="R32" t="s">
        <v>112</v>
      </c>
      <c r="S32" t="s">
        <v>113</v>
      </c>
      <c r="V32" t="str">
        <f t="shared" si="2"/>
        <v>"cohort31" : 0.00153 * n,</v>
      </c>
      <c r="W32" t="s">
        <v>144</v>
      </c>
    </row>
    <row r="33" spans="1:23" x14ac:dyDescent="0.2">
      <c r="A33" t="s">
        <v>38</v>
      </c>
      <c r="B33">
        <v>1955</v>
      </c>
      <c r="C33">
        <v>2016</v>
      </c>
      <c r="D33">
        <v>103974</v>
      </c>
      <c r="E33" t="s">
        <v>6</v>
      </c>
      <c r="F33">
        <f t="shared" si="0"/>
        <v>1.330809453516193E-2</v>
      </c>
      <c r="L33" t="s">
        <v>108</v>
      </c>
      <c r="M33" t="s">
        <v>38</v>
      </c>
      <c r="N33" t="s">
        <v>109</v>
      </c>
      <c r="O33" t="s">
        <v>110</v>
      </c>
      <c r="P33">
        <f t="shared" si="1"/>
        <v>1.3310000000000001E-2</v>
      </c>
      <c r="Q33" t="s">
        <v>111</v>
      </c>
      <c r="R33" t="s">
        <v>112</v>
      </c>
      <c r="S33" t="s">
        <v>113</v>
      </c>
      <c r="V33" t="str">
        <f t="shared" si="2"/>
        <v>"cohort32" : 0.01331 * n,</v>
      </c>
      <c r="W33" t="s">
        <v>145</v>
      </c>
    </row>
    <row r="34" spans="1:23" x14ac:dyDescent="0.2">
      <c r="A34" t="s">
        <v>39</v>
      </c>
      <c r="B34">
        <v>1957</v>
      </c>
      <c r="C34">
        <v>2016</v>
      </c>
      <c r="D34">
        <v>109409</v>
      </c>
      <c r="E34" t="s">
        <v>6</v>
      </c>
      <c r="F34">
        <f t="shared" si="0"/>
        <v>1.4003744349525185E-2</v>
      </c>
      <c r="L34" t="s">
        <v>108</v>
      </c>
      <c r="M34" t="s">
        <v>39</v>
      </c>
      <c r="N34" t="s">
        <v>109</v>
      </c>
      <c r="O34" t="s">
        <v>110</v>
      </c>
      <c r="P34">
        <f t="shared" si="1"/>
        <v>1.4E-2</v>
      </c>
      <c r="Q34" t="s">
        <v>111</v>
      </c>
      <c r="R34" t="s">
        <v>112</v>
      </c>
      <c r="S34" t="s">
        <v>113</v>
      </c>
      <c r="V34" t="str">
        <f t="shared" si="2"/>
        <v>"cohort33" : 0.014 * n,</v>
      </c>
      <c r="W34" t="s">
        <v>146</v>
      </c>
    </row>
    <row r="35" spans="1:23" x14ac:dyDescent="0.2">
      <c r="A35" t="s">
        <v>40</v>
      </c>
      <c r="B35">
        <v>1941</v>
      </c>
      <c r="C35">
        <v>2017</v>
      </c>
      <c r="D35">
        <v>3532</v>
      </c>
      <c r="E35" t="s">
        <v>18</v>
      </c>
      <c r="F35">
        <f t="shared" si="0"/>
        <v>4.5207638350156708E-4</v>
      </c>
      <c r="L35" t="s">
        <v>108</v>
      </c>
      <c r="M35" t="s">
        <v>40</v>
      </c>
      <c r="N35" t="s">
        <v>109</v>
      </c>
      <c r="O35" t="s">
        <v>110</v>
      </c>
      <c r="P35">
        <f t="shared" si="1"/>
        <v>4.4999999999999999E-4</v>
      </c>
      <c r="Q35" t="s">
        <v>111</v>
      </c>
      <c r="R35" t="s">
        <v>112</v>
      </c>
      <c r="S35" t="s">
        <v>113</v>
      </c>
      <c r="V35" t="str">
        <f t="shared" si="2"/>
        <v>"cohort34" : 0.00045 * n,</v>
      </c>
      <c r="W35" t="s">
        <v>147</v>
      </c>
    </row>
    <row r="36" spans="1:23" x14ac:dyDescent="0.2">
      <c r="A36" t="s">
        <v>41</v>
      </c>
      <c r="B36">
        <v>1942</v>
      </c>
      <c r="C36">
        <v>2017</v>
      </c>
      <c r="D36">
        <v>70407</v>
      </c>
      <c r="E36" t="s">
        <v>42</v>
      </c>
      <c r="F36">
        <f t="shared" si="0"/>
        <v>9.0117049640981977E-3</v>
      </c>
      <c r="L36" t="s">
        <v>108</v>
      </c>
      <c r="M36" t="s">
        <v>41</v>
      </c>
      <c r="N36" t="s">
        <v>109</v>
      </c>
      <c r="O36" t="s">
        <v>110</v>
      </c>
      <c r="P36">
        <f t="shared" si="1"/>
        <v>9.0100000000000006E-3</v>
      </c>
      <c r="Q36" t="s">
        <v>111</v>
      </c>
      <c r="R36" t="s">
        <v>112</v>
      </c>
      <c r="S36" t="s">
        <v>113</v>
      </c>
      <c r="V36" t="str">
        <f t="shared" si="2"/>
        <v>"cohort35" : 0.00901 * n,</v>
      </c>
      <c r="W36" t="s">
        <v>148</v>
      </c>
    </row>
    <row r="37" spans="1:23" x14ac:dyDescent="0.2">
      <c r="A37" t="s">
        <v>43</v>
      </c>
      <c r="B37">
        <v>1944</v>
      </c>
      <c r="C37">
        <v>2017</v>
      </c>
      <c r="D37">
        <v>81932</v>
      </c>
      <c r="E37" t="s">
        <v>42</v>
      </c>
      <c r="F37">
        <f t="shared" si="0"/>
        <v>1.048684095499728E-2</v>
      </c>
      <c r="L37" t="s">
        <v>108</v>
      </c>
      <c r="M37" t="s">
        <v>43</v>
      </c>
      <c r="N37" t="s">
        <v>109</v>
      </c>
      <c r="O37" t="s">
        <v>110</v>
      </c>
      <c r="P37">
        <f t="shared" si="1"/>
        <v>1.0489999999999999E-2</v>
      </c>
      <c r="Q37" t="s">
        <v>111</v>
      </c>
      <c r="R37" t="s">
        <v>112</v>
      </c>
      <c r="S37" t="s">
        <v>113</v>
      </c>
      <c r="V37" t="str">
        <f t="shared" si="2"/>
        <v>"cohort36" : 0.01049 * n,</v>
      </c>
      <c r="W37" t="s">
        <v>149</v>
      </c>
    </row>
    <row r="38" spans="1:23" x14ac:dyDescent="0.2">
      <c r="A38" t="s">
        <v>44</v>
      </c>
      <c r="B38">
        <v>1945</v>
      </c>
      <c r="C38">
        <v>2017</v>
      </c>
      <c r="D38">
        <v>4113</v>
      </c>
      <c r="E38" t="s">
        <v>18</v>
      </c>
      <c r="F38">
        <f t="shared" si="0"/>
        <v>5.2644115666533001E-4</v>
      </c>
      <c r="L38" t="s">
        <v>108</v>
      </c>
      <c r="M38" t="s">
        <v>44</v>
      </c>
      <c r="N38" t="s">
        <v>109</v>
      </c>
      <c r="O38" t="s">
        <v>110</v>
      </c>
      <c r="P38">
        <f t="shared" si="1"/>
        <v>5.2999999999999998E-4</v>
      </c>
      <c r="Q38" t="s">
        <v>111</v>
      </c>
      <c r="R38" t="s">
        <v>112</v>
      </c>
      <c r="S38" t="s">
        <v>113</v>
      </c>
      <c r="V38" t="str">
        <f t="shared" si="2"/>
        <v>"cohort37" : 0.00053 * n,</v>
      </c>
      <c r="W38" t="s">
        <v>150</v>
      </c>
    </row>
    <row r="39" spans="1:23" x14ac:dyDescent="0.2">
      <c r="A39" t="s">
        <v>45</v>
      </c>
      <c r="B39">
        <v>1953</v>
      </c>
      <c r="C39">
        <v>2017</v>
      </c>
      <c r="D39">
        <v>4471</v>
      </c>
      <c r="E39" t="s">
        <v>18</v>
      </c>
      <c r="F39">
        <f t="shared" si="0"/>
        <v>5.7226316835659867E-4</v>
      </c>
      <c r="L39" t="s">
        <v>108</v>
      </c>
      <c r="M39" t="s">
        <v>45</v>
      </c>
      <c r="N39" t="s">
        <v>109</v>
      </c>
      <c r="O39" t="s">
        <v>110</v>
      </c>
      <c r="P39">
        <f t="shared" si="1"/>
        <v>5.6999999999999998E-4</v>
      </c>
      <c r="Q39" t="s">
        <v>111</v>
      </c>
      <c r="R39" t="s">
        <v>112</v>
      </c>
      <c r="S39" t="s">
        <v>113</v>
      </c>
      <c r="V39" t="str">
        <f t="shared" si="2"/>
        <v>"cohort38" : 0.00057 * n,</v>
      </c>
      <c r="W39" t="s">
        <v>151</v>
      </c>
    </row>
    <row r="40" spans="1:23" x14ac:dyDescent="0.2">
      <c r="A40" t="s">
        <v>46</v>
      </c>
      <c r="B40">
        <v>1955</v>
      </c>
      <c r="C40">
        <v>2017</v>
      </c>
      <c r="D40">
        <v>4578</v>
      </c>
      <c r="E40" t="s">
        <v>18</v>
      </c>
      <c r="F40">
        <f t="shared" si="0"/>
        <v>5.8595857408555332E-4</v>
      </c>
      <c r="L40" t="s">
        <v>108</v>
      </c>
      <c r="M40" t="s">
        <v>46</v>
      </c>
      <c r="N40" t="s">
        <v>109</v>
      </c>
      <c r="O40" t="s">
        <v>110</v>
      </c>
      <c r="P40">
        <f t="shared" si="1"/>
        <v>5.9000000000000003E-4</v>
      </c>
      <c r="Q40" t="s">
        <v>111</v>
      </c>
      <c r="R40" t="s">
        <v>112</v>
      </c>
      <c r="S40" t="s">
        <v>113</v>
      </c>
      <c r="V40" t="str">
        <f t="shared" si="2"/>
        <v>"cohort39" : 0.00059 * n,</v>
      </c>
      <c r="W40" t="s">
        <v>152</v>
      </c>
    </row>
    <row r="41" spans="1:23" x14ac:dyDescent="0.2">
      <c r="A41" t="s">
        <v>47</v>
      </c>
      <c r="B41">
        <v>1956</v>
      </c>
      <c r="C41">
        <v>2017</v>
      </c>
      <c r="D41">
        <v>112507</v>
      </c>
      <c r="E41" t="s">
        <v>42</v>
      </c>
      <c r="F41">
        <f t="shared" si="0"/>
        <v>1.4400271143434545E-2</v>
      </c>
      <c r="L41" t="s">
        <v>108</v>
      </c>
      <c r="M41" t="s">
        <v>47</v>
      </c>
      <c r="N41" t="s">
        <v>109</v>
      </c>
      <c r="O41" t="s">
        <v>110</v>
      </c>
      <c r="P41">
        <f t="shared" si="1"/>
        <v>1.44E-2</v>
      </c>
      <c r="Q41" t="s">
        <v>111</v>
      </c>
      <c r="R41" t="s">
        <v>112</v>
      </c>
      <c r="S41" t="s">
        <v>113</v>
      </c>
      <c r="V41" t="str">
        <f t="shared" si="2"/>
        <v>"cohort40" : 0.0144 * n,</v>
      </c>
      <c r="W41" t="s">
        <v>153</v>
      </c>
    </row>
    <row r="42" spans="1:23" x14ac:dyDescent="0.2">
      <c r="A42" t="s">
        <v>48</v>
      </c>
      <c r="B42">
        <v>1957</v>
      </c>
      <c r="C42">
        <v>2017</v>
      </c>
      <c r="D42">
        <v>4521</v>
      </c>
      <c r="E42" t="s">
        <v>18</v>
      </c>
      <c r="F42">
        <f t="shared" si="0"/>
        <v>5.7866289065984847E-4</v>
      </c>
      <c r="L42" t="s">
        <v>108</v>
      </c>
      <c r="M42" t="s">
        <v>48</v>
      </c>
      <c r="N42" t="s">
        <v>109</v>
      </c>
      <c r="O42" t="s">
        <v>110</v>
      </c>
      <c r="P42">
        <f t="shared" si="1"/>
        <v>5.8E-4</v>
      </c>
      <c r="Q42" t="s">
        <v>111</v>
      </c>
      <c r="R42" t="s">
        <v>112</v>
      </c>
      <c r="S42" t="s">
        <v>113</v>
      </c>
      <c r="V42" t="str">
        <f t="shared" si="2"/>
        <v>"cohort41" : 0.00058 * n,</v>
      </c>
      <c r="W42" t="s">
        <v>154</v>
      </c>
    </row>
    <row r="43" spans="1:23" x14ac:dyDescent="0.2">
      <c r="A43" t="s">
        <v>49</v>
      </c>
      <c r="B43">
        <v>1958</v>
      </c>
      <c r="C43">
        <v>2017</v>
      </c>
      <c r="D43">
        <v>116824</v>
      </c>
      <c r="E43" t="s">
        <v>42</v>
      </c>
      <c r="F43">
        <f t="shared" si="0"/>
        <v>1.4952823167097134E-2</v>
      </c>
      <c r="L43" t="s">
        <v>108</v>
      </c>
      <c r="M43" t="s">
        <v>49</v>
      </c>
      <c r="N43" t="s">
        <v>109</v>
      </c>
      <c r="O43" t="s">
        <v>110</v>
      </c>
      <c r="P43">
        <f t="shared" si="1"/>
        <v>1.495E-2</v>
      </c>
      <c r="Q43" t="s">
        <v>111</v>
      </c>
      <c r="R43" t="s">
        <v>112</v>
      </c>
      <c r="S43" t="s">
        <v>113</v>
      </c>
      <c r="V43" t="str">
        <f t="shared" si="2"/>
        <v>"cohort42" : 0.01495 * n,</v>
      </c>
      <c r="W43" t="s">
        <v>155</v>
      </c>
    </row>
    <row r="44" spans="1:23" x14ac:dyDescent="0.2">
      <c r="A44" t="s">
        <v>50</v>
      </c>
      <c r="B44">
        <v>1960</v>
      </c>
      <c r="C44">
        <v>2017</v>
      </c>
      <c r="D44">
        <v>121257</v>
      </c>
      <c r="E44" t="s">
        <v>42</v>
      </c>
      <c r="F44">
        <f t="shared" si="0"/>
        <v>1.5520222546503263E-2</v>
      </c>
      <c r="L44" t="s">
        <v>108</v>
      </c>
      <c r="M44" t="s">
        <v>50</v>
      </c>
      <c r="N44" t="s">
        <v>109</v>
      </c>
      <c r="O44" t="s">
        <v>110</v>
      </c>
      <c r="P44">
        <f t="shared" si="1"/>
        <v>1.5520000000000001E-2</v>
      </c>
      <c r="Q44" t="s">
        <v>111</v>
      </c>
      <c r="R44" t="s">
        <v>112</v>
      </c>
      <c r="S44" t="s">
        <v>113</v>
      </c>
      <c r="V44" t="str">
        <f t="shared" si="2"/>
        <v>"cohort43" : 0.01552 * n,</v>
      </c>
      <c r="W44" t="s">
        <v>156</v>
      </c>
    </row>
    <row r="45" spans="1:23" x14ac:dyDescent="0.2">
      <c r="A45" t="s">
        <v>51</v>
      </c>
      <c r="B45">
        <v>1943</v>
      </c>
      <c r="C45">
        <v>2018</v>
      </c>
      <c r="D45">
        <v>77071</v>
      </c>
      <c r="E45" t="s">
        <v>42</v>
      </c>
      <c r="F45">
        <f t="shared" si="0"/>
        <v>9.864659952675334E-3</v>
      </c>
      <c r="L45" t="s">
        <v>108</v>
      </c>
      <c r="M45" t="s">
        <v>51</v>
      </c>
      <c r="N45" t="s">
        <v>109</v>
      </c>
      <c r="O45" t="s">
        <v>110</v>
      </c>
      <c r="P45">
        <f t="shared" si="1"/>
        <v>9.8600000000000007E-3</v>
      </c>
      <c r="Q45" t="s">
        <v>111</v>
      </c>
      <c r="R45" t="s">
        <v>112</v>
      </c>
      <c r="S45" t="s">
        <v>113</v>
      </c>
      <c r="V45" t="str">
        <f t="shared" si="2"/>
        <v>"cohort44" : 0.00986 * n,</v>
      </c>
      <c r="W45" t="s">
        <v>157</v>
      </c>
    </row>
    <row r="46" spans="1:23" x14ac:dyDescent="0.2">
      <c r="A46" t="s">
        <v>52</v>
      </c>
      <c r="B46">
        <v>1959</v>
      </c>
      <c r="C46">
        <v>2018</v>
      </c>
      <c r="D46">
        <v>120124</v>
      </c>
      <c r="E46" t="s">
        <v>42</v>
      </c>
      <c r="F46">
        <f t="shared" si="0"/>
        <v>1.537520483911162E-2</v>
      </c>
      <c r="L46" t="s">
        <v>108</v>
      </c>
      <c r="M46" t="s">
        <v>52</v>
      </c>
      <c r="N46" t="s">
        <v>109</v>
      </c>
      <c r="O46" t="s">
        <v>110</v>
      </c>
      <c r="P46">
        <f t="shared" si="1"/>
        <v>1.538E-2</v>
      </c>
      <c r="Q46" t="s">
        <v>111</v>
      </c>
      <c r="R46" t="s">
        <v>112</v>
      </c>
      <c r="S46" t="s">
        <v>113</v>
      </c>
      <c r="V46" t="str">
        <f t="shared" si="2"/>
        <v>"cohort45" : 0.01538 * n,</v>
      </c>
      <c r="W46" t="s">
        <v>158</v>
      </c>
    </row>
    <row r="47" spans="1:23" x14ac:dyDescent="0.2">
      <c r="A47" t="s">
        <v>53</v>
      </c>
      <c r="B47">
        <v>1961</v>
      </c>
      <c r="C47">
        <v>2018</v>
      </c>
      <c r="D47">
        <v>124564</v>
      </c>
      <c r="E47" t="s">
        <v>42</v>
      </c>
      <c r="F47">
        <f t="shared" si="0"/>
        <v>1.5943500179640205E-2</v>
      </c>
      <c r="L47" t="s">
        <v>108</v>
      </c>
      <c r="M47" t="s">
        <v>53</v>
      </c>
      <c r="N47" t="s">
        <v>109</v>
      </c>
      <c r="O47" t="s">
        <v>110</v>
      </c>
      <c r="P47">
        <f t="shared" si="1"/>
        <v>1.5939999999999999E-2</v>
      </c>
      <c r="Q47" t="s">
        <v>111</v>
      </c>
      <c r="R47" t="s">
        <v>112</v>
      </c>
      <c r="S47" t="s">
        <v>113</v>
      </c>
      <c r="V47" t="str">
        <f t="shared" si="2"/>
        <v>"cohort46" : 0.01594 * n,</v>
      </c>
      <c r="W47" t="s">
        <v>159</v>
      </c>
    </row>
    <row r="48" spans="1:23" x14ac:dyDescent="0.2">
      <c r="A48" t="s">
        <v>54</v>
      </c>
      <c r="B48">
        <v>1963</v>
      </c>
      <c r="C48">
        <v>2018</v>
      </c>
      <c r="D48">
        <v>128317</v>
      </c>
      <c r="E48" t="s">
        <v>42</v>
      </c>
      <c r="F48">
        <f t="shared" si="0"/>
        <v>1.6423863335722138E-2</v>
      </c>
      <c r="L48" t="s">
        <v>108</v>
      </c>
      <c r="M48" t="s">
        <v>54</v>
      </c>
      <c r="N48" t="s">
        <v>109</v>
      </c>
      <c r="O48" t="s">
        <v>110</v>
      </c>
      <c r="P48">
        <f t="shared" si="1"/>
        <v>1.6420000000000001E-2</v>
      </c>
      <c r="Q48" t="s">
        <v>111</v>
      </c>
      <c r="R48" t="s">
        <v>112</v>
      </c>
      <c r="S48" t="s">
        <v>113</v>
      </c>
      <c r="V48" t="str">
        <f t="shared" si="2"/>
        <v>"cohort47" : 0.01642 * n,</v>
      </c>
      <c r="W48" t="s">
        <v>160</v>
      </c>
    </row>
    <row r="49" spans="1:23" x14ac:dyDescent="0.2">
      <c r="A49" t="s">
        <v>55</v>
      </c>
      <c r="B49">
        <v>1962</v>
      </c>
      <c r="C49">
        <v>2019</v>
      </c>
      <c r="D49">
        <v>126160</v>
      </c>
      <c r="E49" t="s">
        <v>42</v>
      </c>
      <c r="F49">
        <f t="shared" si="0"/>
        <v>1.614777931555994E-2</v>
      </c>
      <c r="L49" t="s">
        <v>108</v>
      </c>
      <c r="M49" t="s">
        <v>55</v>
      </c>
      <c r="N49" t="s">
        <v>109</v>
      </c>
      <c r="O49" t="s">
        <v>110</v>
      </c>
      <c r="P49">
        <f t="shared" si="1"/>
        <v>1.6150000000000001E-2</v>
      </c>
      <c r="Q49" t="s">
        <v>111</v>
      </c>
      <c r="R49" t="s">
        <v>112</v>
      </c>
      <c r="S49" t="s">
        <v>113</v>
      </c>
      <c r="V49" t="str">
        <f t="shared" si="2"/>
        <v>"cohort48" : 0.01615 * n,</v>
      </c>
      <c r="W49" t="s">
        <v>161</v>
      </c>
    </row>
    <row r="50" spans="1:23" x14ac:dyDescent="0.2">
      <c r="A50" t="s">
        <v>56</v>
      </c>
      <c r="B50">
        <v>1964</v>
      </c>
      <c r="C50">
        <v>2019</v>
      </c>
      <c r="D50">
        <v>130113</v>
      </c>
      <c r="E50" t="s">
        <v>42</v>
      </c>
      <c r="F50">
        <f t="shared" si="0"/>
        <v>1.665374136085487E-2</v>
      </c>
      <c r="L50" t="s">
        <v>108</v>
      </c>
      <c r="M50" t="s">
        <v>56</v>
      </c>
      <c r="N50" t="s">
        <v>109</v>
      </c>
      <c r="O50" t="s">
        <v>110</v>
      </c>
      <c r="P50">
        <f t="shared" si="1"/>
        <v>1.6650000000000002E-2</v>
      </c>
      <c r="Q50" t="s">
        <v>111</v>
      </c>
      <c r="R50" t="s">
        <v>112</v>
      </c>
      <c r="S50" t="s">
        <v>113</v>
      </c>
      <c r="V50" t="str">
        <f t="shared" si="2"/>
        <v>"cohort49" : 0.01665 * n,</v>
      </c>
      <c r="W50" t="s">
        <v>162</v>
      </c>
    </row>
    <row r="51" spans="1:23" x14ac:dyDescent="0.2">
      <c r="A51" t="s">
        <v>57</v>
      </c>
      <c r="B51">
        <v>1965</v>
      </c>
      <c r="C51">
        <v>2020</v>
      </c>
      <c r="D51">
        <v>127758</v>
      </c>
      <c r="E51" t="s">
        <v>42</v>
      </c>
      <c r="F51">
        <f t="shared" si="0"/>
        <v>1.6352314440371805E-2</v>
      </c>
      <c r="L51" t="s">
        <v>108</v>
      </c>
      <c r="M51" t="s">
        <v>57</v>
      </c>
      <c r="N51" t="s">
        <v>109</v>
      </c>
      <c r="O51" t="s">
        <v>110</v>
      </c>
      <c r="P51">
        <f t="shared" si="1"/>
        <v>1.635E-2</v>
      </c>
      <c r="Q51" t="s">
        <v>111</v>
      </c>
      <c r="R51" t="s">
        <v>112</v>
      </c>
      <c r="S51" t="s">
        <v>113</v>
      </c>
      <c r="V51" t="str">
        <f t="shared" si="2"/>
        <v>"cohort50" : 0.01635 * n,</v>
      </c>
      <c r="W51" t="s">
        <v>163</v>
      </c>
    </row>
    <row r="52" spans="1:23" x14ac:dyDescent="0.2">
      <c r="A52" t="s">
        <v>58</v>
      </c>
      <c r="B52">
        <v>1966</v>
      </c>
      <c r="C52">
        <v>2021</v>
      </c>
      <c r="D52">
        <v>125605</v>
      </c>
      <c r="E52" t="s">
        <v>42</v>
      </c>
      <c r="F52">
        <f t="shared" si="0"/>
        <v>1.6076742397993865E-2</v>
      </c>
    </row>
    <row r="53" spans="1:23" x14ac:dyDescent="0.2">
      <c r="A53" t="s">
        <v>59</v>
      </c>
      <c r="B53">
        <v>1967</v>
      </c>
      <c r="C53">
        <v>2022</v>
      </c>
      <c r="D53">
        <v>125109</v>
      </c>
      <c r="E53" t="s">
        <v>42</v>
      </c>
      <c r="F53">
        <f t="shared" si="0"/>
        <v>1.6013257152745628E-2</v>
      </c>
    </row>
    <row r="54" spans="1:23" x14ac:dyDescent="0.2">
      <c r="A54" t="s">
        <v>60</v>
      </c>
      <c r="B54">
        <v>1968</v>
      </c>
      <c r="C54">
        <v>2023</v>
      </c>
      <c r="D54">
        <v>126391</v>
      </c>
      <c r="E54" t="s">
        <v>42</v>
      </c>
      <c r="F54">
        <f t="shared" si="0"/>
        <v>1.6177346032600952E-2</v>
      </c>
    </row>
    <row r="55" spans="1:23" x14ac:dyDescent="0.2">
      <c r="A55" t="s">
        <v>61</v>
      </c>
      <c r="B55">
        <v>1969</v>
      </c>
      <c r="C55">
        <v>2024</v>
      </c>
      <c r="D55">
        <v>132402</v>
      </c>
      <c r="E55" t="s">
        <v>42</v>
      </c>
      <c r="F55">
        <f t="shared" si="0"/>
        <v>1.6946720647897647E-2</v>
      </c>
    </row>
    <row r="56" spans="1:23" x14ac:dyDescent="0.2">
      <c r="A56" t="s">
        <v>62</v>
      </c>
      <c r="B56">
        <v>1970</v>
      </c>
      <c r="C56">
        <v>2025</v>
      </c>
      <c r="D56">
        <v>129255</v>
      </c>
      <c r="E56" t="s">
        <v>42</v>
      </c>
      <c r="F56">
        <f t="shared" si="0"/>
        <v>1.6543922126131101E-2</v>
      </c>
    </row>
    <row r="57" spans="1:23" x14ac:dyDescent="0.2">
      <c r="A57" t="s">
        <v>63</v>
      </c>
      <c r="B57">
        <v>1971</v>
      </c>
      <c r="C57">
        <v>2026</v>
      </c>
      <c r="D57">
        <v>124380</v>
      </c>
      <c r="E57" t="s">
        <v>42</v>
      </c>
      <c r="F57">
        <f t="shared" si="0"/>
        <v>1.5919949201564247E-2</v>
      </c>
    </row>
    <row r="58" spans="1:23" x14ac:dyDescent="0.2">
      <c r="A58" t="s">
        <v>64</v>
      </c>
      <c r="B58">
        <v>1972</v>
      </c>
      <c r="C58">
        <v>2027</v>
      </c>
      <c r="D58">
        <v>118486</v>
      </c>
      <c r="E58" t="s">
        <v>42</v>
      </c>
      <c r="F58">
        <f t="shared" si="0"/>
        <v>1.5165549936457157E-2</v>
      </c>
    </row>
    <row r="59" spans="1:23" x14ac:dyDescent="0.2">
      <c r="A59" t="s">
        <v>65</v>
      </c>
      <c r="B59">
        <v>1973</v>
      </c>
      <c r="C59">
        <v>2028</v>
      </c>
      <c r="D59">
        <v>110301</v>
      </c>
      <c r="E59" t="s">
        <v>42</v>
      </c>
      <c r="F59">
        <f t="shared" si="0"/>
        <v>1.4117915395415162E-2</v>
      </c>
    </row>
    <row r="60" spans="1:23" x14ac:dyDescent="0.2">
      <c r="A60" t="s">
        <v>66</v>
      </c>
      <c r="B60">
        <v>1974</v>
      </c>
      <c r="C60">
        <v>2029</v>
      </c>
      <c r="D60">
        <v>106198</v>
      </c>
      <c r="E60" t="s">
        <v>42</v>
      </c>
      <c r="F60">
        <f t="shared" si="0"/>
        <v>1.3592754183210482E-2</v>
      </c>
    </row>
    <row r="61" spans="1:23" x14ac:dyDescent="0.2">
      <c r="A61" t="s">
        <v>67</v>
      </c>
      <c r="B61">
        <v>1975</v>
      </c>
      <c r="C61">
        <v>2030</v>
      </c>
      <c r="D61">
        <v>101626</v>
      </c>
      <c r="E61" t="s">
        <v>42</v>
      </c>
      <c r="F61">
        <f t="shared" si="0"/>
        <v>1.300756357580132E-2</v>
      </c>
    </row>
    <row r="62" spans="1:23" x14ac:dyDescent="0.2">
      <c r="A62" t="s">
        <v>68</v>
      </c>
      <c r="B62">
        <v>1976</v>
      </c>
      <c r="C62">
        <v>2031</v>
      </c>
      <c r="D62">
        <v>100725</v>
      </c>
      <c r="E62" t="s">
        <v>42</v>
      </c>
      <c r="F62">
        <f t="shared" si="0"/>
        <v>1.2892240579896757E-2</v>
      </c>
    </row>
    <row r="63" spans="1:23" x14ac:dyDescent="0.2">
      <c r="A63" t="s">
        <v>69</v>
      </c>
      <c r="B63">
        <v>1977</v>
      </c>
      <c r="C63">
        <v>2032</v>
      </c>
      <c r="D63">
        <v>99095</v>
      </c>
      <c r="E63" t="s">
        <v>42</v>
      </c>
      <c r="F63">
        <f t="shared" si="0"/>
        <v>1.2683609632810813E-2</v>
      </c>
    </row>
    <row r="64" spans="1:23" x14ac:dyDescent="0.2">
      <c r="A64" t="s">
        <v>70</v>
      </c>
      <c r="B64">
        <v>1978</v>
      </c>
      <c r="C64">
        <v>2033</v>
      </c>
      <c r="D64">
        <v>101118</v>
      </c>
      <c r="E64" t="s">
        <v>42</v>
      </c>
      <c r="F64">
        <f t="shared" si="0"/>
        <v>1.29425423972003E-2</v>
      </c>
    </row>
    <row r="65" spans="1:6" x14ac:dyDescent="0.2">
      <c r="A65" t="s">
        <v>71</v>
      </c>
      <c r="B65">
        <v>1979</v>
      </c>
      <c r="C65">
        <v>2034</v>
      </c>
      <c r="D65">
        <v>100712</v>
      </c>
      <c r="E65" t="s">
        <v>42</v>
      </c>
      <c r="F65">
        <f t="shared" si="0"/>
        <v>1.2890576652097913E-2</v>
      </c>
    </row>
    <row r="66" spans="1:6" x14ac:dyDescent="0.2">
      <c r="A66" t="s">
        <v>72</v>
      </c>
      <c r="B66">
        <v>1980</v>
      </c>
      <c r="C66">
        <v>2035</v>
      </c>
      <c r="D66">
        <v>103863</v>
      </c>
      <c r="E66" t="s">
        <v>42</v>
      </c>
      <c r="F66">
        <f t="shared" si="0"/>
        <v>1.3293887151648715E-2</v>
      </c>
    </row>
    <row r="67" spans="1:6" x14ac:dyDescent="0.2">
      <c r="A67" t="s">
        <v>73</v>
      </c>
      <c r="B67">
        <v>1981</v>
      </c>
      <c r="C67">
        <v>2036</v>
      </c>
      <c r="D67">
        <v>102177</v>
      </c>
      <c r="E67" t="s">
        <v>42</v>
      </c>
      <c r="F67">
        <f t="shared" ref="F67:F99" si="3">D67/(SUM(D:D))</f>
        <v>1.3078088515583132E-2</v>
      </c>
    </row>
    <row r="68" spans="1:6" x14ac:dyDescent="0.2">
      <c r="A68" t="s">
        <v>74</v>
      </c>
      <c r="B68">
        <v>1982</v>
      </c>
      <c r="C68">
        <v>2037</v>
      </c>
      <c r="D68">
        <v>100470</v>
      </c>
      <c r="E68" t="s">
        <v>42</v>
      </c>
      <c r="F68">
        <f t="shared" si="3"/>
        <v>1.2859601996150183E-2</v>
      </c>
    </row>
    <row r="69" spans="1:6" x14ac:dyDescent="0.2">
      <c r="A69" t="s">
        <v>75</v>
      </c>
      <c r="B69">
        <v>1983</v>
      </c>
      <c r="C69">
        <v>2038</v>
      </c>
      <c r="D69">
        <v>99164</v>
      </c>
      <c r="E69" t="s">
        <v>42</v>
      </c>
      <c r="F69">
        <f t="shared" si="3"/>
        <v>1.2692441249589298E-2</v>
      </c>
    </row>
    <row r="70" spans="1:6" x14ac:dyDescent="0.2">
      <c r="A70" t="s">
        <v>76</v>
      </c>
      <c r="B70">
        <v>1984</v>
      </c>
      <c r="C70">
        <v>2039</v>
      </c>
      <c r="D70">
        <v>101728</v>
      </c>
      <c r="E70" t="s">
        <v>42</v>
      </c>
      <c r="F70">
        <f t="shared" si="3"/>
        <v>1.3020619009299949E-2</v>
      </c>
    </row>
    <row r="71" spans="1:6" x14ac:dyDescent="0.2">
      <c r="A71" t="s">
        <v>77</v>
      </c>
      <c r="B71">
        <v>1985</v>
      </c>
      <c r="C71">
        <v>2040</v>
      </c>
      <c r="D71">
        <v>102875</v>
      </c>
      <c r="E71" t="s">
        <v>42</v>
      </c>
      <c r="F71">
        <f t="shared" si="3"/>
        <v>1.3167428638936499E-2</v>
      </c>
    </row>
    <row r="72" spans="1:6" x14ac:dyDescent="0.2">
      <c r="A72" t="s">
        <v>78</v>
      </c>
      <c r="B72">
        <v>1986</v>
      </c>
      <c r="C72">
        <v>2041</v>
      </c>
      <c r="D72">
        <v>105484</v>
      </c>
      <c r="E72" t="s">
        <v>42</v>
      </c>
      <c r="F72">
        <f t="shared" si="3"/>
        <v>1.3501366148720075E-2</v>
      </c>
    </row>
    <row r="73" spans="1:6" x14ac:dyDescent="0.2">
      <c r="A73" t="s">
        <v>79</v>
      </c>
      <c r="B73">
        <v>1987</v>
      </c>
      <c r="C73">
        <v>2042</v>
      </c>
      <c r="D73">
        <v>105762</v>
      </c>
      <c r="E73" t="s">
        <v>42</v>
      </c>
      <c r="F73">
        <f t="shared" si="3"/>
        <v>1.3536948604726144E-2</v>
      </c>
    </row>
    <row r="74" spans="1:6" x14ac:dyDescent="0.2">
      <c r="A74" t="s">
        <v>80</v>
      </c>
      <c r="B74">
        <v>1988</v>
      </c>
      <c r="C74">
        <v>2043</v>
      </c>
      <c r="D74">
        <v>104623</v>
      </c>
      <c r="E74" t="s">
        <v>42</v>
      </c>
      <c r="F74">
        <f t="shared" si="3"/>
        <v>1.3391162930658113E-2</v>
      </c>
    </row>
    <row r="75" spans="1:6" x14ac:dyDescent="0.2">
      <c r="A75" t="s">
        <v>81</v>
      </c>
      <c r="B75">
        <v>1989</v>
      </c>
      <c r="C75">
        <v>2044</v>
      </c>
      <c r="D75">
        <v>106025</v>
      </c>
      <c r="E75" t="s">
        <v>42</v>
      </c>
      <c r="F75">
        <f t="shared" si="3"/>
        <v>1.3570611144041237E-2</v>
      </c>
    </row>
    <row r="76" spans="1:6" x14ac:dyDescent="0.2">
      <c r="A76" t="s">
        <v>82</v>
      </c>
      <c r="B76">
        <v>1990</v>
      </c>
      <c r="C76">
        <v>2045</v>
      </c>
      <c r="D76">
        <v>109757</v>
      </c>
      <c r="E76" t="s">
        <v>42</v>
      </c>
      <c r="F76">
        <f t="shared" si="3"/>
        <v>1.4048286416755804E-2</v>
      </c>
    </row>
    <row r="77" spans="1:6" x14ac:dyDescent="0.2">
      <c r="A77" t="s">
        <v>83</v>
      </c>
      <c r="B77">
        <v>1991</v>
      </c>
      <c r="C77">
        <v>2046</v>
      </c>
      <c r="D77">
        <v>108510</v>
      </c>
      <c r="E77" t="s">
        <v>42</v>
      </c>
      <c r="F77">
        <f t="shared" si="3"/>
        <v>1.3888677342512753E-2</v>
      </c>
    </row>
    <row r="78" spans="1:6" x14ac:dyDescent="0.2">
      <c r="A78" t="s">
        <v>84</v>
      </c>
      <c r="B78">
        <v>1992</v>
      </c>
      <c r="C78">
        <v>2047</v>
      </c>
      <c r="D78">
        <v>106896</v>
      </c>
      <c r="E78" t="s">
        <v>42</v>
      </c>
      <c r="F78">
        <f t="shared" si="3"/>
        <v>1.368209430656385E-2</v>
      </c>
    </row>
    <row r="79" spans="1:6" x14ac:dyDescent="0.2">
      <c r="A79" t="s">
        <v>85</v>
      </c>
      <c r="B79">
        <v>1993</v>
      </c>
      <c r="C79">
        <v>2048</v>
      </c>
      <c r="D79">
        <v>104706</v>
      </c>
      <c r="E79" t="s">
        <v>42</v>
      </c>
      <c r="F79">
        <f t="shared" si="3"/>
        <v>1.3401786469681508E-2</v>
      </c>
    </row>
    <row r="80" spans="1:6" x14ac:dyDescent="0.2">
      <c r="A80" t="s">
        <v>86</v>
      </c>
      <c r="B80">
        <v>1994</v>
      </c>
      <c r="C80">
        <v>2049</v>
      </c>
      <c r="D80">
        <v>104434</v>
      </c>
      <c r="E80" t="s">
        <v>42</v>
      </c>
      <c r="F80">
        <f t="shared" si="3"/>
        <v>1.3366971980351829E-2</v>
      </c>
    </row>
    <row r="81" spans="1:6" x14ac:dyDescent="0.2">
      <c r="A81" t="s">
        <v>87</v>
      </c>
      <c r="B81">
        <v>1995</v>
      </c>
      <c r="C81">
        <v>2050</v>
      </c>
      <c r="D81">
        <v>100156</v>
      </c>
      <c r="E81" t="s">
        <v>42</v>
      </c>
      <c r="F81">
        <f t="shared" si="3"/>
        <v>1.2819411740085775E-2</v>
      </c>
    </row>
    <row r="82" spans="1:6" x14ac:dyDescent="0.2">
      <c r="A82" t="s">
        <v>88</v>
      </c>
      <c r="B82">
        <v>1996</v>
      </c>
      <c r="C82">
        <v>2051</v>
      </c>
      <c r="D82">
        <v>98737</v>
      </c>
      <c r="E82" t="s">
        <v>42</v>
      </c>
      <c r="F82">
        <f t="shared" si="3"/>
        <v>1.2637787621119544E-2</v>
      </c>
    </row>
    <row r="83" spans="1:6" x14ac:dyDescent="0.2">
      <c r="A83" t="s">
        <v>89</v>
      </c>
      <c r="B83">
        <v>1997</v>
      </c>
      <c r="C83">
        <v>2052</v>
      </c>
      <c r="D83">
        <v>97200</v>
      </c>
      <c r="E83" t="s">
        <v>42</v>
      </c>
      <c r="F83">
        <f t="shared" si="3"/>
        <v>1.2441060157517645E-2</v>
      </c>
    </row>
    <row r="84" spans="1:6" x14ac:dyDescent="0.2">
      <c r="A84" t="s">
        <v>90</v>
      </c>
      <c r="B84">
        <v>1998</v>
      </c>
      <c r="C84">
        <v>2053</v>
      </c>
      <c r="D84">
        <v>99798</v>
      </c>
      <c r="E84" t="s">
        <v>42</v>
      </c>
      <c r="F84">
        <f t="shared" si="3"/>
        <v>1.2773589728394506E-2</v>
      </c>
    </row>
    <row r="85" spans="1:6" x14ac:dyDescent="0.2">
      <c r="A85" t="s">
        <v>91</v>
      </c>
      <c r="B85">
        <v>1999</v>
      </c>
      <c r="C85">
        <v>2054</v>
      </c>
      <c r="D85">
        <v>99765</v>
      </c>
      <c r="E85" t="s">
        <v>42</v>
      </c>
      <c r="F85">
        <f t="shared" si="3"/>
        <v>1.2769365911674361E-2</v>
      </c>
    </row>
    <row r="86" spans="1:6" x14ac:dyDescent="0.2">
      <c r="A86" t="s">
        <v>92</v>
      </c>
      <c r="B86">
        <v>2000</v>
      </c>
      <c r="C86">
        <v>2055</v>
      </c>
      <c r="D86">
        <v>101848</v>
      </c>
      <c r="E86" t="s">
        <v>42</v>
      </c>
      <c r="F86">
        <f t="shared" si="3"/>
        <v>1.3035978342827747E-2</v>
      </c>
    </row>
    <row r="87" spans="1:6" x14ac:dyDescent="0.2">
      <c r="A87" t="s">
        <v>93</v>
      </c>
      <c r="B87">
        <v>2001</v>
      </c>
      <c r="C87">
        <v>2056</v>
      </c>
      <c r="D87">
        <v>100222</v>
      </c>
      <c r="E87" t="s">
        <v>42</v>
      </c>
      <c r="F87">
        <f t="shared" si="3"/>
        <v>1.2827859373526065E-2</v>
      </c>
    </row>
    <row r="88" spans="1:6" x14ac:dyDescent="0.2">
      <c r="A88" t="s">
        <v>94</v>
      </c>
      <c r="B88">
        <v>2002</v>
      </c>
      <c r="C88">
        <v>2057</v>
      </c>
      <c r="D88">
        <v>99139</v>
      </c>
      <c r="E88" t="s">
        <v>42</v>
      </c>
      <c r="F88">
        <f t="shared" si="3"/>
        <v>1.2689241388437673E-2</v>
      </c>
    </row>
    <row r="89" spans="1:6" x14ac:dyDescent="0.2">
      <c r="A89" t="s">
        <v>95</v>
      </c>
      <c r="B89">
        <v>2003</v>
      </c>
      <c r="C89">
        <v>2058</v>
      </c>
      <c r="D89">
        <v>98413</v>
      </c>
      <c r="E89" t="s">
        <v>42</v>
      </c>
      <c r="F89">
        <f t="shared" si="3"/>
        <v>1.2596317420594486E-2</v>
      </c>
    </row>
    <row r="90" spans="1:6" x14ac:dyDescent="0.2">
      <c r="A90" t="s">
        <v>96</v>
      </c>
      <c r="B90">
        <v>2004</v>
      </c>
      <c r="C90">
        <v>2059</v>
      </c>
      <c r="D90">
        <v>95132</v>
      </c>
      <c r="E90" t="s">
        <v>42</v>
      </c>
      <c r="F90">
        <f t="shared" si="3"/>
        <v>1.2176367643055233E-2</v>
      </c>
    </row>
    <row r="91" spans="1:6" x14ac:dyDescent="0.2">
      <c r="A91" t="s">
        <v>97</v>
      </c>
      <c r="B91">
        <v>2005</v>
      </c>
      <c r="C91">
        <v>2060</v>
      </c>
      <c r="D91">
        <v>92420</v>
      </c>
      <c r="E91" t="s">
        <v>42</v>
      </c>
      <c r="F91">
        <f t="shared" si="3"/>
        <v>1.1829246705326962E-2</v>
      </c>
    </row>
    <row r="92" spans="1:6" x14ac:dyDescent="0.2">
      <c r="A92" t="s">
        <v>98</v>
      </c>
      <c r="B92">
        <v>2006</v>
      </c>
      <c r="C92">
        <v>2061</v>
      </c>
      <c r="D92">
        <v>91494</v>
      </c>
      <c r="E92" t="s">
        <v>42</v>
      </c>
      <c r="F92">
        <f t="shared" si="3"/>
        <v>1.1710723848270776E-2</v>
      </c>
    </row>
    <row r="93" spans="1:6" x14ac:dyDescent="0.2">
      <c r="A93" t="s">
        <v>99</v>
      </c>
      <c r="B93">
        <v>2007</v>
      </c>
      <c r="C93">
        <v>2062</v>
      </c>
      <c r="D93">
        <v>89441</v>
      </c>
      <c r="E93" t="s">
        <v>42</v>
      </c>
      <c r="F93">
        <f t="shared" si="3"/>
        <v>1.1447951250499338E-2</v>
      </c>
    </row>
    <row r="94" spans="1:6" x14ac:dyDescent="0.2">
      <c r="A94" t="s">
        <v>100</v>
      </c>
      <c r="B94">
        <v>2008</v>
      </c>
      <c r="C94">
        <v>2063</v>
      </c>
      <c r="D94">
        <v>91421</v>
      </c>
      <c r="E94" t="s">
        <v>42</v>
      </c>
      <c r="F94">
        <f t="shared" si="3"/>
        <v>1.1701380253708031E-2</v>
      </c>
    </row>
    <row r="95" spans="1:6" x14ac:dyDescent="0.2">
      <c r="A95" t="s">
        <v>101</v>
      </c>
      <c r="B95">
        <v>2009</v>
      </c>
      <c r="C95">
        <v>2064</v>
      </c>
      <c r="D95">
        <v>90839</v>
      </c>
      <c r="E95" t="s">
        <v>42</v>
      </c>
      <c r="F95">
        <f t="shared" si="3"/>
        <v>1.1626887486098204E-2</v>
      </c>
    </row>
    <row r="96" spans="1:6" x14ac:dyDescent="0.2">
      <c r="A96" t="s">
        <v>102</v>
      </c>
      <c r="B96">
        <v>2010</v>
      </c>
      <c r="C96">
        <v>2065</v>
      </c>
      <c r="D96">
        <v>90668</v>
      </c>
      <c r="E96" t="s">
        <v>42</v>
      </c>
      <c r="F96">
        <f t="shared" si="3"/>
        <v>1.1605000435821088E-2</v>
      </c>
    </row>
    <row r="97" spans="1:6" x14ac:dyDescent="0.2">
      <c r="A97" t="s">
        <v>103</v>
      </c>
      <c r="B97">
        <v>2011</v>
      </c>
      <c r="C97">
        <v>2066</v>
      </c>
      <c r="D97">
        <v>88785</v>
      </c>
      <c r="E97" t="s">
        <v>42</v>
      </c>
      <c r="F97">
        <f t="shared" si="3"/>
        <v>1.13639868938807E-2</v>
      </c>
    </row>
    <row r="98" spans="1:6" x14ac:dyDescent="0.2">
      <c r="A98" t="s">
        <v>104</v>
      </c>
      <c r="B98">
        <v>2012</v>
      </c>
      <c r="C98">
        <v>2067</v>
      </c>
      <c r="D98">
        <v>86298</v>
      </c>
      <c r="E98" t="s">
        <v>42</v>
      </c>
      <c r="F98">
        <f t="shared" si="3"/>
        <v>1.1045664706517055E-2</v>
      </c>
    </row>
    <row r="99" spans="1:6" x14ac:dyDescent="0.2">
      <c r="A99" t="s">
        <v>105</v>
      </c>
      <c r="B99">
        <v>2013</v>
      </c>
      <c r="C99">
        <v>2068</v>
      </c>
      <c r="D99">
        <v>84129</v>
      </c>
      <c r="E99" t="s">
        <v>42</v>
      </c>
      <c r="F99">
        <f t="shared" si="3"/>
        <v>1.0768044753002078E-2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2022-07-12T09:16:36Z</dcterms:created>
  <dcterms:modified xsi:type="dcterms:W3CDTF">2022-07-12T09:48:11Z</dcterms:modified>
</cp:coreProperties>
</file>