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IS\MIS\media\Dashboard\"/>
    </mc:Choice>
  </mc:AlternateContent>
  <bookViews>
    <workbookView xWindow="0" yWindow="0" windowWidth="14748" windowHeight="4968"/>
  </bookViews>
  <sheets>
    <sheet name="Overvie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M15" i="1"/>
  <c r="J15" i="1"/>
  <c r="P13" i="1"/>
  <c r="M13" i="1"/>
  <c r="J13" i="1"/>
  <c r="P12" i="1"/>
  <c r="M12" i="1"/>
  <c r="J12" i="1"/>
  <c r="P11" i="1"/>
  <c r="M11" i="1"/>
  <c r="J11" i="1"/>
  <c r="P10" i="1"/>
  <c r="M10" i="1"/>
  <c r="J10" i="1"/>
  <c r="P9" i="1"/>
  <c r="M9" i="1"/>
  <c r="J9" i="1"/>
  <c r="P8" i="1"/>
  <c r="M8" i="1"/>
  <c r="J8" i="1"/>
  <c r="P7" i="1"/>
  <c r="M7" i="1"/>
  <c r="J7" i="1"/>
  <c r="P6" i="1"/>
  <c r="M6" i="1"/>
  <c r="J6" i="1"/>
  <c r="P5" i="1"/>
  <c r="M5" i="1"/>
  <c r="J5" i="1"/>
  <c r="O4" i="1"/>
  <c r="L4" i="1"/>
  <c r="H4" i="1"/>
  <c r="K4" i="1" s="1"/>
  <c r="N4" i="1" l="1"/>
</calcChain>
</file>

<file path=xl/sharedStrings.xml><?xml version="1.0" encoding="utf-8"?>
<sst xmlns="http://schemas.openxmlformats.org/spreadsheetml/2006/main" count="28" uniqueCount="24">
  <si>
    <t>Insecticide Treated Net (ITN)</t>
  </si>
  <si>
    <t>Static</t>
  </si>
  <si>
    <t>Mobile</t>
  </si>
  <si>
    <t>National Surveillence data for the period Jan - Dec</t>
  </si>
  <si>
    <t>Indicators</t>
  </si>
  <si>
    <t>HIS</t>
  </si>
  <si>
    <t>VMW</t>
  </si>
  <si>
    <t>Total</t>
  </si>
  <si>
    <t>Change</t>
  </si>
  <si>
    <t>Malaria Treated Cases</t>
  </si>
  <si>
    <t>Malaria Confirmed Cases</t>
  </si>
  <si>
    <r>
      <t xml:space="preserve">Malaria Incidence </t>
    </r>
    <r>
      <rPr>
        <vertAlign val="superscript"/>
        <sz val="8"/>
        <rFont val="Calibri"/>
        <family val="2"/>
      </rPr>
      <t>1</t>
    </r>
  </si>
  <si>
    <t>Malaria Deaths</t>
  </si>
  <si>
    <r>
      <t>Mortality Rate</t>
    </r>
    <r>
      <rPr>
        <vertAlign val="superscript"/>
        <sz val="8"/>
        <rFont val="Calibri"/>
        <family val="2"/>
      </rPr>
      <t xml:space="preserve"> 2</t>
    </r>
  </si>
  <si>
    <t>PF + Mix Cases</t>
  </si>
  <si>
    <r>
      <t xml:space="preserve">PF + Mix Incidence </t>
    </r>
    <r>
      <rPr>
        <vertAlign val="superscript"/>
        <sz val="8"/>
        <rFont val="Calibri"/>
        <family val="2"/>
      </rPr>
      <t>1</t>
    </r>
  </si>
  <si>
    <t>PV Cases</t>
  </si>
  <si>
    <r>
      <t xml:space="preserve">PV Incidence </t>
    </r>
    <r>
      <rPr>
        <vertAlign val="superscript"/>
        <sz val="8"/>
        <rFont val="Calibri"/>
        <family val="2"/>
      </rPr>
      <t>1</t>
    </r>
  </si>
  <si>
    <t>Data Completeness</t>
  </si>
  <si>
    <t>-</t>
  </si>
  <si>
    <t>Test</t>
  </si>
  <si>
    <r>
      <t>1</t>
    </r>
    <r>
      <rPr>
        <sz val="8"/>
        <rFont val="Calibri"/>
        <family val="2"/>
      </rPr>
      <t xml:space="preserve"> Cases per 1000 pop (2017 is under estimated)</t>
    </r>
  </si>
  <si>
    <r>
      <t>2</t>
    </r>
    <r>
      <rPr>
        <sz val="8"/>
        <rFont val="Calibri"/>
        <family val="2"/>
      </rPr>
      <t xml:space="preserve"> Deaths per 100,000 pop</t>
    </r>
  </si>
  <si>
    <t>TRENDS IN 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</si>
</sst>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vertAlign val="superscript"/>
      <sz val="8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" xfId="0" applyNumberFormat="1" applyFont="1" applyBorder="1" applyAlignment="1">
      <alignment vertical="center" wrapText="1"/>
    </xf>
    <xf numFmtId="0" fontId="4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4" fillId="0" borderId="9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vertical="center"/>
    </xf>
    <xf numFmtId="0" fontId="4" fillId="0" borderId="0" xfId="0" applyFont="1"/>
    <xf numFmtId="0" fontId="5" fillId="0" borderId="5" xfId="0" applyFont="1" applyBorder="1" applyAlignment="1">
      <alignment horizontal="left" vertical="center"/>
    </xf>
    <xf numFmtId="3" fontId="4" fillId="0" borderId="5" xfId="0" applyNumberFormat="1" applyFont="1" applyBorder="1" applyAlignment="1">
      <alignment vertical="center"/>
    </xf>
    <xf numFmtId="3" fontId="4" fillId="0" borderId="6" xfId="0" applyNumberFormat="1" applyFont="1" applyBorder="1" applyAlignment="1">
      <alignment vertical="center"/>
    </xf>
    <xf numFmtId="9" fontId="6" fillId="0" borderId="7" xfId="0" applyNumberFormat="1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3" fontId="4" fillId="0" borderId="9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9" fontId="6" fillId="0" borderId="10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0" fontId="4" fillId="0" borderId="15" xfId="0" applyNumberFormat="1" applyFont="1" applyBorder="1" applyAlignment="1">
      <alignment vertical="center"/>
    </xf>
    <xf numFmtId="9" fontId="4" fillId="0" borderId="0" xfId="0" applyNumberFormat="1" applyFont="1" applyBorder="1" applyAlignment="1">
      <alignment vertical="center"/>
    </xf>
    <xf numFmtId="9" fontId="4" fillId="0" borderId="11" xfId="0" applyNumberFormat="1" applyFont="1" applyBorder="1" applyAlignment="1">
      <alignment horizontal="left" vertical="center"/>
    </xf>
    <xf numFmtId="4" fontId="4" fillId="0" borderId="9" xfId="0" applyNumberFormat="1" applyFont="1" applyBorder="1" applyAlignment="1">
      <alignment vertical="center"/>
    </xf>
    <xf numFmtId="4" fontId="4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1" xfId="0" applyBorder="1"/>
    <xf numFmtId="9" fontId="4" fillId="0" borderId="9" xfId="1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2" fillId="0" borderId="10" xfId="0" applyFont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0" fillId="0" borderId="15" xfId="0" applyBorder="1"/>
    <xf numFmtId="9" fontId="6" fillId="0" borderId="14" xfId="0" applyNumberFormat="1" applyFont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/>
    <xf numFmtId="9" fontId="4" fillId="0" borderId="0" xfId="0" applyNumberFormat="1" applyFont="1" applyBorder="1"/>
    <xf numFmtId="9" fontId="6" fillId="0" borderId="0" xfId="0" applyNumberFormat="1" applyFont="1" applyFill="1" applyBorder="1"/>
    <xf numFmtId="0" fontId="4" fillId="0" borderId="12" xfId="0" applyNumberFormat="1" applyFont="1" applyBorder="1" applyAlignment="1">
      <alignment vertical="center"/>
    </xf>
    <xf numFmtId="9" fontId="4" fillId="0" borderId="1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165" fontId="4" fillId="0" borderId="12" xfId="2" applyNumberFormat="1" applyFont="1" applyBorder="1" applyAlignment="1">
      <alignment vertical="center"/>
    </xf>
    <xf numFmtId="165" fontId="4" fillId="0" borderId="13" xfId="2" applyNumberFormat="1" applyFont="1" applyBorder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rgb="FFFF6666"/>
        </patternFill>
      </fill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6666"/>
        </patternFill>
      </fill>
    </dxf>
  </dxfs>
  <tableStyles count="0" defaultTableStyle="TableStyleMedium2" defaultPivotStyle="PivotStyleLight16"/>
  <colors>
    <mruColors>
      <color rgb="FF00FF00"/>
      <color rgb="FFFF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showGridLines="0" tabSelected="1" workbookViewId="0"/>
  </sheetViews>
  <sheetFormatPr defaultRowHeight="14.4" x14ac:dyDescent="0.3"/>
  <cols>
    <col min="3" max="3" width="28.44140625" customWidth="1"/>
    <col min="4" max="5" width="9.6640625" customWidth="1"/>
    <col min="6" max="6" width="3.88671875" customWidth="1"/>
    <col min="7" max="7" width="21.44140625" bestFit="1" customWidth="1"/>
    <col min="8" max="16" width="9.6640625" customWidth="1"/>
  </cols>
  <sheetData>
    <row r="2" spans="1:17" x14ac:dyDescent="0.3">
      <c r="A2" s="1" t="s">
        <v>0</v>
      </c>
      <c r="B2" s="2"/>
      <c r="C2" s="3"/>
      <c r="D2" s="4" t="s">
        <v>1</v>
      </c>
      <c r="E2" s="5" t="s">
        <v>2</v>
      </c>
      <c r="F2" s="6"/>
      <c r="G2" s="53" t="s">
        <v>3</v>
      </c>
      <c r="H2" s="54"/>
      <c r="I2" s="54"/>
      <c r="J2" s="54"/>
      <c r="K2" s="54"/>
      <c r="L2" s="54"/>
      <c r="M2" s="54"/>
      <c r="N2" s="54"/>
      <c r="O2" s="54"/>
      <c r="P2" s="55"/>
    </row>
    <row r="3" spans="1:17" x14ac:dyDescent="0.3">
      <c r="A3" s="56"/>
      <c r="B3" s="57"/>
      <c r="C3" s="58"/>
      <c r="D3" s="7"/>
      <c r="E3" s="8"/>
      <c r="F3" s="9"/>
      <c r="G3" s="59" t="s">
        <v>4</v>
      </c>
      <c r="H3" s="59" t="s">
        <v>5</v>
      </c>
      <c r="I3" s="61"/>
      <c r="J3" s="62"/>
      <c r="K3" s="59" t="s">
        <v>6</v>
      </c>
      <c r="L3" s="61"/>
      <c r="M3" s="62"/>
      <c r="N3" s="59" t="s">
        <v>7</v>
      </c>
      <c r="O3" s="61"/>
      <c r="P3" s="62"/>
    </row>
    <row r="4" spans="1:17" x14ac:dyDescent="0.3">
      <c r="A4" s="63"/>
      <c r="B4" s="64"/>
      <c r="C4" s="65"/>
      <c r="D4" s="10"/>
      <c r="E4" s="11"/>
      <c r="F4" s="12"/>
      <c r="G4" s="60"/>
      <c r="H4" s="13">
        <f>I4-1</f>
        <v>2012</v>
      </c>
      <c r="I4" s="14">
        <v>2013</v>
      </c>
      <c r="J4" s="15" t="s">
        <v>8</v>
      </c>
      <c r="K4" s="13">
        <f>H4</f>
        <v>2012</v>
      </c>
      <c r="L4" s="16">
        <f>I4</f>
        <v>2013</v>
      </c>
      <c r="M4" s="15" t="s">
        <v>8</v>
      </c>
      <c r="N4" s="13">
        <f>H4</f>
        <v>2012</v>
      </c>
      <c r="O4" s="16">
        <f>I4</f>
        <v>2013</v>
      </c>
      <c r="P4" s="15" t="s">
        <v>8</v>
      </c>
    </row>
    <row r="5" spans="1:17" x14ac:dyDescent="0.3">
      <c r="A5" s="63"/>
      <c r="B5" s="64"/>
      <c r="C5" s="65"/>
      <c r="D5" s="17"/>
      <c r="E5" s="18"/>
      <c r="F5" s="19"/>
      <c r="G5" s="20" t="s">
        <v>9</v>
      </c>
      <c r="H5" s="21">
        <v>1</v>
      </c>
      <c r="I5" s="22">
        <v>1</v>
      </c>
      <c r="J5" s="23">
        <f>ROUND(IF(H5&gt;0,(H5-I5)/ABS(H5)*-1,IF(I5&gt;0,I5,0)),2)</f>
        <v>0</v>
      </c>
      <c r="K5" s="21">
        <v>1</v>
      </c>
      <c r="L5" s="22">
        <v>1</v>
      </c>
      <c r="M5" s="23">
        <f>ROUND(IF(K5&gt;0,(K5-L5)/ABS(K5)*-1,IF(L5&gt;0,L5,0)),2)</f>
        <v>0</v>
      </c>
      <c r="N5" s="21">
        <v>1</v>
      </c>
      <c r="O5" s="22">
        <v>1</v>
      </c>
      <c r="P5" s="23">
        <f>ROUND(IF(N5&gt;0,(N5-O5)/ABS(N5)*-1,IF(O5&gt;0,O5,0)),2)</f>
        <v>0</v>
      </c>
    </row>
    <row r="6" spans="1:17" x14ac:dyDescent="0.3">
      <c r="A6" s="66"/>
      <c r="B6" s="67"/>
      <c r="C6" s="68"/>
      <c r="D6" s="49"/>
      <c r="E6" s="30"/>
      <c r="F6" s="19"/>
      <c r="G6" s="24" t="s">
        <v>10</v>
      </c>
      <c r="H6" s="25">
        <v>1</v>
      </c>
      <c r="I6" s="26">
        <v>1</v>
      </c>
      <c r="J6" s="27">
        <f t="shared" ref="J6:J8" si="0">ROUND(IF(H6&gt;0,(H6-I6)/ABS(H6)*-1,IF(I6&gt;0,I6,0)),2)</f>
        <v>0</v>
      </c>
      <c r="K6" s="25">
        <v>1</v>
      </c>
      <c r="L6" s="26">
        <v>1</v>
      </c>
      <c r="M6" s="27">
        <f t="shared" ref="M6:M8" si="1">ROUND(IF(K6&gt;0,(K6-L6)/ABS(K6)*-1,IF(L6&gt;0,L6,0)),2)</f>
        <v>0</v>
      </c>
      <c r="N6" s="25">
        <v>1</v>
      </c>
      <c r="O6" s="26">
        <v>1</v>
      </c>
      <c r="P6" s="27">
        <f t="shared" ref="P6:P8" si="2">ROUND(IF(N6&gt;0,(N6-O6)/ABS(N6)*-1,IF(O6&gt;0,O6,0)),2)</f>
        <v>0</v>
      </c>
    </row>
    <row r="7" spans="1:17" x14ac:dyDescent="0.3">
      <c r="A7" s="69"/>
      <c r="B7" s="69"/>
      <c r="C7" s="69"/>
      <c r="D7" s="51"/>
      <c r="E7" s="51"/>
      <c r="F7" s="19"/>
      <c r="G7" s="24" t="s">
        <v>11</v>
      </c>
      <c r="H7" s="28">
        <v>1</v>
      </c>
      <c r="I7" s="29">
        <v>1</v>
      </c>
      <c r="J7" s="27">
        <f t="shared" si="0"/>
        <v>0</v>
      </c>
      <c r="K7" s="28">
        <v>1</v>
      </c>
      <c r="L7" s="29">
        <v>1</v>
      </c>
      <c r="M7" s="27">
        <f t="shared" si="1"/>
        <v>0</v>
      </c>
      <c r="N7" s="28">
        <v>1</v>
      </c>
      <c r="O7" s="29">
        <v>1</v>
      </c>
      <c r="P7" s="27">
        <f t="shared" si="2"/>
        <v>0</v>
      </c>
    </row>
    <row r="8" spans="1:17" x14ac:dyDescent="0.3">
      <c r="A8" s="69"/>
      <c r="B8" s="69"/>
      <c r="C8" s="69"/>
      <c r="D8" s="51"/>
      <c r="E8" s="51"/>
      <c r="F8" s="50"/>
      <c r="G8" s="24" t="s">
        <v>12</v>
      </c>
      <c r="H8" s="25">
        <v>1</v>
      </c>
      <c r="I8" s="26">
        <v>1</v>
      </c>
      <c r="J8" s="27">
        <f t="shared" si="0"/>
        <v>0</v>
      </c>
      <c r="K8" s="25">
        <v>1</v>
      </c>
      <c r="L8" s="26">
        <v>1</v>
      </c>
      <c r="M8" s="27">
        <f t="shared" si="1"/>
        <v>0</v>
      </c>
      <c r="N8" s="25">
        <v>1</v>
      </c>
      <c r="O8" s="26">
        <v>1</v>
      </c>
      <c r="P8" s="27">
        <f t="shared" si="2"/>
        <v>0</v>
      </c>
    </row>
    <row r="9" spans="1:17" x14ac:dyDescent="0.3">
      <c r="A9" s="69"/>
      <c r="B9" s="69"/>
      <c r="C9" s="69"/>
      <c r="D9" s="51"/>
      <c r="E9" s="51"/>
      <c r="F9" s="31"/>
      <c r="G9" s="32" t="s">
        <v>13</v>
      </c>
      <c r="H9" s="28">
        <v>1</v>
      </c>
      <c r="I9" s="29">
        <v>1</v>
      </c>
      <c r="J9" s="27">
        <f>ROUND(IF(H9&gt;0,(H9-I9)/ABS(H9)*-1,IF(I9&gt;0,I9,0)),2)</f>
        <v>0</v>
      </c>
      <c r="K9" s="28">
        <v>1</v>
      </c>
      <c r="L9" s="29">
        <v>1</v>
      </c>
      <c r="M9" s="27">
        <f>ROUND(IF(K9&gt;0,(K9-L9)/ABS(K9)*-1,IF(L9&gt;0,L9,0)),2)</f>
        <v>0</v>
      </c>
      <c r="N9" s="33">
        <v>1</v>
      </c>
      <c r="O9" s="34">
        <v>1</v>
      </c>
      <c r="P9" s="27">
        <f>ROUND(IF(N9&gt;0,(N9-O9)/ABS(N9)*-1,IF(O9&gt;0,O9,0)),2)</f>
        <v>0</v>
      </c>
    </row>
    <row r="10" spans="1:17" x14ac:dyDescent="0.3">
      <c r="A10" s="35"/>
      <c r="B10" s="35"/>
      <c r="C10" s="35"/>
      <c r="D10" s="31"/>
      <c r="E10" s="31"/>
      <c r="F10" s="31"/>
      <c r="G10" s="24" t="s">
        <v>14</v>
      </c>
      <c r="H10" s="25">
        <v>1</v>
      </c>
      <c r="I10" s="26">
        <v>1</v>
      </c>
      <c r="J10" s="27">
        <f t="shared" ref="J10:J15" si="3">ROUND(IF(H10&gt;0,(H10-I10)/ABS(H10)*-1,IF(I10&gt;0,I10,0)),2)</f>
        <v>0</v>
      </c>
      <c r="K10" s="25">
        <v>1</v>
      </c>
      <c r="L10" s="26">
        <v>1</v>
      </c>
      <c r="M10" s="27">
        <f t="shared" ref="M10:M15" si="4">ROUND(IF(K10&gt;0,(K10-L10)/ABS(K10)*-1,IF(L10&gt;0,L10,0)),2)</f>
        <v>0</v>
      </c>
      <c r="N10" s="25">
        <v>1</v>
      </c>
      <c r="O10" s="26">
        <v>1</v>
      </c>
      <c r="P10" s="27">
        <f t="shared" ref="P10:P15" si="5">ROUND(IF(N10&gt;0,(N10-O10)/ABS(N10)*-1,IF(O10&gt;0,O10,0)),2)</f>
        <v>0</v>
      </c>
    </row>
    <row r="11" spans="1:17" x14ac:dyDescent="0.3">
      <c r="A11" s="35"/>
      <c r="B11" s="35"/>
      <c r="C11" s="35"/>
      <c r="D11" s="31"/>
      <c r="E11" s="31"/>
      <c r="F11" s="31"/>
      <c r="G11" s="24" t="s">
        <v>15</v>
      </c>
      <c r="H11" s="28">
        <v>1</v>
      </c>
      <c r="I11" s="29">
        <v>1</v>
      </c>
      <c r="J11" s="27">
        <f t="shared" si="3"/>
        <v>0</v>
      </c>
      <c r="K11" s="28">
        <v>1</v>
      </c>
      <c r="L11" s="29">
        <v>1</v>
      </c>
      <c r="M11" s="27">
        <f t="shared" si="4"/>
        <v>0</v>
      </c>
      <c r="N11" s="33">
        <v>1</v>
      </c>
      <c r="O11" s="34">
        <v>1</v>
      </c>
      <c r="P11" s="27">
        <f t="shared" si="5"/>
        <v>0</v>
      </c>
    </row>
    <row r="12" spans="1:17" x14ac:dyDescent="0.3">
      <c r="A12" s="35"/>
      <c r="B12" s="35"/>
      <c r="C12" s="35"/>
      <c r="D12" s="31"/>
      <c r="E12" s="31"/>
      <c r="F12" s="31"/>
      <c r="G12" s="24" t="s">
        <v>16</v>
      </c>
      <c r="H12" s="25">
        <v>1</v>
      </c>
      <c r="I12" s="26">
        <v>1</v>
      </c>
      <c r="J12" s="27">
        <f t="shared" si="3"/>
        <v>0</v>
      </c>
      <c r="K12" s="25">
        <v>1</v>
      </c>
      <c r="L12" s="26">
        <v>1</v>
      </c>
      <c r="M12" s="27">
        <f t="shared" si="4"/>
        <v>0</v>
      </c>
      <c r="N12" s="25">
        <v>1</v>
      </c>
      <c r="O12" s="26">
        <v>1</v>
      </c>
      <c r="P12" s="27">
        <f t="shared" si="5"/>
        <v>0</v>
      </c>
    </row>
    <row r="13" spans="1:17" x14ac:dyDescent="0.3">
      <c r="A13" s="35"/>
      <c r="B13" s="35"/>
      <c r="C13" s="35"/>
      <c r="D13" s="31"/>
      <c r="E13" s="31"/>
      <c r="F13" s="31"/>
      <c r="G13" s="24" t="s">
        <v>17</v>
      </c>
      <c r="H13" s="28">
        <v>1</v>
      </c>
      <c r="I13" s="29">
        <v>1</v>
      </c>
      <c r="J13" s="27">
        <f t="shared" si="3"/>
        <v>0</v>
      </c>
      <c r="K13" s="28">
        <v>1</v>
      </c>
      <c r="L13" s="29">
        <v>1</v>
      </c>
      <c r="M13" s="27">
        <f t="shared" si="4"/>
        <v>0</v>
      </c>
      <c r="N13" s="33">
        <v>1</v>
      </c>
      <c r="O13" s="34">
        <v>1</v>
      </c>
      <c r="P13" s="27">
        <f t="shared" si="5"/>
        <v>0</v>
      </c>
    </row>
    <row r="14" spans="1:17" x14ac:dyDescent="0.3">
      <c r="A14" s="35"/>
      <c r="B14" s="35"/>
      <c r="C14" s="35"/>
      <c r="D14" s="31"/>
      <c r="E14" s="31"/>
      <c r="F14" s="31"/>
      <c r="G14" s="36" t="s">
        <v>18</v>
      </c>
      <c r="H14" s="37">
        <v>1</v>
      </c>
      <c r="I14" s="38">
        <v>1</v>
      </c>
      <c r="J14" s="39" t="s">
        <v>19</v>
      </c>
      <c r="K14" s="37">
        <v>1</v>
      </c>
      <c r="L14" s="38">
        <v>1</v>
      </c>
      <c r="M14" s="39" t="s">
        <v>19</v>
      </c>
      <c r="N14" s="37">
        <v>1</v>
      </c>
      <c r="O14" s="38">
        <v>1</v>
      </c>
      <c r="P14" s="39" t="s">
        <v>19</v>
      </c>
    </row>
    <row r="15" spans="1:17" x14ac:dyDescent="0.3">
      <c r="A15" s="40"/>
      <c r="B15" s="40"/>
      <c r="C15" s="40"/>
      <c r="D15" s="31"/>
      <c r="E15" s="31"/>
      <c r="F15" s="31"/>
      <c r="G15" s="41" t="s">
        <v>20</v>
      </c>
      <c r="H15" s="70">
        <v>1</v>
      </c>
      <c r="I15" s="71">
        <v>1</v>
      </c>
      <c r="J15" s="42">
        <f t="shared" si="3"/>
        <v>0</v>
      </c>
      <c r="K15" s="70">
        <v>1</v>
      </c>
      <c r="L15" s="71">
        <v>1</v>
      </c>
      <c r="M15" s="42">
        <f t="shared" si="4"/>
        <v>0</v>
      </c>
      <c r="N15" s="70">
        <v>1</v>
      </c>
      <c r="O15" s="71">
        <v>1</v>
      </c>
      <c r="P15" s="42">
        <f t="shared" si="5"/>
        <v>0</v>
      </c>
      <c r="Q15" s="43"/>
    </row>
    <row r="16" spans="1:17" x14ac:dyDescent="0.3">
      <c r="A16" s="44"/>
      <c r="B16" s="44"/>
      <c r="C16" s="45"/>
      <c r="D16" s="31"/>
      <c r="E16" s="46"/>
      <c r="F16" s="19"/>
      <c r="G16" s="45" t="s">
        <v>21</v>
      </c>
      <c r="J16" s="45" t="s">
        <v>22</v>
      </c>
      <c r="M16" s="47"/>
      <c r="N16" s="48"/>
      <c r="O16" s="48"/>
      <c r="P16" s="48"/>
    </row>
    <row r="17" spans="1:16" x14ac:dyDescent="0.3">
      <c r="A17" s="44"/>
      <c r="B17" s="44"/>
      <c r="C17" s="45"/>
      <c r="D17" s="31"/>
      <c r="E17" s="46"/>
      <c r="F17" s="19"/>
      <c r="G17" s="45"/>
      <c r="H17" s="47"/>
      <c r="I17" s="45"/>
      <c r="J17" s="19"/>
      <c r="K17" s="45"/>
      <c r="L17" s="45"/>
      <c r="M17" s="47"/>
      <c r="N17" s="48"/>
      <c r="O17" s="48"/>
      <c r="P17" s="48"/>
    </row>
    <row r="18" spans="1:16" ht="20.100000000000001" customHeight="1" x14ac:dyDescent="0.3">
      <c r="A18" s="52" t="s">
        <v>23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</sheetData>
  <mergeCells count="13">
    <mergeCell ref="A18:P18"/>
    <mergeCell ref="G2:P2"/>
    <mergeCell ref="A3:C3"/>
    <mergeCell ref="G3:G4"/>
    <mergeCell ref="H3:J3"/>
    <mergeCell ref="K3:M3"/>
    <mergeCell ref="N3:P3"/>
    <mergeCell ref="A4:C4"/>
    <mergeCell ref="A5:C5"/>
    <mergeCell ref="A6:C6"/>
    <mergeCell ref="A7:C7"/>
    <mergeCell ref="A8:C8"/>
    <mergeCell ref="A9:C9"/>
  </mergeCells>
  <conditionalFormatting sqref="J5:J13 M5:M13 P5:P13">
    <cfRule type="cellIs" dxfId="3" priority="3" stopIfTrue="1" operator="greaterThan">
      <formula>0</formula>
    </cfRule>
    <cfRule type="cellIs" dxfId="2" priority="4" stopIfTrue="1" operator="lessThanOrEqual">
      <formula>-0.3</formula>
    </cfRule>
  </conditionalFormatting>
  <conditionalFormatting sqref="J15 M15 P1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CNM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dcterms:created xsi:type="dcterms:W3CDTF">2021-01-04T07:30:29Z</dcterms:created>
  <dcterms:modified xsi:type="dcterms:W3CDTF">2021-02-01T09:20:20Z</dcterms:modified>
</cp:coreProperties>
</file>