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ri\Desktop\bootcamp\excel\class 1\"/>
    </mc:Choice>
  </mc:AlternateContent>
  <xr:revisionPtr revIDLastSave="0" documentId="8_{B6E48700-4024-4DD0-98FF-C190CB7E8525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Product List" sheetId="1" r:id="rId1"/>
    <sheet name="Orders" sheetId="2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<sst xmlns="http://schemas.openxmlformats.org/spreadsheetml/2006/main" count="63" uniqueCount="34">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</sst>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eri Samwel" refreshedDate="45154.885374768521" createdVersion="8" refreshedVersion="8" minRefreshableVersion="3" recordCount="28" xr:uid="{59C29115-6FED-4F91-8943-47BE0606E8ED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/>
    </cacheField>
    <cacheField name="Shipping Price" numFmtId="44">
      <sharedItems containsSemiMixedTypes="0" containsString="0" containsNumber="1" minValue="3.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n v="25.49"/>
    <n v="4.04"/>
  </r>
  <r>
    <x v="0"/>
    <x v="1"/>
    <s v="High"/>
    <n v="24.49"/>
    <n v="7.9"/>
  </r>
  <r>
    <x v="0"/>
    <x v="2"/>
    <s v="VIP"/>
    <n v="19.989999999999998"/>
    <n v="23"/>
  </r>
  <r>
    <x v="0"/>
    <x v="3"/>
    <s v="Low"/>
    <n v="29.98"/>
    <n v="3.3"/>
  </r>
  <r>
    <x v="0"/>
    <x v="4"/>
    <s v="Medium"/>
    <n v="15.99"/>
    <n v="4.04"/>
  </r>
  <r>
    <x v="0"/>
    <x v="5"/>
    <s v="High"/>
    <n v="24.98"/>
    <n v="7.9"/>
  </r>
  <r>
    <x v="1"/>
    <x v="6"/>
    <s v="Low"/>
    <n v="10.52"/>
    <n v="3.3"/>
  </r>
  <r>
    <x v="1"/>
    <x v="7"/>
    <s v="VIP"/>
    <n v="17.96"/>
    <n v="23"/>
  </r>
  <r>
    <x v="1"/>
    <x v="8"/>
    <s v="Low"/>
    <n v="10.99"/>
    <n v="3.3"/>
  </r>
  <r>
    <x v="1"/>
    <x v="1"/>
    <s v="Medium"/>
    <n v="24.49"/>
    <n v="4.04"/>
  </r>
  <r>
    <x v="1"/>
    <x v="3"/>
    <s v="Low"/>
    <n v="29.98"/>
    <n v="3.3"/>
  </r>
  <r>
    <x v="1"/>
    <x v="9"/>
    <s v="VIP"/>
    <n v="5.49"/>
    <n v="23"/>
  </r>
  <r>
    <x v="2"/>
    <x v="2"/>
    <s v="High"/>
    <n v="19.989999999999998"/>
    <n v="7.9"/>
  </r>
  <r>
    <x v="2"/>
    <x v="1"/>
    <s v="Medium"/>
    <n v="24.49"/>
    <n v="4.04"/>
  </r>
  <r>
    <x v="2"/>
    <x v="10"/>
    <s v="VIP"/>
    <n v="10.99"/>
    <n v="23"/>
  </r>
  <r>
    <x v="2"/>
    <x v="11"/>
    <s v="Medium"/>
    <n v="15.99"/>
    <n v="4.04"/>
  </r>
  <r>
    <x v="2"/>
    <x v="12"/>
    <s v="Medium"/>
    <n v="17.489999999999998"/>
    <n v="4.04"/>
  </r>
  <r>
    <x v="2"/>
    <x v="12"/>
    <s v="Low"/>
    <n v="17.489999999999998"/>
    <n v="3.3"/>
  </r>
  <r>
    <x v="3"/>
    <x v="10"/>
    <s v="High"/>
    <n v="10.99"/>
    <n v="7.9"/>
  </r>
  <r>
    <x v="3"/>
    <x v="1"/>
    <s v="VIP"/>
    <n v="24.49"/>
    <n v="23"/>
  </r>
  <r>
    <x v="3"/>
    <x v="10"/>
    <s v="High"/>
    <n v="10.99"/>
    <n v="7.9"/>
  </r>
  <r>
    <x v="3"/>
    <x v="7"/>
    <s v="Medium"/>
    <n v="17.96"/>
    <n v="4.04"/>
  </r>
  <r>
    <x v="4"/>
    <x v="3"/>
    <s v="High"/>
    <n v="29.98"/>
    <n v="7.9"/>
  </r>
  <r>
    <x v="5"/>
    <x v="13"/>
    <s v="High"/>
    <n v="12.49"/>
    <n v="7.9"/>
  </r>
  <r>
    <x v="5"/>
    <x v="4"/>
    <s v="Medium"/>
    <n v="15.99"/>
    <n v="4.04"/>
  </r>
  <r>
    <x v="5"/>
    <x v="13"/>
    <s v="High"/>
    <n v="12.49"/>
    <n v="7.9"/>
  </r>
  <r>
    <x v="5"/>
    <x v="14"/>
    <s v="Medium"/>
    <n v="7.99"/>
    <n v="4.04"/>
  </r>
  <r>
    <x v="5"/>
    <x v="4"/>
    <s v="Medium"/>
    <n v="15.99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AFD73-7FAB-4C4D-9DD0-42E69E9B3FF0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7:I47" firstHeaderRow="0" firstDataRow="1" firstDataCol="1"/>
  <pivotFields count="5"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4" showAll="0"/>
    <pivotField dataField="1" numFmtId="44" showAll="0"/>
  </pivotFields>
  <rowFields count="2">
    <field x="1"/>
    <field x="0"/>
  </rowFields>
  <rowItems count="40">
    <i>
      <x v="9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4"/>
    </i>
    <i>
      <x v="13"/>
    </i>
    <i r="1">
      <x/>
    </i>
    <i r="1">
      <x v="5"/>
    </i>
    <i>
      <x v="11"/>
    </i>
    <i r="1">
      <x/>
    </i>
    <i r="1">
      <x v="2"/>
    </i>
    <i>
      <x/>
    </i>
    <i r="1">
      <x v="1"/>
    </i>
    <i r="1">
      <x v="3"/>
    </i>
    <i>
      <x v="10"/>
    </i>
    <i r="1">
      <x v="2"/>
    </i>
    <i>
      <x v="14"/>
    </i>
    <i r="1">
      <x v="2"/>
    </i>
    <i r="1">
      <x v="3"/>
    </i>
    <i>
      <x v="12"/>
    </i>
    <i r="1">
      <x/>
    </i>
    <i>
      <x v="1"/>
    </i>
    <i r="1">
      <x/>
    </i>
    <i>
      <x v="8"/>
    </i>
    <i r="1">
      <x v="5"/>
    </i>
    <i>
      <x v="3"/>
    </i>
    <i r="1">
      <x v="2"/>
    </i>
    <i>
      <x v="4"/>
    </i>
    <i r="1">
      <x v="1"/>
    </i>
    <i>
      <x v="7"/>
    </i>
    <i r="1">
      <x v="1"/>
    </i>
    <i>
      <x v="5"/>
    </i>
    <i r="1">
      <x v="5"/>
    </i>
    <i>
      <x v="6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9" sqref="F9"/>
    </sheetView>
  </sheetViews>
  <sheetFormatPr defaultColWidth="8.85546875"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5.75" thickTop="1" x14ac:dyDescent="0.25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5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5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5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5">
      <c r="A6">
        <f t="shared" si="0"/>
        <v>104</v>
      </c>
      <c r="B6" s="3" t="s">
        <v>17</v>
      </c>
      <c r="C6" s="4">
        <v>15.99</v>
      </c>
    </row>
    <row r="7" spans="1:6" x14ac:dyDescent="0.25">
      <c r="A7">
        <f t="shared" si="0"/>
        <v>105</v>
      </c>
      <c r="B7" s="3" t="s">
        <v>18</v>
      </c>
      <c r="C7" s="4">
        <v>10.99</v>
      </c>
    </row>
    <row r="8" spans="1:6" x14ac:dyDescent="0.25">
      <c r="A8">
        <f t="shared" si="0"/>
        <v>106</v>
      </c>
      <c r="B8" s="3" t="s">
        <v>19</v>
      </c>
      <c r="C8" s="4">
        <v>7.99</v>
      </c>
    </row>
    <row r="9" spans="1:6" x14ac:dyDescent="0.25">
      <c r="A9">
        <f t="shared" si="0"/>
        <v>107</v>
      </c>
      <c r="B9" s="3" t="s">
        <v>27</v>
      </c>
      <c r="C9" s="4">
        <v>5.49</v>
      </c>
    </row>
    <row r="10" spans="1:6" x14ac:dyDescent="0.25">
      <c r="A10">
        <f t="shared" si="0"/>
        <v>108</v>
      </c>
      <c r="B10" s="3" t="s">
        <v>28</v>
      </c>
      <c r="C10" s="4">
        <v>16.98</v>
      </c>
    </row>
    <row r="11" spans="1:6" x14ac:dyDescent="0.25">
      <c r="A11">
        <f t="shared" si="0"/>
        <v>109</v>
      </c>
      <c r="B11" s="3" t="s">
        <v>29</v>
      </c>
      <c r="C11" s="4">
        <v>10.52</v>
      </c>
    </row>
    <row r="12" spans="1:6" x14ac:dyDescent="0.25">
      <c r="A12">
        <v>200</v>
      </c>
      <c r="B12" s="3" t="s">
        <v>20</v>
      </c>
      <c r="C12" s="4">
        <v>12.49</v>
      </c>
    </row>
    <row r="13" spans="1:6" x14ac:dyDescent="0.25">
      <c r="A13">
        <f>A12+1</f>
        <v>201</v>
      </c>
      <c r="B13" s="3" t="s">
        <v>21</v>
      </c>
      <c r="C13" s="4">
        <v>24.49</v>
      </c>
    </row>
    <row r="14" spans="1:6" x14ac:dyDescent="0.25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5">
      <c r="A15">
        <f t="shared" si="1"/>
        <v>203</v>
      </c>
      <c r="B15" s="3" t="s">
        <v>26</v>
      </c>
      <c r="C15" s="4">
        <v>19.989999999999998</v>
      </c>
    </row>
    <row r="16" spans="1:6" x14ac:dyDescent="0.25">
      <c r="A16">
        <f t="shared" si="1"/>
        <v>204</v>
      </c>
      <c r="B16" s="3" t="s">
        <v>23</v>
      </c>
      <c r="C16" s="4">
        <v>25.49</v>
      </c>
    </row>
    <row r="17" spans="1:3" x14ac:dyDescent="0.25">
      <c r="A17">
        <f t="shared" si="1"/>
        <v>205</v>
      </c>
      <c r="B17" s="3" t="s">
        <v>24</v>
      </c>
      <c r="C17" s="4">
        <v>15.99</v>
      </c>
    </row>
    <row r="18" spans="1:3" x14ac:dyDescent="0.25">
      <c r="A18">
        <f t="shared" si="1"/>
        <v>206</v>
      </c>
      <c r="B18" s="3" t="s">
        <v>25</v>
      </c>
      <c r="C18" s="4">
        <v>10.99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workbookViewId="0">
      <selection activeCell="L11" sqref="L11"/>
    </sheetView>
  </sheetViews>
  <sheetFormatPr defaultColWidth="8.85546875" defaultRowHeight="15" x14ac:dyDescent="0.25"/>
  <cols>
    <col min="1" max="2" width="15.7109375" customWidth="1"/>
    <col min="3" max="3" width="17.7109375" customWidth="1"/>
    <col min="4" max="6" width="15.7109375" customWidth="1"/>
    <col min="7" max="7" width="13.140625" bestFit="1" customWidth="1"/>
    <col min="8" max="8" width="12" bestFit="1" customWidth="1"/>
    <col min="9" max="9" width="20.42578125" bestFit="1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9" ht="15.75" x14ac:dyDescent="0.25">
      <c r="A2" s="5">
        <v>10013651</v>
      </c>
      <c r="B2" s="5">
        <v>204</v>
      </c>
      <c r="C2" s="5" t="s">
        <v>6</v>
      </c>
      <c r="D2" s="4">
        <f>VLOOKUP(B2,'Product List'!$A$2:$C$18,3,FALSE)</f>
        <v>25.49</v>
      </c>
      <c r="E2" s="4">
        <f>VLOOKUP(C2,'Product List'!$E$2:$F$5,2,FALSE)</f>
        <v>4.04</v>
      </c>
    </row>
    <row r="3" spans="1:9" ht="15.75" x14ac:dyDescent="0.25">
      <c r="A3" s="5">
        <v>10013651</v>
      </c>
      <c r="B3" s="5">
        <v>201</v>
      </c>
      <c r="C3" s="5" t="s">
        <v>7</v>
      </c>
      <c r="D3" s="4">
        <f>VLOOKUP(B3,'Product List'!$A$2:$C$18,3,FALSE)</f>
        <v>24.49</v>
      </c>
      <c r="E3" s="4">
        <f>VLOOKUP(C3,'Product List'!$E$2:$F$5,2,FALSE)</f>
        <v>7.9</v>
      </c>
    </row>
    <row r="4" spans="1:9" ht="15.75" x14ac:dyDescent="0.25">
      <c r="A4" s="5">
        <v>10013651</v>
      </c>
      <c r="B4" s="5">
        <v>203</v>
      </c>
      <c r="C4" s="5" t="s">
        <v>8</v>
      </c>
      <c r="D4" s="4">
        <f>VLOOKUP(B4,'Product List'!$A$2:$C$18,3,FALSE)</f>
        <v>19.989999999999998</v>
      </c>
      <c r="E4" s="4">
        <f>VLOOKUP(C4,'Product List'!$E$2:$F$5,2,FALSE)</f>
        <v>23</v>
      </c>
    </row>
    <row r="5" spans="1:9" ht="15.75" x14ac:dyDescent="0.25">
      <c r="A5" s="5">
        <v>10013651</v>
      </c>
      <c r="B5" s="5">
        <v>103</v>
      </c>
      <c r="C5" s="5" t="s">
        <v>5</v>
      </c>
      <c r="D5" s="4">
        <f>VLOOKUP(B5,'Product List'!$A$2:$C$18,3,FALSE)</f>
        <v>29.98</v>
      </c>
      <c r="E5" s="4">
        <f>VLOOKUP(C5,'Product List'!$E$2:$F$5,2,FALSE)</f>
        <v>3.3</v>
      </c>
    </row>
    <row r="6" spans="1:9" ht="15.75" x14ac:dyDescent="0.25">
      <c r="A6" s="5">
        <v>10013651</v>
      </c>
      <c r="B6" s="5">
        <v>205</v>
      </c>
      <c r="C6" s="5" t="s">
        <v>6</v>
      </c>
      <c r="D6" s="4">
        <f>VLOOKUP(B6,'Product List'!$A$2:$C$18,3,FALSE)</f>
        <v>15.99</v>
      </c>
      <c r="E6" s="4">
        <f>VLOOKUP(C6,'Product List'!$E$2:$F$5,2,FALSE)</f>
        <v>4.04</v>
      </c>
    </row>
    <row r="7" spans="1:9" ht="15.75" x14ac:dyDescent="0.25">
      <c r="A7" s="5">
        <v>10013651</v>
      </c>
      <c r="B7" s="5">
        <v>102</v>
      </c>
      <c r="C7" s="5" t="s">
        <v>7</v>
      </c>
      <c r="D7" s="4">
        <f>VLOOKUP(B7,'Product List'!$A$2:$C$18,3,FALSE)</f>
        <v>24.98</v>
      </c>
      <c r="E7" s="4">
        <f>VLOOKUP(C7,'Product List'!$E$2:$F$5,2,FALSE)</f>
        <v>7.9</v>
      </c>
      <c r="G7" s="7" t="s">
        <v>32</v>
      </c>
      <c r="H7" t="s">
        <v>30</v>
      </c>
      <c r="I7" t="s">
        <v>31</v>
      </c>
    </row>
    <row r="8" spans="1:9" ht="15.75" x14ac:dyDescent="0.25">
      <c r="A8" s="5">
        <v>10013652</v>
      </c>
      <c r="B8" s="5">
        <v>109</v>
      </c>
      <c r="C8" s="5" t="s">
        <v>5</v>
      </c>
      <c r="D8" s="4">
        <f>VLOOKUP(B8,'Product List'!$A$2:$C$18,3,FALSE)</f>
        <v>10.52</v>
      </c>
      <c r="E8" s="4">
        <f>VLOOKUP(C8,'Product List'!$E$2:$F$5,2,FALSE)</f>
        <v>3.3</v>
      </c>
      <c r="G8" s="8">
        <v>201</v>
      </c>
      <c r="H8" s="6">
        <v>97.96</v>
      </c>
      <c r="I8" s="6">
        <v>38.980000000000004</v>
      </c>
    </row>
    <row r="9" spans="1:9" ht="15.75" x14ac:dyDescent="0.25">
      <c r="A9" s="5">
        <v>10013652</v>
      </c>
      <c r="B9" s="5">
        <v>101</v>
      </c>
      <c r="C9" s="5" t="s">
        <v>8</v>
      </c>
      <c r="D9" s="4">
        <f>VLOOKUP(B9,'Product List'!$A$2:$C$18,3,FALSE)</f>
        <v>17.96</v>
      </c>
      <c r="E9" s="4">
        <f>VLOOKUP(C9,'Product List'!$E$2:$F$5,2,FALSE)</f>
        <v>23</v>
      </c>
      <c r="G9" s="9">
        <v>10013651</v>
      </c>
      <c r="H9" s="6">
        <v>24.49</v>
      </c>
      <c r="I9" s="6">
        <v>7.9</v>
      </c>
    </row>
    <row r="10" spans="1:9" ht="15.75" x14ac:dyDescent="0.25">
      <c r="A10" s="5">
        <v>10013652</v>
      </c>
      <c r="B10" s="5">
        <v>105</v>
      </c>
      <c r="C10" s="5" t="s">
        <v>5</v>
      </c>
      <c r="D10" s="4">
        <f>VLOOKUP(B10,'Product List'!$A$2:$C$18,3,FALSE)</f>
        <v>10.99</v>
      </c>
      <c r="E10" s="4">
        <f>VLOOKUP(C10,'Product List'!$E$2:$F$5,2,FALSE)</f>
        <v>3.3</v>
      </c>
      <c r="G10" s="9">
        <v>10013652</v>
      </c>
      <c r="H10" s="6">
        <v>24.49</v>
      </c>
      <c r="I10" s="6">
        <v>4.04</v>
      </c>
    </row>
    <row r="11" spans="1:9" ht="15.75" x14ac:dyDescent="0.25">
      <c r="A11" s="5">
        <v>10013652</v>
      </c>
      <c r="B11" s="5">
        <v>201</v>
      </c>
      <c r="C11" s="5" t="s">
        <v>6</v>
      </c>
      <c r="D11" s="4">
        <f>VLOOKUP(B11,'Product List'!$A$2:$C$18,3,FALSE)</f>
        <v>24.49</v>
      </c>
      <c r="E11" s="4">
        <f>VLOOKUP(C11,'Product List'!$E$2:$F$5,2,FALSE)</f>
        <v>4.04</v>
      </c>
      <c r="G11" s="9">
        <v>10013653</v>
      </c>
      <c r="H11" s="6">
        <v>24.49</v>
      </c>
      <c r="I11" s="6">
        <v>4.04</v>
      </c>
    </row>
    <row r="12" spans="1:9" ht="15.75" x14ac:dyDescent="0.25">
      <c r="A12" s="5">
        <v>10013652</v>
      </c>
      <c r="B12" s="5">
        <v>103</v>
      </c>
      <c r="C12" s="5" t="s">
        <v>5</v>
      </c>
      <c r="D12" s="4">
        <f>VLOOKUP(B12,'Product List'!$A$2:$C$18,3,FALSE)</f>
        <v>29.98</v>
      </c>
      <c r="E12" s="4">
        <f>VLOOKUP(C12,'Product List'!$E$2:$F$5,2,FALSE)</f>
        <v>3.3</v>
      </c>
      <c r="G12" s="9">
        <v>10013654</v>
      </c>
      <c r="H12" s="6">
        <v>24.49</v>
      </c>
      <c r="I12" s="6">
        <v>23</v>
      </c>
    </row>
    <row r="13" spans="1:9" ht="15.75" x14ac:dyDescent="0.25">
      <c r="A13" s="5">
        <v>10013652</v>
      </c>
      <c r="B13" s="5">
        <v>107</v>
      </c>
      <c r="C13" s="5" t="s">
        <v>8</v>
      </c>
      <c r="D13" s="4">
        <f>VLOOKUP(B13,'Product List'!$A$2:$C$18,3,FALSE)</f>
        <v>5.49</v>
      </c>
      <c r="E13" s="4">
        <f>VLOOKUP(C13,'Product List'!$E$2:$F$5,2,FALSE)</f>
        <v>23</v>
      </c>
      <c r="G13" s="8">
        <v>103</v>
      </c>
      <c r="H13" s="6">
        <v>89.94</v>
      </c>
      <c r="I13" s="6">
        <v>14.5</v>
      </c>
    </row>
    <row r="14" spans="1:9" ht="15.75" x14ac:dyDescent="0.25">
      <c r="A14" s="5">
        <v>10013653</v>
      </c>
      <c r="B14" s="5">
        <v>203</v>
      </c>
      <c r="C14" s="5" t="s">
        <v>7</v>
      </c>
      <c r="D14" s="4">
        <f>VLOOKUP(B14,'Product List'!$A$2:$C$18,3,FALSE)</f>
        <v>19.989999999999998</v>
      </c>
      <c r="E14" s="4">
        <f>VLOOKUP(C14,'Product List'!$E$2:$F$5,2,FALSE)</f>
        <v>7.9</v>
      </c>
      <c r="G14" s="9">
        <v>10013651</v>
      </c>
      <c r="H14" s="6">
        <v>29.98</v>
      </c>
      <c r="I14" s="6">
        <v>3.3</v>
      </c>
    </row>
    <row r="15" spans="1:9" ht="15.75" x14ac:dyDescent="0.25">
      <c r="A15" s="5">
        <v>10013653</v>
      </c>
      <c r="B15" s="5">
        <v>201</v>
      </c>
      <c r="C15" s="5" t="s">
        <v>6</v>
      </c>
      <c r="D15" s="4">
        <f>VLOOKUP(B15,'Product List'!$A$2:$C$18,3,FALSE)</f>
        <v>24.49</v>
      </c>
      <c r="E15" s="4">
        <f>VLOOKUP(C15,'Product List'!$E$2:$F$5,2,FALSE)</f>
        <v>4.04</v>
      </c>
      <c r="G15" s="9">
        <v>10013652</v>
      </c>
      <c r="H15" s="6">
        <v>29.98</v>
      </c>
      <c r="I15" s="6">
        <v>3.3</v>
      </c>
    </row>
    <row r="16" spans="1:9" ht="15.75" x14ac:dyDescent="0.25">
      <c r="A16" s="5">
        <v>10013653</v>
      </c>
      <c r="B16" s="5">
        <v>206</v>
      </c>
      <c r="C16" s="5" t="s">
        <v>8</v>
      </c>
      <c r="D16" s="4">
        <f>VLOOKUP(B16,'Product List'!$A$2:$C$18,3,FALSE)</f>
        <v>10.99</v>
      </c>
      <c r="E16" s="4">
        <f>VLOOKUP(C16,'Product List'!$E$2:$F$5,2,FALSE)</f>
        <v>23</v>
      </c>
      <c r="G16" s="9">
        <v>10013655</v>
      </c>
      <c r="H16" s="6">
        <v>29.98</v>
      </c>
      <c r="I16" s="6">
        <v>7.9</v>
      </c>
    </row>
    <row r="17" spans="1:9" ht="15.75" x14ac:dyDescent="0.25">
      <c r="A17" s="5">
        <v>10013653</v>
      </c>
      <c r="B17" s="5">
        <v>104</v>
      </c>
      <c r="C17" s="5" t="s">
        <v>6</v>
      </c>
      <c r="D17" s="4">
        <f>VLOOKUP(B17,'Product List'!$A$2:$C$18,3,FALSE)</f>
        <v>15.99</v>
      </c>
      <c r="E17" s="4">
        <f>VLOOKUP(C17,'Product List'!$E$2:$F$5,2,FALSE)</f>
        <v>4.04</v>
      </c>
      <c r="G17" s="8">
        <v>205</v>
      </c>
      <c r="H17" s="6">
        <v>47.97</v>
      </c>
      <c r="I17" s="6">
        <v>12.120000000000001</v>
      </c>
    </row>
    <row r="18" spans="1:9" ht="15.75" x14ac:dyDescent="0.25">
      <c r="A18" s="5">
        <v>10013653</v>
      </c>
      <c r="B18" s="5">
        <v>202</v>
      </c>
      <c r="C18" s="5" t="s">
        <v>6</v>
      </c>
      <c r="D18" s="4">
        <f>VLOOKUP(B18,'Product List'!$A$2:$C$18,3,FALSE)</f>
        <v>17.489999999999998</v>
      </c>
      <c r="E18" s="4">
        <f>VLOOKUP(C18,'Product List'!$E$2:$F$5,2,FALSE)</f>
        <v>4.04</v>
      </c>
      <c r="G18" s="9">
        <v>10013651</v>
      </c>
      <c r="H18" s="6">
        <v>15.99</v>
      </c>
      <c r="I18" s="6">
        <v>4.04</v>
      </c>
    </row>
    <row r="19" spans="1:9" ht="15.75" x14ac:dyDescent="0.25">
      <c r="A19" s="5">
        <v>10013653</v>
      </c>
      <c r="B19" s="5">
        <v>202</v>
      </c>
      <c r="C19" s="5" t="s">
        <v>5</v>
      </c>
      <c r="D19" s="4">
        <f>VLOOKUP(B19,'Product List'!$A$2:$C$18,3,FALSE)</f>
        <v>17.489999999999998</v>
      </c>
      <c r="E19" s="4">
        <f>VLOOKUP(C19,'Product List'!$E$2:$F$5,2,FALSE)</f>
        <v>3.3</v>
      </c>
      <c r="G19" s="9">
        <v>10013656</v>
      </c>
      <c r="H19" s="6">
        <v>31.98</v>
      </c>
      <c r="I19" s="6">
        <v>8.08</v>
      </c>
    </row>
    <row r="20" spans="1:9" ht="15.75" x14ac:dyDescent="0.25">
      <c r="A20" s="5">
        <v>10013654</v>
      </c>
      <c r="B20" s="5">
        <v>206</v>
      </c>
      <c r="C20" s="5" t="s">
        <v>7</v>
      </c>
      <c r="D20" s="4">
        <f>VLOOKUP(B20,'Product List'!$A$2:$C$18,3,FALSE)</f>
        <v>10.99</v>
      </c>
      <c r="E20" s="4">
        <f>VLOOKUP(C20,'Product List'!$E$2:$F$5,2,FALSE)</f>
        <v>7.9</v>
      </c>
      <c r="G20" s="8">
        <v>203</v>
      </c>
      <c r="H20" s="6">
        <v>39.979999999999997</v>
      </c>
      <c r="I20" s="6">
        <v>30.9</v>
      </c>
    </row>
    <row r="21" spans="1:9" ht="15.75" x14ac:dyDescent="0.25">
      <c r="A21" s="5">
        <v>10013654</v>
      </c>
      <c r="B21" s="5">
        <v>201</v>
      </c>
      <c r="C21" s="5" t="s">
        <v>8</v>
      </c>
      <c r="D21" s="4">
        <f>VLOOKUP(B21,'Product List'!$A$2:$C$18,3,FALSE)</f>
        <v>24.49</v>
      </c>
      <c r="E21" s="4">
        <f>VLOOKUP(C21,'Product List'!$E$2:$F$5,2,FALSE)</f>
        <v>23</v>
      </c>
      <c r="G21" s="9">
        <v>10013651</v>
      </c>
      <c r="H21" s="6">
        <v>19.989999999999998</v>
      </c>
      <c r="I21" s="6">
        <v>23</v>
      </c>
    </row>
    <row r="22" spans="1:9" ht="15.75" x14ac:dyDescent="0.25">
      <c r="A22" s="5">
        <v>10013654</v>
      </c>
      <c r="B22" s="5">
        <v>206</v>
      </c>
      <c r="C22" s="5" t="s">
        <v>7</v>
      </c>
      <c r="D22" s="4">
        <f>VLOOKUP(B22,'Product List'!$A$2:$C$18,3,FALSE)</f>
        <v>10.99</v>
      </c>
      <c r="E22" s="4">
        <f>VLOOKUP(C22,'Product List'!$E$2:$F$5,2,FALSE)</f>
        <v>7.9</v>
      </c>
      <c r="G22" s="9">
        <v>10013653</v>
      </c>
      <c r="H22" s="6">
        <v>19.989999999999998</v>
      </c>
      <c r="I22" s="6">
        <v>7.9</v>
      </c>
    </row>
    <row r="23" spans="1:9" ht="15.75" x14ac:dyDescent="0.25">
      <c r="A23" s="5">
        <v>10013654</v>
      </c>
      <c r="B23" s="5">
        <v>101</v>
      </c>
      <c r="C23" s="5" t="s">
        <v>6</v>
      </c>
      <c r="D23" s="4">
        <f>VLOOKUP(B23,'Product List'!$A$2:$C$18,3,FALSE)</f>
        <v>17.96</v>
      </c>
      <c r="E23" s="4">
        <f>VLOOKUP(C23,'Product List'!$E$2:$F$5,2,FALSE)</f>
        <v>4.04</v>
      </c>
      <c r="G23" s="8">
        <v>101</v>
      </c>
      <c r="H23" s="6">
        <v>35.92</v>
      </c>
      <c r="I23" s="6">
        <v>27.04</v>
      </c>
    </row>
    <row r="24" spans="1:9" ht="15.75" x14ac:dyDescent="0.25">
      <c r="A24" s="5">
        <v>10013655</v>
      </c>
      <c r="B24" s="5">
        <v>103</v>
      </c>
      <c r="C24" s="5" t="s">
        <v>7</v>
      </c>
      <c r="D24" s="4">
        <f>VLOOKUP(B24,'Product List'!$A$2:$C$18,3,FALSE)</f>
        <v>29.98</v>
      </c>
      <c r="E24" s="4">
        <f>VLOOKUP(C24,'Product List'!$E$2:$F$5,2,FALSE)</f>
        <v>7.9</v>
      </c>
      <c r="G24" s="9">
        <v>10013652</v>
      </c>
      <c r="H24" s="6">
        <v>17.96</v>
      </c>
      <c r="I24" s="6">
        <v>23</v>
      </c>
    </row>
    <row r="25" spans="1:9" ht="15.75" x14ac:dyDescent="0.25">
      <c r="A25" s="5">
        <v>10013656</v>
      </c>
      <c r="B25" s="5">
        <v>200</v>
      </c>
      <c r="C25" s="5" t="s">
        <v>7</v>
      </c>
      <c r="D25" s="4">
        <f>VLOOKUP(B25,'Product List'!$A$2:$C$18,3,FALSE)</f>
        <v>12.49</v>
      </c>
      <c r="E25" s="4">
        <f>VLOOKUP(C25,'Product List'!$E$2:$F$5,2,FALSE)</f>
        <v>7.9</v>
      </c>
      <c r="G25" s="9">
        <v>10013654</v>
      </c>
      <c r="H25" s="6">
        <v>17.96</v>
      </c>
      <c r="I25" s="6">
        <v>4.04</v>
      </c>
    </row>
    <row r="26" spans="1:9" ht="15.75" x14ac:dyDescent="0.25">
      <c r="A26" s="5">
        <v>10013656</v>
      </c>
      <c r="B26" s="5">
        <v>205</v>
      </c>
      <c r="C26" s="5" t="s">
        <v>6</v>
      </c>
      <c r="D26" s="4">
        <f>VLOOKUP(B26,'Product List'!$A$2:$C$18,3,FALSE)</f>
        <v>15.99</v>
      </c>
      <c r="E26" s="4">
        <f>VLOOKUP(C26,'Product List'!$E$2:$F$5,2,FALSE)</f>
        <v>4.04</v>
      </c>
      <c r="G26" s="8">
        <v>202</v>
      </c>
      <c r="H26" s="6">
        <v>34.979999999999997</v>
      </c>
      <c r="I26" s="6">
        <v>7.34</v>
      </c>
    </row>
    <row r="27" spans="1:9" ht="15.75" x14ac:dyDescent="0.25">
      <c r="A27" s="5">
        <v>10013656</v>
      </c>
      <c r="B27" s="5">
        <v>200</v>
      </c>
      <c r="C27" s="5" t="s">
        <v>7</v>
      </c>
      <c r="D27" s="4">
        <f>VLOOKUP(B27,'Product List'!$A$2:$C$18,3,FALSE)</f>
        <v>12.49</v>
      </c>
      <c r="E27" s="4">
        <f>VLOOKUP(C27,'Product List'!$E$2:$F$5,2,FALSE)</f>
        <v>7.9</v>
      </c>
      <c r="G27" s="9">
        <v>10013653</v>
      </c>
      <c r="H27" s="6">
        <v>34.979999999999997</v>
      </c>
      <c r="I27" s="6">
        <v>7.34</v>
      </c>
    </row>
    <row r="28" spans="1:9" ht="15.75" x14ac:dyDescent="0.25">
      <c r="A28" s="5">
        <v>10013656</v>
      </c>
      <c r="B28" s="5">
        <v>106</v>
      </c>
      <c r="C28" s="5" t="s">
        <v>6</v>
      </c>
      <c r="D28" s="4">
        <f>VLOOKUP(B28,'Product List'!$A$2:$C$18,3,FALSE)</f>
        <v>7.99</v>
      </c>
      <c r="E28" s="4">
        <f>VLOOKUP(C28,'Product List'!$E$2:$F$5,2,FALSE)</f>
        <v>4.04</v>
      </c>
      <c r="G28" s="8">
        <v>206</v>
      </c>
      <c r="H28" s="6">
        <v>32.97</v>
      </c>
      <c r="I28" s="6">
        <v>38.799999999999997</v>
      </c>
    </row>
    <row r="29" spans="1:9" ht="15.75" x14ac:dyDescent="0.25">
      <c r="A29" s="5">
        <v>10013656</v>
      </c>
      <c r="B29" s="5">
        <v>205</v>
      </c>
      <c r="C29" s="5" t="s">
        <v>6</v>
      </c>
      <c r="D29" s="4">
        <f>VLOOKUP(B29,'Product List'!$A$2:$C$18,3,FALSE)</f>
        <v>15.99</v>
      </c>
      <c r="E29" s="4">
        <f>VLOOKUP(C29,'Product List'!$E$2:$F$5,2,FALSE)</f>
        <v>4.04</v>
      </c>
      <c r="G29" s="9">
        <v>10013653</v>
      </c>
      <c r="H29" s="6">
        <v>10.99</v>
      </c>
      <c r="I29" s="6">
        <v>23</v>
      </c>
    </row>
    <row r="30" spans="1:9" x14ac:dyDescent="0.25">
      <c r="G30" s="9">
        <v>10013654</v>
      </c>
      <c r="H30" s="6">
        <v>21.98</v>
      </c>
      <c r="I30" s="6">
        <v>15.8</v>
      </c>
    </row>
    <row r="31" spans="1:9" x14ac:dyDescent="0.25">
      <c r="G31" s="8">
        <v>204</v>
      </c>
      <c r="H31" s="6">
        <v>25.49</v>
      </c>
      <c r="I31" s="6">
        <v>4.04</v>
      </c>
    </row>
    <row r="32" spans="1:9" x14ac:dyDescent="0.25">
      <c r="G32" s="9">
        <v>10013651</v>
      </c>
      <c r="H32" s="6">
        <v>25.49</v>
      </c>
      <c r="I32" s="6">
        <v>4.04</v>
      </c>
    </row>
    <row r="33" spans="7:9" x14ac:dyDescent="0.25">
      <c r="G33" s="8">
        <v>102</v>
      </c>
      <c r="H33" s="6">
        <v>24.98</v>
      </c>
      <c r="I33" s="6">
        <v>7.9</v>
      </c>
    </row>
    <row r="34" spans="7:9" x14ac:dyDescent="0.25">
      <c r="G34" s="9">
        <v>10013651</v>
      </c>
      <c r="H34" s="6">
        <v>24.98</v>
      </c>
      <c r="I34" s="6">
        <v>7.9</v>
      </c>
    </row>
    <row r="35" spans="7:9" x14ac:dyDescent="0.25">
      <c r="G35" s="8">
        <v>200</v>
      </c>
      <c r="H35" s="6">
        <v>24.98</v>
      </c>
      <c r="I35" s="6">
        <v>15.8</v>
      </c>
    </row>
    <row r="36" spans="7:9" x14ac:dyDescent="0.25">
      <c r="G36" s="9">
        <v>10013656</v>
      </c>
      <c r="H36" s="6">
        <v>24.98</v>
      </c>
      <c r="I36" s="6">
        <v>15.8</v>
      </c>
    </row>
    <row r="37" spans="7:9" x14ac:dyDescent="0.25">
      <c r="G37" s="8">
        <v>104</v>
      </c>
      <c r="H37" s="6">
        <v>15.99</v>
      </c>
      <c r="I37" s="6">
        <v>4.04</v>
      </c>
    </row>
    <row r="38" spans="7:9" x14ac:dyDescent="0.25">
      <c r="G38" s="9">
        <v>10013653</v>
      </c>
      <c r="H38" s="6">
        <v>15.99</v>
      </c>
      <c r="I38" s="6">
        <v>4.04</v>
      </c>
    </row>
    <row r="39" spans="7:9" x14ac:dyDescent="0.25">
      <c r="G39" s="8">
        <v>105</v>
      </c>
      <c r="H39" s="6">
        <v>10.99</v>
      </c>
      <c r="I39" s="6">
        <v>3.3</v>
      </c>
    </row>
    <row r="40" spans="7:9" x14ac:dyDescent="0.25">
      <c r="G40" s="9">
        <v>10013652</v>
      </c>
      <c r="H40" s="6">
        <v>10.99</v>
      </c>
      <c r="I40" s="6">
        <v>3.3</v>
      </c>
    </row>
    <row r="41" spans="7:9" x14ac:dyDescent="0.25">
      <c r="G41" s="8">
        <v>109</v>
      </c>
      <c r="H41" s="6">
        <v>10.52</v>
      </c>
      <c r="I41" s="6">
        <v>3.3</v>
      </c>
    </row>
    <row r="42" spans="7:9" x14ac:dyDescent="0.25">
      <c r="G42" s="9">
        <v>10013652</v>
      </c>
      <c r="H42" s="6">
        <v>10.52</v>
      </c>
      <c r="I42" s="6">
        <v>3.3</v>
      </c>
    </row>
    <row r="43" spans="7:9" x14ac:dyDescent="0.25">
      <c r="G43" s="8">
        <v>106</v>
      </c>
      <c r="H43" s="6">
        <v>7.99</v>
      </c>
      <c r="I43" s="6">
        <v>4.04</v>
      </c>
    </row>
    <row r="44" spans="7:9" x14ac:dyDescent="0.25">
      <c r="G44" s="9">
        <v>10013656</v>
      </c>
      <c r="H44" s="6">
        <v>7.99</v>
      </c>
      <c r="I44" s="6">
        <v>4.04</v>
      </c>
    </row>
    <row r="45" spans="7:9" x14ac:dyDescent="0.25">
      <c r="G45" s="8">
        <v>107</v>
      </c>
      <c r="H45" s="6">
        <v>5.49</v>
      </c>
      <c r="I45" s="6">
        <v>23</v>
      </c>
    </row>
    <row r="46" spans="7:9" x14ac:dyDescent="0.25">
      <c r="G46" s="9">
        <v>10013652</v>
      </c>
      <c r="H46" s="6">
        <v>5.49</v>
      </c>
      <c r="I46" s="6">
        <v>23</v>
      </c>
    </row>
    <row r="47" spans="7:9" x14ac:dyDescent="0.25">
      <c r="G47" s="8" t="s">
        <v>33</v>
      </c>
      <c r="H47" s="6">
        <v>506.15000000000015</v>
      </c>
      <c r="I47" s="6">
        <v>235.10000000000002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Yoeri Samwel</dc:creator>
  <cp:keywords/>
  <dc:description/>
  <cp:lastModifiedBy>Yoeri Samwel</cp:lastModifiedBy>
  <dcterms:created xsi:type="dcterms:W3CDTF">2017-06-08T18:33:19Z</dcterms:created>
  <dcterms:modified xsi:type="dcterms:W3CDTF">2023-08-17T02:18:55Z</dcterms:modified>
  <cp:category/>
</cp:coreProperties>
</file>