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uangasrama\"/>
    </mc:Choice>
  </mc:AlternateContent>
  <xr:revisionPtr revIDLastSave="0" documentId="13_ncr:1_{2BB8DA56-ADD1-4588-B96A-677483E8B426}" xr6:coauthVersionLast="47" xr6:coauthVersionMax="47" xr10:uidLastSave="{00000000-0000-0000-0000-000000000000}"/>
  <bookViews>
    <workbookView xWindow="-120" yWindow="-120" windowWidth="20730" windowHeight="11760" activeTab="1" xr2:uid="{C456B771-9DF8-4725-AC5F-E2624C050843}"/>
  </bookViews>
  <sheets>
    <sheet name="Oktober" sheetId="1" r:id="rId1"/>
    <sheet name="November" sheetId="2" r:id="rId2"/>
  </sheets>
  <definedNames>
    <definedName name="_xlnm._FilterDatabase" localSheetId="0" hidden="1">Oktober!$A$8:$G$8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2" l="1"/>
  <c r="J24" i="2"/>
  <c r="A26" i="2"/>
  <c r="A27" i="2"/>
  <c r="A28" i="2"/>
  <c r="A29" i="2"/>
  <c r="A3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9" i="2"/>
  <c r="J20" i="2"/>
  <c r="E10" i="1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9" i="1"/>
  <c r="C60" i="1"/>
  <c r="D60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</calcChain>
</file>

<file path=xl/sharedStrings.xml><?xml version="1.0" encoding="utf-8"?>
<sst xmlns="http://schemas.openxmlformats.org/spreadsheetml/2006/main" count="194" uniqueCount="97">
  <si>
    <t>Kas Kecil - Asrama STTHF</t>
  </si>
  <si>
    <t>Oktober 2021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</si>
  <si>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</si>
  <si>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</si>
  <si>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</si>
  <si>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</si>
  <si>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</si>
  <si>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</si>
  <si>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uang masuk dari Ce Nanda,  uang kas kecil asrama</t>
  </si>
  <si>
    <t>Yofandi</t>
  </si>
  <si>
    <t>*dimulai tanggal 04 oktober 2021</t>
  </si>
  <si>
    <t>uang galon aqua (9 galon)</t>
  </si>
  <si>
    <t>petrus</t>
  </si>
  <si>
    <t>uang beli garam</t>
  </si>
  <si>
    <t xml:space="preserve">peter </t>
  </si>
  <si>
    <t>uang beli minyak 2L</t>
  </si>
  <si>
    <t>uang beli nasi padang 11</t>
  </si>
  <si>
    <t>valen</t>
  </si>
  <si>
    <t>uang beli susu</t>
  </si>
  <si>
    <t>tondo</t>
  </si>
  <si>
    <t>uang karcis juanda</t>
  </si>
  <si>
    <t>Tondo</t>
  </si>
  <si>
    <t>uang beli bensin pertalite</t>
  </si>
  <si>
    <t>yofandi</t>
  </si>
  <si>
    <t>uang beli ladaku, minyak, sabun colek, gula</t>
  </si>
  <si>
    <t>uang beli galon (5 galon)</t>
  </si>
  <si>
    <t>uang beli sirup cocopandan 2 botol &amp; nata de coco 2 bungkus di super indo</t>
  </si>
  <si>
    <t>uang beli es batu 3 bungkus</t>
  </si>
  <si>
    <t>uang parkir &amp; beli blewah 2 buah</t>
  </si>
  <si>
    <t>uang masuk roku rungkut megah raya (paket indogrosir atas nama ce nanda)</t>
  </si>
  <si>
    <t>uang beli galon (9 galon)</t>
  </si>
  <si>
    <t>no</t>
  </si>
  <si>
    <t>uang beli tespan, voltmeter sama lem G</t>
  </si>
  <si>
    <t>Saferius sama Hosea</t>
  </si>
  <si>
    <t>uang beli tabung gas 3 kg (2 tabung)</t>
  </si>
  <si>
    <t>jhonan sama peter</t>
  </si>
  <si>
    <t>uang beli DHS machine head (puteran gitar)</t>
  </si>
  <si>
    <t>Saferius sama tondo</t>
  </si>
  <si>
    <t>uang parkir</t>
  </si>
  <si>
    <t>uang beli kran tandon</t>
  </si>
  <si>
    <t>peter sama valen</t>
  </si>
  <si>
    <t>uang galon aqua (10)</t>
  </si>
  <si>
    <t>valen sama hosea</t>
  </si>
  <si>
    <t>uang beli nata de coco</t>
  </si>
  <si>
    <t>yofandi sama valen</t>
  </si>
  <si>
    <t>uang beli semangka, melon, isi ban motor, parkir</t>
  </si>
  <si>
    <t>uang beli bensin pertamax avanza</t>
  </si>
  <si>
    <t>uang beli sate ayam 100 tusuk</t>
  </si>
  <si>
    <t>uang beli pongstan 500mg</t>
  </si>
  <si>
    <t>hosea</t>
  </si>
  <si>
    <t>uamg masuk dari Ce Nanda, uang kas kecil asrama</t>
  </si>
  <si>
    <t>uang bensin pertamax motor</t>
  </si>
  <si>
    <t>uang beli es batu 2 bungkus</t>
  </si>
  <si>
    <t>uang beli sirup cocopandan 2 botol &amp; nata de coco 2 bungkus &amp; gula 2 bungkus di super indo</t>
  </si>
  <si>
    <t>uang bensin perlite motot</t>
  </si>
  <si>
    <t>saferius</t>
  </si>
  <si>
    <t>uang beli t.bombong</t>
  </si>
  <si>
    <t>uang beli gas elpiji 3kg (3buah)</t>
  </si>
  <si>
    <t>uang bensin avanza untuk njemput dosen</t>
  </si>
  <si>
    <t>uang beli galon aqua (10galon)</t>
  </si>
  <si>
    <t>uang beli es batu (2kantong)</t>
  </si>
  <si>
    <t>uang masuk ruko rich palace</t>
  </si>
  <si>
    <t>uang masuk ruko rungkut megah raya (grab cece nanda)</t>
  </si>
  <si>
    <t>uang beli pertalite motor</t>
  </si>
  <si>
    <t>saferius sama peter</t>
  </si>
  <si>
    <t>uang parkir depan gedung HFS</t>
  </si>
  <si>
    <t>uang parkir mobil</t>
  </si>
  <si>
    <t>TOTAL</t>
  </si>
  <si>
    <t>*dimulai tanggal 03 november 2021</t>
  </si>
  <si>
    <t>*November 2021</t>
  </si>
  <si>
    <t xml:space="preserve">sisa saldo nota dari bulan oktober </t>
  </si>
  <si>
    <t>uang masuk dari ce nanda (uang kas kecil asrama)</t>
  </si>
  <si>
    <t>uang beli galon aqua (10 galon)</t>
  </si>
  <si>
    <t>uang beli helm motor model kepala capung</t>
  </si>
  <si>
    <t>uang beli bensin motor pertalite</t>
  </si>
  <si>
    <t>hosea sama peter</t>
  </si>
  <si>
    <t xml:space="preserve">uang beli setrika maspion </t>
  </si>
  <si>
    <t>uang grab cewek vaksin (berangkat - pulang)</t>
  </si>
  <si>
    <t>fatma sama mega tobigo</t>
  </si>
  <si>
    <t>uang parkir juanda (vaksin kedua)</t>
  </si>
  <si>
    <t>uang beli beras 25 kg (Raja lele)</t>
  </si>
  <si>
    <t xml:space="preserve">uang beli bensin mobil avanza </t>
  </si>
  <si>
    <t>uang beli bakso untuk 8 orang yang ke sawo</t>
  </si>
  <si>
    <t>uang masuk ruko rich palace nyusul Pak Handoko</t>
  </si>
  <si>
    <t>uang beli paper cup sama minyak 2 L (2 buah)</t>
  </si>
  <si>
    <t>*uang yofan</t>
  </si>
  <si>
    <t>uang parkir di jalan</t>
  </si>
  <si>
    <t>uanng masuk total</t>
  </si>
  <si>
    <t>uang yofan yang kepake</t>
  </si>
  <si>
    <t>uang beli garam minyak sama masako</t>
  </si>
  <si>
    <t>uang kak irene</t>
  </si>
  <si>
    <t>uaang beli es batu</t>
  </si>
  <si>
    <t>uang beli gula buat es the</t>
  </si>
  <si>
    <t>uang masuk kas kecil asrama dari ce nanda</t>
  </si>
  <si>
    <t>uang beli kertas 4 1 RIM, kertas origami ukuran sedang 1 dan besar 1 sama kotak pencil 2b</t>
  </si>
  <si>
    <t>uang tambal ban</t>
  </si>
  <si>
    <t>uang beli isi strapes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</si>
</sst>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F800]dddd\,\ mmmm\ dd\,\ yyyy"/>
    <numFmt numFmtId="165" formatCode="_([$Rp-421]* #,##0.00_);_([$Rp-421]* \(#,##0.00\);_([$Rp-421]* &quot;-&quot;??_);_(@_)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sz val="20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4" fillId="2" borderId="0" xfId="1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4" fillId="2" borderId="0" xfId="1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44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7C53-0063-4FE4-9637-7E05AFF16C56}">
  <dimension ref="A1:O76"/>
  <sheetViews>
    <sheetView topLeftCell="A34" zoomScale="80" zoomScaleNormal="80" zoomScaleSheetLayoutView="100" workbookViewId="0">
      <selection activeCell="B5" sqref="B5:G6"/>
    </sheetView>
  </sheetViews>
  <sheetFormatPr defaultRowHeight="15" x14ac:dyDescent="0.25"/>
  <cols>
    <col min="2" max="2" width="23.28515625" style="5" customWidth="1"/>
    <col min="3" max="3" width="31.42578125" customWidth="1"/>
    <col min="4" max="4" width="33.85546875" customWidth="1"/>
    <col min="5" max="5" width="27.85546875" customWidth="1"/>
    <col min="6" max="6" width="70" customWidth="1"/>
    <col min="7" max="7" width="29.28515625" customWidth="1"/>
  </cols>
  <sheetData>
    <row r="1" spans="1:15" ht="15" customHeight="1" x14ac:dyDescent="0.25">
      <c r="B1" s="10" t="s">
        <v>0</v>
      </c>
      <c r="C1" s="10"/>
      <c r="D1" s="10"/>
      <c r="E1" s="10"/>
      <c r="F1" s="10"/>
      <c r="G1" s="10"/>
      <c r="H1" s="2"/>
      <c r="I1" s="2"/>
      <c r="J1" s="2"/>
      <c r="K1" s="2"/>
      <c r="L1" s="2"/>
      <c r="M1" s="2"/>
      <c r="N1" s="2"/>
      <c r="O1" s="2"/>
    </row>
    <row r="2" spans="1:15" x14ac:dyDescent="0.25">
      <c r="B2" s="10"/>
      <c r="C2" s="10"/>
      <c r="D2" s="10"/>
      <c r="E2" s="10"/>
      <c r="F2" s="10"/>
      <c r="G2" s="10"/>
      <c r="H2" s="2"/>
      <c r="I2" s="2"/>
      <c r="J2" s="2"/>
      <c r="K2" s="2"/>
      <c r="L2" s="2"/>
      <c r="M2" s="2"/>
      <c r="N2" s="2"/>
      <c r="O2" s="2"/>
    </row>
    <row r="3" spans="1:15" x14ac:dyDescent="0.25">
      <c r="B3" s="10"/>
      <c r="C3" s="10"/>
      <c r="D3" s="10"/>
      <c r="E3" s="10"/>
      <c r="F3" s="10"/>
      <c r="G3" s="10"/>
      <c r="H3" s="2"/>
      <c r="I3" s="2"/>
      <c r="J3" s="2"/>
      <c r="K3" s="2"/>
      <c r="L3" s="2"/>
      <c r="M3" s="2"/>
      <c r="N3" s="2"/>
      <c r="O3" s="2"/>
    </row>
    <row r="4" spans="1:15" x14ac:dyDescent="0.25">
      <c r="B4" s="10"/>
      <c r="C4" s="10"/>
      <c r="D4" s="10"/>
      <c r="E4" s="10"/>
      <c r="F4" s="10"/>
      <c r="G4" s="10"/>
      <c r="H4" s="2"/>
      <c r="I4" s="2"/>
      <c r="J4" s="2"/>
      <c r="K4" s="2"/>
      <c r="L4" s="2"/>
      <c r="M4" s="2"/>
      <c r="N4" s="2"/>
      <c r="O4" s="2"/>
    </row>
    <row r="5" spans="1:15" ht="15" customHeight="1" x14ac:dyDescent="0.25">
      <c r="B5" s="11" t="s">
        <v>1</v>
      </c>
      <c r="C5" s="11"/>
      <c r="D5" s="11"/>
      <c r="E5" s="11"/>
      <c r="F5" s="11"/>
      <c r="G5" s="11"/>
      <c r="H5" s="3"/>
      <c r="I5" s="3"/>
      <c r="J5" s="3"/>
      <c r="K5" s="3"/>
      <c r="L5" s="3"/>
      <c r="M5" s="3"/>
      <c r="N5" s="3"/>
      <c r="O5" s="3"/>
    </row>
    <row r="6" spans="1:15" ht="15" customHeight="1" x14ac:dyDescent="0.25">
      <c r="B6" s="11"/>
      <c r="C6" s="11"/>
      <c r="D6" s="11"/>
      <c r="E6" s="11"/>
      <c r="F6" s="11"/>
      <c r="G6" s="11"/>
      <c r="H6" s="3"/>
      <c r="I6" s="3"/>
      <c r="J6" s="3"/>
      <c r="K6" s="3"/>
      <c r="L6" s="3"/>
      <c r="M6" s="3"/>
      <c r="N6" s="3"/>
      <c r="O6" s="3"/>
    </row>
    <row r="7" spans="1:15" x14ac:dyDescent="0.25">
      <c r="B7" s="5" t="s">
        <v>10</v>
      </c>
    </row>
    <row r="8" spans="1:15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15" x14ac:dyDescent="0.25">
      <c r="A9">
        <v>1</v>
      </c>
      <c r="B9" s="7">
        <v>44473</v>
      </c>
      <c r="C9" s="6">
        <v>500000</v>
      </c>
      <c r="D9" s="6">
        <v>0</v>
      </c>
      <c r="E9" s="6">
        <f>C9-D9</f>
        <v>500000</v>
      </c>
      <c r="F9" t="s">
        <v>8</v>
      </c>
      <c r="G9" t="s">
        <v>9</v>
      </c>
    </row>
    <row r="10" spans="1:15" x14ac:dyDescent="0.25">
      <c r="A10">
        <v>2</v>
      </c>
      <c r="B10" s="7">
        <v>44474</v>
      </c>
      <c r="C10" s="6">
        <v>0</v>
      </c>
      <c r="D10" s="6">
        <v>70500</v>
      </c>
      <c r="E10" s="6">
        <f>E9+C10-D10</f>
        <v>429500</v>
      </c>
      <c r="F10" t="s">
        <v>11</v>
      </c>
      <c r="G10" t="s">
        <v>12</v>
      </c>
    </row>
    <row r="11" spans="1:15" x14ac:dyDescent="0.25">
      <c r="A11">
        <v>3</v>
      </c>
      <c r="B11" s="7">
        <v>44475</v>
      </c>
      <c r="C11" s="6">
        <v>0</v>
      </c>
      <c r="D11" s="6">
        <v>17500</v>
      </c>
      <c r="E11" s="6">
        <f t="shared" ref="E11:E18" si="0">E10+C11-D11</f>
        <v>412000</v>
      </c>
      <c r="F11" t="s">
        <v>13</v>
      </c>
      <c r="G11" t="s">
        <v>14</v>
      </c>
    </row>
    <row r="12" spans="1:15" x14ac:dyDescent="0.25">
      <c r="A12">
        <v>4</v>
      </c>
      <c r="B12" s="7">
        <v>44475</v>
      </c>
      <c r="C12" s="6">
        <v>0</v>
      </c>
      <c r="D12" s="6">
        <v>35700</v>
      </c>
      <c r="E12" s="6">
        <f t="shared" si="0"/>
        <v>376300</v>
      </c>
      <c r="F12" t="s">
        <v>15</v>
      </c>
      <c r="G12" t="s">
        <v>14</v>
      </c>
    </row>
    <row r="13" spans="1:15" x14ac:dyDescent="0.25">
      <c r="A13">
        <v>5</v>
      </c>
      <c r="B13" s="7">
        <v>44476</v>
      </c>
      <c r="C13" s="6">
        <v>0</v>
      </c>
      <c r="D13" s="6">
        <v>154000</v>
      </c>
      <c r="E13" s="6">
        <f t="shared" si="0"/>
        <v>222300</v>
      </c>
      <c r="F13" t="s">
        <v>16</v>
      </c>
      <c r="G13" t="s">
        <v>17</v>
      </c>
    </row>
    <row r="14" spans="1:15" x14ac:dyDescent="0.25">
      <c r="A14">
        <v>6</v>
      </c>
      <c r="B14" s="7">
        <v>44476</v>
      </c>
      <c r="C14" s="6">
        <v>0</v>
      </c>
      <c r="D14" s="6">
        <v>101200</v>
      </c>
      <c r="E14" s="6">
        <f t="shared" si="0"/>
        <v>121100</v>
      </c>
      <c r="F14" t="s">
        <v>18</v>
      </c>
      <c r="G14" t="s">
        <v>19</v>
      </c>
    </row>
    <row r="15" spans="1:15" x14ac:dyDescent="0.25">
      <c r="A15">
        <v>7</v>
      </c>
      <c r="B15" s="7">
        <v>44476</v>
      </c>
      <c r="C15" s="6">
        <v>0</v>
      </c>
      <c r="D15" s="6">
        <v>13000</v>
      </c>
      <c r="E15" s="6">
        <f t="shared" si="0"/>
        <v>108100</v>
      </c>
      <c r="F15" t="s">
        <v>20</v>
      </c>
      <c r="G15" t="s">
        <v>21</v>
      </c>
    </row>
    <row r="16" spans="1:15" x14ac:dyDescent="0.25">
      <c r="A16">
        <v>8</v>
      </c>
      <c r="B16" s="7">
        <v>44477</v>
      </c>
      <c r="C16" s="6">
        <v>0</v>
      </c>
      <c r="D16" s="6">
        <v>10000</v>
      </c>
      <c r="E16" s="6">
        <f t="shared" si="0"/>
        <v>98100</v>
      </c>
      <c r="F16" t="s">
        <v>22</v>
      </c>
      <c r="G16" t="s">
        <v>23</v>
      </c>
    </row>
    <row r="17" spans="1:7" x14ac:dyDescent="0.25">
      <c r="A17">
        <v>9</v>
      </c>
      <c r="B17" s="7">
        <v>44480</v>
      </c>
      <c r="C17" s="6">
        <v>0</v>
      </c>
      <c r="D17" s="6">
        <v>79000</v>
      </c>
      <c r="E17" s="6">
        <f t="shared" si="0"/>
        <v>19100</v>
      </c>
      <c r="F17" t="s">
        <v>24</v>
      </c>
      <c r="G17" t="s">
        <v>14</v>
      </c>
    </row>
    <row r="18" spans="1:7" x14ac:dyDescent="0.25">
      <c r="A18">
        <v>10</v>
      </c>
      <c r="B18" s="7">
        <v>44480</v>
      </c>
      <c r="C18" s="6">
        <v>0</v>
      </c>
      <c r="D18" s="6">
        <v>37500</v>
      </c>
      <c r="E18" s="6">
        <f t="shared" si="0"/>
        <v>-18400</v>
      </c>
      <c r="F18" t="s">
        <v>25</v>
      </c>
      <c r="G18" t="s">
        <v>12</v>
      </c>
    </row>
    <row r="19" spans="1:7" x14ac:dyDescent="0.25">
      <c r="A19">
        <v>11</v>
      </c>
      <c r="B19" s="7">
        <v>44481</v>
      </c>
      <c r="C19" s="6">
        <v>500000</v>
      </c>
      <c r="D19" s="6">
        <v>0</v>
      </c>
      <c r="E19" s="6">
        <f>E18+C19-D19</f>
        <v>481600</v>
      </c>
      <c r="F19" t="s">
        <v>8</v>
      </c>
      <c r="G19" t="s">
        <v>23</v>
      </c>
    </row>
    <row r="20" spans="1:7" x14ac:dyDescent="0.25">
      <c r="A20">
        <v>12</v>
      </c>
      <c r="B20" s="7">
        <v>44481</v>
      </c>
      <c r="C20" s="6">
        <v>0</v>
      </c>
      <c r="D20" s="6">
        <v>67400</v>
      </c>
      <c r="E20" s="6">
        <f t="shared" ref="E20:E59" si="1">E19+C20-D20</f>
        <v>414200</v>
      </c>
      <c r="F20" t="s">
        <v>26</v>
      </c>
      <c r="G20" t="s">
        <v>23</v>
      </c>
    </row>
    <row r="21" spans="1:7" x14ac:dyDescent="0.25">
      <c r="A21">
        <v>13</v>
      </c>
      <c r="B21" s="7">
        <v>44481</v>
      </c>
      <c r="C21" s="6">
        <v>0</v>
      </c>
      <c r="D21" s="6">
        <v>23000</v>
      </c>
      <c r="E21" s="6">
        <f t="shared" si="1"/>
        <v>391200</v>
      </c>
      <c r="F21" t="s">
        <v>28</v>
      </c>
      <c r="G21" t="s">
        <v>23</v>
      </c>
    </row>
    <row r="22" spans="1:7" x14ac:dyDescent="0.25">
      <c r="A22">
        <v>14</v>
      </c>
      <c r="B22" s="7">
        <v>44481</v>
      </c>
      <c r="C22" s="6">
        <v>0</v>
      </c>
      <c r="D22" s="6">
        <v>15000</v>
      </c>
      <c r="E22" s="6">
        <f t="shared" si="1"/>
        <v>376200</v>
      </c>
      <c r="F22" t="s">
        <v>27</v>
      </c>
      <c r="G22" t="s">
        <v>23</v>
      </c>
    </row>
    <row r="23" spans="1:7" x14ac:dyDescent="0.25">
      <c r="A23">
        <v>15</v>
      </c>
      <c r="B23" s="7">
        <v>44482</v>
      </c>
      <c r="C23" s="6">
        <v>0</v>
      </c>
      <c r="D23" s="6">
        <v>6000</v>
      </c>
      <c r="E23" s="6">
        <f t="shared" si="1"/>
        <v>370200</v>
      </c>
      <c r="F23" t="s">
        <v>29</v>
      </c>
      <c r="G23" t="s">
        <v>23</v>
      </c>
    </row>
    <row r="24" spans="1:7" x14ac:dyDescent="0.25">
      <c r="A24">
        <v>16</v>
      </c>
      <c r="B24" s="7">
        <v>44482</v>
      </c>
      <c r="C24" s="6">
        <v>0</v>
      </c>
      <c r="D24" s="6">
        <v>70500</v>
      </c>
      <c r="E24" s="6">
        <f t="shared" si="1"/>
        <v>299700</v>
      </c>
      <c r="F24" t="s">
        <v>30</v>
      </c>
      <c r="G24" t="s">
        <v>12</v>
      </c>
    </row>
    <row r="25" spans="1:7" x14ac:dyDescent="0.25">
      <c r="A25">
        <v>17</v>
      </c>
      <c r="B25" s="7">
        <v>44483</v>
      </c>
      <c r="C25" s="6">
        <v>0</v>
      </c>
      <c r="D25" s="6">
        <v>84500</v>
      </c>
      <c r="E25" s="6">
        <f t="shared" si="1"/>
        <v>215200</v>
      </c>
      <c r="F25" t="s">
        <v>32</v>
      </c>
      <c r="G25" t="s">
        <v>33</v>
      </c>
    </row>
    <row r="26" spans="1:7" x14ac:dyDescent="0.25">
      <c r="A26">
        <v>18</v>
      </c>
      <c r="B26" s="7">
        <v>44485</v>
      </c>
      <c r="C26" s="6">
        <v>0</v>
      </c>
      <c r="D26" s="6">
        <v>32000</v>
      </c>
      <c r="E26" s="6">
        <f t="shared" si="1"/>
        <v>183200</v>
      </c>
      <c r="F26" t="s">
        <v>34</v>
      </c>
      <c r="G26" t="s">
        <v>35</v>
      </c>
    </row>
    <row r="27" spans="1:7" x14ac:dyDescent="0.25">
      <c r="A27">
        <v>19</v>
      </c>
      <c r="B27" s="7">
        <v>44485</v>
      </c>
      <c r="C27" s="6">
        <v>0</v>
      </c>
      <c r="D27" s="6">
        <v>31700</v>
      </c>
      <c r="E27" s="6">
        <f t="shared" si="1"/>
        <v>151500</v>
      </c>
      <c r="F27" t="s">
        <v>15</v>
      </c>
      <c r="G27" t="s">
        <v>35</v>
      </c>
    </row>
    <row r="28" spans="1:7" x14ac:dyDescent="0.25">
      <c r="A28">
        <v>20</v>
      </c>
      <c r="B28" s="7">
        <v>44485</v>
      </c>
      <c r="C28" s="6">
        <v>0</v>
      </c>
      <c r="D28" s="6">
        <v>55000</v>
      </c>
      <c r="E28" s="6">
        <f t="shared" si="1"/>
        <v>96500</v>
      </c>
      <c r="F28" t="s">
        <v>36</v>
      </c>
      <c r="G28" t="s">
        <v>37</v>
      </c>
    </row>
    <row r="29" spans="1:7" x14ac:dyDescent="0.25">
      <c r="A29">
        <v>21</v>
      </c>
      <c r="B29" s="7">
        <v>44485</v>
      </c>
      <c r="C29" s="6">
        <v>0</v>
      </c>
      <c r="D29" s="6">
        <v>10000</v>
      </c>
      <c r="E29" s="6">
        <f t="shared" si="1"/>
        <v>86500</v>
      </c>
      <c r="F29" t="s">
        <v>22</v>
      </c>
      <c r="G29" t="s">
        <v>37</v>
      </c>
    </row>
    <row r="30" spans="1:7" x14ac:dyDescent="0.25">
      <c r="A30">
        <v>22</v>
      </c>
      <c r="B30" s="7">
        <v>44485</v>
      </c>
      <c r="C30" s="6">
        <v>0</v>
      </c>
      <c r="D30" s="6">
        <v>2000</v>
      </c>
      <c r="E30" s="6">
        <f t="shared" si="1"/>
        <v>84500</v>
      </c>
      <c r="F30" t="s">
        <v>38</v>
      </c>
      <c r="G30" t="s">
        <v>37</v>
      </c>
    </row>
    <row r="31" spans="1:7" x14ac:dyDescent="0.25">
      <c r="A31">
        <v>23</v>
      </c>
      <c r="B31" s="7">
        <v>44486</v>
      </c>
      <c r="C31" s="6">
        <v>0</v>
      </c>
      <c r="D31" s="6">
        <v>110000</v>
      </c>
      <c r="E31" s="6">
        <f t="shared" si="1"/>
        <v>-25500</v>
      </c>
      <c r="F31" t="s">
        <v>39</v>
      </c>
      <c r="G31" t="s">
        <v>40</v>
      </c>
    </row>
    <row r="32" spans="1:7" x14ac:dyDescent="0.25">
      <c r="A32">
        <v>24</v>
      </c>
      <c r="B32" s="7">
        <v>44487</v>
      </c>
      <c r="C32" s="6">
        <v>500000</v>
      </c>
      <c r="D32" s="6">
        <v>0</v>
      </c>
      <c r="E32" s="6">
        <f t="shared" si="1"/>
        <v>474500</v>
      </c>
      <c r="F32" t="s">
        <v>8</v>
      </c>
      <c r="G32" t="s">
        <v>23</v>
      </c>
    </row>
    <row r="33" spans="1:7" x14ac:dyDescent="0.25">
      <c r="A33">
        <v>25</v>
      </c>
      <c r="B33" s="7">
        <v>44487</v>
      </c>
      <c r="C33" s="6">
        <v>0</v>
      </c>
      <c r="D33" s="6">
        <v>32900</v>
      </c>
      <c r="E33" s="6">
        <f t="shared" si="1"/>
        <v>441600</v>
      </c>
      <c r="F33" t="s">
        <v>15</v>
      </c>
      <c r="G33" t="s">
        <v>23</v>
      </c>
    </row>
    <row r="34" spans="1:7" x14ac:dyDescent="0.25">
      <c r="A34">
        <v>26</v>
      </c>
      <c r="B34" s="7">
        <v>44488</v>
      </c>
      <c r="C34" s="6">
        <v>0</v>
      </c>
      <c r="D34" s="6">
        <v>78000</v>
      </c>
      <c r="E34" s="6">
        <f t="shared" si="1"/>
        <v>363600</v>
      </c>
      <c r="F34" t="s">
        <v>41</v>
      </c>
      <c r="G34" t="s">
        <v>12</v>
      </c>
    </row>
    <row r="35" spans="1:7" x14ac:dyDescent="0.25">
      <c r="A35">
        <v>27</v>
      </c>
      <c r="B35" s="7">
        <v>44488</v>
      </c>
      <c r="C35" s="6">
        <v>0</v>
      </c>
      <c r="D35" s="6">
        <v>10000</v>
      </c>
      <c r="E35" s="6">
        <f t="shared" si="1"/>
        <v>353600</v>
      </c>
      <c r="F35" t="s">
        <v>22</v>
      </c>
      <c r="G35" t="s">
        <v>42</v>
      </c>
    </row>
    <row r="36" spans="1:7" x14ac:dyDescent="0.25">
      <c r="A36">
        <v>28</v>
      </c>
      <c r="B36" s="7">
        <v>44490</v>
      </c>
      <c r="C36" s="6">
        <v>0</v>
      </c>
      <c r="D36" s="6">
        <v>33000</v>
      </c>
      <c r="E36" s="6">
        <f t="shared" si="1"/>
        <v>320600</v>
      </c>
      <c r="F36" t="s">
        <v>43</v>
      </c>
      <c r="G36" t="s">
        <v>44</v>
      </c>
    </row>
    <row r="37" spans="1:7" x14ac:dyDescent="0.25">
      <c r="A37">
        <v>29</v>
      </c>
      <c r="B37" s="7">
        <v>44490</v>
      </c>
      <c r="C37" s="6">
        <v>0</v>
      </c>
      <c r="D37" s="6">
        <v>69000</v>
      </c>
      <c r="E37" s="6">
        <f t="shared" si="1"/>
        <v>251600</v>
      </c>
      <c r="F37" t="s">
        <v>45</v>
      </c>
      <c r="G37" t="s">
        <v>44</v>
      </c>
    </row>
    <row r="38" spans="1:7" x14ac:dyDescent="0.25">
      <c r="A38">
        <v>30</v>
      </c>
      <c r="B38" s="7">
        <v>44490</v>
      </c>
      <c r="C38" s="6">
        <v>0</v>
      </c>
      <c r="D38" s="6">
        <v>100000</v>
      </c>
      <c r="E38" s="6">
        <f t="shared" si="1"/>
        <v>151600</v>
      </c>
      <c r="F38" t="s">
        <v>46</v>
      </c>
      <c r="G38" t="s">
        <v>44</v>
      </c>
    </row>
    <row r="39" spans="1:7" x14ac:dyDescent="0.25">
      <c r="A39">
        <v>31</v>
      </c>
      <c r="B39" s="7">
        <v>44490</v>
      </c>
      <c r="C39" s="6">
        <v>0</v>
      </c>
      <c r="D39" s="6">
        <v>117000</v>
      </c>
      <c r="E39" s="6">
        <f t="shared" si="1"/>
        <v>34600</v>
      </c>
      <c r="F39" t="s">
        <v>47</v>
      </c>
      <c r="G39" t="s">
        <v>44</v>
      </c>
    </row>
    <row r="40" spans="1:7" x14ac:dyDescent="0.25">
      <c r="A40">
        <v>32</v>
      </c>
      <c r="B40" s="7">
        <v>44491</v>
      </c>
      <c r="C40" s="6">
        <v>100000</v>
      </c>
      <c r="D40" s="6">
        <v>0</v>
      </c>
      <c r="E40" s="6">
        <f t="shared" si="1"/>
        <v>134600</v>
      </c>
      <c r="F40" t="s">
        <v>8</v>
      </c>
      <c r="G40" t="s">
        <v>23</v>
      </c>
    </row>
    <row r="41" spans="1:7" x14ac:dyDescent="0.25">
      <c r="A41">
        <v>33</v>
      </c>
      <c r="B41" s="7">
        <v>44491</v>
      </c>
      <c r="C41" s="6">
        <v>0</v>
      </c>
      <c r="D41" s="6">
        <v>78000</v>
      </c>
      <c r="E41" s="6">
        <f t="shared" si="1"/>
        <v>56600</v>
      </c>
      <c r="F41" t="s">
        <v>41</v>
      </c>
      <c r="G41" t="s">
        <v>12</v>
      </c>
    </row>
    <row r="42" spans="1:7" x14ac:dyDescent="0.25">
      <c r="A42">
        <v>34</v>
      </c>
      <c r="B42" s="7">
        <v>44491</v>
      </c>
      <c r="C42" s="6">
        <v>0</v>
      </c>
      <c r="D42" s="6">
        <v>35900</v>
      </c>
      <c r="E42" s="6">
        <f t="shared" si="1"/>
        <v>20700</v>
      </c>
      <c r="F42" t="s">
        <v>48</v>
      </c>
      <c r="G42" t="s">
        <v>49</v>
      </c>
    </row>
    <row r="43" spans="1:7" x14ac:dyDescent="0.25">
      <c r="A43">
        <v>35</v>
      </c>
      <c r="B43" s="7">
        <v>44491</v>
      </c>
      <c r="C43" s="6">
        <v>0</v>
      </c>
      <c r="D43" s="6">
        <v>2000</v>
      </c>
      <c r="E43" s="6">
        <f t="shared" si="1"/>
        <v>18700</v>
      </c>
      <c r="F43" t="s">
        <v>38</v>
      </c>
      <c r="G43" t="s">
        <v>49</v>
      </c>
    </row>
    <row r="44" spans="1:7" x14ac:dyDescent="0.25">
      <c r="A44">
        <v>36</v>
      </c>
      <c r="B44" s="7">
        <v>44491</v>
      </c>
      <c r="C44" s="6">
        <v>500000</v>
      </c>
      <c r="D44" s="6">
        <v>0</v>
      </c>
      <c r="E44" s="6">
        <f t="shared" si="1"/>
        <v>518700</v>
      </c>
      <c r="F44" t="s">
        <v>50</v>
      </c>
      <c r="G44" t="s">
        <v>23</v>
      </c>
    </row>
    <row r="45" spans="1:7" x14ac:dyDescent="0.25">
      <c r="A45">
        <v>37</v>
      </c>
      <c r="B45" s="7">
        <v>44492</v>
      </c>
      <c r="C45" s="6">
        <v>0</v>
      </c>
      <c r="D45" s="6">
        <v>20000</v>
      </c>
      <c r="E45" s="6">
        <f t="shared" si="1"/>
        <v>498700</v>
      </c>
      <c r="F45" t="s">
        <v>51</v>
      </c>
      <c r="G45" t="s">
        <v>23</v>
      </c>
    </row>
    <row r="46" spans="1:7" x14ac:dyDescent="0.25">
      <c r="A46">
        <v>38</v>
      </c>
      <c r="B46" s="7">
        <v>44492</v>
      </c>
      <c r="C46" s="6">
        <v>0</v>
      </c>
      <c r="D46" s="6">
        <v>10000</v>
      </c>
      <c r="E46" s="6">
        <f t="shared" si="1"/>
        <v>488700</v>
      </c>
      <c r="F46" t="s">
        <v>52</v>
      </c>
      <c r="G46" t="s">
        <v>23</v>
      </c>
    </row>
    <row r="47" spans="1:7" x14ac:dyDescent="0.25">
      <c r="A47">
        <v>39</v>
      </c>
      <c r="B47" s="7">
        <v>44492</v>
      </c>
      <c r="C47" s="6">
        <v>0</v>
      </c>
      <c r="D47" s="6">
        <v>81300</v>
      </c>
      <c r="E47" s="6">
        <f t="shared" si="1"/>
        <v>407400</v>
      </c>
      <c r="F47" t="s">
        <v>53</v>
      </c>
      <c r="G47" t="s">
        <v>23</v>
      </c>
    </row>
    <row r="48" spans="1:7" x14ac:dyDescent="0.25">
      <c r="A48">
        <v>40</v>
      </c>
      <c r="B48" s="7">
        <v>44493</v>
      </c>
      <c r="C48" s="6">
        <v>0</v>
      </c>
      <c r="D48" s="6">
        <v>15000</v>
      </c>
      <c r="E48" s="6">
        <f t="shared" si="1"/>
        <v>392400</v>
      </c>
      <c r="F48" t="s">
        <v>54</v>
      </c>
      <c r="G48" t="s">
        <v>55</v>
      </c>
    </row>
    <row r="49" spans="1:7" x14ac:dyDescent="0.25">
      <c r="A49">
        <v>41</v>
      </c>
      <c r="B49" s="7">
        <v>44493</v>
      </c>
      <c r="C49" s="6">
        <v>0</v>
      </c>
      <c r="D49" s="6">
        <v>22000</v>
      </c>
      <c r="E49" s="6">
        <f t="shared" si="1"/>
        <v>370400</v>
      </c>
      <c r="F49" t="s">
        <v>56</v>
      </c>
      <c r="G49" t="s">
        <v>55</v>
      </c>
    </row>
    <row r="50" spans="1:7" x14ac:dyDescent="0.25">
      <c r="A50">
        <v>42</v>
      </c>
      <c r="B50" s="7">
        <v>44494</v>
      </c>
      <c r="C50" s="6">
        <v>0</v>
      </c>
      <c r="D50" s="6">
        <v>48000</v>
      </c>
      <c r="E50" s="6">
        <f>E49+C50-D50</f>
        <v>322400</v>
      </c>
      <c r="F50" t="s">
        <v>57</v>
      </c>
      <c r="G50" t="s">
        <v>33</v>
      </c>
    </row>
    <row r="51" spans="1:7" x14ac:dyDescent="0.25">
      <c r="A51">
        <v>43</v>
      </c>
      <c r="B51" s="7">
        <v>44496</v>
      </c>
      <c r="C51" s="6">
        <v>0</v>
      </c>
      <c r="D51" s="6">
        <v>200000</v>
      </c>
      <c r="E51" s="6">
        <f t="shared" si="1"/>
        <v>122400</v>
      </c>
      <c r="F51" t="s">
        <v>58</v>
      </c>
      <c r="G51" t="s">
        <v>17</v>
      </c>
    </row>
    <row r="52" spans="1:7" x14ac:dyDescent="0.25">
      <c r="A52">
        <v>44</v>
      </c>
      <c r="B52" s="7">
        <v>44496</v>
      </c>
      <c r="C52" s="6">
        <v>0</v>
      </c>
      <c r="D52" s="6">
        <v>83000</v>
      </c>
      <c r="E52" s="6">
        <f t="shared" si="1"/>
        <v>39400</v>
      </c>
      <c r="F52" t="s">
        <v>59</v>
      </c>
      <c r="G52" t="s">
        <v>12</v>
      </c>
    </row>
    <row r="53" spans="1:7" x14ac:dyDescent="0.25">
      <c r="A53">
        <v>45</v>
      </c>
      <c r="B53" s="7">
        <v>44496</v>
      </c>
      <c r="C53" s="6">
        <v>0</v>
      </c>
      <c r="D53" s="6">
        <v>10000</v>
      </c>
      <c r="E53" s="6">
        <f t="shared" si="1"/>
        <v>29400</v>
      </c>
      <c r="F53" t="s">
        <v>60</v>
      </c>
      <c r="G53" t="s">
        <v>23</v>
      </c>
    </row>
    <row r="54" spans="1:7" x14ac:dyDescent="0.25">
      <c r="A54">
        <v>46</v>
      </c>
      <c r="B54" s="7">
        <v>44497</v>
      </c>
      <c r="C54" s="6">
        <v>0</v>
      </c>
      <c r="D54" s="6">
        <v>10000</v>
      </c>
      <c r="E54" s="6">
        <f t="shared" si="1"/>
        <v>19400</v>
      </c>
      <c r="F54" t="s">
        <v>61</v>
      </c>
      <c r="G54" t="s">
        <v>17</v>
      </c>
    </row>
    <row r="55" spans="1:7" x14ac:dyDescent="0.25">
      <c r="A55">
        <v>47</v>
      </c>
      <c r="B55" s="7">
        <v>44497</v>
      </c>
      <c r="C55" s="6">
        <v>0</v>
      </c>
      <c r="D55" s="6">
        <v>3000</v>
      </c>
      <c r="E55" s="6">
        <f t="shared" si="1"/>
        <v>16400</v>
      </c>
      <c r="F55" t="s">
        <v>62</v>
      </c>
      <c r="G55" t="s">
        <v>23</v>
      </c>
    </row>
    <row r="56" spans="1:7" x14ac:dyDescent="0.25">
      <c r="A56">
        <v>48</v>
      </c>
      <c r="B56" s="7">
        <v>44499</v>
      </c>
      <c r="C56" s="6">
        <v>0</v>
      </c>
      <c r="D56" s="6">
        <v>15000</v>
      </c>
      <c r="E56" s="6">
        <f t="shared" si="1"/>
        <v>1400</v>
      </c>
      <c r="F56" t="s">
        <v>63</v>
      </c>
      <c r="G56" t="s">
        <v>64</v>
      </c>
    </row>
    <row r="57" spans="1:7" x14ac:dyDescent="0.25">
      <c r="A57">
        <v>49</v>
      </c>
      <c r="B57" s="7">
        <v>44500</v>
      </c>
      <c r="C57" s="6">
        <v>0</v>
      </c>
      <c r="D57" s="6">
        <v>5000</v>
      </c>
      <c r="E57" s="6">
        <f t="shared" si="1"/>
        <v>-3600</v>
      </c>
      <c r="F57" t="s">
        <v>65</v>
      </c>
      <c r="G57" t="s">
        <v>17</v>
      </c>
    </row>
    <row r="58" spans="1:7" x14ac:dyDescent="0.25">
      <c r="A58">
        <v>50</v>
      </c>
      <c r="B58" s="7">
        <v>44500</v>
      </c>
      <c r="C58" s="6">
        <v>0</v>
      </c>
      <c r="D58" s="6">
        <v>10000</v>
      </c>
      <c r="E58" s="6">
        <f t="shared" si="1"/>
        <v>-13600</v>
      </c>
      <c r="F58" t="s">
        <v>61</v>
      </c>
      <c r="G58" t="s">
        <v>17</v>
      </c>
    </row>
    <row r="59" spans="1:7" x14ac:dyDescent="0.25">
      <c r="A59">
        <v>51</v>
      </c>
      <c r="B59" s="7">
        <v>44500</v>
      </c>
      <c r="C59" s="6">
        <v>0</v>
      </c>
      <c r="D59" s="6">
        <v>5000</v>
      </c>
      <c r="E59" s="6">
        <f t="shared" si="1"/>
        <v>-18600</v>
      </c>
      <c r="F59" t="s">
        <v>66</v>
      </c>
      <c r="G59" t="s">
        <v>44</v>
      </c>
    </row>
    <row r="60" spans="1:7" x14ac:dyDescent="0.25">
      <c r="A60" s="12" t="s">
        <v>67</v>
      </c>
      <c r="B60" s="13"/>
      <c r="C60" s="14">
        <f>SUM(C9:C59)</f>
        <v>2100000</v>
      </c>
      <c r="D60" s="14">
        <f>SUM(D9:D59)</f>
        <v>2118600</v>
      </c>
      <c r="E60" s="14">
        <v>-18600</v>
      </c>
      <c r="F60" s="13"/>
      <c r="G60" s="13"/>
    </row>
    <row r="61" spans="1:7" x14ac:dyDescent="0.25">
      <c r="A61" s="13"/>
      <c r="B61" s="13"/>
      <c r="C61" s="15"/>
      <c r="D61" s="15"/>
      <c r="E61" s="14"/>
      <c r="F61" s="13"/>
      <c r="G61" s="13"/>
    </row>
    <row r="62" spans="1:7" x14ac:dyDescent="0.25">
      <c r="A62" s="13"/>
      <c r="B62" s="13"/>
      <c r="C62" s="15"/>
      <c r="D62" s="15"/>
      <c r="E62" s="14"/>
      <c r="F62" s="13"/>
      <c r="G62" s="13"/>
    </row>
    <row r="63" spans="1:7" x14ac:dyDescent="0.25">
      <c r="B63" s="7"/>
    </row>
    <row r="64" spans="1:7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</sheetData>
  <sheetProtection formatCells="0" formatColumns="0" formatRows="0"/>
  <autoFilter ref="A8:G8" xr:uid="{E1137C53-0063-4FE4-9637-7E05AFF16C56}"/>
  <mergeCells count="7">
    <mergeCell ref="B1:G4"/>
    <mergeCell ref="B5:G6"/>
    <mergeCell ref="A60:B62"/>
    <mergeCell ref="C60:C62"/>
    <mergeCell ref="D60:D62"/>
    <mergeCell ref="E60:E62"/>
    <mergeCell ref="F60:G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E0A9-9D0C-4DE2-9702-0E943FFDF5A6}">
  <dimension ref="A1:J94"/>
  <sheetViews>
    <sheetView tabSelected="1" topLeftCell="B7" zoomScale="80" zoomScaleNormal="80" workbookViewId="0">
      <selection activeCell="E21" sqref="E21"/>
    </sheetView>
  </sheetViews>
  <sheetFormatPr defaultRowHeight="15" x14ac:dyDescent="0.25"/>
  <cols>
    <col min="2" max="2" width="21" customWidth="1"/>
    <col min="3" max="3" width="37.42578125" customWidth="1"/>
    <col min="4" max="4" width="42.5703125" customWidth="1"/>
    <col min="5" max="5" width="48.42578125" customWidth="1"/>
    <col min="6" max="6" width="52" customWidth="1"/>
    <col min="7" max="7" width="27.85546875" customWidth="1"/>
    <col min="8" max="8" width="13.85546875" customWidth="1"/>
    <col min="9" max="9" width="27.28515625" customWidth="1"/>
    <col min="10" max="10" width="20" customWidth="1"/>
  </cols>
  <sheetData>
    <row r="1" spans="1:7" x14ac:dyDescent="0.25">
      <c r="B1" s="10" t="s">
        <v>0</v>
      </c>
      <c r="C1" s="10"/>
      <c r="D1" s="10"/>
      <c r="E1" s="10"/>
      <c r="F1" s="10"/>
      <c r="G1" s="10"/>
    </row>
    <row r="2" spans="1:7" x14ac:dyDescent="0.25">
      <c r="B2" s="10"/>
      <c r="C2" s="10"/>
      <c r="D2" s="10"/>
      <c r="E2" s="10"/>
      <c r="F2" s="10"/>
      <c r="G2" s="10"/>
    </row>
    <row r="3" spans="1:7" x14ac:dyDescent="0.25">
      <c r="B3" s="10"/>
      <c r="C3" s="10"/>
      <c r="D3" s="10"/>
      <c r="E3" s="10"/>
      <c r="F3" s="10"/>
      <c r="G3" s="10"/>
    </row>
    <row r="4" spans="1:7" x14ac:dyDescent="0.25">
      <c r="B4" s="10"/>
      <c r="C4" s="10"/>
      <c r="D4" s="10"/>
      <c r="E4" s="10"/>
      <c r="F4" s="10"/>
      <c r="G4" s="10"/>
    </row>
    <row r="5" spans="1:7" x14ac:dyDescent="0.25">
      <c r="B5" s="16" t="s">
        <v>69</v>
      </c>
      <c r="C5" s="11"/>
      <c r="D5" s="11"/>
      <c r="E5" s="11"/>
      <c r="F5" s="11"/>
      <c r="G5" s="11"/>
    </row>
    <row r="6" spans="1:7" x14ac:dyDescent="0.25">
      <c r="B6" s="11"/>
      <c r="C6" s="11"/>
      <c r="D6" s="11"/>
      <c r="E6" s="11"/>
      <c r="F6" s="11"/>
      <c r="G6" s="11"/>
    </row>
    <row r="7" spans="1:7" x14ac:dyDescent="0.25">
      <c r="B7" s="5" t="s">
        <v>68</v>
      </c>
    </row>
    <row r="8" spans="1:7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7" x14ac:dyDescent="0.25">
      <c r="A9">
        <f>ROW(A1)</f>
        <v>1</v>
      </c>
      <c r="B9" s="8">
        <v>44503</v>
      </c>
      <c r="C9" s="6">
        <v>0</v>
      </c>
      <c r="D9" s="6">
        <v>18600</v>
      </c>
      <c r="E9" s="6">
        <f>C9-D9</f>
        <v>-18600</v>
      </c>
      <c r="F9" t="s">
        <v>70</v>
      </c>
      <c r="G9" t="s">
        <v>23</v>
      </c>
    </row>
    <row r="10" spans="1:7" x14ac:dyDescent="0.25">
      <c r="A10">
        <f t="shared" ref="A10:A30" si="0">ROW(A2)</f>
        <v>2</v>
      </c>
      <c r="B10" s="8">
        <v>44503</v>
      </c>
      <c r="C10" s="6">
        <v>300000</v>
      </c>
      <c r="D10" s="6">
        <v>0</v>
      </c>
      <c r="E10" s="6">
        <f>E9+C10-D10</f>
        <v>281400</v>
      </c>
      <c r="F10" t="s">
        <v>71</v>
      </c>
      <c r="G10" t="s">
        <v>23</v>
      </c>
    </row>
    <row r="11" spans="1:7" x14ac:dyDescent="0.25">
      <c r="A11">
        <f t="shared" si="0"/>
        <v>3</v>
      </c>
      <c r="B11" s="8">
        <v>44503</v>
      </c>
      <c r="C11" s="6">
        <v>0</v>
      </c>
      <c r="D11" s="6">
        <v>83000</v>
      </c>
      <c r="E11" s="6">
        <f>E10+C11-D11</f>
        <v>198400</v>
      </c>
      <c r="F11" t="s">
        <v>72</v>
      </c>
      <c r="G11" t="s">
        <v>12</v>
      </c>
    </row>
    <row r="12" spans="1:7" x14ac:dyDescent="0.25">
      <c r="A12">
        <f t="shared" si="0"/>
        <v>4</v>
      </c>
      <c r="B12" s="8">
        <v>44503</v>
      </c>
      <c r="C12" s="6">
        <v>700000</v>
      </c>
      <c r="D12" s="6">
        <v>0</v>
      </c>
      <c r="E12" s="6">
        <f t="shared" ref="E12:E15" si="1">E11+C12-D12</f>
        <v>898400</v>
      </c>
      <c r="F12" t="s">
        <v>71</v>
      </c>
      <c r="G12" t="s">
        <v>23</v>
      </c>
    </row>
    <row r="13" spans="1:7" x14ac:dyDescent="0.25">
      <c r="A13">
        <f t="shared" si="0"/>
        <v>5</v>
      </c>
      <c r="B13" s="8">
        <v>44503</v>
      </c>
      <c r="C13" s="6">
        <v>0</v>
      </c>
      <c r="D13" s="6">
        <v>150000</v>
      </c>
      <c r="E13" s="6">
        <f t="shared" si="1"/>
        <v>748400</v>
      </c>
      <c r="F13" t="s">
        <v>73</v>
      </c>
      <c r="G13" t="s">
        <v>44</v>
      </c>
    </row>
    <row r="14" spans="1:7" x14ac:dyDescent="0.25">
      <c r="A14">
        <f t="shared" si="0"/>
        <v>6</v>
      </c>
      <c r="B14" s="8">
        <v>44503</v>
      </c>
      <c r="C14" s="6">
        <v>0</v>
      </c>
      <c r="D14" s="6">
        <v>15000</v>
      </c>
      <c r="E14" s="6">
        <f t="shared" si="1"/>
        <v>733400</v>
      </c>
      <c r="F14" t="s">
        <v>74</v>
      </c>
      <c r="G14" t="s">
        <v>75</v>
      </c>
    </row>
    <row r="15" spans="1:7" x14ac:dyDescent="0.25">
      <c r="A15">
        <f t="shared" si="0"/>
        <v>7</v>
      </c>
      <c r="B15" s="8">
        <v>44503</v>
      </c>
      <c r="C15" s="6">
        <v>0</v>
      </c>
      <c r="D15" s="6">
        <v>150000</v>
      </c>
      <c r="E15" s="6">
        <f t="shared" si="1"/>
        <v>583400</v>
      </c>
      <c r="F15" t="s">
        <v>76</v>
      </c>
      <c r="G15" t="s">
        <v>44</v>
      </c>
    </row>
    <row r="16" spans="1:7" x14ac:dyDescent="0.25">
      <c r="A16">
        <f t="shared" si="0"/>
        <v>8</v>
      </c>
      <c r="B16" s="8">
        <v>44504</v>
      </c>
      <c r="C16" s="6">
        <v>0</v>
      </c>
      <c r="D16" s="6">
        <v>80000</v>
      </c>
      <c r="E16" s="6">
        <f>E15+C16-D16</f>
        <v>503400</v>
      </c>
      <c r="F16" t="s">
        <v>77</v>
      </c>
      <c r="G16" t="s">
        <v>78</v>
      </c>
    </row>
    <row r="17" spans="1:10" x14ac:dyDescent="0.25">
      <c r="A17">
        <f t="shared" si="0"/>
        <v>9</v>
      </c>
      <c r="B17" s="8">
        <v>44504</v>
      </c>
      <c r="C17" s="6">
        <v>0</v>
      </c>
      <c r="D17" s="6">
        <v>10000</v>
      </c>
      <c r="E17" s="6">
        <f t="shared" ref="E17:E44" si="2">E16+C17-D17</f>
        <v>493400</v>
      </c>
      <c r="F17" t="s">
        <v>79</v>
      </c>
      <c r="G17" t="s">
        <v>17</v>
      </c>
    </row>
    <row r="18" spans="1:10" x14ac:dyDescent="0.25">
      <c r="A18">
        <f t="shared" si="0"/>
        <v>10</v>
      </c>
      <c r="B18" s="8">
        <v>44505</v>
      </c>
      <c r="C18" s="6">
        <v>0</v>
      </c>
      <c r="D18" s="6">
        <v>230000</v>
      </c>
      <c r="E18" s="6">
        <f t="shared" si="2"/>
        <v>263400</v>
      </c>
      <c r="F18" t="s">
        <v>80</v>
      </c>
      <c r="G18" t="s">
        <v>23</v>
      </c>
    </row>
    <row r="19" spans="1:10" x14ac:dyDescent="0.25">
      <c r="A19">
        <f t="shared" si="0"/>
        <v>11</v>
      </c>
      <c r="B19" s="8">
        <v>44505</v>
      </c>
      <c r="C19" s="6">
        <v>0</v>
      </c>
      <c r="D19" s="6">
        <v>10000</v>
      </c>
      <c r="E19" s="6">
        <f t="shared" si="2"/>
        <v>253400</v>
      </c>
      <c r="F19" t="s">
        <v>79</v>
      </c>
      <c r="G19" t="s">
        <v>17</v>
      </c>
    </row>
    <row r="20" spans="1:10" x14ac:dyDescent="0.25">
      <c r="A20">
        <f t="shared" si="0"/>
        <v>12</v>
      </c>
      <c r="B20" s="8">
        <v>44505</v>
      </c>
      <c r="C20" s="6">
        <v>0</v>
      </c>
      <c r="D20" s="6">
        <v>200000</v>
      </c>
      <c r="E20" s="6">
        <f t="shared" si="2"/>
        <v>53400</v>
      </c>
      <c r="F20" t="s">
        <v>81</v>
      </c>
      <c r="G20" t="s">
        <v>17</v>
      </c>
      <c r="I20" t="s">
        <v>87</v>
      </c>
      <c r="J20" s="6">
        <f>SUM(C9:C44)</f>
        <v>1850000</v>
      </c>
    </row>
    <row r="21" spans="1:10" x14ac:dyDescent="0.25">
      <c r="A21">
        <f t="shared" si="0"/>
        <v>13</v>
      </c>
      <c r="B21" s="8">
        <v>44506</v>
      </c>
      <c r="C21" s="6">
        <v>100000</v>
      </c>
      <c r="D21" s="6">
        <v>0</v>
      </c>
      <c r="E21" s="6">
        <f t="shared" si="2"/>
        <v>153400</v>
      </c>
      <c r="F21" t="s">
        <v>71</v>
      </c>
      <c r="G21" t="s">
        <v>23</v>
      </c>
    </row>
    <row r="22" spans="1:10" x14ac:dyDescent="0.25">
      <c r="A22">
        <f t="shared" si="0"/>
        <v>14</v>
      </c>
      <c r="B22" s="8">
        <v>44506</v>
      </c>
      <c r="C22" s="6">
        <v>0</v>
      </c>
      <c r="D22" s="6">
        <v>90000</v>
      </c>
      <c r="E22" s="6">
        <f t="shared" si="2"/>
        <v>63400</v>
      </c>
      <c r="F22" t="s">
        <v>82</v>
      </c>
      <c r="G22" t="s">
        <v>23</v>
      </c>
    </row>
    <row r="23" spans="1:10" x14ac:dyDescent="0.25">
      <c r="A23">
        <f t="shared" si="0"/>
        <v>15</v>
      </c>
      <c r="B23" s="8">
        <v>44506</v>
      </c>
      <c r="C23" s="6">
        <v>0</v>
      </c>
      <c r="D23" s="6">
        <v>10000</v>
      </c>
      <c r="E23" s="6">
        <f t="shared" si="2"/>
        <v>53400</v>
      </c>
      <c r="F23" t="s">
        <v>83</v>
      </c>
      <c r="G23" t="s">
        <v>17</v>
      </c>
      <c r="H23" t="s">
        <v>85</v>
      </c>
      <c r="I23" t="s">
        <v>88</v>
      </c>
      <c r="J23" s="6">
        <f>D23+D24+D25+D27+D28+D29+D30+D31+D32+D33</f>
        <v>340900</v>
      </c>
    </row>
    <row r="24" spans="1:10" x14ac:dyDescent="0.25">
      <c r="A24">
        <f t="shared" si="0"/>
        <v>16</v>
      </c>
      <c r="B24" s="8">
        <v>44506</v>
      </c>
      <c r="C24" s="6">
        <v>0</v>
      </c>
      <c r="D24" s="6">
        <v>88400</v>
      </c>
      <c r="E24" s="6">
        <f t="shared" si="2"/>
        <v>-35000</v>
      </c>
      <c r="F24" t="s">
        <v>84</v>
      </c>
      <c r="G24" t="s">
        <v>23</v>
      </c>
      <c r="H24" t="s">
        <v>85</v>
      </c>
      <c r="J24" s="6">
        <f>SUM(D23:D33)</f>
        <v>391200</v>
      </c>
    </row>
    <row r="25" spans="1:10" x14ac:dyDescent="0.25">
      <c r="A25">
        <f t="shared" si="0"/>
        <v>17</v>
      </c>
      <c r="B25" s="8">
        <v>44506</v>
      </c>
      <c r="C25" s="6">
        <v>0</v>
      </c>
      <c r="D25" s="6">
        <v>7000</v>
      </c>
      <c r="E25" s="6">
        <f t="shared" si="2"/>
        <v>-42000</v>
      </c>
      <c r="F25" t="s">
        <v>86</v>
      </c>
      <c r="G25" t="s">
        <v>23</v>
      </c>
      <c r="H25" t="s">
        <v>85</v>
      </c>
    </row>
    <row r="26" spans="1:10" x14ac:dyDescent="0.25">
      <c r="A26">
        <f t="shared" si="0"/>
        <v>18</v>
      </c>
      <c r="B26" s="8">
        <v>44506</v>
      </c>
      <c r="C26" s="6">
        <v>0</v>
      </c>
      <c r="D26" s="6">
        <v>50300</v>
      </c>
      <c r="E26" s="6">
        <f t="shared" si="2"/>
        <v>-92300</v>
      </c>
      <c r="F26" t="s">
        <v>89</v>
      </c>
      <c r="G26" t="s">
        <v>49</v>
      </c>
      <c r="H26" t="s">
        <v>90</v>
      </c>
    </row>
    <row r="27" spans="1:10" x14ac:dyDescent="0.25">
      <c r="A27">
        <f t="shared" si="0"/>
        <v>19</v>
      </c>
      <c r="B27" s="8">
        <v>44507</v>
      </c>
      <c r="C27" s="6">
        <v>0</v>
      </c>
      <c r="D27" s="6">
        <v>10000</v>
      </c>
      <c r="E27" s="6">
        <f t="shared" si="2"/>
        <v>-102300</v>
      </c>
      <c r="F27" t="s">
        <v>83</v>
      </c>
      <c r="G27" t="s">
        <v>17</v>
      </c>
      <c r="H27" t="s">
        <v>85</v>
      </c>
    </row>
    <row r="28" spans="1:10" x14ac:dyDescent="0.25">
      <c r="A28">
        <f t="shared" si="0"/>
        <v>20</v>
      </c>
      <c r="B28" s="8">
        <v>44507</v>
      </c>
      <c r="C28" s="6">
        <v>0</v>
      </c>
      <c r="D28" s="6">
        <v>10000</v>
      </c>
      <c r="E28" s="6">
        <f t="shared" si="2"/>
        <v>-112300</v>
      </c>
      <c r="F28" t="s">
        <v>91</v>
      </c>
      <c r="G28" t="s">
        <v>44</v>
      </c>
      <c r="H28" t="s">
        <v>85</v>
      </c>
    </row>
    <row r="29" spans="1:10" x14ac:dyDescent="0.25">
      <c r="A29">
        <f t="shared" si="0"/>
        <v>21</v>
      </c>
      <c r="B29" s="8">
        <v>44507</v>
      </c>
      <c r="C29" s="6">
        <v>0</v>
      </c>
      <c r="D29" s="6">
        <v>12500</v>
      </c>
      <c r="E29" s="6">
        <f t="shared" si="2"/>
        <v>-124800</v>
      </c>
      <c r="F29" t="s">
        <v>92</v>
      </c>
      <c r="G29" t="s">
        <v>44</v>
      </c>
      <c r="H29" t="s">
        <v>85</v>
      </c>
    </row>
    <row r="30" spans="1:10" x14ac:dyDescent="0.25">
      <c r="A30">
        <f t="shared" si="0"/>
        <v>22</v>
      </c>
      <c r="B30" s="8">
        <v>44508</v>
      </c>
      <c r="C30" s="6">
        <v>0</v>
      </c>
      <c r="D30" s="6">
        <v>10000</v>
      </c>
      <c r="E30" s="6">
        <f t="shared" si="2"/>
        <v>-134800</v>
      </c>
      <c r="F30" t="s">
        <v>74</v>
      </c>
      <c r="G30" t="s">
        <v>17</v>
      </c>
      <c r="H30" t="s">
        <v>85</v>
      </c>
    </row>
    <row r="31" spans="1:10" x14ac:dyDescent="0.25">
      <c r="B31" s="8">
        <v>44509</v>
      </c>
      <c r="C31" s="6">
        <v>0</v>
      </c>
      <c r="D31" s="6">
        <v>83000</v>
      </c>
      <c r="E31" s="6">
        <f t="shared" si="2"/>
        <v>-217800</v>
      </c>
      <c r="F31" t="s">
        <v>72</v>
      </c>
      <c r="G31" t="s">
        <v>12</v>
      </c>
      <c r="H31" t="s">
        <v>85</v>
      </c>
    </row>
    <row r="32" spans="1:10" x14ac:dyDescent="0.25">
      <c r="B32" s="8">
        <v>44510</v>
      </c>
      <c r="C32" s="6">
        <v>0</v>
      </c>
      <c r="D32" s="6">
        <v>10000</v>
      </c>
      <c r="E32" s="6">
        <f t="shared" si="2"/>
        <v>-227800</v>
      </c>
      <c r="F32" t="s">
        <v>83</v>
      </c>
      <c r="G32" t="s">
        <v>17</v>
      </c>
      <c r="H32" t="s">
        <v>85</v>
      </c>
    </row>
    <row r="33" spans="2:8" x14ac:dyDescent="0.25">
      <c r="B33" s="8">
        <v>44512</v>
      </c>
      <c r="C33" s="6">
        <v>0</v>
      </c>
      <c r="D33" s="6">
        <v>100000</v>
      </c>
      <c r="E33" s="6">
        <f t="shared" si="2"/>
        <v>-327800</v>
      </c>
      <c r="F33" t="s">
        <v>81</v>
      </c>
      <c r="G33" t="s">
        <v>17</v>
      </c>
      <c r="H33" t="s">
        <v>85</v>
      </c>
    </row>
    <row r="34" spans="2:8" x14ac:dyDescent="0.25">
      <c r="B34" s="8">
        <v>44512</v>
      </c>
      <c r="C34" s="6">
        <v>750000</v>
      </c>
      <c r="D34" s="6">
        <v>0</v>
      </c>
      <c r="E34" s="6">
        <f t="shared" si="2"/>
        <v>422200</v>
      </c>
      <c r="F34" t="s">
        <v>93</v>
      </c>
      <c r="G34" t="s">
        <v>23</v>
      </c>
    </row>
    <row r="35" spans="2:8" x14ac:dyDescent="0.25">
      <c r="B35" s="8">
        <v>44512</v>
      </c>
      <c r="C35" s="6">
        <v>0</v>
      </c>
      <c r="D35" s="6">
        <v>120500</v>
      </c>
      <c r="E35" s="6">
        <f t="shared" si="2"/>
        <v>301700</v>
      </c>
      <c r="F35" t="s">
        <v>94</v>
      </c>
      <c r="G35" t="s">
        <v>44</v>
      </c>
    </row>
    <row r="36" spans="2:8" x14ac:dyDescent="0.25">
      <c r="B36" s="8">
        <v>44513</v>
      </c>
      <c r="C36" s="6">
        <v>0</v>
      </c>
      <c r="D36" s="6">
        <v>15000</v>
      </c>
      <c r="E36" s="6">
        <f t="shared" si="2"/>
        <v>286700</v>
      </c>
      <c r="F36" t="s">
        <v>95</v>
      </c>
      <c r="G36" t="s">
        <v>23</v>
      </c>
    </row>
    <row r="37" spans="2:8" x14ac:dyDescent="0.25">
      <c r="B37" s="8">
        <v>44513</v>
      </c>
      <c r="C37" s="6">
        <v>0</v>
      </c>
      <c r="D37" s="6">
        <v>12500</v>
      </c>
      <c r="E37" s="6">
        <f t="shared" si="2"/>
        <v>274200</v>
      </c>
      <c r="F37" t="s">
        <v>96</v>
      </c>
      <c r="G37" t="s">
        <v>23</v>
      </c>
    </row>
    <row r="38" spans="2:8" x14ac:dyDescent="0.25">
      <c r="C38" s="6"/>
      <c r="D38" s="6"/>
      <c r="E38" s="6">
        <f t="shared" si="2"/>
        <v>274200</v>
      </c>
    </row>
    <row r="39" spans="2:8" x14ac:dyDescent="0.25">
      <c r="C39" s="6"/>
      <c r="D39" s="6"/>
      <c r="E39" s="6">
        <f t="shared" si="2"/>
        <v>274200</v>
      </c>
    </row>
    <row r="40" spans="2:8" x14ac:dyDescent="0.25">
      <c r="C40" s="6"/>
      <c r="D40" s="6"/>
      <c r="E40" s="6">
        <f t="shared" si="2"/>
        <v>274200</v>
      </c>
    </row>
    <row r="41" spans="2:8" x14ac:dyDescent="0.25">
      <c r="C41" s="6"/>
      <c r="D41" s="6"/>
      <c r="E41" s="6">
        <f t="shared" si="2"/>
        <v>274200</v>
      </c>
    </row>
    <row r="42" spans="2:8" x14ac:dyDescent="0.25">
      <c r="C42" s="9"/>
      <c r="D42" s="6"/>
      <c r="E42" s="6">
        <f t="shared" si="2"/>
        <v>274200</v>
      </c>
    </row>
    <row r="43" spans="2:8" x14ac:dyDescent="0.25">
      <c r="C43" s="9"/>
      <c r="D43" s="6"/>
      <c r="E43" s="6">
        <f t="shared" si="2"/>
        <v>274200</v>
      </c>
    </row>
    <row r="44" spans="2:8" x14ac:dyDescent="0.25">
      <c r="C44" s="9"/>
      <c r="D44" s="6"/>
      <c r="E44" s="6">
        <f t="shared" si="2"/>
        <v>274200</v>
      </c>
    </row>
    <row r="45" spans="2:8" x14ac:dyDescent="0.25">
      <c r="D45" s="6"/>
      <c r="E45" s="6"/>
    </row>
    <row r="46" spans="2:8" x14ac:dyDescent="0.25">
      <c r="D46" s="6"/>
      <c r="E46" s="6"/>
    </row>
    <row r="47" spans="2:8" x14ac:dyDescent="0.25">
      <c r="D47" s="6"/>
      <c r="E47" s="6"/>
    </row>
    <row r="48" spans="2:8" x14ac:dyDescent="0.25">
      <c r="D48" s="6"/>
      <c r="E48" s="6"/>
    </row>
    <row r="49" spans="4:5" x14ac:dyDescent="0.25">
      <c r="D49" s="6"/>
      <c r="E49" s="6"/>
    </row>
    <row r="50" spans="4:5" x14ac:dyDescent="0.25">
      <c r="D50" s="6"/>
      <c r="E50" s="6"/>
    </row>
    <row r="51" spans="4:5" x14ac:dyDescent="0.25">
      <c r="D51" s="6"/>
      <c r="E51" s="6"/>
    </row>
    <row r="52" spans="4:5" x14ac:dyDescent="0.25">
      <c r="D52" s="6"/>
      <c r="E52" s="6"/>
    </row>
    <row r="53" spans="4:5" x14ac:dyDescent="0.25">
      <c r="D53" s="6"/>
      <c r="E53" s="6"/>
    </row>
    <row r="54" spans="4:5" x14ac:dyDescent="0.25">
      <c r="D54" s="6"/>
      <c r="E54" s="6"/>
    </row>
    <row r="55" spans="4:5" x14ac:dyDescent="0.25">
      <c r="D55" s="6"/>
      <c r="E55" s="6"/>
    </row>
    <row r="56" spans="4:5" x14ac:dyDescent="0.25">
      <c r="D56" s="6"/>
      <c r="E56" s="6"/>
    </row>
    <row r="57" spans="4:5" x14ac:dyDescent="0.25">
      <c r="D57" s="6"/>
      <c r="E57" s="6"/>
    </row>
    <row r="58" spans="4:5" x14ac:dyDescent="0.25">
      <c r="D58" s="6"/>
      <c r="E58" s="6"/>
    </row>
    <row r="59" spans="4:5" x14ac:dyDescent="0.25">
      <c r="D59" s="6"/>
      <c r="E59" s="6"/>
    </row>
    <row r="60" spans="4:5" x14ac:dyDescent="0.25">
      <c r="D60" s="6"/>
      <c r="E60" s="6"/>
    </row>
    <row r="61" spans="4:5" x14ac:dyDescent="0.25">
      <c r="D61" s="6"/>
      <c r="E61" s="6"/>
    </row>
    <row r="62" spans="4:5" x14ac:dyDescent="0.25">
      <c r="D62" s="6"/>
      <c r="E62" s="6"/>
    </row>
    <row r="63" spans="4:5" x14ac:dyDescent="0.25">
      <c r="D63" s="6"/>
      <c r="E63" s="6"/>
    </row>
    <row r="64" spans="4:5" x14ac:dyDescent="0.25">
      <c r="D64" s="6"/>
      <c r="E64" s="6"/>
    </row>
    <row r="65" spans="4:5" x14ac:dyDescent="0.25">
      <c r="D65" s="6"/>
      <c r="E65" s="6"/>
    </row>
    <row r="66" spans="4:5" x14ac:dyDescent="0.25">
      <c r="D66" s="6"/>
      <c r="E66" s="6"/>
    </row>
    <row r="67" spans="4:5" x14ac:dyDescent="0.25">
      <c r="D67" s="6"/>
      <c r="E67" s="6"/>
    </row>
    <row r="68" spans="4:5" x14ac:dyDescent="0.25">
      <c r="D68" s="6"/>
      <c r="E68" s="6"/>
    </row>
    <row r="69" spans="4:5" x14ac:dyDescent="0.25">
      <c r="D69" s="6"/>
      <c r="E69" s="6"/>
    </row>
    <row r="70" spans="4:5" x14ac:dyDescent="0.25">
      <c r="D70" s="6"/>
      <c r="E70" s="6"/>
    </row>
    <row r="71" spans="4:5" x14ac:dyDescent="0.25">
      <c r="D71" s="6"/>
      <c r="E71" s="6"/>
    </row>
    <row r="72" spans="4:5" x14ac:dyDescent="0.25">
      <c r="D72" s="6"/>
      <c r="E72" s="6"/>
    </row>
    <row r="73" spans="4:5" x14ac:dyDescent="0.25">
      <c r="D73" s="6"/>
      <c r="E73" s="6"/>
    </row>
    <row r="74" spans="4:5" x14ac:dyDescent="0.25">
      <c r="D74" s="6"/>
      <c r="E74" s="6"/>
    </row>
    <row r="75" spans="4:5" x14ac:dyDescent="0.25">
      <c r="D75" s="6"/>
      <c r="E75" s="6"/>
    </row>
    <row r="76" spans="4:5" x14ac:dyDescent="0.25">
      <c r="D76" s="6"/>
      <c r="E76" s="6"/>
    </row>
    <row r="77" spans="4:5" x14ac:dyDescent="0.25">
      <c r="D77" s="6"/>
      <c r="E77" s="6"/>
    </row>
    <row r="78" spans="4:5" x14ac:dyDescent="0.25">
      <c r="D78" s="6"/>
      <c r="E78" s="6"/>
    </row>
    <row r="79" spans="4:5" x14ac:dyDescent="0.25">
      <c r="D79" s="6"/>
      <c r="E79" s="6"/>
    </row>
    <row r="80" spans="4:5" x14ac:dyDescent="0.25">
      <c r="D80" s="6"/>
      <c r="E80" s="6"/>
    </row>
    <row r="81" spans="4:5" x14ac:dyDescent="0.25">
      <c r="D81" s="6"/>
      <c r="E81" s="6"/>
    </row>
    <row r="82" spans="4:5" x14ac:dyDescent="0.25">
      <c r="D82" s="6"/>
      <c r="E82" s="6"/>
    </row>
    <row r="83" spans="4:5" x14ac:dyDescent="0.25">
      <c r="D83" s="6"/>
      <c r="E83" s="6"/>
    </row>
    <row r="84" spans="4:5" x14ac:dyDescent="0.25">
      <c r="D84" s="6"/>
      <c r="E84" s="6"/>
    </row>
    <row r="85" spans="4:5" x14ac:dyDescent="0.25">
      <c r="D85" s="6"/>
      <c r="E85" s="6"/>
    </row>
    <row r="86" spans="4:5" x14ac:dyDescent="0.25">
      <c r="D86" s="6"/>
      <c r="E86" s="6"/>
    </row>
    <row r="87" spans="4:5" x14ac:dyDescent="0.25">
      <c r="D87" s="6"/>
      <c r="E87" s="6"/>
    </row>
    <row r="88" spans="4:5" x14ac:dyDescent="0.25">
      <c r="D88" s="6"/>
      <c r="E88" s="6"/>
    </row>
    <row r="89" spans="4:5" x14ac:dyDescent="0.25">
      <c r="D89" s="6"/>
      <c r="E89" s="6"/>
    </row>
    <row r="90" spans="4:5" x14ac:dyDescent="0.25">
      <c r="D90" s="6"/>
      <c r="E90" s="6"/>
    </row>
    <row r="91" spans="4:5" x14ac:dyDescent="0.25">
      <c r="D91" s="6"/>
      <c r="E91" s="6"/>
    </row>
    <row r="92" spans="4:5" x14ac:dyDescent="0.25">
      <c r="D92" s="6"/>
      <c r="E92" s="6"/>
    </row>
    <row r="93" spans="4:5" x14ac:dyDescent="0.25">
      <c r="D93" s="6"/>
      <c r="E93" s="6"/>
    </row>
    <row r="94" spans="4:5" x14ac:dyDescent="0.25">
      <c r="E94" s="6"/>
    </row>
  </sheetData>
  <mergeCells count="2">
    <mergeCell ref="B1:G4"/>
    <mergeCell ref="B5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Oktober</vt:lpstr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cp:lastPrinted>2021-10-31T12:10:22Z</cp:lastPrinted>
  <dcterms:created xsi:type="dcterms:W3CDTF">2021-10-05T08:39:51Z</dcterms:created>
  <dcterms:modified xsi:type="dcterms:W3CDTF">2021-11-13T03:07:16Z</dcterms:modified>
</cp:coreProperties>
</file>