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bookViews>
    <workbookView xWindow="-120" yWindow="-120" windowWidth="20730" windowHeight="11160"/>
  </bookViews>
  <sheets>
    <sheet name="Listing Details" sheetId="1" r:id="rId1"/>
    <sheet name="Vendor Information Centre" sheetId="2" r:id="rId2"/>
    <sheet name="Sub-Category" sheetId="3" r:id="rId3"/>
    <sheet name="INDEX" sheetId="4" r:id="rId4"/>
  </sheets>
  <definedNames>
    <definedName name="_xlnm._FilterDatabase" localSheetId="0" hidden="1">'Listing Details'!$A$4:$XER$4</definedName>
    <definedName name="Artificial_flora">'Listing Details'!$XDU$6:$XDU$10</definedName>
    <definedName name="Artwork">'Listing Details'!$XDT$6:$XDT$10</definedName>
    <definedName name="Candle_holders">'Listing Details'!$XDW$6:$XDW$10</definedName>
    <definedName name="Clocks">'Listing Details'!$XDO$6:$XDO$10</definedName>
    <definedName name="Decorative_stickers">'Listing Details'!$XDP$6:$XDP$10</definedName>
    <definedName name="Home_décor_accents">'Listing Details'!$XDQ$6:$XDQ$10</definedName>
    <definedName name="Home_fragrances">'Listing Details'!$XDS$6:$XDS$10</definedName>
    <definedName name="Mirrors">'Listing Details'!$XDV$6:$XDV$10</definedName>
    <definedName name="Photo_frames">'Listing Details'!$XDR$6:$XDR$10</definedName>
    <definedName name="Seasonal_decorations">'Listing Details'!$XEA$6:$XEA$10</definedName>
    <definedName name="Vases">'Listing Details'!$XDY$6:$XDY$10</definedName>
    <definedName name="Wind_chimes">'Listing Details'!$XDZ$6:$XDZ$10</definedName>
  </definedNames>
  <calcPr calcId="18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 uri="GoogleSheetsCustomDataVersion1">
      <go:sheetsCustomData xmlns:go="http://customooxmlschemas.google.com/" r:id="" roundtripDataSignature="AMtx7mimR2aqWBA0xQxBwpSxvYUhkVoELg=="/>
    </ext>
  </extLst>
</workbook>
</file>

<file path=xl/calcChain.xml><?xml version="1.0" encoding="utf-8"?>
<calcChain xmlns="http://schemas.openxmlformats.org/spreadsheetml/2006/main">
  <c r="D30" i="1"/>
  <c r="F30"/>
  <c r="H30" l="1"/>
  <c r="F34" l="1"/>
  <c r="D34"/>
  <c r="F33"/>
  <c r="D33"/>
  <c r="F32"/>
  <c r="D32"/>
  <c r="F31"/>
  <c r="D31"/>
  <c r="F29"/>
  <c r="D29"/>
  <c r="F28"/>
  <c r="D28"/>
  <c r="F27"/>
  <c r="D27"/>
  <c r="F26"/>
  <c r="D26"/>
  <c r="F25"/>
  <c r="D25"/>
  <c r="F24"/>
  <c r="D24"/>
  <c r="F23"/>
  <c r="D23"/>
  <c r="F22"/>
  <c r="D22"/>
  <c r="F21"/>
  <c r="D21"/>
  <c r="F20"/>
  <c r="D20"/>
  <c r="F19"/>
  <c r="D19"/>
  <c r="F18"/>
  <c r="D18"/>
  <c r="F17"/>
  <c r="D17"/>
  <c r="F16"/>
  <c r="D16"/>
  <c r="F15"/>
  <c r="D15"/>
  <c r="F14"/>
  <c r="D14"/>
  <c r="F13"/>
  <c r="D13"/>
  <c r="F12"/>
  <c r="D12"/>
  <c r="F11"/>
  <c r="D11"/>
  <c r="F10"/>
  <c r="D10"/>
  <c r="F9"/>
  <c r="D9"/>
  <c r="F8"/>
  <c r="D8"/>
  <c r="F7"/>
  <c r="D7"/>
  <c r="F6"/>
  <c r="D6"/>
  <c r="F5"/>
  <c r="D5"/>
  <c r="H6" l="1"/>
  <c r="H9"/>
  <c r="H20"/>
  <c r="H23"/>
  <c r="H26"/>
  <c r="H28"/>
  <c r="H13"/>
  <c r="H32"/>
  <c r="H25"/>
  <c r="H27"/>
  <c r="H31"/>
  <c r="H5"/>
  <c r="H18"/>
  <c r="H24"/>
  <c r="H21"/>
  <c r="H29"/>
  <c r="H8"/>
  <c r="H12"/>
  <c r="H14"/>
  <c r="H33"/>
  <c r="H17"/>
  <c r="H19"/>
  <c r="H22"/>
  <c r="H34"/>
  <c r="H10"/>
  <c r="H15"/>
  <c r="H7"/>
  <c r="H11"/>
  <c r="H16"/>
</calcChain>
</file>

<file path=xl/sharedStrings.xml><?xml version="1.0" encoding="utf-8"?>
<sst xmlns="http://schemas.openxmlformats.org/spreadsheetml/2006/main" count="1851" uniqueCount="617">
  <si>
    <t>Sellable Unit Information</t>
  </si>
  <si>
    <t>Business Attributes- Information required for Style Creation in the System, Compliance and Order Tracking</t>
  </si>
  <si>
    <t>Sizing - Mandatory Measurements</t>
  </si>
  <si>
    <t>Packaging Dimensions</t>
  </si>
  <si>
    <t>Discoverability - Product Information required for correct cataloguing and discoverability</t>
  </si>
  <si>
    <t>Image &amp; Video - Mandatory Image Angles and Video</t>
  </si>
  <si>
    <t>Requirement Level</t>
  </si>
  <si>
    <t>Mandatory</t>
  </si>
  <si>
    <t>Optional</t>
  </si>
  <si>
    <t>Attribute Field Name</t>
  </si>
  <si>
    <t>Style Code ( Group id )</t>
  </si>
  <si>
    <t>Vendor SKU Code</t>
  </si>
  <si>
    <t>Vendor Code</t>
  </si>
  <si>
    <t>UPC / EAN code</t>
  </si>
  <si>
    <t>Product Name</t>
  </si>
  <si>
    <t>Brand</t>
  </si>
  <si>
    <t>Manufacturer or Importer Name and Address with Pincode</t>
  </si>
  <si>
    <t>Warehouse Address with Pincode</t>
  </si>
  <si>
    <t>Country Of Origin</t>
  </si>
  <si>
    <t>Sub Category</t>
  </si>
  <si>
    <t>Sub Sub-Category</t>
  </si>
  <si>
    <t>Other Category</t>
  </si>
  <si>
    <t>Exclusive</t>
  </si>
  <si>
    <t>Private Label</t>
  </si>
  <si>
    <t>HSN</t>
  </si>
  <si>
    <t>MRP</t>
  </si>
  <si>
    <t>Selling Price</t>
  </si>
  <si>
    <t>GST</t>
  </si>
  <si>
    <t>Primary Colour</t>
  </si>
  <si>
    <t>Colours</t>
  </si>
  <si>
    <t>Pack Contains</t>
  </si>
  <si>
    <t>Net QTY</t>
  </si>
  <si>
    <t>Ships in(days)</t>
  </si>
  <si>
    <t>Return Policy</t>
  </si>
  <si>
    <t>Is the product Made to Order?</t>
  </si>
  <si>
    <t>Seller Region Restrictions</t>
  </si>
  <si>
    <t>Theme</t>
  </si>
  <si>
    <t>Size &amp; Product Dimensions</t>
  </si>
  <si>
    <t>Dimensions</t>
  </si>
  <si>
    <t>Dead Wt.</t>
  </si>
  <si>
    <t>Material</t>
  </si>
  <si>
    <t>Use for</t>
  </si>
  <si>
    <t>Usage</t>
  </si>
  <si>
    <t>Type of work ( Applicable for Indian products )</t>
  </si>
  <si>
    <t>Pattern</t>
  </si>
  <si>
    <t>Care Instructions</t>
  </si>
  <si>
    <t>Date of Manufacturing</t>
  </si>
  <si>
    <t>Shelf Life in Months</t>
  </si>
  <si>
    <t>Fragile</t>
  </si>
  <si>
    <t>Season</t>
  </si>
  <si>
    <t>Collection Name</t>
  </si>
  <si>
    <t>Product weight (gms)</t>
  </si>
  <si>
    <t>Front Image</t>
  </si>
  <si>
    <t>Side Image</t>
  </si>
  <si>
    <t>Back Image</t>
  </si>
  <si>
    <t>Detail Angle</t>
  </si>
  <si>
    <t>Look Shot Image</t>
  </si>
  <si>
    <t>Images Link (File Transfer/We Transfer)</t>
  </si>
  <si>
    <t>Video Link (File Transfer/We Transfer)</t>
  </si>
  <si>
    <t>Internal code</t>
  </si>
  <si>
    <t>Category</t>
  </si>
  <si>
    <t>Product code</t>
  </si>
  <si>
    <t>Colour</t>
  </si>
  <si>
    <t>Size</t>
  </si>
  <si>
    <t>DUSAAN SKU Code</t>
  </si>
  <si>
    <t>Description</t>
  </si>
  <si>
    <t>A number to identify all sizes of a product with same MRP and colour.</t>
  </si>
  <si>
    <t>ID that uniquely identifies the product - Vendor can use this id to track their order flow. Character limit - 40 including spaces</t>
  </si>
  <si>
    <t>This is applicable for existing brand only. Vendor code is for vendor identification</t>
  </si>
  <si>
    <t>Provide the bar code number</t>
  </si>
  <si>
    <t>Short name that identifies product - USP</t>
  </si>
  <si>
    <t>Enter Brand name</t>
  </si>
  <si>
    <t>1. Name of company
2. Street address
3. City name
4. Country
5. Pin Code
6. Start with 'Imported by:....name of company+add' if the country of origin is different from the manufacturing address.</t>
  </si>
  <si>
    <t>1. Warehouse company
2. Street address
3. City name
4. Country
5. Pin Code</t>
  </si>
  <si>
    <t>Enter county of origin.</t>
  </si>
  <si>
    <t>Choose the correct category from the Sub-category tab.</t>
  </si>
  <si>
    <t>Choose the correct category from sub-category tab</t>
  </si>
  <si>
    <t>If you don’t find you category in the category section column K, Please fill it in the M column with details</t>
  </si>
  <si>
    <t>Product is exclusive for Dusaan or not.</t>
  </si>
  <si>
    <t>Product with Dusaan label on not.</t>
  </si>
  <si>
    <t>Fill HSN code (Harmonized System Nomenclature - according to GST guidelines as per Government of India) of the product</t>
  </si>
  <si>
    <t>Fill MRP</t>
  </si>
  <si>
    <t>This is the selling price of the product (before any promotions/offers get applied)</t>
  </si>
  <si>
    <t>Provide applicable GST Tax code for the product.</t>
  </si>
  <si>
    <t>Choose a colour from the dropdown options available</t>
  </si>
  <si>
    <t>Other colours available</t>
  </si>
  <si>
    <t>Products that will be included in the Pack</t>
  </si>
  <si>
    <t>Number of products included in the pack</t>
  </si>
  <si>
    <t>Number of days that will be taken by you to deliver the product to our QC center</t>
  </si>
  <si>
    <t>7 days return policy</t>
  </si>
  <si>
    <t>If you have the inventory, write No
If you will start manufacturing the product after you get the order, write Yes</t>
  </si>
  <si>
    <t>You can use this field to restrict getting national orders</t>
  </si>
  <si>
    <t>Choose the theme from the following - Minimilist, Modern, Boho, Contemperary, Vintage, Traditional etc.</t>
  </si>
  <si>
    <t>Length</t>
  </si>
  <si>
    <t>Width</t>
  </si>
  <si>
    <t>Depth</t>
  </si>
  <si>
    <t>Dead Wt. ( In KG) Mention total shipment weight after the packaging</t>
  </si>
  <si>
    <t>Fill the product material</t>
  </si>
  <si>
    <t>Select the suitable use option for the product at your home.</t>
  </si>
  <si>
    <t>Describe the product usage in words.</t>
  </si>
  <si>
    <t>Select the work type for product</t>
  </si>
  <si>
    <t>Select the Pattern of the product</t>
  </si>
  <si>
    <t>Mention Complete Fabric Composition. For ex: 90% cotton, 10% elastane, Machine-wash</t>
  </si>
  <si>
    <t>Manufacturing Date in dd/mm/yyyy</t>
  </si>
  <si>
    <t>Level of fragility</t>
  </si>
  <si>
    <t>Choose from dropdown options aw/ss</t>
  </si>
  <si>
    <t>Mention the collection name</t>
  </si>
  <si>
    <t>Mention the product weight</t>
  </si>
  <si>
    <t>Image size: 500kb to 1 MB. Image dimensions: 1500 x 2000 or more. Image resolution: 72dpi or more. Aspect Ratio should be maintained to 3:4</t>
  </si>
  <si>
    <t>Images to be shared via File Transfer/We Transfer link/Google drive</t>
  </si>
  <si>
    <t>videos to be shared via File Transfer/We Transfer link/Google drive</t>
  </si>
  <si>
    <t>D22</t>
  </si>
  <si>
    <t>SW</t>
  </si>
  <si>
    <t>001</t>
  </si>
  <si>
    <t>DSSP15A1</t>
  </si>
  <si>
    <t>DSST00P15Y20A1</t>
  </si>
  <si>
    <t>Designer Serving Platter-Square Glass</t>
  </si>
  <si>
    <t>Red Butler</t>
  </si>
  <si>
    <t>Sarda Incorporation
2, Metcalfe Lane,
2nd Floor,
Kolkata – 700072</t>
  </si>
  <si>
    <t>China</t>
  </si>
  <si>
    <t>Appetizer Platters</t>
  </si>
  <si>
    <t>No</t>
  </si>
  <si>
    <t>Multicolor</t>
  </si>
  <si>
    <t>2 Piece Glass Serving Platter</t>
  </si>
  <si>
    <t>NA</t>
  </si>
  <si>
    <t>no</t>
  </si>
  <si>
    <t>Modern</t>
  </si>
  <si>
    <t>Glass</t>
  </si>
  <si>
    <t xml:space="preserve">Serving </t>
  </si>
  <si>
    <t>Use it to serve snacks, appetisers,sweets,cakes, muffins, cookies,Fruits and much more in any occasion</t>
  </si>
  <si>
    <t>Prints</t>
  </si>
  <si>
    <t>Handwash &amp; machinewash</t>
  </si>
  <si>
    <t>Moderate - Handle with Care</t>
  </si>
  <si>
    <t>Designer Glass Serveware</t>
  </si>
  <si>
    <t>https://we.tl/t-y6WyL55h9y</t>
  </si>
  <si>
    <t>https://we.tl/t-iq1ZCrN5Y6</t>
  </si>
  <si>
    <t>https://we.tl/t-McoZj8Gzwn</t>
  </si>
  <si>
    <t>https://we.tl/t-FESBTaPhRl</t>
  </si>
  <si>
    <t>https://we.tl/t-f4RHMizI2K</t>
  </si>
  <si>
    <t>https://we.tl/t-SSUeTPgCgb</t>
  </si>
  <si>
    <t>Serveware</t>
  </si>
  <si>
    <t>Red</t>
  </si>
  <si>
    <t>Yes</t>
  </si>
  <si>
    <t>Embossed</t>
  </si>
  <si>
    <t>Embroidery</t>
  </si>
  <si>
    <t>Spring/Summer</t>
  </si>
  <si>
    <t>Minimilist</t>
  </si>
  <si>
    <t>002</t>
  </si>
  <si>
    <t>DSSL14A1</t>
  </si>
  <si>
    <t>DSST00L14Y20A1</t>
  </si>
  <si>
    <t>Designer Serving Platter-Banana Leaf</t>
  </si>
  <si>
    <t>Green</t>
  </si>
  <si>
    <t>https://we.tl/t-Ts0burms20</t>
  </si>
  <si>
    <t>https://we.tl/t-AzJoyciKOQ</t>
  </si>
  <si>
    <t>https://we.tl/t-1gmx88YqWN</t>
  </si>
  <si>
    <t>https://we.tl/t-3wBtzSiD8v</t>
  </si>
  <si>
    <t>https://we.tl/t-054JPpyyUF</t>
  </si>
  <si>
    <t>https://we.tl/t-Omu6ecJoMZ</t>
  </si>
  <si>
    <t>Casseroles</t>
  </si>
  <si>
    <t>Glassware &amp; Drinkware</t>
  </si>
  <si>
    <t>Cutlery</t>
  </si>
  <si>
    <t>Cups &amp; Mugs</t>
  </si>
  <si>
    <t>Serving Dishes</t>
  </si>
  <si>
    <t>Serving Baskets</t>
  </si>
  <si>
    <t>Serving Trays</t>
  </si>
  <si>
    <t>Condinment Sets</t>
  </si>
  <si>
    <t>Salt and Pepper Shakers</t>
  </si>
  <si>
    <t>Cake Stands</t>
  </si>
  <si>
    <t>Coasters</t>
  </si>
  <si>
    <t>Yellow</t>
  </si>
  <si>
    <t>Storage</t>
  </si>
  <si>
    <t>High Level of fragility</t>
  </si>
  <si>
    <t>Wood Carving</t>
  </si>
  <si>
    <t>Autumn/Winter</t>
  </si>
  <si>
    <t>003</t>
  </si>
  <si>
    <t>SST34A1</t>
  </si>
  <si>
    <t>DSST00G34Y21A1</t>
  </si>
  <si>
    <t>Designer Serving Platter-Bat</t>
  </si>
  <si>
    <t>3 Piece Glass Serving Platter</t>
  </si>
  <si>
    <t xml:space="preserve">1bat-34.8
2bat-29.3
3bat-24.5
</t>
  </si>
  <si>
    <t xml:space="preserve">1bat-11.8
2bat-10.8
3bat-9 
</t>
  </si>
  <si>
    <t xml:space="preserve">1bat-3
2bat-1
3bat-1
</t>
  </si>
  <si>
    <t>https://we.tl/t-2FsPCXvpMl</t>
  </si>
  <si>
    <t>https://we.tl/t-znRWoisS2G</t>
  </si>
  <si>
    <t>https://we.tl/t-lnpJUcy1Wm</t>
  </si>
  <si>
    <t>https://we.tl/t-fHxTQ6vZKP</t>
  </si>
  <si>
    <t>https://we.tl/t-n0lB1Wl2nr</t>
  </si>
  <si>
    <t>https://we.tl/t-XoXNdruTzv</t>
  </si>
  <si>
    <t xml:space="preserve">Blue </t>
  </si>
  <si>
    <t>Cooking</t>
  </si>
  <si>
    <t>Not Fragile</t>
  </si>
  <si>
    <t>Matt Finish</t>
  </si>
  <si>
    <t>Fancy Work</t>
  </si>
  <si>
    <t>Boho</t>
  </si>
  <si>
    <t>004</t>
  </si>
  <si>
    <t>GSC38A1</t>
  </si>
  <si>
    <t>DSGS0GC38Y21A1</t>
  </si>
  <si>
    <t>Designer Serving Platter-Cricket</t>
  </si>
  <si>
    <t>4 Piece Glass Serving Platter</t>
  </si>
  <si>
    <t xml:space="preserve">1tray-38
2Cricket bowl-12
3T-Shirt bowl-10.5
</t>
  </si>
  <si>
    <t xml:space="preserve">1tray-15
2Cricket bowl-12
3T-Shirt bowl-11.5
</t>
  </si>
  <si>
    <t xml:space="preserve">1tray-
2Cricket bowl-13
3T-Shirt bowl-1
</t>
  </si>
  <si>
    <t>https://we.tl/t-3P2519fO3Z</t>
  </si>
  <si>
    <t>https://we.tl/t-qH1ZnsIEx6</t>
  </si>
  <si>
    <t>https://we.tl/t-DL6Odg77yH</t>
  </si>
  <si>
    <t>https://we.tl/t-tJng8AaLpL</t>
  </si>
  <si>
    <t>https://we.tl/t-G9jXqsJtzu</t>
  </si>
  <si>
    <t>https://we.tl/t-reXYRLQWQt</t>
  </si>
  <si>
    <t>Dining</t>
  </si>
  <si>
    <t>Glossy</t>
  </si>
  <si>
    <t>Motifs</t>
  </si>
  <si>
    <t>Contemperary</t>
  </si>
  <si>
    <t>005</t>
  </si>
  <si>
    <t>GTF38A1</t>
  </si>
  <si>
    <t>GTST0FB38Y21A1</t>
  </si>
  <si>
    <t>Designer Serving Platter-Football</t>
  </si>
  <si>
    <t xml:space="preserve">1tray-38
2Football bowl-12
3T-Shirt bowl-10.5
</t>
  </si>
  <si>
    <t xml:space="preserve">1tray-15
2Football bowl-12
3T-Shirt bowl-11.5
</t>
  </si>
  <si>
    <t xml:space="preserve">1tray-
2Football bowl-13
3T-Shirt bowl-1
</t>
  </si>
  <si>
    <t>https://we.tl/t-bxYK9BxRzw</t>
  </si>
  <si>
    <t>https://we.tl/t-AElatE8mKy</t>
  </si>
  <si>
    <t>https://we.tl/t-BfymYN6OcL</t>
  </si>
  <si>
    <t>https://we.tl/t-lvgXP3nD6m</t>
  </si>
  <si>
    <t>https://we.tl/t-PaamjZYO0a</t>
  </si>
  <si>
    <t>https://we.tl/t-804rCPpdPy</t>
  </si>
  <si>
    <t xml:space="preserve">Purple </t>
  </si>
  <si>
    <t>Display</t>
  </si>
  <si>
    <t>Solid Pattern</t>
  </si>
  <si>
    <t>Handcrafted</t>
  </si>
  <si>
    <t>Vintage</t>
  </si>
  <si>
    <t>006</t>
  </si>
  <si>
    <t>BP08A3</t>
  </si>
  <si>
    <t>BFBP00020Y19A3</t>
  </si>
  <si>
    <t>Bamboo Fibre Plate -Leaf</t>
  </si>
  <si>
    <t>White</t>
  </si>
  <si>
    <t>6 Piece 8 inch Bamboo Fibre plate</t>
  </si>
  <si>
    <t>Bamboo Fibre</t>
  </si>
  <si>
    <t>Use it to serve Breakfast,lunch,dinner</t>
  </si>
  <si>
    <t>Bamboo Fibre Dinnerware</t>
  </si>
  <si>
    <t>https://we.tl/t-ocq80Fvfiq</t>
  </si>
  <si>
    <t>https://we.tl/t-09dUeI4Vdc</t>
  </si>
  <si>
    <t>https://we.tl/t-WXBRDZF7JI</t>
  </si>
  <si>
    <t>https://we.tl/t-9ezGvU8Umu</t>
  </si>
  <si>
    <t>https://we.tl/t-GqCey8WdTb</t>
  </si>
  <si>
    <t>https://we.tl/t-xBhwf1OaaE</t>
  </si>
  <si>
    <t xml:space="preserve">Orange </t>
  </si>
  <si>
    <t>Sharp</t>
  </si>
  <si>
    <t>Sustainable</t>
  </si>
  <si>
    <t>Traditional</t>
  </si>
  <si>
    <t>007</t>
  </si>
  <si>
    <t>BP10A3</t>
  </si>
  <si>
    <t>BFBP00026Y19A3</t>
  </si>
  <si>
    <t>6 Piece 10 inch Bamboo Fibre plate</t>
  </si>
  <si>
    <t>https://we.tl/t-8etYI7UPqe</t>
  </si>
  <si>
    <t>https://we.tl/t-zk4uzKBe89</t>
  </si>
  <si>
    <t>https://we.tl/t-9wCg3F8jif</t>
  </si>
  <si>
    <t>https://we.tl/t-v0rnRJvtOQ</t>
  </si>
  <si>
    <t>https://we.tl/t-sjmQDY77O7</t>
  </si>
  <si>
    <t>https://we.tl/t-2VZOkrsvGI</t>
  </si>
  <si>
    <t>Lime</t>
  </si>
  <si>
    <t>Textured</t>
  </si>
  <si>
    <t>Others</t>
  </si>
  <si>
    <t>City</t>
  </si>
  <si>
    <t>008</t>
  </si>
  <si>
    <t>BP11A1</t>
  </si>
  <si>
    <t>BFBP00028Y19A1</t>
  </si>
  <si>
    <t>6 Piece 11 inch Bamboo Fibre plate</t>
  </si>
  <si>
    <t>https://we.tl/t-46Zvam1mCZ</t>
  </si>
  <si>
    <t>https://we.tl/t-HzPSNiXqtd</t>
  </si>
  <si>
    <t>https://we.tl/t-wnXje2vxBc</t>
  </si>
  <si>
    <t>https://we.tl/t-nI5tJ00VRi</t>
  </si>
  <si>
    <t>https://we.tl/t-AnFRDuB7Hd</t>
  </si>
  <si>
    <t>https://we.tl/t-W5uo9gYdm6</t>
  </si>
  <si>
    <t>Black</t>
  </si>
  <si>
    <t>Aztec</t>
  </si>
  <si>
    <t>Indie</t>
  </si>
  <si>
    <t>Bamboo Fibre Plate -Wooden</t>
  </si>
  <si>
    <t>Wooden</t>
  </si>
  <si>
    <t>010</t>
  </si>
  <si>
    <t>BP10A4</t>
  </si>
  <si>
    <t>BFBP00026Y19A4</t>
  </si>
  <si>
    <t>https://we.tl/t-RsFJj7DLP5</t>
  </si>
  <si>
    <t>https://we.tl/t-vIIEyJSKkB</t>
  </si>
  <si>
    <t>https://we.tl/t-kTIJvQ3APf</t>
  </si>
  <si>
    <t>https://we.tl/t-KiIkN04tcM</t>
  </si>
  <si>
    <t>https://we.tl/t-5OB0y9GRFq</t>
  </si>
  <si>
    <t>https://we.tl/t-sPX9uvbSSG</t>
  </si>
  <si>
    <t>Navy</t>
  </si>
  <si>
    <t>Earthy</t>
  </si>
  <si>
    <t>011</t>
  </si>
  <si>
    <t>BP11A2</t>
  </si>
  <si>
    <t>BFBP00028Y19A2</t>
  </si>
  <si>
    <t>https://we.tl/t-UllIaRgStS</t>
  </si>
  <si>
    <t>https://we.tl/t-zPXC81R2fK</t>
  </si>
  <si>
    <t>Maroon</t>
  </si>
  <si>
    <t>Pop</t>
  </si>
  <si>
    <t>Bamboo Fibre Plate -Stone Wash</t>
  </si>
  <si>
    <t>Grey</t>
  </si>
  <si>
    <t>013</t>
  </si>
  <si>
    <t>BP10A6</t>
  </si>
  <si>
    <t>BFBP00026Y22A6</t>
  </si>
  <si>
    <t>https://we.tl/t-Qp3Gg7fJTw</t>
  </si>
  <si>
    <t>https://we.tl/t-itoQNi4eO3</t>
  </si>
  <si>
    <t>https://we.tl/t-yvIelma1J6</t>
  </si>
  <si>
    <t>https://we.tl/t-PNFQmIitA3</t>
  </si>
  <si>
    <t>https://we.tl/t-KveaBY6KER</t>
  </si>
  <si>
    <t>https://we.tl/t-nf5LzfBozG</t>
  </si>
  <si>
    <t xml:space="preserve">Peach </t>
  </si>
  <si>
    <t>014</t>
  </si>
  <si>
    <t>BP11A4</t>
  </si>
  <si>
    <t>BPBF00P11Y19A4</t>
  </si>
  <si>
    <t>https://we.tl/t-IM0vXNZ4RY</t>
  </si>
  <si>
    <t>https://we.tl/t-sgWwdkzayr</t>
  </si>
  <si>
    <t>Pink</t>
  </si>
  <si>
    <t>Bamboo Fibre Plate -Leaf &amp; Flower</t>
  </si>
  <si>
    <t>016</t>
  </si>
  <si>
    <t>BP11A3</t>
  </si>
  <si>
    <t>BPBF00P11Y19A3</t>
  </si>
  <si>
    <t>https://we.tl/t-lVX6UdWt5a</t>
  </si>
  <si>
    <t>Brown</t>
  </si>
  <si>
    <t>017</t>
  </si>
  <si>
    <t>BB04A3</t>
  </si>
  <si>
    <t>BFBB00010Y19A3</t>
  </si>
  <si>
    <t>Bamboo Fibre Bowl -Leaf</t>
  </si>
  <si>
    <t>6 Piece 4 inch Bamboo Fibre Bowl</t>
  </si>
  <si>
    <t>Use it to serve Vegetable,daal,raita</t>
  </si>
  <si>
    <t>https://we.tl/t-hmv6Hh0PQ7</t>
  </si>
  <si>
    <t>Beige</t>
  </si>
  <si>
    <t>Mustard</t>
  </si>
  <si>
    <t>019</t>
  </si>
  <si>
    <t>BB04A6</t>
  </si>
  <si>
    <t>BBBF00B04Y19A6</t>
  </si>
  <si>
    <t>Bamboo Fibre Bowl -Stone Wash</t>
  </si>
  <si>
    <t>Stone wash</t>
  </si>
  <si>
    <t>https://we.tl/t-4zcR2xHHU1</t>
  </si>
  <si>
    <t>Bronze</t>
  </si>
  <si>
    <t>020</t>
  </si>
  <si>
    <t>BB04A4</t>
  </si>
  <si>
    <t>BFBB00010Y19A4</t>
  </si>
  <si>
    <t>Bamboo Fibre Bowl -Wooden</t>
  </si>
  <si>
    <t>https://we.tl/t-CqRzEMsmhH</t>
  </si>
  <si>
    <t>Burgundy</t>
  </si>
  <si>
    <t>021</t>
  </si>
  <si>
    <t>BG38A3</t>
  </si>
  <si>
    <t>BFBG00038Y19A3</t>
  </si>
  <si>
    <t>Bamboo Fibre Glass -Leaf</t>
  </si>
  <si>
    <t>Leaf</t>
  </si>
  <si>
    <t>6 Piece 380 ml Bamboo Fibre Glass</t>
  </si>
  <si>
    <t>Use it to Drink cold &amp; hot water,cold drink</t>
  </si>
  <si>
    <t>https://we.tl/t-xIzIdQVyca</t>
  </si>
  <si>
    <t>Coral</t>
  </si>
  <si>
    <t>023</t>
  </si>
  <si>
    <t>BG38A6</t>
  </si>
  <si>
    <t>BGBF00G38Y19A6</t>
  </si>
  <si>
    <t>Bamboo Fibre Glass -Stone Wash</t>
  </si>
  <si>
    <t>https://we.tl/t-TkA3uJ4g3u</t>
  </si>
  <si>
    <t>Teal</t>
  </si>
  <si>
    <t>024</t>
  </si>
  <si>
    <t>BG38A4</t>
  </si>
  <si>
    <t>BFBG00038Y19A4</t>
  </si>
  <si>
    <t>Bamboo Fibre Glass -Wooden</t>
  </si>
  <si>
    <t>https://we.tl/t-92RRSLdL0H</t>
  </si>
  <si>
    <t xml:space="preserve">Gold </t>
  </si>
  <si>
    <t>025</t>
  </si>
  <si>
    <t>DBF12A1</t>
  </si>
  <si>
    <t>BDBF00012Y18A1</t>
  </si>
  <si>
    <t>Bamboo Fibre Dinnerset-Leaf</t>
  </si>
  <si>
    <t>12 Piece Bamboo Fibre Dinnerset</t>
  </si>
  <si>
    <t>Plate-25
Bowl-11.3
Glass-9</t>
  </si>
  <si>
    <t xml:space="preserve">
Plate-1
Bowl-5.5
Glass-11.2</t>
  </si>
  <si>
    <t>Use it to lucnh,Dinner,any party occasion</t>
  </si>
  <si>
    <t>https://we.tl/t-0zSWBAdItW</t>
  </si>
  <si>
    <t>Silver</t>
  </si>
  <si>
    <t>027</t>
  </si>
  <si>
    <t>DBF12A2</t>
  </si>
  <si>
    <t>BDBF00012Y18A2</t>
  </si>
  <si>
    <t>Bamboo Fibre Dinner Set-Wooden</t>
  </si>
  <si>
    <t>https://we.tl/t-xF5hE70vtZ</t>
  </si>
  <si>
    <t>Metallic</t>
  </si>
  <si>
    <t>028</t>
  </si>
  <si>
    <t>KKS06A1</t>
  </si>
  <si>
    <t>BKKS00B06Y19A1</t>
  </si>
  <si>
    <t>Bamboo Fibre Kid Set-Wooden</t>
  </si>
  <si>
    <t>3 Piece Bamboo fibre kid set</t>
  </si>
  <si>
    <t>Plate-18.5
Pot-8.5</t>
  </si>
  <si>
    <t>Plate-3.4
Pot-6</t>
  </si>
  <si>
    <t>Use it to Serve kids food Lunch,dinner</t>
  </si>
  <si>
    <t>https://we.tl/t-WL5QHtb2kj</t>
  </si>
  <si>
    <t>Use it to storage food item like oats, pasta, cereal, rice, coffee, tea, snacks, nuts, cookies etc</t>
  </si>
  <si>
    <t>Bamboo Fibre Drinkware &amp; Containers</t>
  </si>
  <si>
    <t>031</t>
  </si>
  <si>
    <t>MBF09A1</t>
  </si>
  <si>
    <t>BMBF00C09Y19A1</t>
  </si>
  <si>
    <t xml:space="preserve"> Bamboo Fibre Cups</t>
  </si>
  <si>
    <t>Sky blue</t>
  </si>
  <si>
    <t>2 Piece Bamboo fibre Cup</t>
  </si>
  <si>
    <t>Use it to Drink Tea,coffee,hot chocolate</t>
  </si>
  <si>
    <t>032</t>
  </si>
  <si>
    <t>MBF11A1</t>
  </si>
  <si>
    <t>BMBF00M11Y19A1</t>
  </si>
  <si>
    <t xml:space="preserve"> Bamboo Fibre Mugs</t>
  </si>
  <si>
    <t>2 Piece Bamboo fibre Mug</t>
  </si>
  <si>
    <t>035</t>
  </si>
  <si>
    <t>SSP14A1</t>
  </si>
  <si>
    <t>KSSP00S14Y19A1</t>
  </si>
  <si>
    <t xml:space="preserve">Salt &amp; Pepper Shakers
</t>
  </si>
  <si>
    <t>Transparent</t>
  </si>
  <si>
    <t>2 Piece  Spice And Salt-Pepper Sprinkler</t>
  </si>
  <si>
    <t xml:space="preserve">Use it to store salt &amp; papper </t>
  </si>
  <si>
    <t>Kitchenware</t>
  </si>
  <si>
    <t>https://we.tl/t-QOcHWhA4aF</t>
  </si>
  <si>
    <t>1 Piece Salt &amp; Pepper Grinder</t>
  </si>
  <si>
    <t>038</t>
  </si>
  <si>
    <t>SSP19A1</t>
  </si>
  <si>
    <t>KSSP00G19Y19A1</t>
  </si>
  <si>
    <t xml:space="preserve">Salt &amp; Pepper Grinder Measured
</t>
  </si>
  <si>
    <t>https://we.tl/t-5QepkFVBIO</t>
  </si>
  <si>
    <t>040</t>
  </si>
  <si>
    <t>BOV22A1</t>
  </si>
  <si>
    <t>KBOV00O22Y22A1</t>
  </si>
  <si>
    <t xml:space="preserve">Auto Flip Dispenser - Black
</t>
  </si>
  <si>
    <t>1 Piece 500 ml Auto Flip Dispenser</t>
  </si>
  <si>
    <t>Oil dispensers will allow you to pour oil in cookware easily and conveniently. With a designated spout, these dispensers will prevent the greasiness due to oil and also allow you to operate without worrying about accidental slips</t>
  </si>
  <si>
    <t>https://we.tl/t-jtePKvjeSd</t>
  </si>
  <si>
    <t>Use it to store Dry Fruits, oats, pasta, cereal, rice, coffee, tea, snacks, nuts, cookies</t>
  </si>
  <si>
    <t>043</t>
  </si>
  <si>
    <t>GB50A1</t>
  </si>
  <si>
    <t>GCBL00050Y16A1</t>
  </si>
  <si>
    <t xml:space="preserve">Bamboo lid Containers </t>
  </si>
  <si>
    <t>bamboo</t>
  </si>
  <si>
    <t xml:space="preserve">2 Piece Bamboo lid Containers </t>
  </si>
  <si>
    <t>https://we.tl/t-DI3WAK3B8K</t>
  </si>
  <si>
    <t>044</t>
  </si>
  <si>
    <t>GB25A1</t>
  </si>
  <si>
    <t>GCBL00025Y16A1</t>
  </si>
  <si>
    <t xml:space="preserve">2 Piece 250 ml Bamboo lid Containers </t>
  </si>
  <si>
    <t>https://we.tl/t-oPWa45JDrQ</t>
  </si>
  <si>
    <t>045</t>
  </si>
  <si>
    <t>BCC31A1</t>
  </si>
  <si>
    <t>KBCC00G31Y19A1</t>
  </si>
  <si>
    <t xml:space="preserve"> Cooling Carafe</t>
  </si>
  <si>
    <t>1 Piece 1000 ml Cooling Carafe</t>
  </si>
  <si>
    <t>Chills your drinks quickly and keep it cool until the last sip. This cooling carafe holds two reusable cooling elements which you can keep in the freezer to enjoy all kind of cold beverages. Use the lid to prevent anything from getting into your drinks.</t>
  </si>
  <si>
    <t>https://we.tl/t-ZMY2KZgzFv</t>
  </si>
  <si>
    <t>Choose the correct category as per sheet name.</t>
  </si>
  <si>
    <t>Choose the theme from the following - Minimilist, Modern, Boho, Contemperary, Vintage, Traditional</t>
  </si>
  <si>
    <t>Select the size mentioned in the product tags</t>
  </si>
  <si>
    <t>Product Dimensions</t>
  </si>
  <si>
    <t>L * W* D (cms)</t>
  </si>
  <si>
    <t>Size chart</t>
  </si>
  <si>
    <t>Provide the size chart image if available. Select Yes if details available or else select No</t>
  </si>
  <si>
    <t>Collection name</t>
  </si>
  <si>
    <t>video Link (File Transfer/We Transfer)</t>
  </si>
  <si>
    <t>Sub-category</t>
  </si>
  <si>
    <t>Category Tree</t>
  </si>
  <si>
    <t xml:space="preserve">Shade Name </t>
  </si>
  <si>
    <t>Codes</t>
  </si>
  <si>
    <t xml:space="preserve">Product </t>
  </si>
  <si>
    <t>Sub Cat</t>
  </si>
  <si>
    <t xml:space="preserve">Sub Cat Code </t>
  </si>
  <si>
    <t>Aluminum</t>
  </si>
  <si>
    <t>AL</t>
  </si>
  <si>
    <t>PLT</t>
  </si>
  <si>
    <t>Amber</t>
  </si>
  <si>
    <t>AM</t>
  </si>
  <si>
    <t>SWR</t>
  </si>
  <si>
    <t>All opaque</t>
  </si>
  <si>
    <t>AO</t>
  </si>
  <si>
    <t>GLD</t>
  </si>
  <si>
    <t>All transparent</t>
  </si>
  <si>
    <t>AT</t>
  </si>
  <si>
    <t>CNS</t>
  </si>
  <si>
    <t>BG</t>
  </si>
  <si>
    <t>CNP</t>
  </si>
  <si>
    <t>BK</t>
  </si>
  <si>
    <t>SPS</t>
  </si>
  <si>
    <t>Blue</t>
  </si>
  <si>
    <t>BL</t>
  </si>
  <si>
    <t>BN</t>
  </si>
  <si>
    <t>BZ</t>
  </si>
  <si>
    <t>Charcoal</t>
  </si>
  <si>
    <t>CH</t>
  </si>
  <si>
    <t>Clear</t>
  </si>
  <si>
    <t>CL</t>
  </si>
  <si>
    <t>Clear Transparent</t>
  </si>
  <si>
    <t>CT</t>
  </si>
  <si>
    <t>Dark</t>
  </si>
  <si>
    <t>DK</t>
  </si>
  <si>
    <t>Gold</t>
  </si>
  <si>
    <t>GD</t>
  </si>
  <si>
    <t>GN</t>
  </si>
  <si>
    <t>Granite</t>
  </si>
  <si>
    <t>GT</t>
  </si>
  <si>
    <t>GY</t>
  </si>
  <si>
    <t>Ivory</t>
  </si>
  <si>
    <t>IV</t>
  </si>
  <si>
    <t>Light</t>
  </si>
  <si>
    <t>LT</t>
  </si>
  <si>
    <t>Olive</t>
  </si>
  <si>
    <t>OL</t>
  </si>
  <si>
    <t>Opaque</t>
  </si>
  <si>
    <t>OP</t>
  </si>
  <si>
    <t>Orange</t>
  </si>
  <si>
    <t>OR</t>
  </si>
  <si>
    <t>PK</t>
  </si>
  <si>
    <t>RD</t>
  </si>
  <si>
    <t>Smoke</t>
  </si>
  <si>
    <t>SM</t>
  </si>
  <si>
    <t>TEAL</t>
  </si>
  <si>
    <t>TL</t>
  </si>
  <si>
    <t>Tan</t>
  </si>
  <si>
    <t>TN</t>
  </si>
  <si>
    <t>TP</t>
  </si>
  <si>
    <t>Violet</t>
  </si>
  <si>
    <t>VT</t>
  </si>
  <si>
    <t>WT</t>
  </si>
  <si>
    <t>YL</t>
  </si>
  <si>
    <t>Off-White</t>
  </si>
  <si>
    <t>OW</t>
  </si>
  <si>
    <t>SR</t>
  </si>
  <si>
    <t>MR</t>
  </si>
  <si>
    <t>MT</t>
  </si>
  <si>
    <t>Peacock</t>
  </si>
  <si>
    <t>PCK</t>
  </si>
  <si>
    <t>Lite Brown</t>
  </si>
  <si>
    <t>Lite Pink</t>
  </si>
  <si>
    <t>Cream</t>
  </si>
  <si>
    <t>CR</t>
  </si>
  <si>
    <t>ML</t>
  </si>
  <si>
    <t>CBF14A1</t>
  </si>
  <si>
    <t xml:space="preserve"> Bamboo Fibre Container</t>
  </si>
  <si>
    <t>BFBC00W14Y22A1</t>
  </si>
  <si>
    <t>1 Piece Bamboo fibre containers</t>
  </si>
  <si>
    <t>CBF11A1</t>
  </si>
  <si>
    <t>BFBC00W11Y22A1</t>
  </si>
  <si>
    <t>CBF80A1</t>
  </si>
  <si>
    <t>BFBC00W80Y22A1</t>
  </si>
  <si>
    <t>SSP10A1</t>
  </si>
  <si>
    <t xml:space="preserve"> Spice And Salt-Pepper Sprinkler</t>
  </si>
  <si>
    <t>KSSP00G10Y22A1</t>
  </si>
  <si>
    <t>SSD22A1</t>
  </si>
  <si>
    <t xml:space="preserve">Sugar Dispenser
</t>
  </si>
  <si>
    <t>KSSD00G22Y22A1</t>
  </si>
  <si>
    <t>1 Piece Sugar Dispenser</t>
  </si>
  <si>
    <t>Use to store Sugar</t>
  </si>
  <si>
    <t>SSP30A1</t>
  </si>
  <si>
    <t xml:space="preserve">Salt Dispenser &amp; Pepper Grinder
</t>
  </si>
  <si>
    <t>KSSP00G30Y22A1</t>
  </si>
  <si>
    <t>1 Piece Salt Dispenser &amp; Pepper Grinder</t>
  </si>
  <si>
    <t>BOV22A2</t>
  </si>
  <si>
    <t xml:space="preserve">Auto Flip Dispenser - Grey
</t>
  </si>
  <si>
    <t>KBOV00O22Y22A2</t>
  </si>
  <si>
    <t>1 Piece Auto Flip Dispenser</t>
  </si>
  <si>
    <t>Use it to store Oil</t>
  </si>
  <si>
    <t>BOG50A1</t>
  </si>
  <si>
    <t xml:space="preserve">Oil Bottle - Lift &amp; Pour
</t>
  </si>
  <si>
    <t>KBO000G50Y22A1</t>
  </si>
  <si>
    <t>1 Piece Oil Bottle</t>
  </si>
  <si>
    <t>BOG75A1</t>
  </si>
  <si>
    <t xml:space="preserve">Borosilicate Oil Dispenser - White
</t>
  </si>
  <si>
    <t>KBBO00G75Y22A1</t>
  </si>
  <si>
    <t>1 Piece  Oil Dispenser</t>
  </si>
  <si>
    <t>BOG75A2</t>
  </si>
  <si>
    <t xml:space="preserve">Borosilicate Oil Dispenser - Black
</t>
  </si>
  <si>
    <t>KBBO00G75Y22A2</t>
  </si>
  <si>
    <t>https://we.tl/t-1gDTXPX9bT</t>
  </si>
  <si>
    <t>https://we.tl/t-2w7KrLPWUn</t>
  </si>
  <si>
    <t>https://we.tl/t-SVteRiOML7</t>
  </si>
  <si>
    <t>https://we.tl/t-GTTPN5eidZ</t>
  </si>
  <si>
    <t>https://we.tl/t-ONvQpRmQfA</t>
  </si>
  <si>
    <t>https://we.tl/t-IYFhQGpj2s</t>
  </si>
  <si>
    <t>https://we.tl/t-H0uhr8a1X3</t>
  </si>
  <si>
    <t>https://we.tl/t-r6rVSTDrYo</t>
  </si>
  <si>
    <t>https://we.tl/t-HCtHIeAI4a</t>
  </si>
  <si>
    <t>https://we.tl/t-vcy8S2YYo2</t>
  </si>
  <si>
    <t>https://we.tl/t-r62ZYzSeST</t>
  </si>
  <si>
    <t>https://we.tl/t-OWWjXlQAhT</t>
  </si>
  <si>
    <t>https://we.tl/t-wwt3hl3GeM</t>
  </si>
  <si>
    <t>https://we.tl/t-3OSN8UHm3L</t>
  </si>
  <si>
    <t>https://we.tl/t-g9qs6zRA1O</t>
  </si>
  <si>
    <t>https://we.tl/t-onc6ZnHF4x</t>
  </si>
  <si>
    <t>https://we.tl/t-I3CYUYbfh4</t>
  </si>
  <si>
    <t>https://we.tl/t-G1HxDpiyTL</t>
  </si>
  <si>
    <t>https://we.tl/t-yYvpa0w988</t>
  </si>
  <si>
    <t>https://we.tl/t-hX1ScWkdg7</t>
  </si>
  <si>
    <t>https://we.tl/t-WHrmxmT5zx</t>
  </si>
  <si>
    <t>https://we.tl/t-upuS18P0CE</t>
  </si>
  <si>
    <t>https://we.tl/t-7STxqN1sUh</t>
  </si>
  <si>
    <t>https://we.tl/t-uwlO5ystm3</t>
  </si>
  <si>
    <t>https://we.tl/t-3GrJ5ZZjsZ</t>
  </si>
  <si>
    <t>https://we.tl/t-L1vrj30eOP</t>
  </si>
  <si>
    <t>https://we.tl/t-c2g8yYDgnJ</t>
  </si>
  <si>
    <t>https://we.tl/t-oVSAfAyVp3</t>
  </si>
  <si>
    <t>https://we.tl/t-SMzCRxAgTM</t>
  </si>
  <si>
    <t>https://we.tl/t-BHNrpWpvsK</t>
  </si>
  <si>
    <t>https://we.tl/t-6DOIIMCH6H</t>
  </si>
  <si>
    <t>https://we.tl/t-sPE6GNDJTC</t>
  </si>
  <si>
    <t>https://we.tl/t-x6AL906RrC</t>
  </si>
  <si>
    <t>https://we.tl/t-cynXr7SuHL</t>
  </si>
  <si>
    <t>https://we.tl/t-nSpaSCCdu6</t>
  </si>
  <si>
    <t>https://we.tl/t-X0LXxydR5B</t>
  </si>
  <si>
    <t>https://we.tl/t-3cRvAN7fbn</t>
  </si>
  <si>
    <t>https://we.tl/t-kYRbATdkye</t>
  </si>
  <si>
    <t>https://we.tl/t-Tnv6GNQx29</t>
  </si>
  <si>
    <t>https://we.tl/t-y4ejH1jyQc</t>
  </si>
  <si>
    <t>https://we.tl/t-IziRlYGSAr</t>
  </si>
  <si>
    <t>https://we.tl/t-OdjQB50g42</t>
  </si>
  <si>
    <t>https://we.tl/t-76Oj31LQch</t>
  </si>
  <si>
    <t>https://we.tl/t-e5agkwmb9Q</t>
  </si>
  <si>
    <t>https://we.tl/t-bFDexdKkaw</t>
  </si>
  <si>
    <t>https://we.tl/t-bUUoWFhDjE</t>
  </si>
  <si>
    <t>https://we.tl/t-vNMrKHEG5e</t>
  </si>
  <si>
    <t>https://we.tl/t-EtFbHhNPKX</t>
  </si>
  <si>
    <t>https://we.tl/t-qzadmOhr5C</t>
  </si>
  <si>
    <t>https://we.tl/t-wdA1av7dGG</t>
  </si>
  <si>
    <t>https://we.tl/t-Xa2SklPEUp</t>
  </si>
  <si>
    <t>https://we.tl/t-Vh6xur4JgU</t>
  </si>
</sst>
</file>

<file path=xl/styles.xml><?xml version="1.0" encoding="utf-8"?>
<styleSheet xmlns="http://schemas.openxmlformats.org/spreadsheetml/2006/main">
  <fonts count="19">
    <font>
      <sz val="11"/>
      <color theme="1"/>
      <name val="Calibri"/>
      <scheme val="minor"/>
    </font>
    <font>
      <sz val="11"/>
      <color theme="1"/>
      <name val="Calibri"/>
      <family val="2"/>
      <scheme val="minor"/>
    </font>
    <font>
      <b/>
      <sz val="11"/>
      <color theme="1"/>
      <name val="Arial"/>
      <family val="2"/>
    </font>
    <font>
      <sz val="11"/>
      <name val="Calibri"/>
      <family val="2"/>
    </font>
    <font>
      <b/>
      <sz val="10"/>
      <color theme="1"/>
      <name val="Arial"/>
      <family val="2"/>
    </font>
    <font>
      <sz val="11"/>
      <color theme="1"/>
      <name val="Calibri"/>
      <family val="2"/>
    </font>
    <font>
      <b/>
      <sz val="11"/>
      <color theme="1"/>
      <name val="Calibri"/>
      <family val="2"/>
    </font>
    <font>
      <sz val="10"/>
      <color theme="1"/>
      <name val="Arial"/>
      <family val="2"/>
    </font>
    <font>
      <sz val="11"/>
      <color theme="1"/>
      <name val="Calibri"/>
      <family val="2"/>
      <scheme val="minor"/>
    </font>
    <font>
      <sz val="11"/>
      <color rgb="FF263238"/>
      <name val="Arial"/>
      <family val="2"/>
    </font>
    <font>
      <sz val="11"/>
      <color theme="1"/>
      <name val="Arial"/>
      <family val="2"/>
    </font>
    <font>
      <sz val="8"/>
      <name val="Tahoma"/>
      <family val="2"/>
    </font>
    <font>
      <sz val="11"/>
      <name val="Calibri"/>
      <family val="2"/>
    </font>
    <font>
      <u/>
      <sz val="11"/>
      <name val="Calibri"/>
      <family val="2"/>
    </font>
    <font>
      <sz val="11"/>
      <name val="Calibri"/>
      <family val="2"/>
      <scheme val="minor"/>
    </font>
    <font>
      <sz val="8"/>
      <name val="Tahoma"/>
      <family val="2"/>
    </font>
    <font>
      <sz val="11"/>
      <color theme="1"/>
      <name val="Arial"/>
      <family val="2"/>
    </font>
    <font>
      <sz val="9"/>
      <color rgb="FF263238"/>
      <name val="Arial"/>
      <family val="2"/>
    </font>
    <font>
      <sz val="9"/>
      <color theme="1"/>
      <name val="Arial"/>
      <family val="2"/>
    </font>
  </fonts>
  <fills count="11">
    <fill>
      <patternFill patternType="none"/>
    </fill>
    <fill>
      <patternFill patternType="gray125"/>
    </fill>
    <fill>
      <patternFill patternType="solid">
        <fgColor rgb="FFC2D69B"/>
        <bgColor rgb="FFC2D69B"/>
      </patternFill>
    </fill>
    <fill>
      <patternFill patternType="solid">
        <fgColor rgb="FFDBE5F1"/>
        <bgColor rgb="FFDBE5F1"/>
      </patternFill>
    </fill>
    <fill>
      <patternFill patternType="solid">
        <fgColor rgb="FFF2DBDB"/>
        <bgColor rgb="FFF2DBDB"/>
      </patternFill>
    </fill>
    <fill>
      <patternFill patternType="solid">
        <fgColor rgb="FFFFFF00"/>
        <bgColor rgb="FFFFFF00"/>
      </patternFill>
    </fill>
    <fill>
      <patternFill patternType="solid">
        <fgColor rgb="FFFFFFFF"/>
        <bgColor rgb="FFFFFFFF"/>
      </patternFill>
    </fill>
    <fill>
      <patternFill patternType="solid">
        <fgColor theme="0"/>
        <bgColor theme="0"/>
      </patternFill>
    </fill>
    <fill>
      <patternFill patternType="solid">
        <fgColor rgb="FFFBD4B4"/>
        <bgColor rgb="FFFBD4B4"/>
      </patternFill>
    </fill>
    <fill>
      <patternFill patternType="solid">
        <fgColor rgb="FF92D050"/>
        <bgColor rgb="FF92D050"/>
      </patternFill>
    </fill>
    <fill>
      <patternFill patternType="solid">
        <fgColor theme="0"/>
        <bgColor indexed="64"/>
      </patternFill>
    </fill>
  </fills>
  <borders count="23">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style="thin">
        <color rgb="FF000000"/>
      </bottom>
      <diagonal/>
    </border>
    <border>
      <left/>
      <right style="thin">
        <color rgb="FF000000"/>
      </right>
      <top style="thin">
        <color rgb="FF000000"/>
      </top>
      <bottom style="thin">
        <color rgb="FF000000"/>
      </bottom>
      <diagonal/>
    </border>
    <border>
      <left style="medium">
        <color rgb="FFCCCCCC"/>
      </left>
      <right style="medium">
        <color rgb="FFCCCCCC"/>
      </right>
      <top style="medium">
        <color rgb="FFCCCCCC"/>
      </top>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right style="thin">
        <color rgb="FF000000"/>
      </right>
      <top style="thin">
        <color rgb="FF000000"/>
      </top>
      <bottom/>
      <diagonal/>
    </border>
    <border>
      <left/>
      <right style="thin">
        <color rgb="FF000000"/>
      </right>
      <top/>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top/>
      <bottom/>
      <diagonal/>
    </border>
    <border>
      <left style="thin">
        <color rgb="FF000000"/>
      </left>
      <right/>
      <top/>
      <bottom style="thin">
        <color rgb="FF000000"/>
      </bottom>
      <diagonal/>
    </border>
    <border>
      <left style="thin">
        <color rgb="FF000000"/>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78">
    <xf numFmtId="0" fontId="0" fillId="0" borderId="0" xfId="0" applyFont="1" applyAlignment="1"/>
    <xf numFmtId="0" fontId="2" fillId="2" borderId="1" xfId="0" applyFont="1" applyFill="1" applyBorder="1" applyAlignment="1">
      <alignment vertical="center" wrapText="1"/>
    </xf>
    <xf numFmtId="0" fontId="4" fillId="4" borderId="1" xfId="0" applyFont="1" applyFill="1" applyBorder="1" applyAlignment="1">
      <alignment vertical="center" wrapText="1"/>
    </xf>
    <xf numFmtId="0" fontId="2" fillId="5" borderId="9" xfId="0" applyFont="1" applyFill="1" applyBorder="1" applyAlignment="1">
      <alignment horizontal="center" vertical="center" wrapText="1"/>
    </xf>
    <xf numFmtId="0" fontId="5" fillId="0" borderId="1" xfId="0" applyFont="1" applyBorder="1"/>
    <xf numFmtId="49" fontId="5" fillId="0" borderId="1" xfId="0" applyNumberFormat="1" applyFont="1" applyBorder="1"/>
    <xf numFmtId="0" fontId="5" fillId="0" borderId="0" xfId="0" applyFont="1"/>
    <xf numFmtId="0" fontId="6" fillId="0" borderId="0" xfId="0" applyFont="1"/>
    <xf numFmtId="0" fontId="7" fillId="0" borderId="1" xfId="0" applyFont="1" applyBorder="1"/>
    <xf numFmtId="9" fontId="5" fillId="0" borderId="1" xfId="0" applyNumberFormat="1" applyFont="1" applyBorder="1"/>
    <xf numFmtId="0" fontId="8" fillId="0" borderId="0" xfId="0" applyFont="1"/>
    <xf numFmtId="0" fontId="5" fillId="0" borderId="12" xfId="0" applyFont="1" applyBorder="1"/>
    <xf numFmtId="0" fontId="5" fillId="0" borderId="13" xfId="0" applyFont="1" applyBorder="1"/>
    <xf numFmtId="0" fontId="5" fillId="0" borderId="5" xfId="0" applyFont="1" applyBorder="1"/>
    <xf numFmtId="0" fontId="5" fillId="7" borderId="1" xfId="0" applyFont="1" applyFill="1" applyBorder="1" applyAlignment="1">
      <alignment horizontal="center" vertical="center"/>
    </xf>
    <xf numFmtId="0" fontId="2" fillId="8" borderId="1" xfId="0" applyFont="1" applyFill="1" applyBorder="1" applyAlignment="1">
      <alignment vertical="top" wrapText="1"/>
    </xf>
    <xf numFmtId="0" fontId="4" fillId="0" borderId="1" xfId="0" applyFont="1" applyBorder="1" applyAlignment="1">
      <alignment vertical="center" wrapText="1"/>
    </xf>
    <xf numFmtId="0" fontId="2" fillId="0" borderId="1" xfId="0" applyFont="1" applyBorder="1" applyAlignment="1">
      <alignment vertical="top" wrapText="1"/>
    </xf>
    <xf numFmtId="0" fontId="9" fillId="0" borderId="1" xfId="0" applyFont="1" applyBorder="1" applyAlignment="1">
      <alignment vertical="top" wrapText="1"/>
    </xf>
    <xf numFmtId="0" fontId="10" fillId="0" borderId="1" xfId="0" applyFont="1" applyBorder="1" applyAlignment="1">
      <alignment vertical="top" wrapText="1"/>
    </xf>
    <xf numFmtId="0" fontId="6" fillId="3" borderId="1" xfId="0" applyFont="1" applyFill="1" applyBorder="1"/>
    <xf numFmtId="0" fontId="6" fillId="0" borderId="1" xfId="0" applyFont="1" applyBorder="1"/>
    <xf numFmtId="0" fontId="6" fillId="9" borderId="1" xfId="0" applyFont="1" applyFill="1" applyBorder="1"/>
    <xf numFmtId="0" fontId="6" fillId="5" borderId="1" xfId="0" applyFont="1" applyFill="1" applyBorder="1"/>
    <xf numFmtId="0" fontId="6" fillId="5" borderId="20" xfId="0" applyFont="1" applyFill="1" applyBorder="1"/>
    <xf numFmtId="0" fontId="6" fillId="5" borderId="11" xfId="0" applyFont="1" applyFill="1" applyBorder="1"/>
    <xf numFmtId="0" fontId="3" fillId="7" borderId="1" xfId="0" applyFont="1" applyFill="1" applyBorder="1" applyAlignment="1">
      <alignment horizontal="center" vertical="center" wrapText="1"/>
    </xf>
    <xf numFmtId="0" fontId="11" fillId="7" borderId="1" xfId="0" applyFont="1" applyFill="1" applyBorder="1" applyAlignment="1">
      <alignment horizontal="center" vertical="center" wrapText="1"/>
    </xf>
    <xf numFmtId="1" fontId="3" fillId="7" borderId="1" xfId="0" applyNumberFormat="1" applyFont="1" applyFill="1" applyBorder="1" applyAlignment="1">
      <alignment horizontal="center" vertical="center" wrapText="1"/>
    </xf>
    <xf numFmtId="2" fontId="3" fillId="7" borderId="1" xfId="0" applyNumberFormat="1" applyFont="1" applyFill="1" applyBorder="1" applyAlignment="1">
      <alignment horizontal="center" vertical="center" wrapText="1"/>
    </xf>
    <xf numFmtId="0" fontId="12" fillId="7" borderId="1" xfId="0" applyFont="1" applyFill="1" applyBorder="1" applyAlignment="1">
      <alignment horizontal="center" vertical="center" wrapText="1"/>
    </xf>
    <xf numFmtId="0" fontId="13" fillId="7" borderId="1" xfId="0" applyFont="1" applyFill="1" applyBorder="1" applyAlignment="1">
      <alignment horizontal="center" vertical="center" wrapText="1"/>
    </xf>
    <xf numFmtId="0" fontId="3" fillId="7" borderId="12" xfId="0" applyFont="1" applyFill="1" applyBorder="1" applyAlignment="1">
      <alignment horizontal="center" vertical="center" wrapText="1"/>
    </xf>
    <xf numFmtId="0" fontId="3" fillId="7" borderId="21" xfId="0" applyFont="1" applyFill="1" applyBorder="1" applyAlignment="1">
      <alignment horizontal="center" vertical="center" wrapText="1"/>
    </xf>
    <xf numFmtId="0" fontId="3" fillId="7" borderId="9" xfId="0" applyFont="1" applyFill="1" applyBorder="1" applyAlignment="1">
      <alignment horizontal="center" vertical="center" wrapText="1"/>
    </xf>
    <xf numFmtId="0" fontId="0" fillId="0" borderId="0" xfId="0" applyFont="1" applyAlignment="1">
      <alignment horizontal="center"/>
    </xf>
    <xf numFmtId="0" fontId="3" fillId="0" borderId="1" xfId="0" applyFont="1" applyBorder="1" applyAlignment="1">
      <alignment wrapText="1"/>
    </xf>
    <xf numFmtId="0" fontId="3" fillId="0" borderId="1" xfId="0" applyFont="1" applyBorder="1" applyAlignment="1">
      <alignment horizontal="center" wrapText="1"/>
    </xf>
    <xf numFmtId="0" fontId="3" fillId="0" borderId="1" xfId="0" applyFont="1" applyBorder="1" applyAlignment="1">
      <alignment horizontal="center" vertical="center" wrapText="1"/>
    </xf>
    <xf numFmtId="0" fontId="3" fillId="0" borderId="12" xfId="0" applyFont="1" applyBorder="1" applyAlignment="1">
      <alignment wrapText="1"/>
    </xf>
    <xf numFmtId="0" fontId="3" fillId="0" borderId="21" xfId="0" applyFont="1" applyBorder="1" applyAlignment="1">
      <alignment wrapText="1"/>
    </xf>
    <xf numFmtId="0" fontId="14" fillId="0" borderId="21" xfId="0" applyFont="1" applyBorder="1" applyAlignment="1">
      <alignment wrapText="1"/>
    </xf>
    <xf numFmtId="0" fontId="14" fillId="10" borderId="21" xfId="0" applyFont="1" applyFill="1" applyBorder="1" applyAlignment="1">
      <alignment horizontal="center" vertical="center" wrapText="1"/>
    </xf>
    <xf numFmtId="0" fontId="14" fillId="10" borderId="22" xfId="0" applyFont="1" applyFill="1" applyBorder="1" applyAlignment="1">
      <alignment horizontal="center" vertical="center" wrapText="1"/>
    </xf>
    <xf numFmtId="0" fontId="15" fillId="10" borderId="21" xfId="0" applyFont="1" applyFill="1" applyBorder="1" applyAlignment="1">
      <alignment horizontal="center" vertical="center" wrapText="1"/>
    </xf>
    <xf numFmtId="0" fontId="14" fillId="10" borderId="21" xfId="0" applyFont="1" applyFill="1" applyBorder="1" applyAlignment="1" applyProtection="1">
      <alignment horizontal="center" vertical="center" wrapText="1"/>
      <protection hidden="1"/>
    </xf>
    <xf numFmtId="1" fontId="14" fillId="10" borderId="21" xfId="0" applyNumberFormat="1" applyFont="1" applyFill="1" applyBorder="1" applyAlignment="1">
      <alignment horizontal="center" vertical="center" wrapText="1"/>
    </xf>
    <xf numFmtId="0" fontId="14" fillId="0" borderId="21" xfId="0" applyFont="1" applyBorder="1" applyAlignment="1">
      <alignment horizontal="center" vertical="center" wrapText="1"/>
    </xf>
    <xf numFmtId="0" fontId="16" fillId="2" borderId="10" xfId="0" applyFont="1" applyFill="1" applyBorder="1" applyAlignment="1">
      <alignment horizontal="center" vertical="center" wrapText="1"/>
    </xf>
    <xf numFmtId="0" fontId="16" fillId="2" borderId="11" xfId="0" applyFont="1" applyFill="1" applyBorder="1" applyAlignment="1">
      <alignment horizontal="center" vertical="center" wrapText="1"/>
    </xf>
    <xf numFmtId="0" fontId="17" fillId="6" borderId="1" xfId="0" applyFont="1" applyFill="1" applyBorder="1" applyAlignment="1">
      <alignment horizontal="center" vertical="center" wrapText="1"/>
    </xf>
    <xf numFmtId="0" fontId="18" fillId="6" borderId="1" xfId="0" applyFont="1" applyFill="1" applyBorder="1" applyAlignment="1">
      <alignment horizontal="center" vertical="center" wrapText="1"/>
    </xf>
    <xf numFmtId="0" fontId="17" fillId="6" borderId="13" xfId="0" applyFont="1" applyFill="1" applyBorder="1" applyAlignment="1">
      <alignment horizontal="center" vertical="center" wrapText="1"/>
    </xf>
    <xf numFmtId="0" fontId="1" fillId="0" borderId="0" xfId="0" applyFont="1" applyAlignment="1">
      <alignment horizontal="center"/>
    </xf>
    <xf numFmtId="0" fontId="2" fillId="2" borderId="1" xfId="0" applyFont="1" applyFill="1" applyBorder="1" applyAlignment="1">
      <alignment horizontal="center" vertical="center" wrapText="1"/>
    </xf>
    <xf numFmtId="0" fontId="2" fillId="5" borderId="1" xfId="0" applyFont="1" applyFill="1" applyBorder="1" applyAlignment="1">
      <alignment horizontal="center" vertical="center" wrapText="1"/>
    </xf>
    <xf numFmtId="0" fontId="2" fillId="3" borderId="5" xfId="0" applyFont="1" applyFill="1" applyBorder="1" applyAlignment="1">
      <alignment vertical="top" wrapText="1"/>
    </xf>
    <xf numFmtId="0" fontId="3" fillId="0" borderId="6" xfId="0" applyFont="1" applyBorder="1"/>
    <xf numFmtId="0" fontId="3" fillId="0" borderId="7" xfId="0" applyFont="1" applyBorder="1"/>
    <xf numFmtId="0" fontId="2" fillId="3" borderId="2" xfId="0" applyFont="1" applyFill="1" applyBorder="1" applyAlignment="1">
      <alignment horizontal="left" vertical="center" wrapText="1"/>
    </xf>
    <xf numFmtId="0" fontId="3" fillId="0" borderId="3" xfId="0" applyFont="1" applyBorder="1"/>
    <xf numFmtId="0" fontId="3" fillId="0" borderId="8" xfId="0" applyFont="1" applyBorder="1"/>
    <xf numFmtId="0" fontId="2" fillId="5" borderId="5" xfId="0" applyFont="1" applyFill="1" applyBorder="1" applyAlignment="1">
      <alignment horizontal="center" vertical="center" wrapText="1"/>
    </xf>
    <xf numFmtId="0" fontId="3" fillId="0" borderId="6" xfId="0" applyFont="1" applyBorder="1" applyAlignment="1">
      <alignment horizontal="center"/>
    </xf>
    <xf numFmtId="0" fontId="3" fillId="0" borderId="7" xfId="0" applyFont="1" applyBorder="1" applyAlignment="1">
      <alignment horizontal="center"/>
    </xf>
    <xf numFmtId="0" fontId="2" fillId="3" borderId="2" xfId="0" applyFont="1" applyFill="1" applyBorder="1" applyAlignment="1">
      <alignment horizontal="left" vertical="top" wrapText="1"/>
    </xf>
    <xf numFmtId="0" fontId="3" fillId="0" borderId="4" xfId="0" applyFont="1" applyBorder="1"/>
    <xf numFmtId="0" fontId="2" fillId="3" borderId="5" xfId="0" applyFont="1" applyFill="1" applyBorder="1" applyAlignment="1">
      <alignment horizontal="center" vertical="top" wrapText="1"/>
    </xf>
    <xf numFmtId="0" fontId="2" fillId="0" borderId="14" xfId="0" applyFont="1" applyBorder="1" applyAlignment="1">
      <alignment horizontal="left" vertical="top" wrapText="1"/>
    </xf>
    <xf numFmtId="0" fontId="3" fillId="0" borderId="15" xfId="0" applyFont="1" applyBorder="1"/>
    <xf numFmtId="0" fontId="3" fillId="0" borderId="16" xfId="0" applyFont="1" applyBorder="1"/>
    <xf numFmtId="0" fontId="2" fillId="0" borderId="12" xfId="0" applyFont="1" applyBorder="1" applyAlignment="1">
      <alignment horizontal="left" vertical="top" wrapText="1"/>
    </xf>
    <xf numFmtId="0" fontId="3" fillId="0" borderId="13" xfId="0" applyFont="1" applyBorder="1"/>
    <xf numFmtId="0" fontId="3" fillId="0" borderId="17" xfId="0" applyFont="1" applyBorder="1"/>
    <xf numFmtId="0" fontId="2" fillId="0" borderId="12" xfId="0" applyFont="1" applyBorder="1" applyAlignment="1">
      <alignment vertical="top" wrapText="1"/>
    </xf>
    <xf numFmtId="0" fontId="2" fillId="0" borderId="18" xfId="0" applyFont="1" applyBorder="1" applyAlignment="1">
      <alignment horizontal="left" vertical="top" wrapText="1"/>
    </xf>
    <xf numFmtId="0" fontId="3" fillId="0" borderId="18" xfId="0" applyFont="1" applyBorder="1"/>
    <xf numFmtId="0" fontId="3" fillId="0" borderId="19" xfId="0" applyFont="1" applyBorder="1"/>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e.tl/t-DI3WAK3B8K" TargetMode="External"/><Relationship Id="rId2" Type="http://schemas.openxmlformats.org/officeDocument/2006/relationships/hyperlink" Target="https://we.tl/t-jtePKvjeSd" TargetMode="External"/><Relationship Id="rId1" Type="http://schemas.openxmlformats.org/officeDocument/2006/relationships/hyperlink" Target="https://we.tl/t-QOcHWhA4aF" TargetMode="External"/><Relationship Id="rId6" Type="http://schemas.openxmlformats.org/officeDocument/2006/relationships/hyperlink" Target="https://we.tl/t-5QepkFVBIO" TargetMode="External"/><Relationship Id="rId5" Type="http://schemas.openxmlformats.org/officeDocument/2006/relationships/hyperlink" Target="https://we.tl/t-ZMY2KZgzFv" TargetMode="External"/><Relationship Id="rId4" Type="http://schemas.openxmlformats.org/officeDocument/2006/relationships/hyperlink" Target="https://we.tl/t-oPWa45JDrQ" TargetMode="External"/></Relationships>
</file>

<file path=xl/worksheets/sheet1.xml><?xml version="1.0" encoding="utf-8"?>
<worksheet xmlns="http://schemas.openxmlformats.org/spreadsheetml/2006/main" xmlns:r="http://schemas.openxmlformats.org/officeDocument/2006/relationships">
  <dimension ref="A1:XER44"/>
  <sheetViews>
    <sheetView tabSelected="1" topLeftCell="A3" zoomScale="110" zoomScaleNormal="110" workbookViewId="0">
      <selection activeCell="H3" sqref="H1:H1048576"/>
    </sheetView>
  </sheetViews>
  <sheetFormatPr defaultColWidth="14.42578125" defaultRowHeight="15" customHeight="1"/>
  <cols>
    <col min="1" max="1" width="11" bestFit="1" customWidth="1"/>
    <col min="2" max="2" width="10.5703125" bestFit="1" customWidth="1"/>
    <col min="3" max="4" width="12.42578125" bestFit="1" customWidth="1"/>
    <col min="5" max="5" width="11.28515625" bestFit="1" customWidth="1"/>
    <col min="6" max="6" width="10.140625" bestFit="1" customWidth="1"/>
    <col min="7" max="7" width="7.7109375" bestFit="1" customWidth="1"/>
    <col min="8" max="8" width="17.7109375" customWidth="1"/>
    <col min="9" max="9" width="15.42578125" bestFit="1" customWidth="1"/>
    <col min="10" max="10" width="18.85546875" customWidth="1"/>
    <col min="11" max="11" width="23.7109375" customWidth="1"/>
    <col min="12" max="12" width="32.5703125" customWidth="1"/>
    <col min="13" max="13" width="16.7109375" customWidth="1"/>
    <col min="14" max="14" width="37" customWidth="1"/>
    <col min="15" max="15" width="12.5703125" customWidth="1"/>
    <col min="16" max="16" width="64.42578125" customWidth="1"/>
    <col min="17" max="17" width="57.85546875" customWidth="1"/>
    <col min="18" max="18" width="14.7109375" customWidth="1"/>
    <col min="19" max="21" width="22.5703125" customWidth="1"/>
    <col min="22" max="22" width="21.42578125" customWidth="1"/>
    <col min="23" max="23" width="16.42578125" customWidth="1"/>
    <col min="24" max="24" width="25.85546875" customWidth="1"/>
    <col min="25" max="25" width="10.5703125" customWidth="1"/>
    <col min="26" max="26" width="18.28515625" customWidth="1"/>
    <col min="27" max="27" width="15.7109375" customWidth="1"/>
    <col min="28" max="28" width="16.7109375" customWidth="1"/>
    <col min="29" max="29" width="13.85546875" customWidth="1"/>
    <col min="30" max="30" width="37" customWidth="1"/>
    <col min="31" max="31" width="14.7109375" customWidth="1"/>
    <col min="32" max="32" width="17" customWidth="1"/>
    <col min="33" max="33" width="13.42578125" customWidth="1"/>
    <col min="34" max="34" width="26.5703125" customWidth="1"/>
    <col min="35" max="35" width="20.28515625" customWidth="1"/>
    <col min="36" max="36" width="22.7109375" customWidth="1"/>
    <col min="37" max="37" width="14.42578125" customWidth="1"/>
    <col min="38" max="38" width="13.28515625" customWidth="1"/>
    <col min="39" max="39" width="15.7109375" customWidth="1"/>
    <col min="40" max="42" width="10.5703125" customWidth="1"/>
    <col min="43" max="43" width="14.42578125" customWidth="1"/>
    <col min="44" max="45" width="14.7109375" customWidth="1"/>
    <col min="46" max="46" width="39" customWidth="1"/>
    <col min="47" max="47" width="28" customWidth="1"/>
    <col min="48" max="48" width="13.5703125" customWidth="1"/>
    <col min="49" max="49" width="25" customWidth="1"/>
    <col min="50" max="50" width="18.5703125" customWidth="1"/>
    <col min="51" max="51" width="13.28515625" customWidth="1"/>
    <col min="52" max="52" width="27" customWidth="1"/>
    <col min="53" max="53" width="11.140625" customWidth="1"/>
    <col min="54" max="54" width="35.5703125" customWidth="1"/>
    <col min="55" max="55" width="18.7109375" customWidth="1"/>
    <col min="56" max="60" width="29" bestFit="1" customWidth="1"/>
    <col min="61" max="61" width="27.5703125" bestFit="1" customWidth="1"/>
    <col min="62" max="62" width="21.5703125" bestFit="1" customWidth="1"/>
    <col min="63" max="16328" width="8.7109375" customWidth="1"/>
    <col min="16329" max="16333" width="9.140625" customWidth="1"/>
    <col min="16334" max="16335" width="10.42578125" bestFit="1" customWidth="1"/>
    <col min="16336" max="16336" width="22.140625" bestFit="1" customWidth="1"/>
    <col min="16337" max="16337" width="7.42578125" bestFit="1" customWidth="1"/>
    <col min="16338" max="16338" width="12.5703125" bestFit="1" customWidth="1"/>
    <col min="16339" max="16339" width="14" bestFit="1" customWidth="1"/>
    <col min="16340" max="16340" width="14.85546875" bestFit="1" customWidth="1"/>
    <col min="16341" max="16341" width="12.5703125" bestFit="1" customWidth="1"/>
    <col min="16342" max="16342" width="17.28515625" bestFit="1" customWidth="1"/>
    <col min="16343" max="16343" width="16.28515625" bestFit="1" customWidth="1"/>
    <col min="16344" max="16344" width="22.5703125" bestFit="1" customWidth="1"/>
    <col min="16345" max="16345" width="11.5703125" bestFit="1" customWidth="1"/>
    <col min="16346" max="16346" width="8.5703125" bestFit="1" customWidth="1"/>
    <col min="16347" max="16356" width="9.140625" customWidth="1"/>
    <col min="16357" max="16357" width="10.140625" bestFit="1" customWidth="1"/>
    <col min="16358" max="16358" width="9.140625" customWidth="1"/>
    <col min="16359" max="16359" width="8.140625" bestFit="1" customWidth="1"/>
    <col min="16360" max="16360" width="9.140625" customWidth="1"/>
    <col min="16361" max="16361" width="4.28515625" bestFit="1" customWidth="1"/>
    <col min="16362" max="16362" width="9.140625" customWidth="1"/>
    <col min="16363" max="16363" width="27" bestFit="1" customWidth="1"/>
    <col min="16364" max="16364" width="9.140625" customWidth="1"/>
    <col min="16365" max="16366" width="13.42578125" bestFit="1" customWidth="1"/>
    <col min="16367" max="16367" width="9.140625" customWidth="1"/>
    <col min="16368" max="16368" width="15.28515625" bestFit="1" customWidth="1"/>
    <col min="16369" max="16369" width="9.140625" customWidth="1"/>
    <col min="16370" max="16370" width="13.85546875" bestFit="1" customWidth="1"/>
    <col min="16371" max="16371" width="9.140625" customWidth="1"/>
    <col min="16372" max="16372" width="4.5703125" bestFit="1" customWidth="1"/>
  </cols>
  <sheetData>
    <row r="1" spans="1:65 16322:16372" ht="30" customHeight="1">
      <c r="I1" s="1" t="s">
        <v>0</v>
      </c>
      <c r="J1" s="65" t="s">
        <v>1</v>
      </c>
      <c r="K1" s="60"/>
      <c r="L1" s="60"/>
      <c r="M1" s="60"/>
      <c r="N1" s="60"/>
      <c r="O1" s="60"/>
      <c r="P1" s="60"/>
      <c r="Q1" s="60"/>
      <c r="R1" s="60"/>
      <c r="S1" s="60"/>
      <c r="T1" s="60"/>
      <c r="U1" s="60"/>
      <c r="V1" s="60"/>
      <c r="W1" s="60"/>
      <c r="X1" s="60"/>
      <c r="Y1" s="60"/>
      <c r="Z1" s="60"/>
      <c r="AA1" s="60"/>
      <c r="AB1" s="60"/>
      <c r="AC1" s="60"/>
      <c r="AD1" s="60"/>
      <c r="AE1" s="60"/>
      <c r="AF1" s="60"/>
      <c r="AG1" s="60"/>
      <c r="AH1" s="60"/>
      <c r="AI1" s="60"/>
      <c r="AJ1" s="66"/>
      <c r="AK1" s="56" t="s">
        <v>2</v>
      </c>
      <c r="AL1" s="57"/>
      <c r="AM1" s="58"/>
      <c r="AN1" s="67" t="s">
        <v>3</v>
      </c>
      <c r="AO1" s="57"/>
      <c r="AP1" s="57"/>
      <c r="AQ1" s="58"/>
      <c r="AR1" s="56" t="s">
        <v>4</v>
      </c>
      <c r="AS1" s="57"/>
      <c r="AT1" s="57"/>
      <c r="AU1" s="57"/>
      <c r="AV1" s="57"/>
      <c r="AW1" s="57"/>
      <c r="AX1" s="57"/>
      <c r="AY1" s="57"/>
      <c r="AZ1" s="57"/>
      <c r="BA1" s="57"/>
      <c r="BB1" s="57"/>
      <c r="BC1" s="58"/>
      <c r="BD1" s="59" t="s">
        <v>5</v>
      </c>
      <c r="BE1" s="60"/>
      <c r="BF1" s="60"/>
      <c r="BG1" s="60"/>
      <c r="BH1" s="60"/>
      <c r="BI1" s="60"/>
      <c r="BJ1" s="61"/>
    </row>
    <row r="2" spans="1:65 16322:16372" ht="30">
      <c r="I2" s="1" t="s">
        <v>6</v>
      </c>
      <c r="J2" s="2" t="s">
        <v>7</v>
      </c>
      <c r="K2" s="2" t="s">
        <v>7</v>
      </c>
      <c r="L2" s="2" t="s">
        <v>8</v>
      </c>
      <c r="M2" s="2" t="s">
        <v>7</v>
      </c>
      <c r="N2" s="2" t="s">
        <v>7</v>
      </c>
      <c r="O2" s="2" t="s">
        <v>7</v>
      </c>
      <c r="P2" s="2" t="s">
        <v>7</v>
      </c>
      <c r="Q2" s="2" t="s">
        <v>7</v>
      </c>
      <c r="R2" s="2" t="s">
        <v>7</v>
      </c>
      <c r="S2" s="2" t="s">
        <v>7</v>
      </c>
      <c r="T2" s="2" t="s">
        <v>7</v>
      </c>
      <c r="U2" s="2" t="s">
        <v>7</v>
      </c>
      <c r="V2" s="2" t="s">
        <v>7</v>
      </c>
      <c r="W2" s="2" t="s">
        <v>7</v>
      </c>
      <c r="X2" s="2" t="s">
        <v>7</v>
      </c>
      <c r="Y2" s="2" t="s">
        <v>7</v>
      </c>
      <c r="Z2" s="2" t="s">
        <v>7</v>
      </c>
      <c r="AA2" s="2" t="s">
        <v>7</v>
      </c>
      <c r="AB2" s="2" t="s">
        <v>7</v>
      </c>
      <c r="AC2" s="2" t="s">
        <v>7</v>
      </c>
      <c r="AD2" s="2" t="s">
        <v>7</v>
      </c>
      <c r="AE2" s="2" t="s">
        <v>7</v>
      </c>
      <c r="AF2" s="2" t="s">
        <v>7</v>
      </c>
      <c r="AG2" s="2" t="s">
        <v>7</v>
      </c>
      <c r="AH2" s="2" t="s">
        <v>7</v>
      </c>
      <c r="AI2" s="2" t="s">
        <v>7</v>
      </c>
      <c r="AJ2" s="2" t="s">
        <v>8</v>
      </c>
      <c r="AK2" s="2" t="s">
        <v>7</v>
      </c>
      <c r="AL2" s="2" t="s">
        <v>7</v>
      </c>
      <c r="AM2" s="2" t="s">
        <v>7</v>
      </c>
      <c r="AN2" s="2" t="s">
        <v>7</v>
      </c>
      <c r="AO2" s="2" t="s">
        <v>7</v>
      </c>
      <c r="AP2" s="2" t="s">
        <v>7</v>
      </c>
      <c r="AQ2" s="2" t="s">
        <v>7</v>
      </c>
      <c r="AR2" s="2" t="s">
        <v>7</v>
      </c>
      <c r="AS2" s="2" t="s">
        <v>7</v>
      </c>
      <c r="AT2" s="2" t="s">
        <v>7</v>
      </c>
      <c r="AU2" s="2" t="s">
        <v>7</v>
      </c>
      <c r="AV2" s="2" t="s">
        <v>8</v>
      </c>
      <c r="AW2" s="2" t="s">
        <v>7</v>
      </c>
      <c r="AX2" s="2" t="s">
        <v>7</v>
      </c>
      <c r="AY2" s="2" t="s">
        <v>8</v>
      </c>
      <c r="AZ2" s="2" t="s">
        <v>7</v>
      </c>
      <c r="BA2" s="2" t="s">
        <v>8</v>
      </c>
      <c r="BB2" s="2" t="s">
        <v>8</v>
      </c>
      <c r="BC2" s="2" t="s">
        <v>7</v>
      </c>
      <c r="BD2" s="2" t="s">
        <v>7</v>
      </c>
      <c r="BE2" s="2" t="s">
        <v>7</v>
      </c>
      <c r="BF2" s="2" t="s">
        <v>7</v>
      </c>
      <c r="BG2" s="2" t="s">
        <v>7</v>
      </c>
      <c r="BH2" s="2" t="s">
        <v>7</v>
      </c>
      <c r="BI2" s="2" t="s">
        <v>7</v>
      </c>
      <c r="BJ2" s="2" t="s">
        <v>8</v>
      </c>
    </row>
    <row r="3" spans="1:65 16322:16372" s="35" customFormat="1" ht="45">
      <c r="I3" s="54" t="s">
        <v>9</v>
      </c>
      <c r="J3" s="55" t="s">
        <v>10</v>
      </c>
      <c r="K3" s="55" t="s">
        <v>11</v>
      </c>
      <c r="L3" s="55" t="s">
        <v>12</v>
      </c>
      <c r="M3" s="55" t="s">
        <v>13</v>
      </c>
      <c r="N3" s="55" t="s">
        <v>14</v>
      </c>
      <c r="O3" s="55" t="s">
        <v>15</v>
      </c>
      <c r="P3" s="55" t="s">
        <v>16</v>
      </c>
      <c r="Q3" s="55" t="s">
        <v>17</v>
      </c>
      <c r="R3" s="55" t="s">
        <v>18</v>
      </c>
      <c r="S3" s="55" t="s">
        <v>19</v>
      </c>
      <c r="T3" s="55" t="s">
        <v>20</v>
      </c>
      <c r="U3" s="55" t="s">
        <v>21</v>
      </c>
      <c r="V3" s="55" t="s">
        <v>22</v>
      </c>
      <c r="W3" s="55" t="s">
        <v>23</v>
      </c>
      <c r="X3" s="55" t="s">
        <v>24</v>
      </c>
      <c r="Y3" s="55" t="s">
        <v>25</v>
      </c>
      <c r="Z3" s="55" t="s">
        <v>26</v>
      </c>
      <c r="AA3" s="55" t="s">
        <v>27</v>
      </c>
      <c r="AB3" s="55" t="s">
        <v>28</v>
      </c>
      <c r="AC3" s="55" t="s">
        <v>29</v>
      </c>
      <c r="AD3" s="55" t="s">
        <v>30</v>
      </c>
      <c r="AE3" s="55" t="s">
        <v>31</v>
      </c>
      <c r="AF3" s="55" t="s">
        <v>32</v>
      </c>
      <c r="AG3" s="55" t="s">
        <v>33</v>
      </c>
      <c r="AH3" s="55" t="s">
        <v>34</v>
      </c>
      <c r="AI3" s="55" t="s">
        <v>35</v>
      </c>
      <c r="AJ3" s="55" t="s">
        <v>36</v>
      </c>
      <c r="AK3" s="62" t="s">
        <v>37</v>
      </c>
      <c r="AL3" s="63"/>
      <c r="AM3" s="64"/>
      <c r="AN3" s="62" t="s">
        <v>38</v>
      </c>
      <c r="AO3" s="63"/>
      <c r="AP3" s="64"/>
      <c r="AQ3" s="3" t="s">
        <v>39</v>
      </c>
      <c r="AR3" s="55" t="s">
        <v>40</v>
      </c>
      <c r="AS3" s="55" t="s">
        <v>41</v>
      </c>
      <c r="AT3" s="55" t="s">
        <v>42</v>
      </c>
      <c r="AU3" s="55" t="s">
        <v>43</v>
      </c>
      <c r="AV3" s="55" t="s">
        <v>44</v>
      </c>
      <c r="AW3" s="55" t="s">
        <v>45</v>
      </c>
      <c r="AX3" s="55" t="s">
        <v>46</v>
      </c>
      <c r="AY3" s="55" t="s">
        <v>47</v>
      </c>
      <c r="AZ3" s="55" t="s">
        <v>48</v>
      </c>
      <c r="BA3" s="55" t="s">
        <v>49</v>
      </c>
      <c r="BB3" s="55" t="s">
        <v>50</v>
      </c>
      <c r="BC3" s="55" t="s">
        <v>51</v>
      </c>
      <c r="BD3" s="55" t="s">
        <v>52</v>
      </c>
      <c r="BE3" s="55" t="s">
        <v>53</v>
      </c>
      <c r="BF3" s="55" t="s">
        <v>54</v>
      </c>
      <c r="BG3" s="55" t="s">
        <v>55</v>
      </c>
      <c r="BH3" s="55" t="s">
        <v>56</v>
      </c>
      <c r="BI3" s="55" t="s">
        <v>57</v>
      </c>
      <c r="BJ3" s="55" t="s">
        <v>58</v>
      </c>
    </row>
    <row r="4" spans="1:65 16322:16372" s="53" customFormat="1" ht="61.5" customHeight="1">
      <c r="A4" s="48" t="s">
        <v>59</v>
      </c>
      <c r="B4" s="48" t="s">
        <v>12</v>
      </c>
      <c r="C4" s="48" t="s">
        <v>60</v>
      </c>
      <c r="D4" s="48" t="s">
        <v>19</v>
      </c>
      <c r="E4" s="48" t="s">
        <v>61</v>
      </c>
      <c r="F4" s="48" t="s">
        <v>62</v>
      </c>
      <c r="G4" s="48" t="s">
        <v>63</v>
      </c>
      <c r="H4" s="48" t="s">
        <v>64</v>
      </c>
      <c r="I4" s="49" t="s">
        <v>65</v>
      </c>
      <c r="J4" s="50" t="s">
        <v>66</v>
      </c>
      <c r="K4" s="50" t="s">
        <v>67</v>
      </c>
      <c r="L4" s="50" t="s">
        <v>68</v>
      </c>
      <c r="M4" s="50" t="s">
        <v>69</v>
      </c>
      <c r="N4" s="50" t="s">
        <v>70</v>
      </c>
      <c r="O4" s="50" t="s">
        <v>71</v>
      </c>
      <c r="P4" s="50" t="s">
        <v>72</v>
      </c>
      <c r="Q4" s="50" t="s">
        <v>73</v>
      </c>
      <c r="R4" s="50" t="s">
        <v>74</v>
      </c>
      <c r="S4" s="50" t="s">
        <v>75</v>
      </c>
      <c r="T4" s="50" t="s">
        <v>76</v>
      </c>
      <c r="U4" s="50" t="s">
        <v>77</v>
      </c>
      <c r="V4" s="50" t="s">
        <v>78</v>
      </c>
      <c r="W4" s="50" t="s">
        <v>79</v>
      </c>
      <c r="X4" s="50" t="s">
        <v>80</v>
      </c>
      <c r="Y4" s="50" t="s">
        <v>81</v>
      </c>
      <c r="Z4" s="50" t="s">
        <v>82</v>
      </c>
      <c r="AA4" s="50" t="s">
        <v>83</v>
      </c>
      <c r="AB4" s="50" t="s">
        <v>84</v>
      </c>
      <c r="AC4" s="50" t="s">
        <v>85</v>
      </c>
      <c r="AD4" s="50" t="s">
        <v>86</v>
      </c>
      <c r="AE4" s="50" t="s">
        <v>87</v>
      </c>
      <c r="AF4" s="50" t="s">
        <v>88</v>
      </c>
      <c r="AG4" s="51" t="s">
        <v>89</v>
      </c>
      <c r="AH4" s="51" t="s">
        <v>90</v>
      </c>
      <c r="AI4" s="51" t="s">
        <v>91</v>
      </c>
      <c r="AJ4" s="51" t="s">
        <v>92</v>
      </c>
      <c r="AK4" s="51" t="s">
        <v>93</v>
      </c>
      <c r="AL4" s="51" t="s">
        <v>94</v>
      </c>
      <c r="AM4" s="51" t="s">
        <v>95</v>
      </c>
      <c r="AN4" s="51" t="s">
        <v>93</v>
      </c>
      <c r="AO4" s="51" t="s">
        <v>94</v>
      </c>
      <c r="AP4" s="51" t="s">
        <v>95</v>
      </c>
      <c r="AQ4" s="51" t="s">
        <v>96</v>
      </c>
      <c r="AR4" s="51" t="s">
        <v>97</v>
      </c>
      <c r="AS4" s="51" t="s">
        <v>98</v>
      </c>
      <c r="AT4" s="51" t="s">
        <v>99</v>
      </c>
      <c r="AU4" s="51" t="s">
        <v>100</v>
      </c>
      <c r="AV4" s="51" t="s">
        <v>101</v>
      </c>
      <c r="AW4" s="51" t="s">
        <v>102</v>
      </c>
      <c r="AX4" s="51" t="s">
        <v>103</v>
      </c>
      <c r="AY4" s="51" t="s">
        <v>47</v>
      </c>
      <c r="AZ4" s="51" t="s">
        <v>104</v>
      </c>
      <c r="BA4" s="51" t="s">
        <v>105</v>
      </c>
      <c r="BB4" s="51" t="s">
        <v>106</v>
      </c>
      <c r="BC4" s="51" t="s">
        <v>107</v>
      </c>
      <c r="BD4" s="50" t="s">
        <v>108</v>
      </c>
      <c r="BE4" s="50" t="s">
        <v>108</v>
      </c>
      <c r="BF4" s="50" t="s">
        <v>108</v>
      </c>
      <c r="BG4" s="50" t="s">
        <v>108</v>
      </c>
      <c r="BH4" s="50" t="s">
        <v>108</v>
      </c>
      <c r="BI4" s="51" t="s">
        <v>109</v>
      </c>
      <c r="BJ4" s="51" t="s">
        <v>110</v>
      </c>
      <c r="BK4" s="52"/>
      <c r="BL4" s="52"/>
      <c r="BM4" s="52"/>
    </row>
    <row r="5" spans="1:65 16322:16372" ht="60">
      <c r="A5" s="4" t="s">
        <v>111</v>
      </c>
      <c r="B5" s="4">
        <v>2</v>
      </c>
      <c r="C5" s="4" t="s">
        <v>112</v>
      </c>
      <c r="D5" s="4" t="str">
        <f>VLOOKUP(S5,INDEX!$A$3:$C$8,3)</f>
        <v>PLT</v>
      </c>
      <c r="E5" s="5" t="s">
        <v>113</v>
      </c>
      <c r="F5" s="4" t="str">
        <f>VLOOKUP(AB5,INDEX!$E$2:$F$41,2,0)</f>
        <v>ML</v>
      </c>
      <c r="G5" s="4"/>
      <c r="H5" s="36" t="str">
        <f t="shared" ref="H5:H34" si="0">CONCATENATE(A5,B5,C5,D5,E5,F5,G5)</f>
        <v>D222SWPLT001ML</v>
      </c>
      <c r="I5" s="36"/>
      <c r="J5" s="26" t="s">
        <v>114</v>
      </c>
      <c r="K5" s="26" t="s">
        <v>114</v>
      </c>
      <c r="L5" s="26"/>
      <c r="M5" s="27" t="s">
        <v>115</v>
      </c>
      <c r="N5" s="26" t="s">
        <v>116</v>
      </c>
      <c r="O5" s="26" t="s">
        <v>117</v>
      </c>
      <c r="P5" s="26" t="s">
        <v>118</v>
      </c>
      <c r="Q5" s="26" t="s">
        <v>118</v>
      </c>
      <c r="R5" s="26" t="s">
        <v>119</v>
      </c>
      <c r="S5" s="26" t="s">
        <v>120</v>
      </c>
      <c r="T5" s="26" t="s">
        <v>120</v>
      </c>
      <c r="U5" s="26" t="s">
        <v>120</v>
      </c>
      <c r="V5" s="26" t="s">
        <v>121</v>
      </c>
      <c r="W5" s="26" t="s">
        <v>121</v>
      </c>
      <c r="X5" s="26">
        <v>7013</v>
      </c>
      <c r="Y5" s="26">
        <v>1249</v>
      </c>
      <c r="Z5" s="28">
        <v>1174.06</v>
      </c>
      <c r="AA5" s="26">
        <v>0.18</v>
      </c>
      <c r="AB5" s="26" t="s">
        <v>122</v>
      </c>
      <c r="AC5" s="26" t="s">
        <v>122</v>
      </c>
      <c r="AD5" s="26" t="s">
        <v>123</v>
      </c>
      <c r="AE5" s="26">
        <v>2</v>
      </c>
      <c r="AF5" s="26">
        <v>2</v>
      </c>
      <c r="AG5" s="26" t="s">
        <v>124</v>
      </c>
      <c r="AH5" s="26" t="s">
        <v>125</v>
      </c>
      <c r="AI5" s="26" t="s">
        <v>124</v>
      </c>
      <c r="AJ5" s="26" t="s">
        <v>126</v>
      </c>
      <c r="AK5" s="26">
        <v>37</v>
      </c>
      <c r="AL5" s="26">
        <v>23</v>
      </c>
      <c r="AM5" s="26">
        <v>2.5</v>
      </c>
      <c r="AN5" s="26">
        <v>37</v>
      </c>
      <c r="AO5" s="26">
        <v>26.7</v>
      </c>
      <c r="AP5" s="26">
        <v>3.5</v>
      </c>
      <c r="AQ5" s="26">
        <v>1.1200000000000001</v>
      </c>
      <c r="AR5" s="26" t="s">
        <v>127</v>
      </c>
      <c r="AS5" s="26" t="s">
        <v>128</v>
      </c>
      <c r="AT5" s="26" t="s">
        <v>129</v>
      </c>
      <c r="AU5" s="26" t="s">
        <v>124</v>
      </c>
      <c r="AV5" s="26" t="s">
        <v>130</v>
      </c>
      <c r="AW5" s="26" t="s">
        <v>131</v>
      </c>
      <c r="AX5" s="26">
        <v>2020</v>
      </c>
      <c r="AY5" s="26"/>
      <c r="AZ5" s="26" t="s">
        <v>132</v>
      </c>
      <c r="BA5" s="26"/>
      <c r="BB5" s="26" t="s">
        <v>133</v>
      </c>
      <c r="BC5" s="26">
        <v>1119</v>
      </c>
      <c r="BD5" s="26" t="s">
        <v>134</v>
      </c>
      <c r="BE5" s="26" t="s">
        <v>135</v>
      </c>
      <c r="BF5" s="26" t="s">
        <v>136</v>
      </c>
      <c r="BG5" s="26" t="s">
        <v>137</v>
      </c>
      <c r="BH5" s="26" t="s">
        <v>138</v>
      </c>
      <c r="BI5" s="26" t="s">
        <v>139</v>
      </c>
      <c r="BJ5" s="26"/>
      <c r="XCT5" s="6"/>
      <c r="XCU5" s="7"/>
      <c r="XCV5" s="7"/>
      <c r="XCW5" s="7"/>
      <c r="XCX5" s="7"/>
      <c r="XCY5" s="7"/>
      <c r="XCZ5" s="7"/>
      <c r="XDA5" s="7"/>
      <c r="XDB5" s="7"/>
      <c r="XDC5" s="6"/>
      <c r="XDF5" s="7" t="s">
        <v>140</v>
      </c>
      <c r="XDO5" s="7"/>
      <c r="XDP5" s="7"/>
      <c r="XDQ5" s="7"/>
      <c r="XDR5" s="7"/>
      <c r="XDS5" s="7"/>
      <c r="XDT5" s="7"/>
      <c r="XDU5" s="7"/>
      <c r="XDV5" s="7"/>
      <c r="XDW5" s="7"/>
      <c r="XDX5" s="7"/>
      <c r="XDY5" s="7"/>
      <c r="XDZ5" s="7"/>
      <c r="XEA5" s="7"/>
      <c r="XEB5" s="6"/>
      <c r="XEC5" s="4" t="s">
        <v>141</v>
      </c>
      <c r="XEE5" s="4" t="s">
        <v>128</v>
      </c>
      <c r="XEG5" s="8" t="s">
        <v>142</v>
      </c>
      <c r="XEI5" s="4" t="s">
        <v>132</v>
      </c>
      <c r="XEK5" s="4" t="s">
        <v>143</v>
      </c>
      <c r="XEL5" s="4" t="s">
        <v>144</v>
      </c>
      <c r="XEM5" s="6"/>
      <c r="XEN5" s="4" t="s">
        <v>145</v>
      </c>
      <c r="XEP5" s="4" t="s">
        <v>146</v>
      </c>
      <c r="XER5" s="9">
        <v>0.05</v>
      </c>
    </row>
    <row r="6" spans="1:65 16322:16372" ht="60">
      <c r="A6" s="4" t="s">
        <v>111</v>
      </c>
      <c r="B6" s="4">
        <v>2</v>
      </c>
      <c r="C6" s="4" t="s">
        <v>112</v>
      </c>
      <c r="D6" s="4" t="str">
        <f>VLOOKUP(S6,INDEX!$A$3:$C$8,3)</f>
        <v>PLT</v>
      </c>
      <c r="E6" s="5" t="s">
        <v>147</v>
      </c>
      <c r="F6" s="4" t="str">
        <f>VLOOKUP(AB6,INDEX!$E$2:$F$41,2,0)</f>
        <v>GN</v>
      </c>
      <c r="G6" s="4"/>
      <c r="H6" s="36" t="str">
        <f t="shared" si="0"/>
        <v>D222SWPLT002GN</v>
      </c>
      <c r="I6" s="36"/>
      <c r="J6" s="26" t="s">
        <v>148</v>
      </c>
      <c r="K6" s="26" t="s">
        <v>148</v>
      </c>
      <c r="L6" s="26"/>
      <c r="M6" s="27" t="s">
        <v>149</v>
      </c>
      <c r="N6" s="26" t="s">
        <v>150</v>
      </c>
      <c r="O6" s="26" t="s">
        <v>117</v>
      </c>
      <c r="P6" s="26" t="s">
        <v>118</v>
      </c>
      <c r="Q6" s="26" t="s">
        <v>118</v>
      </c>
      <c r="R6" s="26" t="s">
        <v>119</v>
      </c>
      <c r="S6" s="26" t="s">
        <v>120</v>
      </c>
      <c r="T6" s="26" t="s">
        <v>120</v>
      </c>
      <c r="U6" s="26" t="s">
        <v>120</v>
      </c>
      <c r="V6" s="26" t="s">
        <v>121</v>
      </c>
      <c r="W6" s="26" t="s">
        <v>121</v>
      </c>
      <c r="X6" s="26">
        <v>7013</v>
      </c>
      <c r="Y6" s="26">
        <v>995</v>
      </c>
      <c r="Z6" s="28">
        <v>935.3</v>
      </c>
      <c r="AA6" s="26">
        <v>0.18</v>
      </c>
      <c r="AB6" s="26" t="s">
        <v>151</v>
      </c>
      <c r="AC6" s="26" t="s">
        <v>151</v>
      </c>
      <c r="AD6" s="26" t="s">
        <v>123</v>
      </c>
      <c r="AE6" s="26">
        <v>2</v>
      </c>
      <c r="AF6" s="26">
        <v>2</v>
      </c>
      <c r="AG6" s="26" t="s">
        <v>124</v>
      </c>
      <c r="AH6" s="26" t="s">
        <v>125</v>
      </c>
      <c r="AI6" s="26" t="s">
        <v>124</v>
      </c>
      <c r="AJ6" s="26" t="s">
        <v>126</v>
      </c>
      <c r="AK6" s="26">
        <v>34.799999999999997</v>
      </c>
      <c r="AL6" s="26">
        <v>19.5</v>
      </c>
      <c r="AM6" s="26">
        <v>2.2000000000000002</v>
      </c>
      <c r="AN6" s="26">
        <v>35.299999999999997</v>
      </c>
      <c r="AO6" s="26">
        <v>20</v>
      </c>
      <c r="AP6" s="26">
        <v>3.5</v>
      </c>
      <c r="AQ6" s="26">
        <v>0.96</v>
      </c>
      <c r="AR6" s="26" t="s">
        <v>127</v>
      </c>
      <c r="AS6" s="26" t="s">
        <v>128</v>
      </c>
      <c r="AT6" s="26" t="s">
        <v>129</v>
      </c>
      <c r="AU6" s="26" t="s">
        <v>124</v>
      </c>
      <c r="AV6" s="26" t="s">
        <v>130</v>
      </c>
      <c r="AW6" s="26" t="s">
        <v>131</v>
      </c>
      <c r="AX6" s="26">
        <v>2020</v>
      </c>
      <c r="AY6" s="26"/>
      <c r="AZ6" s="26" t="s">
        <v>132</v>
      </c>
      <c r="BA6" s="26"/>
      <c r="BB6" s="26" t="s">
        <v>133</v>
      </c>
      <c r="BC6" s="26">
        <v>959</v>
      </c>
      <c r="BD6" s="26" t="s">
        <v>152</v>
      </c>
      <c r="BE6" s="26" t="s">
        <v>153</v>
      </c>
      <c r="BF6" s="26" t="s">
        <v>154</v>
      </c>
      <c r="BG6" s="26" t="s">
        <v>155</v>
      </c>
      <c r="BH6" s="26" t="s">
        <v>156</v>
      </c>
      <c r="BI6" s="26" t="s">
        <v>157</v>
      </c>
      <c r="BJ6" s="26"/>
      <c r="XDG6" s="7" t="s">
        <v>158</v>
      </c>
      <c r="XDH6" s="7" t="s">
        <v>159</v>
      </c>
      <c r="XDI6" s="7" t="s">
        <v>160</v>
      </c>
      <c r="XDJ6" s="7" t="s">
        <v>161</v>
      </c>
      <c r="XDK6" s="7" t="s">
        <v>162</v>
      </c>
      <c r="XDL6" s="7" t="s">
        <v>163</v>
      </c>
      <c r="XDM6" s="7" t="s">
        <v>164</v>
      </c>
      <c r="XDN6" s="7" t="s">
        <v>120</v>
      </c>
      <c r="XDO6" s="7" t="s">
        <v>165</v>
      </c>
      <c r="XDP6" s="7" t="s">
        <v>166</v>
      </c>
      <c r="XDQ6" s="7" t="s">
        <v>167</v>
      </c>
      <c r="XDR6" s="7" t="s">
        <v>168</v>
      </c>
      <c r="XDS6" s="6"/>
      <c r="XDT6" s="6"/>
      <c r="XDU6" s="6"/>
      <c r="XDV6" s="6"/>
      <c r="XDW6" s="6"/>
      <c r="XDX6" s="6"/>
      <c r="XDY6" s="6"/>
      <c r="XDZ6" s="6"/>
      <c r="XEA6" s="6"/>
      <c r="XEB6" s="6"/>
      <c r="XEC6" s="4" t="s">
        <v>169</v>
      </c>
      <c r="XEE6" s="4" t="s">
        <v>170</v>
      </c>
      <c r="XEG6" s="8" t="s">
        <v>121</v>
      </c>
      <c r="XEI6" s="4" t="s">
        <v>171</v>
      </c>
      <c r="XEK6" s="4" t="s">
        <v>172</v>
      </c>
      <c r="XEL6" s="4" t="s">
        <v>172</v>
      </c>
      <c r="XEM6" s="6"/>
      <c r="XEN6" s="4" t="s">
        <v>173</v>
      </c>
      <c r="XEP6" s="4" t="s">
        <v>126</v>
      </c>
      <c r="XER6" s="9">
        <v>0.12</v>
      </c>
    </row>
    <row r="7" spans="1:65 16322:16372" ht="60">
      <c r="A7" s="4" t="s">
        <v>111</v>
      </c>
      <c r="B7" s="4">
        <v>2</v>
      </c>
      <c r="C7" s="4" t="s">
        <v>112</v>
      </c>
      <c r="D7" s="4" t="str">
        <f>VLOOKUP(S7,INDEX!$A$3:$C$8,3)</f>
        <v>PLT</v>
      </c>
      <c r="E7" s="5" t="s">
        <v>174</v>
      </c>
      <c r="F7" s="4" t="str">
        <f>VLOOKUP(AB7,INDEX!$E$2:$F$41,2,0)</f>
        <v>ML</v>
      </c>
      <c r="G7" s="4"/>
      <c r="H7" s="36" t="str">
        <f t="shared" si="0"/>
        <v>D222SWPLT003ML</v>
      </c>
      <c r="I7" s="36"/>
      <c r="J7" s="26" t="s">
        <v>175</v>
      </c>
      <c r="K7" s="26" t="s">
        <v>175</v>
      </c>
      <c r="L7" s="26"/>
      <c r="M7" s="27" t="s">
        <v>176</v>
      </c>
      <c r="N7" s="26" t="s">
        <v>177</v>
      </c>
      <c r="O7" s="26" t="s">
        <v>117</v>
      </c>
      <c r="P7" s="26" t="s">
        <v>118</v>
      </c>
      <c r="Q7" s="26" t="s">
        <v>118</v>
      </c>
      <c r="R7" s="26" t="s">
        <v>119</v>
      </c>
      <c r="S7" s="26" t="s">
        <v>120</v>
      </c>
      <c r="T7" s="26" t="s">
        <v>120</v>
      </c>
      <c r="U7" s="26" t="s">
        <v>120</v>
      </c>
      <c r="V7" s="26" t="s">
        <v>121</v>
      </c>
      <c r="W7" s="26" t="s">
        <v>121</v>
      </c>
      <c r="X7" s="26">
        <v>7013</v>
      </c>
      <c r="Y7" s="26">
        <v>795</v>
      </c>
      <c r="Z7" s="28">
        <v>747.3</v>
      </c>
      <c r="AA7" s="26">
        <v>0.18</v>
      </c>
      <c r="AB7" s="26" t="s">
        <v>122</v>
      </c>
      <c r="AC7" s="26" t="s">
        <v>122</v>
      </c>
      <c r="AD7" s="26" t="s">
        <v>178</v>
      </c>
      <c r="AE7" s="26">
        <v>3</v>
      </c>
      <c r="AF7" s="26">
        <v>2</v>
      </c>
      <c r="AG7" s="26" t="s">
        <v>124</v>
      </c>
      <c r="AH7" s="26" t="s">
        <v>125</v>
      </c>
      <c r="AI7" s="26" t="s">
        <v>124</v>
      </c>
      <c r="AJ7" s="26" t="s">
        <v>126</v>
      </c>
      <c r="AK7" s="26" t="s">
        <v>179</v>
      </c>
      <c r="AL7" s="26" t="s">
        <v>180</v>
      </c>
      <c r="AM7" s="26" t="s">
        <v>181</v>
      </c>
      <c r="AN7" s="26">
        <v>24.7</v>
      </c>
      <c r="AO7" s="26">
        <v>12.5</v>
      </c>
      <c r="AP7" s="26">
        <v>3.3</v>
      </c>
      <c r="AQ7" s="26">
        <v>0.66</v>
      </c>
      <c r="AR7" s="26" t="s">
        <v>127</v>
      </c>
      <c r="AS7" s="26" t="s">
        <v>128</v>
      </c>
      <c r="AT7" s="26" t="s">
        <v>129</v>
      </c>
      <c r="AU7" s="26" t="s">
        <v>124</v>
      </c>
      <c r="AV7" s="26" t="s">
        <v>130</v>
      </c>
      <c r="AW7" s="26" t="s">
        <v>131</v>
      </c>
      <c r="AX7" s="26">
        <v>2021</v>
      </c>
      <c r="AY7" s="26"/>
      <c r="AZ7" s="26" t="s">
        <v>132</v>
      </c>
      <c r="BA7" s="26"/>
      <c r="BB7" s="26" t="s">
        <v>133</v>
      </c>
      <c r="BC7" s="26">
        <v>660</v>
      </c>
      <c r="BD7" s="26" t="s">
        <v>182</v>
      </c>
      <c r="BE7" s="26" t="s">
        <v>183</v>
      </c>
      <c r="BF7" s="26" t="s">
        <v>184</v>
      </c>
      <c r="BG7" s="26" t="s">
        <v>185</v>
      </c>
      <c r="BH7" s="26" t="s">
        <v>186</v>
      </c>
      <c r="BI7" s="26" t="s">
        <v>187</v>
      </c>
      <c r="BJ7" s="26"/>
      <c r="XCW7" s="6"/>
      <c r="XCX7" s="6"/>
      <c r="XCY7" s="6"/>
      <c r="XCZ7" s="6"/>
      <c r="XDA7" s="6"/>
      <c r="XDB7" s="6"/>
      <c r="XDC7" s="6"/>
      <c r="XDG7" s="10" t="s">
        <v>158</v>
      </c>
      <c r="XDO7" s="6"/>
      <c r="XDP7" s="6"/>
      <c r="XDQ7" s="6"/>
      <c r="XDR7" s="6"/>
      <c r="XDS7" s="6"/>
      <c r="XDT7" s="6"/>
      <c r="XDU7" s="6"/>
      <c r="XDV7" s="6"/>
      <c r="XDW7" s="6"/>
      <c r="XDX7" s="6"/>
      <c r="XDY7" s="6"/>
      <c r="XDZ7" s="6"/>
      <c r="XEA7" s="6"/>
      <c r="XEB7" s="6"/>
      <c r="XEC7" s="4" t="s">
        <v>188</v>
      </c>
      <c r="XEE7" s="4" t="s">
        <v>189</v>
      </c>
      <c r="XEI7" s="4" t="s">
        <v>190</v>
      </c>
      <c r="XEK7" s="4" t="s">
        <v>191</v>
      </c>
      <c r="XEL7" s="4" t="s">
        <v>192</v>
      </c>
      <c r="XEM7" s="6"/>
      <c r="XEP7" s="4" t="s">
        <v>193</v>
      </c>
      <c r="XER7" s="9">
        <v>0.18</v>
      </c>
    </row>
    <row r="8" spans="1:65 16322:16372" ht="90">
      <c r="A8" s="4" t="s">
        <v>111</v>
      </c>
      <c r="B8" s="4">
        <v>2</v>
      </c>
      <c r="C8" s="4" t="s">
        <v>112</v>
      </c>
      <c r="D8" s="4" t="str">
        <f>VLOOKUP(S8,INDEX!$A$3:$C$8,3)</f>
        <v>PLT</v>
      </c>
      <c r="E8" s="5" t="s">
        <v>194</v>
      </c>
      <c r="F8" s="4" t="str">
        <f>VLOOKUP(AB8,INDEX!$E$2:$F$41,2,0)</f>
        <v>ML</v>
      </c>
      <c r="G8" s="4"/>
      <c r="H8" s="36" t="str">
        <f t="shared" si="0"/>
        <v>D222SWPLT004ML</v>
      </c>
      <c r="I8" s="36"/>
      <c r="J8" s="26" t="s">
        <v>195</v>
      </c>
      <c r="K8" s="26" t="s">
        <v>195</v>
      </c>
      <c r="L8" s="26"/>
      <c r="M8" s="27" t="s">
        <v>196</v>
      </c>
      <c r="N8" s="26" t="s">
        <v>197</v>
      </c>
      <c r="O8" s="26" t="s">
        <v>117</v>
      </c>
      <c r="P8" s="26" t="s">
        <v>118</v>
      </c>
      <c r="Q8" s="26" t="s">
        <v>118</v>
      </c>
      <c r="R8" s="26" t="s">
        <v>119</v>
      </c>
      <c r="S8" s="26" t="s">
        <v>120</v>
      </c>
      <c r="T8" s="26" t="s">
        <v>120</v>
      </c>
      <c r="U8" s="26" t="s">
        <v>120</v>
      </c>
      <c r="V8" s="26" t="s">
        <v>121</v>
      </c>
      <c r="W8" s="26" t="s">
        <v>121</v>
      </c>
      <c r="X8" s="26">
        <v>7013</v>
      </c>
      <c r="Y8" s="26">
        <v>895</v>
      </c>
      <c r="Z8" s="28">
        <v>841.3</v>
      </c>
      <c r="AA8" s="26">
        <v>0.18</v>
      </c>
      <c r="AB8" s="26" t="s">
        <v>122</v>
      </c>
      <c r="AC8" s="26" t="s">
        <v>122</v>
      </c>
      <c r="AD8" s="26" t="s">
        <v>198</v>
      </c>
      <c r="AE8" s="26">
        <v>4</v>
      </c>
      <c r="AF8" s="26">
        <v>2</v>
      </c>
      <c r="AG8" s="26" t="s">
        <v>124</v>
      </c>
      <c r="AH8" s="26" t="s">
        <v>125</v>
      </c>
      <c r="AI8" s="26" t="s">
        <v>124</v>
      </c>
      <c r="AJ8" s="26" t="s">
        <v>126</v>
      </c>
      <c r="AK8" s="26" t="s">
        <v>199</v>
      </c>
      <c r="AL8" s="26" t="s">
        <v>200</v>
      </c>
      <c r="AM8" s="26" t="s">
        <v>201</v>
      </c>
      <c r="AN8" s="26">
        <v>38.4</v>
      </c>
      <c r="AO8" s="26">
        <v>15.7</v>
      </c>
      <c r="AP8" s="26">
        <v>4.3</v>
      </c>
      <c r="AQ8" s="29">
        <v>0.8</v>
      </c>
      <c r="AR8" s="26" t="s">
        <v>127</v>
      </c>
      <c r="AS8" s="26" t="s">
        <v>128</v>
      </c>
      <c r="AT8" s="26" t="s">
        <v>129</v>
      </c>
      <c r="AU8" s="26" t="s">
        <v>124</v>
      </c>
      <c r="AV8" s="26" t="s">
        <v>130</v>
      </c>
      <c r="AW8" s="26" t="s">
        <v>131</v>
      </c>
      <c r="AX8" s="26">
        <v>2021</v>
      </c>
      <c r="AY8" s="26"/>
      <c r="AZ8" s="26" t="s">
        <v>132</v>
      </c>
      <c r="BA8" s="26"/>
      <c r="BB8" s="26" t="s">
        <v>133</v>
      </c>
      <c r="BC8" s="26">
        <v>797</v>
      </c>
      <c r="BD8" s="26" t="s">
        <v>202</v>
      </c>
      <c r="BE8" s="26" t="s">
        <v>203</v>
      </c>
      <c r="BF8" s="26" t="s">
        <v>204</v>
      </c>
      <c r="BG8" s="26" t="s">
        <v>205</v>
      </c>
      <c r="BH8" s="26" t="s">
        <v>206</v>
      </c>
      <c r="BI8" s="26" t="s">
        <v>207</v>
      </c>
      <c r="BJ8" s="26"/>
      <c r="XCW8" s="6"/>
      <c r="XCX8" s="6"/>
      <c r="XCY8" s="6"/>
      <c r="XCZ8" s="6"/>
      <c r="XDA8" s="6"/>
      <c r="XDB8" s="6"/>
      <c r="XDC8" s="6"/>
      <c r="XDO8" s="6"/>
      <c r="XDP8" s="6"/>
      <c r="XDQ8" s="6"/>
      <c r="XDR8" s="6"/>
      <c r="XDS8" s="6"/>
      <c r="XDT8" s="6"/>
      <c r="XDU8" s="6"/>
      <c r="XDV8" s="6"/>
      <c r="XDW8" s="6"/>
      <c r="XDX8" s="6"/>
      <c r="XDY8" s="6"/>
      <c r="XDZ8" s="6"/>
      <c r="XEA8" s="6"/>
      <c r="XEB8" s="6"/>
      <c r="XEC8" s="4" t="s">
        <v>151</v>
      </c>
      <c r="XEE8" s="4" t="s">
        <v>208</v>
      </c>
      <c r="XEK8" s="4" t="s">
        <v>209</v>
      </c>
      <c r="XEL8" s="4" t="s">
        <v>210</v>
      </c>
      <c r="XEM8" s="6"/>
      <c r="XEP8" s="4" t="s">
        <v>211</v>
      </c>
      <c r="XER8" s="9">
        <v>0.28000000000000003</v>
      </c>
    </row>
    <row r="9" spans="1:65 16322:16372" ht="90">
      <c r="A9" s="4" t="s">
        <v>111</v>
      </c>
      <c r="B9" s="4">
        <v>2</v>
      </c>
      <c r="C9" s="4" t="s">
        <v>112</v>
      </c>
      <c r="D9" s="4" t="str">
        <f>VLOOKUP(S9,INDEX!$A$3:$C$8,3)</f>
        <v>PLT</v>
      </c>
      <c r="E9" s="5" t="s">
        <v>212</v>
      </c>
      <c r="F9" s="4" t="str">
        <f>VLOOKUP(AB9,INDEX!$E$2:$F$41,2,0)</f>
        <v>ML</v>
      </c>
      <c r="G9" s="4"/>
      <c r="H9" s="36" t="str">
        <f t="shared" si="0"/>
        <v>D222SWPLT005ML</v>
      </c>
      <c r="I9" s="36"/>
      <c r="J9" s="26" t="s">
        <v>213</v>
      </c>
      <c r="K9" s="26" t="s">
        <v>213</v>
      </c>
      <c r="L9" s="26"/>
      <c r="M9" s="27" t="s">
        <v>214</v>
      </c>
      <c r="N9" s="26" t="s">
        <v>215</v>
      </c>
      <c r="O9" s="26" t="s">
        <v>117</v>
      </c>
      <c r="P9" s="26" t="s">
        <v>118</v>
      </c>
      <c r="Q9" s="26" t="s">
        <v>118</v>
      </c>
      <c r="R9" s="26" t="s">
        <v>119</v>
      </c>
      <c r="S9" s="26" t="s">
        <v>120</v>
      </c>
      <c r="T9" s="26" t="s">
        <v>120</v>
      </c>
      <c r="U9" s="26" t="s">
        <v>120</v>
      </c>
      <c r="V9" s="26" t="s">
        <v>121</v>
      </c>
      <c r="W9" s="26" t="s">
        <v>121</v>
      </c>
      <c r="X9" s="26">
        <v>7013</v>
      </c>
      <c r="Y9" s="26">
        <v>895</v>
      </c>
      <c r="Z9" s="28">
        <v>841.3</v>
      </c>
      <c r="AA9" s="26">
        <v>0.18</v>
      </c>
      <c r="AB9" s="26" t="s">
        <v>122</v>
      </c>
      <c r="AC9" s="26" t="s">
        <v>122</v>
      </c>
      <c r="AD9" s="26" t="s">
        <v>198</v>
      </c>
      <c r="AE9" s="26">
        <v>4</v>
      </c>
      <c r="AF9" s="26">
        <v>2</v>
      </c>
      <c r="AG9" s="26" t="s">
        <v>124</v>
      </c>
      <c r="AH9" s="26" t="s">
        <v>125</v>
      </c>
      <c r="AI9" s="26" t="s">
        <v>124</v>
      </c>
      <c r="AJ9" s="26" t="s">
        <v>126</v>
      </c>
      <c r="AK9" s="26" t="s">
        <v>216</v>
      </c>
      <c r="AL9" s="26" t="s">
        <v>217</v>
      </c>
      <c r="AM9" s="26" t="s">
        <v>218</v>
      </c>
      <c r="AN9" s="26">
        <v>39</v>
      </c>
      <c r="AO9" s="26">
        <v>16</v>
      </c>
      <c r="AP9" s="26">
        <v>5</v>
      </c>
      <c r="AQ9" s="26">
        <v>0.83</v>
      </c>
      <c r="AR9" s="26" t="s">
        <v>127</v>
      </c>
      <c r="AS9" s="26" t="s">
        <v>128</v>
      </c>
      <c r="AT9" s="26" t="s">
        <v>129</v>
      </c>
      <c r="AU9" s="26" t="s">
        <v>124</v>
      </c>
      <c r="AV9" s="26" t="s">
        <v>130</v>
      </c>
      <c r="AW9" s="26" t="s">
        <v>131</v>
      </c>
      <c r="AX9" s="26">
        <v>2021</v>
      </c>
      <c r="AY9" s="26"/>
      <c r="AZ9" s="26" t="s">
        <v>132</v>
      </c>
      <c r="BA9" s="26"/>
      <c r="BB9" s="26" t="s">
        <v>133</v>
      </c>
      <c r="BC9" s="26">
        <v>833</v>
      </c>
      <c r="BD9" s="26" t="s">
        <v>219</v>
      </c>
      <c r="BE9" s="26" t="s">
        <v>220</v>
      </c>
      <c r="BF9" s="26" t="s">
        <v>221</v>
      </c>
      <c r="BG9" s="26" t="s">
        <v>222</v>
      </c>
      <c r="BH9" s="26" t="s">
        <v>223</v>
      </c>
      <c r="BI9" s="26" t="s">
        <v>224</v>
      </c>
      <c r="BJ9" s="26"/>
      <c r="XCT9" s="6"/>
      <c r="XCW9" s="6"/>
      <c r="XCX9" s="6"/>
      <c r="XCY9" s="6"/>
      <c r="XCZ9" s="6"/>
      <c r="XDA9" s="6"/>
      <c r="XDB9" s="6"/>
      <c r="XDC9" s="6"/>
      <c r="XDO9" s="6"/>
      <c r="XDP9" s="6"/>
      <c r="XDQ9" s="6"/>
      <c r="XDR9" s="6"/>
      <c r="XDS9" s="6"/>
      <c r="XDT9" s="6"/>
      <c r="XDU9" s="6"/>
      <c r="XDV9" s="6"/>
      <c r="XDW9" s="6"/>
      <c r="XDX9" s="6"/>
      <c r="XDY9" s="6"/>
      <c r="XDZ9" s="6"/>
      <c r="XEA9" s="6"/>
      <c r="XEB9" s="6"/>
      <c r="XEC9" s="4" t="s">
        <v>225</v>
      </c>
      <c r="XEE9" s="11" t="s">
        <v>226</v>
      </c>
      <c r="XEK9" s="4" t="s">
        <v>227</v>
      </c>
      <c r="XEL9" s="4" t="s">
        <v>228</v>
      </c>
      <c r="XEM9" s="6"/>
      <c r="XEP9" s="4" t="s">
        <v>229</v>
      </c>
    </row>
    <row r="10" spans="1:65 16322:16372" ht="60">
      <c r="A10" s="4" t="s">
        <v>111</v>
      </c>
      <c r="B10" s="4">
        <v>2</v>
      </c>
      <c r="C10" s="4" t="s">
        <v>112</v>
      </c>
      <c r="D10" s="4" t="str">
        <f>VLOOKUP(S10,INDEX!$A$3:$C$8,3)</f>
        <v>SPS</v>
      </c>
      <c r="E10" s="5" t="s">
        <v>230</v>
      </c>
      <c r="F10" s="4" t="str">
        <f>VLOOKUP(AB10,INDEX!$E$2:$F$41,2,0)</f>
        <v>GN</v>
      </c>
      <c r="G10" s="4"/>
      <c r="H10" s="36" t="str">
        <f t="shared" si="0"/>
        <v>D222SWSPS006GN</v>
      </c>
      <c r="I10" s="36"/>
      <c r="J10" s="26" t="s">
        <v>231</v>
      </c>
      <c r="K10" s="26" t="s">
        <v>231</v>
      </c>
      <c r="L10" s="26"/>
      <c r="M10" s="27" t="s">
        <v>232</v>
      </c>
      <c r="N10" s="26" t="s">
        <v>233</v>
      </c>
      <c r="O10" s="26" t="s">
        <v>117</v>
      </c>
      <c r="P10" s="26" t="s">
        <v>118</v>
      </c>
      <c r="Q10" s="26" t="s">
        <v>118</v>
      </c>
      <c r="R10" s="26" t="s">
        <v>119</v>
      </c>
      <c r="S10" s="26" t="s">
        <v>162</v>
      </c>
      <c r="T10" s="26" t="s">
        <v>162</v>
      </c>
      <c r="U10" s="26" t="s">
        <v>162</v>
      </c>
      <c r="V10" s="26" t="s">
        <v>121</v>
      </c>
      <c r="W10" s="26" t="s">
        <v>121</v>
      </c>
      <c r="X10" s="26">
        <v>4419</v>
      </c>
      <c r="Y10" s="26">
        <v>995</v>
      </c>
      <c r="Z10" s="28">
        <v>935.3</v>
      </c>
      <c r="AA10" s="26">
        <v>0.12</v>
      </c>
      <c r="AB10" s="26" t="s">
        <v>151</v>
      </c>
      <c r="AC10" s="26" t="s">
        <v>234</v>
      </c>
      <c r="AD10" s="26" t="s">
        <v>235</v>
      </c>
      <c r="AE10" s="26">
        <v>6</v>
      </c>
      <c r="AF10" s="26">
        <v>2</v>
      </c>
      <c r="AG10" s="26" t="s">
        <v>124</v>
      </c>
      <c r="AH10" s="26" t="s">
        <v>125</v>
      </c>
      <c r="AI10" s="26" t="s">
        <v>124</v>
      </c>
      <c r="AJ10" s="26"/>
      <c r="AK10" s="26">
        <v>20</v>
      </c>
      <c r="AL10" s="26">
        <v>20</v>
      </c>
      <c r="AM10" s="26">
        <v>2</v>
      </c>
      <c r="AN10" s="26">
        <v>20</v>
      </c>
      <c r="AO10" s="26">
        <v>20</v>
      </c>
      <c r="AP10" s="26">
        <v>4</v>
      </c>
      <c r="AQ10" s="26">
        <v>0.84</v>
      </c>
      <c r="AR10" s="26" t="s">
        <v>236</v>
      </c>
      <c r="AS10" s="26" t="s">
        <v>208</v>
      </c>
      <c r="AT10" s="26" t="s">
        <v>237</v>
      </c>
      <c r="AU10" s="26" t="s">
        <v>124</v>
      </c>
      <c r="AV10" s="26" t="s">
        <v>191</v>
      </c>
      <c r="AW10" s="26" t="s">
        <v>131</v>
      </c>
      <c r="AX10" s="26">
        <v>2019</v>
      </c>
      <c r="AY10" s="26"/>
      <c r="AZ10" s="26" t="s">
        <v>190</v>
      </c>
      <c r="BA10" s="26"/>
      <c r="BB10" s="26" t="s">
        <v>238</v>
      </c>
      <c r="BC10" s="26">
        <v>840</v>
      </c>
      <c r="BD10" s="26" t="s">
        <v>239</v>
      </c>
      <c r="BE10" s="26" t="s">
        <v>240</v>
      </c>
      <c r="BF10" s="26" t="s">
        <v>241</v>
      </c>
      <c r="BG10" s="26" t="s">
        <v>242</v>
      </c>
      <c r="BH10" s="26" t="s">
        <v>243</v>
      </c>
      <c r="BI10" s="26" t="s">
        <v>244</v>
      </c>
      <c r="BJ10" s="26"/>
      <c r="XCT10" s="6"/>
      <c r="XCU10" s="6"/>
      <c r="XCW10" s="6"/>
      <c r="XCX10" s="6"/>
      <c r="XCY10" s="6"/>
      <c r="XCZ10" s="6"/>
      <c r="XDA10" s="6"/>
      <c r="XDB10" s="6"/>
      <c r="XDC10" s="6"/>
      <c r="XDO10" s="6"/>
      <c r="XDP10" s="6"/>
      <c r="XDQ10" s="6"/>
      <c r="XDR10" s="6"/>
      <c r="XDS10" s="6"/>
      <c r="XDT10" s="6"/>
      <c r="XDU10" s="6"/>
      <c r="XDV10" s="6"/>
      <c r="XDW10" s="6"/>
      <c r="XDX10" s="6"/>
      <c r="XDY10" s="6"/>
      <c r="XDZ10" s="6"/>
      <c r="XEA10" s="6"/>
      <c r="XEB10" s="6"/>
      <c r="XEC10" s="4" t="s">
        <v>245</v>
      </c>
      <c r="XEE10" s="6"/>
      <c r="XEK10" s="4" t="s">
        <v>246</v>
      </c>
      <c r="XEL10" s="4" t="s">
        <v>247</v>
      </c>
      <c r="XEM10" s="6"/>
      <c r="XEN10" s="6"/>
      <c r="XEP10" s="4" t="s">
        <v>248</v>
      </c>
    </row>
    <row r="11" spans="1:65 16322:16372" ht="60">
      <c r="A11" s="4" t="s">
        <v>111</v>
      </c>
      <c r="B11" s="4">
        <v>2</v>
      </c>
      <c r="C11" s="4" t="s">
        <v>112</v>
      </c>
      <c r="D11" s="4" t="str">
        <f>VLOOKUP(S11,INDEX!$A$3:$C$8,3)</f>
        <v>SPS</v>
      </c>
      <c r="E11" s="5" t="s">
        <v>249</v>
      </c>
      <c r="F11" s="4" t="str">
        <f>VLOOKUP(AB11,INDEX!$E$2:$F$41,2,0)</f>
        <v>GN</v>
      </c>
      <c r="G11" s="4"/>
      <c r="H11" s="36" t="str">
        <f t="shared" si="0"/>
        <v>D222SWSPS007GN</v>
      </c>
      <c r="I11" s="36"/>
      <c r="J11" s="26" t="s">
        <v>250</v>
      </c>
      <c r="K11" s="26" t="s">
        <v>250</v>
      </c>
      <c r="L11" s="26"/>
      <c r="M11" s="27" t="s">
        <v>251</v>
      </c>
      <c r="N11" s="26" t="s">
        <v>233</v>
      </c>
      <c r="O11" s="26" t="s">
        <v>117</v>
      </c>
      <c r="P11" s="26" t="s">
        <v>118</v>
      </c>
      <c r="Q11" s="26" t="s">
        <v>118</v>
      </c>
      <c r="R11" s="26" t="s">
        <v>119</v>
      </c>
      <c r="S11" s="26" t="s">
        <v>162</v>
      </c>
      <c r="T11" s="26" t="s">
        <v>162</v>
      </c>
      <c r="U11" s="26" t="s">
        <v>162</v>
      </c>
      <c r="V11" s="26" t="s">
        <v>121</v>
      </c>
      <c r="W11" s="26" t="s">
        <v>121</v>
      </c>
      <c r="X11" s="26">
        <v>4419</v>
      </c>
      <c r="Y11" s="26">
        <v>1425</v>
      </c>
      <c r="Z11" s="28">
        <v>1339.5</v>
      </c>
      <c r="AA11" s="26">
        <v>0.12</v>
      </c>
      <c r="AB11" s="26" t="s">
        <v>151</v>
      </c>
      <c r="AC11" s="26" t="s">
        <v>234</v>
      </c>
      <c r="AD11" s="26" t="s">
        <v>252</v>
      </c>
      <c r="AE11" s="26">
        <v>6</v>
      </c>
      <c r="AF11" s="26">
        <v>2</v>
      </c>
      <c r="AG11" s="26" t="s">
        <v>124</v>
      </c>
      <c r="AH11" s="26" t="s">
        <v>125</v>
      </c>
      <c r="AI11" s="26" t="s">
        <v>124</v>
      </c>
      <c r="AJ11" s="26"/>
      <c r="AK11" s="26">
        <v>25</v>
      </c>
      <c r="AL11" s="26">
        <v>25</v>
      </c>
      <c r="AM11" s="26">
        <v>2</v>
      </c>
      <c r="AN11" s="26">
        <v>25.5</v>
      </c>
      <c r="AO11" s="26">
        <v>25.5</v>
      </c>
      <c r="AP11" s="26">
        <v>5</v>
      </c>
      <c r="AQ11" s="26">
        <v>1.29</v>
      </c>
      <c r="AR11" s="26" t="s">
        <v>236</v>
      </c>
      <c r="AS11" s="26" t="s">
        <v>208</v>
      </c>
      <c r="AT11" s="26" t="s">
        <v>237</v>
      </c>
      <c r="AU11" s="26" t="s">
        <v>124</v>
      </c>
      <c r="AV11" s="26" t="s">
        <v>191</v>
      </c>
      <c r="AW11" s="26" t="s">
        <v>131</v>
      </c>
      <c r="AX11" s="26">
        <v>2019</v>
      </c>
      <c r="AY11" s="26"/>
      <c r="AZ11" s="26" t="s">
        <v>190</v>
      </c>
      <c r="BA11" s="26"/>
      <c r="BB11" s="26" t="s">
        <v>238</v>
      </c>
      <c r="BC11" s="26">
        <v>1292</v>
      </c>
      <c r="BD11" s="26" t="s">
        <v>253</v>
      </c>
      <c r="BE11" s="26" t="s">
        <v>254</v>
      </c>
      <c r="BF11" s="26" t="s">
        <v>255</v>
      </c>
      <c r="BG11" s="26" t="s">
        <v>256</v>
      </c>
      <c r="BH11" s="26" t="s">
        <v>257</v>
      </c>
      <c r="BI11" s="26" t="s">
        <v>258</v>
      </c>
      <c r="BJ11" s="26"/>
      <c r="XCT11" s="6"/>
      <c r="XCU11" s="6"/>
      <c r="XCW11" s="6"/>
      <c r="XCX11" s="6"/>
      <c r="XCY11" s="6"/>
      <c r="XCZ11" s="6"/>
      <c r="XDA11" s="6"/>
      <c r="XDB11" s="6"/>
      <c r="XDC11" s="6"/>
      <c r="XDO11" s="6"/>
      <c r="XDP11" s="6"/>
      <c r="XDQ11" s="6"/>
      <c r="XDR11" s="6"/>
      <c r="XDS11" s="6"/>
      <c r="XDT11" s="6"/>
      <c r="XDU11" s="6"/>
      <c r="XDV11" s="6"/>
      <c r="XEC11" s="4" t="s">
        <v>259</v>
      </c>
      <c r="XEE11" s="6"/>
      <c r="XEK11" s="4" t="s">
        <v>260</v>
      </c>
      <c r="XEL11" s="11" t="s">
        <v>261</v>
      </c>
      <c r="XEM11" s="6"/>
      <c r="XEN11" s="6"/>
      <c r="XEP11" s="12" t="s">
        <v>262</v>
      </c>
    </row>
    <row r="12" spans="1:65 16322:16372" ht="60">
      <c r="A12" s="4" t="s">
        <v>111</v>
      </c>
      <c r="B12" s="4">
        <v>2</v>
      </c>
      <c r="C12" s="4" t="s">
        <v>112</v>
      </c>
      <c r="D12" s="4" t="str">
        <f>VLOOKUP(S12,INDEX!$A$3:$C$8,3)</f>
        <v>SPS</v>
      </c>
      <c r="E12" s="5" t="s">
        <v>263</v>
      </c>
      <c r="F12" s="4" t="str">
        <f>VLOOKUP(AB12,INDEX!$E$2:$F$41,2,0)</f>
        <v>GN</v>
      </c>
      <c r="G12" s="4"/>
      <c r="H12" s="36" t="str">
        <f t="shared" si="0"/>
        <v>D222SWSPS008GN</v>
      </c>
      <c r="I12" s="36"/>
      <c r="J12" s="26" t="s">
        <v>264</v>
      </c>
      <c r="K12" s="26" t="s">
        <v>264</v>
      </c>
      <c r="L12" s="26"/>
      <c r="M12" s="27" t="s">
        <v>265</v>
      </c>
      <c r="N12" s="26" t="s">
        <v>233</v>
      </c>
      <c r="O12" s="26" t="s">
        <v>117</v>
      </c>
      <c r="P12" s="26" t="s">
        <v>118</v>
      </c>
      <c r="Q12" s="26" t="s">
        <v>118</v>
      </c>
      <c r="R12" s="26" t="s">
        <v>119</v>
      </c>
      <c r="S12" s="26" t="s">
        <v>162</v>
      </c>
      <c r="T12" s="26" t="s">
        <v>162</v>
      </c>
      <c r="U12" s="26" t="s">
        <v>162</v>
      </c>
      <c r="V12" s="26" t="s">
        <v>121</v>
      </c>
      <c r="W12" s="26" t="s">
        <v>121</v>
      </c>
      <c r="X12" s="26">
        <v>4419</v>
      </c>
      <c r="Y12" s="26">
        <v>1695</v>
      </c>
      <c r="Z12" s="28">
        <v>1593.3</v>
      </c>
      <c r="AA12" s="26">
        <v>0.12</v>
      </c>
      <c r="AB12" s="26" t="s">
        <v>151</v>
      </c>
      <c r="AC12" s="26" t="s">
        <v>234</v>
      </c>
      <c r="AD12" s="26" t="s">
        <v>266</v>
      </c>
      <c r="AE12" s="26">
        <v>6</v>
      </c>
      <c r="AF12" s="26">
        <v>2</v>
      </c>
      <c r="AG12" s="26" t="s">
        <v>124</v>
      </c>
      <c r="AH12" s="26" t="s">
        <v>125</v>
      </c>
      <c r="AI12" s="26" t="s">
        <v>124</v>
      </c>
      <c r="AJ12" s="26"/>
      <c r="AK12" s="26">
        <v>28</v>
      </c>
      <c r="AL12" s="26">
        <v>28</v>
      </c>
      <c r="AM12" s="26">
        <v>2</v>
      </c>
      <c r="AN12" s="26">
        <v>28</v>
      </c>
      <c r="AO12" s="26">
        <v>28</v>
      </c>
      <c r="AP12" s="26">
        <v>5</v>
      </c>
      <c r="AQ12" s="26">
        <v>1.06</v>
      </c>
      <c r="AR12" s="26" t="s">
        <v>236</v>
      </c>
      <c r="AS12" s="26" t="s">
        <v>208</v>
      </c>
      <c r="AT12" s="26" t="s">
        <v>237</v>
      </c>
      <c r="AU12" s="26" t="s">
        <v>124</v>
      </c>
      <c r="AV12" s="26" t="s">
        <v>191</v>
      </c>
      <c r="AW12" s="26" t="s">
        <v>131</v>
      </c>
      <c r="AX12" s="26">
        <v>2019</v>
      </c>
      <c r="AY12" s="26"/>
      <c r="AZ12" s="26" t="s">
        <v>190</v>
      </c>
      <c r="BA12" s="26"/>
      <c r="BB12" s="26" t="s">
        <v>238</v>
      </c>
      <c r="BC12" s="26">
        <v>1056</v>
      </c>
      <c r="BD12" s="26" t="s">
        <v>267</v>
      </c>
      <c r="BE12" s="26" t="s">
        <v>268</v>
      </c>
      <c r="BF12" s="26" t="s">
        <v>269</v>
      </c>
      <c r="BG12" s="26" t="s">
        <v>270</v>
      </c>
      <c r="BH12" s="26" t="s">
        <v>271</v>
      </c>
      <c r="BI12" s="26" t="s">
        <v>272</v>
      </c>
      <c r="BJ12" s="26"/>
      <c r="XCT12" s="6"/>
      <c r="XCU12" s="6"/>
      <c r="XCV12" s="6"/>
      <c r="XCW12" s="6"/>
      <c r="XCX12" s="6"/>
      <c r="XCY12" s="6"/>
      <c r="XCZ12" s="6"/>
      <c r="XDA12" s="6"/>
      <c r="XDB12" s="6"/>
      <c r="XDC12" s="6"/>
      <c r="XDO12" s="6"/>
      <c r="XDP12" s="6"/>
      <c r="XDQ12" s="6"/>
      <c r="XDR12" s="6"/>
      <c r="XDS12" s="6"/>
      <c r="XDT12" s="6"/>
      <c r="XDU12" s="6"/>
      <c r="XDV12" s="6"/>
      <c r="XEC12" s="4" t="s">
        <v>273</v>
      </c>
      <c r="XEE12" s="6"/>
      <c r="XEK12" s="13" t="s">
        <v>274</v>
      </c>
      <c r="XEL12" s="6"/>
      <c r="XEM12" s="6"/>
      <c r="XEN12" s="6"/>
      <c r="XEP12" s="12" t="s">
        <v>275</v>
      </c>
    </row>
    <row r="13" spans="1:65 16322:16372" ht="60">
      <c r="A13" s="4" t="s">
        <v>111</v>
      </c>
      <c r="B13" s="4">
        <v>2</v>
      </c>
      <c r="C13" s="4" t="s">
        <v>112</v>
      </c>
      <c r="D13" s="4" t="str">
        <f>VLOOKUP(S13,INDEX!$A$3:$C$8,3)</f>
        <v>SPS</v>
      </c>
      <c r="E13" s="5" t="s">
        <v>278</v>
      </c>
      <c r="F13" s="4" t="str">
        <f>VLOOKUP(AB13,INDEX!$E$2:$F$41,2,0)</f>
        <v>ML</v>
      </c>
      <c r="G13" s="4"/>
      <c r="H13" s="36" t="str">
        <f t="shared" si="0"/>
        <v>D222SWSPS010ML</v>
      </c>
      <c r="I13" s="36"/>
      <c r="J13" s="26" t="s">
        <v>279</v>
      </c>
      <c r="K13" s="26" t="s">
        <v>279</v>
      </c>
      <c r="L13" s="26"/>
      <c r="M13" s="27" t="s">
        <v>280</v>
      </c>
      <c r="N13" s="26" t="s">
        <v>276</v>
      </c>
      <c r="O13" s="26" t="s">
        <v>117</v>
      </c>
      <c r="P13" s="26" t="s">
        <v>118</v>
      </c>
      <c r="Q13" s="26" t="s">
        <v>118</v>
      </c>
      <c r="R13" s="26" t="s">
        <v>119</v>
      </c>
      <c r="S13" s="26" t="s">
        <v>162</v>
      </c>
      <c r="T13" s="26" t="s">
        <v>162</v>
      </c>
      <c r="U13" s="26" t="s">
        <v>162</v>
      </c>
      <c r="V13" s="26" t="s">
        <v>121</v>
      </c>
      <c r="W13" s="26" t="s">
        <v>121</v>
      </c>
      <c r="X13" s="26">
        <v>4419</v>
      </c>
      <c r="Y13" s="26">
        <v>1495</v>
      </c>
      <c r="Z13" s="28">
        <v>1405.3</v>
      </c>
      <c r="AA13" s="26">
        <v>0.12</v>
      </c>
      <c r="AB13" s="26" t="s">
        <v>122</v>
      </c>
      <c r="AC13" s="26" t="s">
        <v>277</v>
      </c>
      <c r="AD13" s="26" t="s">
        <v>252</v>
      </c>
      <c r="AE13" s="26">
        <v>6</v>
      </c>
      <c r="AF13" s="26">
        <v>2</v>
      </c>
      <c r="AG13" s="26" t="s">
        <v>124</v>
      </c>
      <c r="AH13" s="26" t="s">
        <v>125</v>
      </c>
      <c r="AI13" s="26" t="s">
        <v>124</v>
      </c>
      <c r="AJ13" s="26"/>
      <c r="AK13" s="26">
        <v>25</v>
      </c>
      <c r="AL13" s="26">
        <v>25</v>
      </c>
      <c r="AM13" s="26">
        <v>2</v>
      </c>
      <c r="AN13" s="26">
        <v>25.5</v>
      </c>
      <c r="AO13" s="26">
        <v>25.5</v>
      </c>
      <c r="AP13" s="26">
        <v>5</v>
      </c>
      <c r="AQ13" s="26">
        <v>1.31</v>
      </c>
      <c r="AR13" s="26" t="s">
        <v>236</v>
      </c>
      <c r="AS13" s="26" t="s">
        <v>208</v>
      </c>
      <c r="AT13" s="26" t="s">
        <v>237</v>
      </c>
      <c r="AU13" s="26" t="s">
        <v>124</v>
      </c>
      <c r="AV13" s="26" t="s">
        <v>191</v>
      </c>
      <c r="AW13" s="26" t="s">
        <v>131</v>
      </c>
      <c r="AX13" s="26">
        <v>2019</v>
      </c>
      <c r="AY13" s="26"/>
      <c r="AZ13" s="26" t="s">
        <v>190</v>
      </c>
      <c r="BA13" s="26"/>
      <c r="BB13" s="26" t="s">
        <v>238</v>
      </c>
      <c r="BC13" s="26">
        <v>1312</v>
      </c>
      <c r="BD13" s="26" t="s">
        <v>281</v>
      </c>
      <c r="BE13" s="26" t="s">
        <v>282</v>
      </c>
      <c r="BF13" s="26" t="s">
        <v>283</v>
      </c>
      <c r="BG13" s="26" t="s">
        <v>284</v>
      </c>
      <c r="BH13" s="26" t="s">
        <v>285</v>
      </c>
      <c r="BI13" s="26" t="s">
        <v>286</v>
      </c>
      <c r="BJ13" s="26"/>
      <c r="XCT13" s="6"/>
      <c r="XCU13" s="6"/>
      <c r="XCV13" s="6"/>
      <c r="XCW13" s="6"/>
      <c r="XCX13" s="6"/>
      <c r="XCY13" s="6"/>
      <c r="XCZ13" s="6"/>
      <c r="XDA13" s="6"/>
      <c r="XDB13" s="6"/>
      <c r="XDC13" s="6"/>
      <c r="XDO13" s="6"/>
      <c r="XDP13" s="6"/>
      <c r="XDQ13" s="6"/>
      <c r="XDR13" s="6"/>
      <c r="XDS13" s="6"/>
      <c r="XDT13" s="6"/>
      <c r="XDU13" s="6"/>
      <c r="XDV13" s="6"/>
      <c r="XEC13" s="4" t="s">
        <v>287</v>
      </c>
      <c r="XEE13" s="6"/>
      <c r="XEK13" s="13" t="s">
        <v>130</v>
      </c>
      <c r="XEL13" s="6"/>
      <c r="XEM13" s="6"/>
      <c r="XEN13" s="6"/>
      <c r="XEP13" s="12" t="s">
        <v>288</v>
      </c>
    </row>
    <row r="14" spans="1:65 16322:16372" ht="60">
      <c r="A14" s="4" t="s">
        <v>111</v>
      </c>
      <c r="B14" s="4">
        <v>2</v>
      </c>
      <c r="C14" s="4" t="s">
        <v>112</v>
      </c>
      <c r="D14" s="4" t="str">
        <f>VLOOKUP(S14,INDEX!$A$3:$C$8,3)</f>
        <v>SPS</v>
      </c>
      <c r="E14" s="5" t="s">
        <v>289</v>
      </c>
      <c r="F14" s="4" t="str">
        <f>VLOOKUP(AB14,INDEX!$E$2:$F$41,2,0)</f>
        <v>ML</v>
      </c>
      <c r="G14" s="4"/>
      <c r="H14" s="36" t="str">
        <f t="shared" si="0"/>
        <v>D222SWSPS011ML</v>
      </c>
      <c r="I14" s="36"/>
      <c r="J14" s="26" t="s">
        <v>290</v>
      </c>
      <c r="K14" s="26" t="s">
        <v>290</v>
      </c>
      <c r="L14" s="26"/>
      <c r="M14" s="27" t="s">
        <v>291</v>
      </c>
      <c r="N14" s="26" t="s">
        <v>276</v>
      </c>
      <c r="O14" s="26" t="s">
        <v>117</v>
      </c>
      <c r="P14" s="26" t="s">
        <v>118</v>
      </c>
      <c r="Q14" s="26" t="s">
        <v>118</v>
      </c>
      <c r="R14" s="26" t="s">
        <v>119</v>
      </c>
      <c r="S14" s="26" t="s">
        <v>162</v>
      </c>
      <c r="T14" s="26" t="s">
        <v>162</v>
      </c>
      <c r="U14" s="26" t="s">
        <v>162</v>
      </c>
      <c r="V14" s="26" t="s">
        <v>121</v>
      </c>
      <c r="W14" s="26" t="s">
        <v>121</v>
      </c>
      <c r="X14" s="26">
        <v>4419</v>
      </c>
      <c r="Y14" s="26">
        <v>1795</v>
      </c>
      <c r="Z14" s="28">
        <v>1687.3</v>
      </c>
      <c r="AA14" s="26">
        <v>0.12</v>
      </c>
      <c r="AB14" s="26" t="s">
        <v>122</v>
      </c>
      <c r="AC14" s="26" t="s">
        <v>277</v>
      </c>
      <c r="AD14" s="26" t="s">
        <v>266</v>
      </c>
      <c r="AE14" s="26">
        <v>6</v>
      </c>
      <c r="AF14" s="26">
        <v>2</v>
      </c>
      <c r="AG14" s="26" t="s">
        <v>124</v>
      </c>
      <c r="AH14" s="26" t="s">
        <v>125</v>
      </c>
      <c r="AI14" s="26" t="s">
        <v>124</v>
      </c>
      <c r="AJ14" s="26"/>
      <c r="AK14" s="26">
        <v>28</v>
      </c>
      <c r="AL14" s="26">
        <v>28</v>
      </c>
      <c r="AM14" s="26">
        <v>2</v>
      </c>
      <c r="AN14" s="26">
        <v>28</v>
      </c>
      <c r="AO14" s="26">
        <v>28</v>
      </c>
      <c r="AP14" s="26">
        <v>5</v>
      </c>
      <c r="AQ14" s="26">
        <v>1.06</v>
      </c>
      <c r="AR14" s="26" t="s">
        <v>236</v>
      </c>
      <c r="AS14" s="26" t="s">
        <v>208</v>
      </c>
      <c r="AT14" s="26" t="s">
        <v>237</v>
      </c>
      <c r="AU14" s="26" t="s">
        <v>124</v>
      </c>
      <c r="AV14" s="26" t="s">
        <v>191</v>
      </c>
      <c r="AW14" s="26" t="s">
        <v>131</v>
      </c>
      <c r="AX14" s="26">
        <v>2019</v>
      </c>
      <c r="AY14" s="26"/>
      <c r="AZ14" s="26" t="s">
        <v>190</v>
      </c>
      <c r="BA14" s="26"/>
      <c r="BB14" s="26" t="s">
        <v>238</v>
      </c>
      <c r="BC14" s="26">
        <v>1056</v>
      </c>
      <c r="BD14" s="26" t="s">
        <v>281</v>
      </c>
      <c r="BE14" s="26" t="s">
        <v>282</v>
      </c>
      <c r="BF14" s="26" t="s">
        <v>283</v>
      </c>
      <c r="BG14" s="26" t="s">
        <v>292</v>
      </c>
      <c r="BH14" s="26" t="s">
        <v>285</v>
      </c>
      <c r="BI14" s="26" t="s">
        <v>293</v>
      </c>
      <c r="BJ14" s="26"/>
      <c r="XCT14" s="6"/>
      <c r="XCU14" s="6"/>
      <c r="XCV14" s="6"/>
      <c r="XCW14" s="6"/>
      <c r="XCX14" s="6"/>
      <c r="XCY14" s="6"/>
      <c r="XCZ14" s="6"/>
      <c r="XDA14" s="6"/>
      <c r="XDB14" s="6"/>
      <c r="XDC14" s="6"/>
      <c r="XDO14" s="6"/>
      <c r="XDP14" s="6"/>
      <c r="XDQ14" s="6"/>
      <c r="XDR14" s="6"/>
      <c r="XDS14" s="6"/>
      <c r="XDT14" s="6"/>
      <c r="XDU14" s="6"/>
      <c r="XDV14" s="6"/>
      <c r="XEC14" s="4" t="s">
        <v>294</v>
      </c>
      <c r="XEE14" s="6"/>
      <c r="XEK14" s="4" t="s">
        <v>261</v>
      </c>
      <c r="XEL14" s="6"/>
      <c r="XEP14" s="12" t="s">
        <v>295</v>
      </c>
    </row>
    <row r="15" spans="1:65 16322:16372" ht="60">
      <c r="A15" s="4" t="s">
        <v>111</v>
      </c>
      <c r="B15" s="4">
        <v>2</v>
      </c>
      <c r="C15" s="4" t="s">
        <v>112</v>
      </c>
      <c r="D15" s="4" t="str">
        <f>VLOOKUP(S15,INDEX!$A$3:$C$8,3)</f>
        <v>SPS</v>
      </c>
      <c r="E15" s="5" t="s">
        <v>298</v>
      </c>
      <c r="F15" s="4" t="str">
        <f>VLOOKUP(AB15,INDEX!$E$2:$F$41,2,0)</f>
        <v>ML</v>
      </c>
      <c r="G15" s="4"/>
      <c r="H15" s="36" t="str">
        <f t="shared" si="0"/>
        <v>D222SWSPS013ML</v>
      </c>
      <c r="I15" s="36"/>
      <c r="J15" s="26" t="s">
        <v>299</v>
      </c>
      <c r="K15" s="26" t="s">
        <v>299</v>
      </c>
      <c r="L15" s="26"/>
      <c r="M15" s="27" t="s">
        <v>300</v>
      </c>
      <c r="N15" s="26" t="s">
        <v>296</v>
      </c>
      <c r="O15" s="26" t="s">
        <v>117</v>
      </c>
      <c r="P15" s="26" t="s">
        <v>118</v>
      </c>
      <c r="Q15" s="26" t="s">
        <v>118</v>
      </c>
      <c r="R15" s="26" t="s">
        <v>119</v>
      </c>
      <c r="S15" s="26" t="s">
        <v>162</v>
      </c>
      <c r="T15" s="26" t="s">
        <v>162</v>
      </c>
      <c r="U15" s="26" t="s">
        <v>162</v>
      </c>
      <c r="V15" s="26" t="s">
        <v>121</v>
      </c>
      <c r="W15" s="26" t="s">
        <v>121</v>
      </c>
      <c r="X15" s="26">
        <v>4419</v>
      </c>
      <c r="Y15" s="26">
        <v>1495</v>
      </c>
      <c r="Z15" s="28">
        <v>1405.3</v>
      </c>
      <c r="AA15" s="26">
        <v>0.12</v>
      </c>
      <c r="AB15" s="26" t="s">
        <v>122</v>
      </c>
      <c r="AC15" s="26" t="s">
        <v>122</v>
      </c>
      <c r="AD15" s="26" t="s">
        <v>252</v>
      </c>
      <c r="AE15" s="26">
        <v>6</v>
      </c>
      <c r="AF15" s="26">
        <v>2</v>
      </c>
      <c r="AG15" s="26" t="s">
        <v>124</v>
      </c>
      <c r="AH15" s="26" t="s">
        <v>125</v>
      </c>
      <c r="AI15" s="26" t="s">
        <v>124</v>
      </c>
      <c r="AJ15" s="26"/>
      <c r="AK15" s="26">
        <v>25</v>
      </c>
      <c r="AL15" s="26">
        <v>25</v>
      </c>
      <c r="AM15" s="26">
        <v>2</v>
      </c>
      <c r="AN15" s="26">
        <v>25.5</v>
      </c>
      <c r="AO15" s="26">
        <v>25.5</v>
      </c>
      <c r="AP15" s="26">
        <v>5</v>
      </c>
      <c r="AQ15" s="26">
        <v>1.31</v>
      </c>
      <c r="AR15" s="26" t="s">
        <v>236</v>
      </c>
      <c r="AS15" s="26" t="s">
        <v>208</v>
      </c>
      <c r="AT15" s="26" t="s">
        <v>237</v>
      </c>
      <c r="AU15" s="26" t="s">
        <v>124</v>
      </c>
      <c r="AV15" s="26" t="s">
        <v>191</v>
      </c>
      <c r="AW15" s="26" t="s">
        <v>131</v>
      </c>
      <c r="AX15" s="26">
        <v>2022</v>
      </c>
      <c r="AY15" s="26"/>
      <c r="AZ15" s="26" t="s">
        <v>190</v>
      </c>
      <c r="BA15" s="26"/>
      <c r="BB15" s="26" t="s">
        <v>238</v>
      </c>
      <c r="BC15" s="26">
        <v>1312</v>
      </c>
      <c r="BD15" s="26" t="s">
        <v>301</v>
      </c>
      <c r="BE15" s="26" t="s">
        <v>302</v>
      </c>
      <c r="BF15" s="26" t="s">
        <v>303</v>
      </c>
      <c r="BG15" s="26" t="s">
        <v>304</v>
      </c>
      <c r="BH15" s="26" t="s">
        <v>305</v>
      </c>
      <c r="BI15" s="26" t="s">
        <v>306</v>
      </c>
      <c r="BJ15" s="26"/>
      <c r="XCT15" s="6"/>
      <c r="XCU15" s="6"/>
      <c r="XCV15" s="6"/>
      <c r="XCW15" s="6"/>
      <c r="XCX15" s="6"/>
      <c r="XCY15" s="6"/>
      <c r="XCZ15" s="6"/>
      <c r="XDA15" s="6"/>
      <c r="XDB15" s="6"/>
      <c r="XDC15" s="6"/>
      <c r="XDO15" s="6"/>
      <c r="XDP15" s="6"/>
      <c r="XDQ15" s="6"/>
      <c r="XDR15" s="6"/>
      <c r="XDS15" s="6"/>
      <c r="XDT15" s="6"/>
      <c r="XDU15" s="6"/>
      <c r="XDV15" s="6"/>
      <c r="XEC15" s="4" t="s">
        <v>307</v>
      </c>
    </row>
    <row r="16" spans="1:65 16322:16372" ht="60">
      <c r="A16" s="4" t="s">
        <v>111</v>
      </c>
      <c r="B16" s="4">
        <v>2</v>
      </c>
      <c r="C16" s="4" t="s">
        <v>112</v>
      </c>
      <c r="D16" s="4" t="str">
        <f>VLOOKUP(S16,INDEX!$A$3:$C$8,3)</f>
        <v>SPS</v>
      </c>
      <c r="E16" s="5" t="s">
        <v>308</v>
      </c>
      <c r="F16" s="4" t="str">
        <f>VLOOKUP(AB16,INDEX!$E$2:$F$41,2,0)</f>
        <v>ML</v>
      </c>
      <c r="G16" s="4"/>
      <c r="H16" s="36" t="str">
        <f t="shared" si="0"/>
        <v>D222SWSPS014ML</v>
      </c>
      <c r="I16" s="36"/>
      <c r="J16" s="26" t="s">
        <v>309</v>
      </c>
      <c r="K16" s="26" t="s">
        <v>309</v>
      </c>
      <c r="L16" s="26"/>
      <c r="M16" s="27" t="s">
        <v>310</v>
      </c>
      <c r="N16" s="26" t="s">
        <v>296</v>
      </c>
      <c r="O16" s="26" t="s">
        <v>117</v>
      </c>
      <c r="P16" s="26" t="s">
        <v>118</v>
      </c>
      <c r="Q16" s="26" t="s">
        <v>118</v>
      </c>
      <c r="R16" s="26" t="s">
        <v>119</v>
      </c>
      <c r="S16" s="26" t="s">
        <v>162</v>
      </c>
      <c r="T16" s="26" t="s">
        <v>162</v>
      </c>
      <c r="U16" s="26" t="s">
        <v>162</v>
      </c>
      <c r="V16" s="26" t="s">
        <v>121</v>
      </c>
      <c r="W16" s="26" t="s">
        <v>121</v>
      </c>
      <c r="X16" s="26">
        <v>4419</v>
      </c>
      <c r="Y16" s="26">
        <v>1795</v>
      </c>
      <c r="Z16" s="28">
        <v>1687.3</v>
      </c>
      <c r="AA16" s="26">
        <v>0.12</v>
      </c>
      <c r="AB16" s="26" t="s">
        <v>122</v>
      </c>
      <c r="AC16" s="26" t="s">
        <v>122</v>
      </c>
      <c r="AD16" s="26" t="s">
        <v>266</v>
      </c>
      <c r="AE16" s="26">
        <v>6</v>
      </c>
      <c r="AF16" s="26">
        <v>2</v>
      </c>
      <c r="AG16" s="26" t="s">
        <v>124</v>
      </c>
      <c r="AH16" s="26" t="s">
        <v>125</v>
      </c>
      <c r="AI16" s="26" t="s">
        <v>124</v>
      </c>
      <c r="AJ16" s="26"/>
      <c r="AK16" s="26">
        <v>28</v>
      </c>
      <c r="AL16" s="26">
        <v>28</v>
      </c>
      <c r="AM16" s="26">
        <v>2</v>
      </c>
      <c r="AN16" s="26">
        <v>28</v>
      </c>
      <c r="AO16" s="26">
        <v>28.5</v>
      </c>
      <c r="AP16" s="26">
        <v>5</v>
      </c>
      <c r="AQ16" s="26">
        <v>1.54</v>
      </c>
      <c r="AR16" s="26" t="s">
        <v>236</v>
      </c>
      <c r="AS16" s="26" t="s">
        <v>208</v>
      </c>
      <c r="AT16" s="26" t="s">
        <v>237</v>
      </c>
      <c r="AU16" s="26" t="s">
        <v>124</v>
      </c>
      <c r="AV16" s="26" t="s">
        <v>191</v>
      </c>
      <c r="AW16" s="26" t="s">
        <v>131</v>
      </c>
      <c r="AX16" s="26">
        <v>2019</v>
      </c>
      <c r="AY16" s="26"/>
      <c r="AZ16" s="26" t="s">
        <v>190</v>
      </c>
      <c r="BA16" s="26"/>
      <c r="BB16" s="26" t="s">
        <v>238</v>
      </c>
      <c r="BC16" s="26">
        <v>1542</v>
      </c>
      <c r="BD16" s="26" t="s">
        <v>301</v>
      </c>
      <c r="BE16" s="26" t="s">
        <v>302</v>
      </c>
      <c r="BF16" s="26" t="s">
        <v>303</v>
      </c>
      <c r="BG16" s="26" t="s">
        <v>311</v>
      </c>
      <c r="BH16" s="26" t="s">
        <v>305</v>
      </c>
      <c r="BI16" s="26" t="s">
        <v>312</v>
      </c>
      <c r="BJ16" s="26"/>
      <c r="XCT16" s="6"/>
      <c r="XCU16" s="6"/>
      <c r="XCV16" s="6"/>
      <c r="XCW16" s="6"/>
      <c r="XCX16" s="6"/>
      <c r="XCY16" s="6"/>
      <c r="XCZ16" s="6"/>
      <c r="XDA16" s="6"/>
      <c r="XDB16" s="6"/>
      <c r="XDC16" s="6"/>
      <c r="XDO16" s="6"/>
      <c r="XDP16" s="6"/>
      <c r="XDQ16" s="6"/>
      <c r="XDR16" s="6"/>
      <c r="XDS16" s="6"/>
      <c r="XDT16" s="6"/>
      <c r="XDU16" s="6"/>
      <c r="XDV16" s="6"/>
      <c r="XEC16" s="4" t="s">
        <v>313</v>
      </c>
    </row>
    <row r="17" spans="1:62 16322:16357" ht="60">
      <c r="A17" s="4" t="s">
        <v>111</v>
      </c>
      <c r="B17" s="4">
        <v>2</v>
      </c>
      <c r="C17" s="4" t="s">
        <v>112</v>
      </c>
      <c r="D17" s="4" t="str">
        <f>VLOOKUP(S17,INDEX!$A$3:$C$8,3)</f>
        <v>SPS</v>
      </c>
      <c r="E17" s="5" t="s">
        <v>315</v>
      </c>
      <c r="F17" s="4" t="str">
        <f>VLOOKUP(AB17,INDEX!$E$2:$F$41,2,0)</f>
        <v>ML</v>
      </c>
      <c r="G17" s="4"/>
      <c r="H17" s="36" t="str">
        <f t="shared" si="0"/>
        <v>D222SWSPS016ML</v>
      </c>
      <c r="I17" s="36"/>
      <c r="J17" s="26" t="s">
        <v>316</v>
      </c>
      <c r="K17" s="26" t="s">
        <v>316</v>
      </c>
      <c r="L17" s="26"/>
      <c r="M17" s="27" t="s">
        <v>317</v>
      </c>
      <c r="N17" s="26" t="s">
        <v>314</v>
      </c>
      <c r="O17" s="26" t="s">
        <v>117</v>
      </c>
      <c r="P17" s="26" t="s">
        <v>118</v>
      </c>
      <c r="Q17" s="26" t="s">
        <v>118</v>
      </c>
      <c r="R17" s="26" t="s">
        <v>119</v>
      </c>
      <c r="S17" s="26" t="s">
        <v>162</v>
      </c>
      <c r="T17" s="26" t="s">
        <v>162</v>
      </c>
      <c r="U17" s="26" t="s">
        <v>162</v>
      </c>
      <c r="V17" s="26" t="s">
        <v>121</v>
      </c>
      <c r="W17" s="26" t="s">
        <v>121</v>
      </c>
      <c r="X17" s="26">
        <v>4419</v>
      </c>
      <c r="Y17" s="26">
        <v>1795</v>
      </c>
      <c r="Z17" s="28">
        <v>1687.3</v>
      </c>
      <c r="AA17" s="26">
        <v>0.12</v>
      </c>
      <c r="AB17" s="26" t="s">
        <v>122</v>
      </c>
      <c r="AC17" s="26" t="s">
        <v>122</v>
      </c>
      <c r="AD17" s="26" t="s">
        <v>266</v>
      </c>
      <c r="AE17" s="26">
        <v>6</v>
      </c>
      <c r="AF17" s="26">
        <v>2</v>
      </c>
      <c r="AG17" s="26" t="s">
        <v>124</v>
      </c>
      <c r="AH17" s="26" t="s">
        <v>125</v>
      </c>
      <c r="AI17" s="26" t="s">
        <v>124</v>
      </c>
      <c r="AJ17" s="26"/>
      <c r="AK17" s="26">
        <v>28</v>
      </c>
      <c r="AL17" s="26">
        <v>28</v>
      </c>
      <c r="AM17" s="26">
        <v>2</v>
      </c>
      <c r="AN17" s="26">
        <v>28</v>
      </c>
      <c r="AO17" s="26">
        <v>28.5</v>
      </c>
      <c r="AP17" s="26">
        <v>5</v>
      </c>
      <c r="AQ17" s="26">
        <v>1.06</v>
      </c>
      <c r="AR17" s="26" t="s">
        <v>236</v>
      </c>
      <c r="AS17" s="26" t="s">
        <v>208</v>
      </c>
      <c r="AT17" s="26" t="s">
        <v>237</v>
      </c>
      <c r="AU17" s="26" t="s">
        <v>124</v>
      </c>
      <c r="AV17" s="26" t="s">
        <v>191</v>
      </c>
      <c r="AW17" s="26" t="s">
        <v>131</v>
      </c>
      <c r="AX17" s="26">
        <v>2019</v>
      </c>
      <c r="AY17" s="26"/>
      <c r="AZ17" s="26" t="s">
        <v>190</v>
      </c>
      <c r="BA17" s="26"/>
      <c r="BB17" s="26" t="s">
        <v>238</v>
      </c>
      <c r="BC17" s="26">
        <v>1056</v>
      </c>
      <c r="BD17" s="26" t="s">
        <v>574</v>
      </c>
      <c r="BE17" s="26" t="s">
        <v>575</v>
      </c>
      <c r="BF17" s="26" t="s">
        <v>576</v>
      </c>
      <c r="BG17" s="26" t="s">
        <v>577</v>
      </c>
      <c r="BH17" s="26" t="s">
        <v>578</v>
      </c>
      <c r="BI17" s="26" t="s">
        <v>318</v>
      </c>
      <c r="BJ17" s="26"/>
      <c r="XCT17" s="6"/>
      <c r="XCU17" s="6"/>
      <c r="XCV17" s="6"/>
      <c r="XCW17" s="6"/>
      <c r="XCX17" s="6"/>
      <c r="XCY17" s="6"/>
      <c r="XCZ17" s="6"/>
      <c r="XDA17" s="6"/>
      <c r="XDB17" s="6"/>
      <c r="XDC17" s="6"/>
      <c r="XDO17" s="6"/>
      <c r="XDP17" s="6"/>
      <c r="XDQ17" s="6"/>
      <c r="XDR17" s="6"/>
      <c r="XDS17" s="6"/>
      <c r="XDT17" s="6"/>
      <c r="XDU17" s="6"/>
      <c r="XDV17" s="6"/>
      <c r="XEC17" s="4" t="s">
        <v>319</v>
      </c>
    </row>
    <row r="18" spans="1:62 16322:16357" ht="15.75" customHeight="1">
      <c r="A18" s="4" t="s">
        <v>111</v>
      </c>
      <c r="B18" s="4">
        <v>2</v>
      </c>
      <c r="C18" s="4" t="s">
        <v>112</v>
      </c>
      <c r="D18" s="4" t="str">
        <f>VLOOKUP(S18,INDEX!$A$3:$C$8,3)</f>
        <v>SPS</v>
      </c>
      <c r="E18" s="5" t="s">
        <v>320</v>
      </c>
      <c r="F18" s="4" t="str">
        <f>VLOOKUP(AB18,INDEX!$E$2:$F$41,2,0)</f>
        <v>GN</v>
      </c>
      <c r="G18" s="4"/>
      <c r="H18" s="36" t="str">
        <f t="shared" si="0"/>
        <v>D222SWSPS017GN</v>
      </c>
      <c r="I18" s="36"/>
      <c r="J18" s="26" t="s">
        <v>321</v>
      </c>
      <c r="K18" s="26" t="s">
        <v>321</v>
      </c>
      <c r="L18" s="26"/>
      <c r="M18" s="27" t="s">
        <v>322</v>
      </c>
      <c r="N18" s="26" t="s">
        <v>323</v>
      </c>
      <c r="O18" s="26" t="s">
        <v>117</v>
      </c>
      <c r="P18" s="26" t="s">
        <v>118</v>
      </c>
      <c r="Q18" s="26" t="s">
        <v>118</v>
      </c>
      <c r="R18" s="26" t="s">
        <v>119</v>
      </c>
      <c r="S18" s="26" t="s">
        <v>162</v>
      </c>
      <c r="T18" s="26" t="s">
        <v>162</v>
      </c>
      <c r="U18" s="26" t="s">
        <v>162</v>
      </c>
      <c r="V18" s="26" t="s">
        <v>121</v>
      </c>
      <c r="W18" s="26" t="s">
        <v>121</v>
      </c>
      <c r="X18" s="26">
        <v>4419</v>
      </c>
      <c r="Y18" s="26">
        <v>725</v>
      </c>
      <c r="Z18" s="28">
        <v>681.5</v>
      </c>
      <c r="AA18" s="26">
        <v>0.12</v>
      </c>
      <c r="AB18" s="26" t="s">
        <v>151</v>
      </c>
      <c r="AC18" s="26" t="s">
        <v>234</v>
      </c>
      <c r="AD18" s="26" t="s">
        <v>324</v>
      </c>
      <c r="AE18" s="26">
        <v>6</v>
      </c>
      <c r="AF18" s="26">
        <v>2</v>
      </c>
      <c r="AG18" s="26" t="s">
        <v>124</v>
      </c>
      <c r="AH18" s="26" t="s">
        <v>125</v>
      </c>
      <c r="AI18" s="26" t="s">
        <v>124</v>
      </c>
      <c r="AJ18" s="26"/>
      <c r="AK18" s="26">
        <v>11.3</v>
      </c>
      <c r="AL18" s="26">
        <v>11.3</v>
      </c>
      <c r="AM18" s="26">
        <v>5.5</v>
      </c>
      <c r="AN18" s="26">
        <v>12.1</v>
      </c>
      <c r="AO18" s="26">
        <v>12.3</v>
      </c>
      <c r="AP18" s="26">
        <v>11.9</v>
      </c>
      <c r="AQ18" s="26">
        <v>0.33</v>
      </c>
      <c r="AR18" s="26" t="s">
        <v>236</v>
      </c>
      <c r="AS18" s="26" t="s">
        <v>208</v>
      </c>
      <c r="AT18" s="26" t="s">
        <v>325</v>
      </c>
      <c r="AU18" s="26" t="s">
        <v>124</v>
      </c>
      <c r="AV18" s="26" t="s">
        <v>191</v>
      </c>
      <c r="AW18" s="26" t="s">
        <v>131</v>
      </c>
      <c r="AX18" s="26">
        <v>2019</v>
      </c>
      <c r="AY18" s="26"/>
      <c r="AZ18" s="26" t="s">
        <v>190</v>
      </c>
      <c r="BA18" s="26"/>
      <c r="BB18" s="26" t="s">
        <v>238</v>
      </c>
      <c r="BC18" s="26">
        <v>325</v>
      </c>
      <c r="BD18" s="26" t="s">
        <v>579</v>
      </c>
      <c r="BE18" s="26" t="s">
        <v>580</v>
      </c>
      <c r="BF18" s="30" t="s">
        <v>124</v>
      </c>
      <c r="BG18" s="26" t="s">
        <v>581</v>
      </c>
      <c r="BH18" s="26" t="s">
        <v>579</v>
      </c>
      <c r="BI18" s="26" t="s">
        <v>326</v>
      </c>
      <c r="BJ18" s="26"/>
      <c r="XCT18" s="6"/>
      <c r="XCU18" s="6"/>
      <c r="XCV18" s="6"/>
      <c r="XCW18" s="6"/>
      <c r="XCX18" s="6"/>
      <c r="XCY18" s="6"/>
      <c r="XCZ18" s="6"/>
      <c r="XDA18" s="6"/>
      <c r="XDB18" s="6"/>
      <c r="XDC18" s="6"/>
      <c r="XDO18" s="6"/>
      <c r="XDP18" s="6"/>
      <c r="XDQ18" s="6"/>
      <c r="XDR18" s="6"/>
      <c r="XDS18" s="6"/>
      <c r="XDT18" s="6"/>
      <c r="XDU18" s="6"/>
      <c r="XDV18" s="6"/>
      <c r="XEC18" s="4" t="s">
        <v>327</v>
      </c>
    </row>
    <row r="19" spans="1:62 16322:16357" ht="15.75" customHeight="1">
      <c r="A19" s="4" t="s">
        <v>111</v>
      </c>
      <c r="B19" s="4">
        <v>2</v>
      </c>
      <c r="C19" s="4" t="s">
        <v>112</v>
      </c>
      <c r="D19" s="4" t="str">
        <f>VLOOKUP(S19,INDEX!$A$3:$C$8,3)</f>
        <v>SPS</v>
      </c>
      <c r="E19" s="5" t="s">
        <v>329</v>
      </c>
      <c r="F19" s="4" t="str">
        <f>VLOOKUP(AB19,INDEX!$E$2:$F$41,2,0)</f>
        <v>ML</v>
      </c>
      <c r="G19" s="4"/>
      <c r="H19" s="36" t="str">
        <f t="shared" si="0"/>
        <v>D222SWSPS019ML</v>
      </c>
      <c r="I19" s="36"/>
      <c r="J19" s="26" t="s">
        <v>330</v>
      </c>
      <c r="K19" s="26" t="s">
        <v>330</v>
      </c>
      <c r="L19" s="26"/>
      <c r="M19" s="27" t="s">
        <v>331</v>
      </c>
      <c r="N19" s="26" t="s">
        <v>332</v>
      </c>
      <c r="O19" s="26" t="s">
        <v>117</v>
      </c>
      <c r="P19" s="26" t="s">
        <v>118</v>
      </c>
      <c r="Q19" s="26" t="s">
        <v>118</v>
      </c>
      <c r="R19" s="26" t="s">
        <v>119</v>
      </c>
      <c r="S19" s="26" t="s">
        <v>162</v>
      </c>
      <c r="T19" s="26" t="s">
        <v>162</v>
      </c>
      <c r="U19" s="26" t="s">
        <v>162</v>
      </c>
      <c r="V19" s="26" t="s">
        <v>121</v>
      </c>
      <c r="W19" s="26" t="s">
        <v>121</v>
      </c>
      <c r="X19" s="26">
        <v>4419</v>
      </c>
      <c r="Y19" s="26">
        <v>795</v>
      </c>
      <c r="Z19" s="28">
        <v>747.3</v>
      </c>
      <c r="AA19" s="26">
        <v>0.12</v>
      </c>
      <c r="AB19" s="26" t="s">
        <v>122</v>
      </c>
      <c r="AC19" s="26" t="s">
        <v>333</v>
      </c>
      <c r="AD19" s="26" t="s">
        <v>324</v>
      </c>
      <c r="AE19" s="26">
        <v>6</v>
      </c>
      <c r="AF19" s="26">
        <v>2</v>
      </c>
      <c r="AG19" s="26" t="s">
        <v>124</v>
      </c>
      <c r="AH19" s="26" t="s">
        <v>125</v>
      </c>
      <c r="AI19" s="26" t="s">
        <v>124</v>
      </c>
      <c r="AJ19" s="26"/>
      <c r="AK19" s="26">
        <v>11.3</v>
      </c>
      <c r="AL19" s="26">
        <v>11.3</v>
      </c>
      <c r="AM19" s="26">
        <v>5.5</v>
      </c>
      <c r="AN19" s="26">
        <v>15.7</v>
      </c>
      <c r="AO19" s="26">
        <v>10.6</v>
      </c>
      <c r="AP19" s="26">
        <v>10.5</v>
      </c>
      <c r="AQ19" s="26">
        <v>0.39</v>
      </c>
      <c r="AR19" s="26" t="s">
        <v>236</v>
      </c>
      <c r="AS19" s="26" t="s">
        <v>208</v>
      </c>
      <c r="AT19" s="26" t="s">
        <v>325</v>
      </c>
      <c r="AU19" s="26" t="s">
        <v>124</v>
      </c>
      <c r="AV19" s="26" t="s">
        <v>191</v>
      </c>
      <c r="AW19" s="26" t="s">
        <v>131</v>
      </c>
      <c r="AX19" s="26">
        <v>2019</v>
      </c>
      <c r="AY19" s="26"/>
      <c r="AZ19" s="26" t="s">
        <v>190</v>
      </c>
      <c r="BA19" s="26"/>
      <c r="BB19" s="26" t="s">
        <v>238</v>
      </c>
      <c r="BC19" s="26">
        <v>386</v>
      </c>
      <c r="BD19" s="26" t="s">
        <v>582</v>
      </c>
      <c r="BE19" s="26" t="s">
        <v>583</v>
      </c>
      <c r="BF19" s="30" t="s">
        <v>124</v>
      </c>
      <c r="BG19" s="26" t="s">
        <v>584</v>
      </c>
      <c r="BH19" s="26" t="s">
        <v>582</v>
      </c>
      <c r="BI19" s="26" t="s">
        <v>334</v>
      </c>
      <c r="BJ19" s="26"/>
      <c r="XCT19" s="6"/>
      <c r="XCU19" s="6"/>
      <c r="XCV19" s="6"/>
      <c r="XCW19" s="6"/>
      <c r="XCX19" s="6"/>
      <c r="XCY19" s="6"/>
      <c r="XCZ19" s="6"/>
      <c r="XDA19" s="6"/>
      <c r="XDB19" s="6"/>
      <c r="XDC19" s="6"/>
      <c r="XDO19" s="6"/>
      <c r="XDP19" s="6"/>
      <c r="XDQ19" s="6"/>
      <c r="XDR19" s="6"/>
      <c r="XDS19" s="6"/>
      <c r="XDT19" s="6"/>
      <c r="XDU19" s="6"/>
      <c r="XDV19" s="6"/>
      <c r="XEC19" s="4" t="s">
        <v>335</v>
      </c>
    </row>
    <row r="20" spans="1:62 16322:16357" ht="15.75" customHeight="1">
      <c r="A20" s="4" t="s">
        <v>111</v>
      </c>
      <c r="B20" s="4">
        <v>2</v>
      </c>
      <c r="C20" s="4" t="s">
        <v>112</v>
      </c>
      <c r="D20" s="4" t="str">
        <f>VLOOKUP(S20,INDEX!$A$3:$C$8,3)</f>
        <v>SPS</v>
      </c>
      <c r="E20" s="5" t="s">
        <v>336</v>
      </c>
      <c r="F20" s="4" t="str">
        <f>VLOOKUP(AB20,INDEX!$E$2:$F$41,2,0)</f>
        <v>ML</v>
      </c>
      <c r="G20" s="4"/>
      <c r="H20" s="36" t="str">
        <f t="shared" si="0"/>
        <v>D222SWSPS020ML</v>
      </c>
      <c r="I20" s="36"/>
      <c r="J20" s="26" t="s">
        <v>337</v>
      </c>
      <c r="K20" s="26" t="s">
        <v>337</v>
      </c>
      <c r="L20" s="26"/>
      <c r="M20" s="27" t="s">
        <v>338</v>
      </c>
      <c r="N20" s="26" t="s">
        <v>339</v>
      </c>
      <c r="O20" s="26" t="s">
        <v>117</v>
      </c>
      <c r="P20" s="26" t="s">
        <v>118</v>
      </c>
      <c r="Q20" s="26" t="s">
        <v>118</v>
      </c>
      <c r="R20" s="26" t="s">
        <v>119</v>
      </c>
      <c r="S20" s="26" t="s">
        <v>162</v>
      </c>
      <c r="T20" s="26" t="s">
        <v>162</v>
      </c>
      <c r="U20" s="26" t="s">
        <v>162</v>
      </c>
      <c r="V20" s="26" t="s">
        <v>121</v>
      </c>
      <c r="W20" s="26" t="s">
        <v>121</v>
      </c>
      <c r="X20" s="26">
        <v>4419</v>
      </c>
      <c r="Y20" s="26">
        <v>795</v>
      </c>
      <c r="Z20" s="28">
        <v>747.3</v>
      </c>
      <c r="AA20" s="26">
        <v>0.12</v>
      </c>
      <c r="AB20" s="26" t="s">
        <v>122</v>
      </c>
      <c r="AC20" s="26" t="s">
        <v>277</v>
      </c>
      <c r="AD20" s="26" t="s">
        <v>324</v>
      </c>
      <c r="AE20" s="26">
        <v>6</v>
      </c>
      <c r="AF20" s="26">
        <v>2</v>
      </c>
      <c r="AG20" s="26" t="s">
        <v>124</v>
      </c>
      <c r="AH20" s="26" t="s">
        <v>125</v>
      </c>
      <c r="AI20" s="26" t="s">
        <v>124</v>
      </c>
      <c r="AJ20" s="26"/>
      <c r="AK20" s="26">
        <v>11.3</v>
      </c>
      <c r="AL20" s="26">
        <v>11.3</v>
      </c>
      <c r="AM20" s="26">
        <v>5.5</v>
      </c>
      <c r="AN20" s="26">
        <v>15.5</v>
      </c>
      <c r="AO20" s="26">
        <v>10.4</v>
      </c>
      <c r="AP20" s="26">
        <v>10.4</v>
      </c>
      <c r="AQ20" s="26">
        <v>0.42</v>
      </c>
      <c r="AR20" s="26" t="s">
        <v>236</v>
      </c>
      <c r="AS20" s="26" t="s">
        <v>208</v>
      </c>
      <c r="AT20" s="26" t="s">
        <v>325</v>
      </c>
      <c r="AU20" s="26" t="s">
        <v>124</v>
      </c>
      <c r="AV20" s="26" t="s">
        <v>191</v>
      </c>
      <c r="AW20" s="26" t="s">
        <v>131</v>
      </c>
      <c r="AX20" s="26">
        <v>2019</v>
      </c>
      <c r="AY20" s="26"/>
      <c r="AZ20" s="26" t="s">
        <v>190</v>
      </c>
      <c r="BA20" s="26"/>
      <c r="BB20" s="26" t="s">
        <v>238</v>
      </c>
      <c r="BC20" s="26">
        <v>415</v>
      </c>
      <c r="BD20" s="26" t="s">
        <v>585</v>
      </c>
      <c r="BE20" s="26" t="s">
        <v>586</v>
      </c>
      <c r="BF20" s="30" t="s">
        <v>124</v>
      </c>
      <c r="BG20" s="26" t="s">
        <v>587</v>
      </c>
      <c r="BH20" s="26" t="s">
        <v>585</v>
      </c>
      <c r="BI20" s="26" t="s">
        <v>340</v>
      </c>
      <c r="BJ20" s="26"/>
      <c r="XCT20" s="6"/>
      <c r="XCU20" s="6"/>
      <c r="XCV20" s="6"/>
      <c r="XCW20" s="6"/>
      <c r="XCX20" s="6"/>
      <c r="XCY20" s="6"/>
      <c r="XCZ20" s="6"/>
      <c r="XDA20" s="6"/>
      <c r="XDB20" s="6"/>
      <c r="XDC20" s="6"/>
      <c r="XDO20" s="6"/>
      <c r="XDP20" s="6"/>
      <c r="XDQ20" s="6"/>
      <c r="XDR20" s="6"/>
      <c r="XDS20" s="6"/>
      <c r="XDT20" s="6"/>
      <c r="XDU20" s="6"/>
      <c r="XDV20" s="6"/>
      <c r="XEC20" s="4" t="s">
        <v>341</v>
      </c>
    </row>
    <row r="21" spans="1:62 16322:16357" ht="15.75" customHeight="1">
      <c r="A21" s="4" t="s">
        <v>111</v>
      </c>
      <c r="B21" s="4">
        <v>2</v>
      </c>
      <c r="C21" s="4" t="s">
        <v>112</v>
      </c>
      <c r="D21" s="4" t="str">
        <f>VLOOKUP(S21,INDEX!$A$3:$C$8,3)</f>
        <v>GLD</v>
      </c>
      <c r="E21" s="5" t="s">
        <v>342</v>
      </c>
      <c r="F21" s="4" t="str">
        <f>VLOOKUP(AB21,INDEX!$E$2:$F$41,2,0)</f>
        <v>ML</v>
      </c>
      <c r="G21" s="4"/>
      <c r="H21" s="36" t="str">
        <f t="shared" si="0"/>
        <v>D222SWGLD021ML</v>
      </c>
      <c r="I21" s="36"/>
      <c r="J21" s="26" t="s">
        <v>343</v>
      </c>
      <c r="K21" s="30" t="s">
        <v>343</v>
      </c>
      <c r="L21" s="26"/>
      <c r="M21" s="27" t="s">
        <v>344</v>
      </c>
      <c r="N21" s="26" t="s">
        <v>345</v>
      </c>
      <c r="O21" s="26" t="s">
        <v>117</v>
      </c>
      <c r="P21" s="26" t="s">
        <v>118</v>
      </c>
      <c r="Q21" s="26" t="s">
        <v>118</v>
      </c>
      <c r="R21" s="26" t="s">
        <v>119</v>
      </c>
      <c r="S21" s="26" t="s">
        <v>159</v>
      </c>
      <c r="T21" s="26" t="s">
        <v>159</v>
      </c>
      <c r="U21" s="26" t="s">
        <v>159</v>
      </c>
      <c r="V21" s="26" t="s">
        <v>121</v>
      </c>
      <c r="W21" s="26" t="s">
        <v>121</v>
      </c>
      <c r="X21" s="26">
        <v>4419</v>
      </c>
      <c r="Y21" s="26">
        <v>995</v>
      </c>
      <c r="Z21" s="28">
        <v>935.3</v>
      </c>
      <c r="AA21" s="26">
        <v>0.12</v>
      </c>
      <c r="AB21" s="26" t="s">
        <v>122</v>
      </c>
      <c r="AC21" s="26" t="s">
        <v>346</v>
      </c>
      <c r="AD21" s="26" t="s">
        <v>347</v>
      </c>
      <c r="AE21" s="26">
        <v>6</v>
      </c>
      <c r="AF21" s="26">
        <v>2</v>
      </c>
      <c r="AG21" s="26" t="s">
        <v>124</v>
      </c>
      <c r="AH21" s="26" t="s">
        <v>125</v>
      </c>
      <c r="AI21" s="26" t="s">
        <v>124</v>
      </c>
      <c r="AJ21" s="26"/>
      <c r="AK21" s="26">
        <v>9</v>
      </c>
      <c r="AL21" s="26">
        <v>9</v>
      </c>
      <c r="AM21" s="26">
        <v>11.2</v>
      </c>
      <c r="AN21" s="26">
        <v>22.3</v>
      </c>
      <c r="AO21" s="26">
        <v>9.4</v>
      </c>
      <c r="AP21" s="26">
        <v>9</v>
      </c>
      <c r="AQ21" s="26">
        <v>0.54</v>
      </c>
      <c r="AR21" s="26" t="s">
        <v>236</v>
      </c>
      <c r="AS21" s="26" t="s">
        <v>208</v>
      </c>
      <c r="AT21" s="26" t="s">
        <v>348</v>
      </c>
      <c r="AU21" s="26" t="s">
        <v>124</v>
      </c>
      <c r="AV21" s="26" t="s">
        <v>191</v>
      </c>
      <c r="AW21" s="26" t="s">
        <v>131</v>
      </c>
      <c r="AX21" s="26">
        <v>2019</v>
      </c>
      <c r="AY21" s="26"/>
      <c r="AZ21" s="26" t="s">
        <v>190</v>
      </c>
      <c r="BA21" s="26"/>
      <c r="BB21" s="26" t="s">
        <v>238</v>
      </c>
      <c r="BC21" s="26">
        <v>551</v>
      </c>
      <c r="BD21" s="26" t="s">
        <v>588</v>
      </c>
      <c r="BE21" s="26" t="s">
        <v>589</v>
      </c>
      <c r="BF21" s="30" t="s">
        <v>124</v>
      </c>
      <c r="BG21" s="26" t="s">
        <v>590</v>
      </c>
      <c r="BH21" s="26" t="s">
        <v>588</v>
      </c>
      <c r="BI21" s="26" t="s">
        <v>349</v>
      </c>
      <c r="BJ21" s="26"/>
      <c r="XCT21" s="6"/>
      <c r="XCU21" s="6"/>
      <c r="XCV21" s="6"/>
      <c r="XCW21" s="6"/>
      <c r="XCX21" s="6"/>
      <c r="XCY21" s="6"/>
      <c r="XCZ21" s="6"/>
      <c r="XDA21" s="6"/>
      <c r="XDB21" s="6"/>
      <c r="XDC21" s="6"/>
      <c r="XDO21" s="6"/>
      <c r="XDP21" s="6"/>
      <c r="XDQ21" s="6"/>
      <c r="XDR21" s="6"/>
      <c r="XDS21" s="6"/>
      <c r="XDT21" s="6"/>
      <c r="XDU21" s="6"/>
      <c r="XDV21" s="6"/>
      <c r="XEC21" s="4" t="s">
        <v>350</v>
      </c>
    </row>
    <row r="22" spans="1:62 16322:16357" ht="15.75" customHeight="1">
      <c r="A22" s="4" t="s">
        <v>111</v>
      </c>
      <c r="B22" s="4">
        <v>2</v>
      </c>
      <c r="C22" s="4" t="s">
        <v>112</v>
      </c>
      <c r="D22" s="4" t="str">
        <f>VLOOKUP(S22,INDEX!$A$3:$C$8,3)</f>
        <v>GLD</v>
      </c>
      <c r="E22" s="5" t="s">
        <v>351</v>
      </c>
      <c r="F22" s="4" t="str">
        <f>VLOOKUP(AB22,INDEX!$E$2:$F$41,2,0)</f>
        <v>ML</v>
      </c>
      <c r="G22" s="4"/>
      <c r="H22" s="36" t="str">
        <f t="shared" si="0"/>
        <v>D222SWGLD023ML</v>
      </c>
      <c r="I22" s="36"/>
      <c r="J22" s="26" t="s">
        <v>352</v>
      </c>
      <c r="K22" s="26" t="s">
        <v>352</v>
      </c>
      <c r="L22" s="26"/>
      <c r="M22" s="27" t="s">
        <v>353</v>
      </c>
      <c r="N22" s="26" t="s">
        <v>354</v>
      </c>
      <c r="O22" s="26" t="s">
        <v>117</v>
      </c>
      <c r="P22" s="26" t="s">
        <v>118</v>
      </c>
      <c r="Q22" s="26" t="s">
        <v>118</v>
      </c>
      <c r="R22" s="26" t="s">
        <v>119</v>
      </c>
      <c r="S22" s="26" t="s">
        <v>159</v>
      </c>
      <c r="T22" s="26" t="s">
        <v>159</v>
      </c>
      <c r="U22" s="26" t="s">
        <v>159</v>
      </c>
      <c r="V22" s="26" t="s">
        <v>121</v>
      </c>
      <c r="W22" s="26" t="s">
        <v>121</v>
      </c>
      <c r="X22" s="26">
        <v>4419</v>
      </c>
      <c r="Y22" s="26">
        <v>1095</v>
      </c>
      <c r="Z22" s="28">
        <v>1029.3</v>
      </c>
      <c r="AA22" s="26">
        <v>0.12</v>
      </c>
      <c r="AB22" s="26" t="s">
        <v>122</v>
      </c>
      <c r="AC22" s="26" t="s">
        <v>333</v>
      </c>
      <c r="AD22" s="26" t="s">
        <v>347</v>
      </c>
      <c r="AE22" s="26">
        <v>6</v>
      </c>
      <c r="AF22" s="26">
        <v>2</v>
      </c>
      <c r="AG22" s="26" t="s">
        <v>124</v>
      </c>
      <c r="AH22" s="26" t="s">
        <v>125</v>
      </c>
      <c r="AI22" s="26" t="s">
        <v>124</v>
      </c>
      <c r="AJ22" s="26"/>
      <c r="AK22" s="26">
        <v>9</v>
      </c>
      <c r="AL22" s="26">
        <v>9</v>
      </c>
      <c r="AM22" s="26">
        <v>11.2</v>
      </c>
      <c r="AN22" s="26">
        <v>22.3</v>
      </c>
      <c r="AO22" s="26">
        <v>9.4</v>
      </c>
      <c r="AP22" s="26">
        <v>9</v>
      </c>
      <c r="AQ22" s="26">
        <v>0.56000000000000005</v>
      </c>
      <c r="AR22" s="26" t="s">
        <v>236</v>
      </c>
      <c r="AS22" s="26" t="s">
        <v>208</v>
      </c>
      <c r="AT22" s="26" t="s">
        <v>348</v>
      </c>
      <c r="AU22" s="26" t="s">
        <v>124</v>
      </c>
      <c r="AV22" s="26" t="s">
        <v>191</v>
      </c>
      <c r="AW22" s="26" t="s">
        <v>131</v>
      </c>
      <c r="AX22" s="26">
        <v>2019</v>
      </c>
      <c r="AY22" s="26"/>
      <c r="AZ22" s="26" t="s">
        <v>190</v>
      </c>
      <c r="BA22" s="26"/>
      <c r="BB22" s="26" t="s">
        <v>238</v>
      </c>
      <c r="BC22" s="26">
        <v>556</v>
      </c>
      <c r="BD22" s="26" t="s">
        <v>591</v>
      </c>
      <c r="BE22" s="26" t="s">
        <v>592</v>
      </c>
      <c r="BF22" s="30" t="s">
        <v>124</v>
      </c>
      <c r="BG22" s="26" t="s">
        <v>593</v>
      </c>
      <c r="BH22" s="26" t="s">
        <v>591</v>
      </c>
      <c r="BI22" s="26" t="s">
        <v>355</v>
      </c>
      <c r="BJ22" s="26"/>
      <c r="XCT22" s="6"/>
      <c r="XCU22" s="6"/>
      <c r="XCV22" s="6"/>
      <c r="XCW22" s="6"/>
      <c r="XCX22" s="6"/>
      <c r="XCY22" s="6"/>
      <c r="XCZ22" s="6"/>
      <c r="XDA22" s="6"/>
      <c r="XDB22" s="6"/>
      <c r="XDC22" s="6"/>
      <c r="XDO22" s="6"/>
      <c r="XDP22" s="6"/>
      <c r="XDQ22" s="6"/>
      <c r="XDR22" s="6"/>
      <c r="XDS22" s="6"/>
      <c r="XDT22" s="6"/>
      <c r="XDU22" s="6"/>
      <c r="XDV22" s="6"/>
      <c r="XEC22" s="4" t="s">
        <v>356</v>
      </c>
    </row>
    <row r="23" spans="1:62 16322:16357" ht="15.75" customHeight="1">
      <c r="A23" s="4" t="s">
        <v>111</v>
      </c>
      <c r="B23" s="4">
        <v>2</v>
      </c>
      <c r="C23" s="4" t="s">
        <v>112</v>
      </c>
      <c r="D23" s="4" t="str">
        <f>VLOOKUP(S23,INDEX!$A$3:$C$8,3)</f>
        <v>GLD</v>
      </c>
      <c r="E23" s="5" t="s">
        <v>357</v>
      </c>
      <c r="F23" s="4" t="str">
        <f>VLOOKUP(AB23,INDEX!$E$2:$F$41,2,0)</f>
        <v>ML</v>
      </c>
      <c r="G23" s="4"/>
      <c r="H23" s="36" t="str">
        <f t="shared" si="0"/>
        <v>D222SWGLD024ML</v>
      </c>
      <c r="I23" s="36"/>
      <c r="J23" s="26" t="s">
        <v>358</v>
      </c>
      <c r="K23" s="26" t="s">
        <v>358</v>
      </c>
      <c r="L23" s="26"/>
      <c r="M23" s="27" t="s">
        <v>359</v>
      </c>
      <c r="N23" s="26" t="s">
        <v>360</v>
      </c>
      <c r="O23" s="26" t="s">
        <v>117</v>
      </c>
      <c r="P23" s="26" t="s">
        <v>118</v>
      </c>
      <c r="Q23" s="26" t="s">
        <v>118</v>
      </c>
      <c r="R23" s="26" t="s">
        <v>119</v>
      </c>
      <c r="S23" s="26" t="s">
        <v>159</v>
      </c>
      <c r="T23" s="26" t="s">
        <v>159</v>
      </c>
      <c r="U23" s="26" t="s">
        <v>159</v>
      </c>
      <c r="V23" s="26" t="s">
        <v>121</v>
      </c>
      <c r="W23" s="26" t="s">
        <v>121</v>
      </c>
      <c r="X23" s="26">
        <v>4419</v>
      </c>
      <c r="Y23" s="26">
        <v>1095</v>
      </c>
      <c r="Z23" s="28">
        <v>1029.3</v>
      </c>
      <c r="AA23" s="26">
        <v>0.12</v>
      </c>
      <c r="AB23" s="26" t="s">
        <v>122</v>
      </c>
      <c r="AC23" s="26" t="s">
        <v>277</v>
      </c>
      <c r="AD23" s="26" t="s">
        <v>347</v>
      </c>
      <c r="AE23" s="26">
        <v>6</v>
      </c>
      <c r="AF23" s="26">
        <v>2</v>
      </c>
      <c r="AG23" s="26" t="s">
        <v>124</v>
      </c>
      <c r="AH23" s="26" t="s">
        <v>125</v>
      </c>
      <c r="AI23" s="26" t="s">
        <v>124</v>
      </c>
      <c r="AJ23" s="26"/>
      <c r="AK23" s="26">
        <v>9</v>
      </c>
      <c r="AL23" s="26">
        <v>9</v>
      </c>
      <c r="AM23" s="26">
        <v>11.2</v>
      </c>
      <c r="AN23" s="26">
        <v>22.3</v>
      </c>
      <c r="AO23" s="26">
        <v>9.4</v>
      </c>
      <c r="AP23" s="26">
        <v>9</v>
      </c>
      <c r="AQ23" s="26">
        <v>0.56000000000000005</v>
      </c>
      <c r="AR23" s="26" t="s">
        <v>236</v>
      </c>
      <c r="AS23" s="26" t="s">
        <v>208</v>
      </c>
      <c r="AT23" s="26" t="s">
        <v>348</v>
      </c>
      <c r="AU23" s="26" t="s">
        <v>124</v>
      </c>
      <c r="AV23" s="26" t="s">
        <v>191</v>
      </c>
      <c r="AW23" s="26" t="s">
        <v>131</v>
      </c>
      <c r="AX23" s="26">
        <v>2019</v>
      </c>
      <c r="AY23" s="26"/>
      <c r="AZ23" s="26" t="s">
        <v>190</v>
      </c>
      <c r="BA23" s="26"/>
      <c r="BB23" s="26" t="s">
        <v>238</v>
      </c>
      <c r="BC23" s="26">
        <v>556</v>
      </c>
      <c r="BD23" s="26" t="s">
        <v>594</v>
      </c>
      <c r="BE23" s="26" t="s">
        <v>595</v>
      </c>
      <c r="BF23" s="30" t="s">
        <v>124</v>
      </c>
      <c r="BG23" s="26" t="s">
        <v>596</v>
      </c>
      <c r="BH23" s="26" t="s">
        <v>594</v>
      </c>
      <c r="BI23" s="26" t="s">
        <v>361</v>
      </c>
      <c r="BJ23" s="26"/>
      <c r="XCT23" s="6"/>
      <c r="XCU23" s="6"/>
      <c r="XCV23" s="6"/>
      <c r="XCW23" s="6"/>
      <c r="XCX23" s="6"/>
      <c r="XCY23" s="6"/>
      <c r="XCZ23" s="6"/>
      <c r="XDA23" s="6"/>
      <c r="XDB23" s="6"/>
      <c r="XDC23" s="6"/>
      <c r="XEC23" s="4" t="s">
        <v>362</v>
      </c>
    </row>
    <row r="24" spans="1:62 16322:16357" ht="15.75" customHeight="1">
      <c r="A24" s="4" t="s">
        <v>111</v>
      </c>
      <c r="B24" s="4">
        <v>2</v>
      </c>
      <c r="C24" s="4" t="s">
        <v>112</v>
      </c>
      <c r="D24" s="4" t="str">
        <f>VLOOKUP(S24,INDEX!$A$3:$C$8,3)</f>
        <v>SPS</v>
      </c>
      <c r="E24" s="5" t="s">
        <v>363</v>
      </c>
      <c r="F24" s="4" t="str">
        <f>VLOOKUP(AB24,INDEX!$E$2:$F$41,2,0)</f>
        <v>ML</v>
      </c>
      <c r="G24" s="4"/>
      <c r="H24" s="36" t="str">
        <f t="shared" si="0"/>
        <v>D222SWSPS025ML</v>
      </c>
      <c r="I24" s="36"/>
      <c r="J24" s="26" t="s">
        <v>364</v>
      </c>
      <c r="K24" s="26" t="s">
        <v>364</v>
      </c>
      <c r="L24" s="26"/>
      <c r="M24" s="27" t="s">
        <v>365</v>
      </c>
      <c r="N24" s="26" t="s">
        <v>366</v>
      </c>
      <c r="O24" s="26" t="s">
        <v>117</v>
      </c>
      <c r="P24" s="26" t="s">
        <v>118</v>
      </c>
      <c r="Q24" s="26" t="s">
        <v>118</v>
      </c>
      <c r="R24" s="26" t="s">
        <v>119</v>
      </c>
      <c r="S24" s="26" t="s">
        <v>162</v>
      </c>
      <c r="T24" s="26" t="s">
        <v>162</v>
      </c>
      <c r="U24" s="26" t="s">
        <v>162</v>
      </c>
      <c r="V24" s="26" t="s">
        <v>121</v>
      </c>
      <c r="W24" s="26" t="s">
        <v>121</v>
      </c>
      <c r="X24" s="26">
        <v>4419</v>
      </c>
      <c r="Y24" s="26">
        <v>1895</v>
      </c>
      <c r="Z24" s="28">
        <v>1781.3</v>
      </c>
      <c r="AA24" s="26">
        <v>0.12</v>
      </c>
      <c r="AB24" s="26" t="s">
        <v>122</v>
      </c>
      <c r="AC24" s="26" t="s">
        <v>346</v>
      </c>
      <c r="AD24" s="26" t="s">
        <v>367</v>
      </c>
      <c r="AE24" s="26">
        <v>12</v>
      </c>
      <c r="AF24" s="26">
        <v>2</v>
      </c>
      <c r="AG24" s="26" t="s">
        <v>124</v>
      </c>
      <c r="AH24" s="26" t="s">
        <v>125</v>
      </c>
      <c r="AI24" s="26" t="s">
        <v>124</v>
      </c>
      <c r="AJ24" s="26"/>
      <c r="AK24" s="26" t="s">
        <v>368</v>
      </c>
      <c r="AL24" s="26" t="s">
        <v>368</v>
      </c>
      <c r="AM24" s="26" t="s">
        <v>369</v>
      </c>
      <c r="AN24" s="26">
        <v>26</v>
      </c>
      <c r="AO24" s="26">
        <v>26</v>
      </c>
      <c r="AP24" s="26">
        <v>12</v>
      </c>
      <c r="AQ24" s="26">
        <v>1.5649999999999999</v>
      </c>
      <c r="AR24" s="26" t="s">
        <v>236</v>
      </c>
      <c r="AS24" s="26" t="s">
        <v>208</v>
      </c>
      <c r="AT24" s="26" t="s">
        <v>370</v>
      </c>
      <c r="AU24" s="26" t="s">
        <v>124</v>
      </c>
      <c r="AV24" s="26" t="s">
        <v>191</v>
      </c>
      <c r="AW24" s="26" t="s">
        <v>131</v>
      </c>
      <c r="AX24" s="26">
        <v>2018</v>
      </c>
      <c r="AY24" s="26"/>
      <c r="AZ24" s="26" t="s">
        <v>190</v>
      </c>
      <c r="BA24" s="26"/>
      <c r="BB24" s="26" t="s">
        <v>238</v>
      </c>
      <c r="BC24" s="26">
        <v>1565</v>
      </c>
      <c r="BD24" s="26" t="s">
        <v>597</v>
      </c>
      <c r="BE24" s="26" t="s">
        <v>598</v>
      </c>
      <c r="BF24" s="30" t="s">
        <v>124</v>
      </c>
      <c r="BG24" s="26" t="s">
        <v>599</v>
      </c>
      <c r="BH24" s="26" t="s">
        <v>597</v>
      </c>
      <c r="BI24" s="26" t="s">
        <v>371</v>
      </c>
      <c r="BJ24" s="26"/>
      <c r="XEC24" s="4" t="s">
        <v>372</v>
      </c>
    </row>
    <row r="25" spans="1:62 16322:16357" ht="15.75" customHeight="1">
      <c r="A25" s="4" t="s">
        <v>111</v>
      </c>
      <c r="B25" s="4">
        <v>2</v>
      </c>
      <c r="C25" s="4" t="s">
        <v>112</v>
      </c>
      <c r="D25" s="4" t="str">
        <f>VLOOKUP(S25,INDEX!$A$3:$C$8,3)</f>
        <v>SPS</v>
      </c>
      <c r="E25" s="5" t="s">
        <v>373</v>
      </c>
      <c r="F25" s="4" t="str">
        <f>VLOOKUP(AB25,INDEX!$E$2:$F$41,2,0)</f>
        <v>ML</v>
      </c>
      <c r="G25" s="4"/>
      <c r="H25" s="36" t="str">
        <f t="shared" si="0"/>
        <v>D222SWSPS027ML</v>
      </c>
      <c r="I25" s="36"/>
      <c r="J25" s="26" t="s">
        <v>374</v>
      </c>
      <c r="K25" s="26" t="s">
        <v>374</v>
      </c>
      <c r="L25" s="26"/>
      <c r="M25" s="27" t="s">
        <v>375</v>
      </c>
      <c r="N25" s="26" t="s">
        <v>376</v>
      </c>
      <c r="O25" s="26" t="s">
        <v>117</v>
      </c>
      <c r="P25" s="26" t="s">
        <v>118</v>
      </c>
      <c r="Q25" s="26" t="s">
        <v>118</v>
      </c>
      <c r="R25" s="26" t="s">
        <v>119</v>
      </c>
      <c r="S25" s="26" t="s">
        <v>162</v>
      </c>
      <c r="T25" s="26" t="s">
        <v>162</v>
      </c>
      <c r="U25" s="26" t="s">
        <v>162</v>
      </c>
      <c r="V25" s="26" t="s">
        <v>121</v>
      </c>
      <c r="W25" s="26" t="s">
        <v>121</v>
      </c>
      <c r="X25" s="26">
        <v>4419</v>
      </c>
      <c r="Y25" s="26">
        <v>1995</v>
      </c>
      <c r="Z25" s="28">
        <v>1875.3</v>
      </c>
      <c r="AA25" s="26">
        <v>0.12</v>
      </c>
      <c r="AB25" s="26" t="s">
        <v>122</v>
      </c>
      <c r="AC25" s="26" t="s">
        <v>277</v>
      </c>
      <c r="AD25" s="26" t="s">
        <v>367</v>
      </c>
      <c r="AE25" s="26">
        <v>12</v>
      </c>
      <c r="AF25" s="26">
        <v>2</v>
      </c>
      <c r="AG25" s="26" t="s">
        <v>124</v>
      </c>
      <c r="AH25" s="26" t="s">
        <v>125</v>
      </c>
      <c r="AI25" s="26" t="s">
        <v>124</v>
      </c>
      <c r="AJ25" s="26"/>
      <c r="AK25" s="26" t="s">
        <v>368</v>
      </c>
      <c r="AL25" s="26" t="s">
        <v>368</v>
      </c>
      <c r="AM25" s="26" t="s">
        <v>369</v>
      </c>
      <c r="AN25" s="26">
        <v>26</v>
      </c>
      <c r="AO25" s="26">
        <v>26</v>
      </c>
      <c r="AP25" s="26">
        <v>12</v>
      </c>
      <c r="AQ25" s="26">
        <v>1.5649999999999999</v>
      </c>
      <c r="AR25" s="26" t="s">
        <v>236</v>
      </c>
      <c r="AS25" s="26" t="s">
        <v>208</v>
      </c>
      <c r="AT25" s="26" t="s">
        <v>370</v>
      </c>
      <c r="AU25" s="26" t="s">
        <v>124</v>
      </c>
      <c r="AV25" s="26" t="s">
        <v>191</v>
      </c>
      <c r="AW25" s="26" t="s">
        <v>131</v>
      </c>
      <c r="AX25" s="26">
        <v>2018</v>
      </c>
      <c r="AY25" s="26"/>
      <c r="AZ25" s="26" t="s">
        <v>190</v>
      </c>
      <c r="BA25" s="26"/>
      <c r="BB25" s="26" t="s">
        <v>238</v>
      </c>
      <c r="BC25" s="26">
        <v>1565</v>
      </c>
      <c r="BD25" s="26" t="s">
        <v>601</v>
      </c>
      <c r="BE25" s="26" t="s">
        <v>602</v>
      </c>
      <c r="BF25" s="30" t="s">
        <v>124</v>
      </c>
      <c r="BG25" s="26" t="s">
        <v>600</v>
      </c>
      <c r="BH25" s="26" t="s">
        <v>601</v>
      </c>
      <c r="BI25" s="26" t="s">
        <v>377</v>
      </c>
      <c r="BJ25" s="26"/>
      <c r="XEC25" s="4" t="s">
        <v>378</v>
      </c>
    </row>
    <row r="26" spans="1:62 16322:16357" ht="15.75" customHeight="1">
      <c r="A26" s="4" t="s">
        <v>111</v>
      </c>
      <c r="B26" s="4">
        <v>2</v>
      </c>
      <c r="C26" s="4" t="s">
        <v>112</v>
      </c>
      <c r="D26" s="4" t="str">
        <f>VLOOKUP(S26,INDEX!$A$3:$C$8,3)</f>
        <v>SPS</v>
      </c>
      <c r="E26" s="5" t="s">
        <v>379</v>
      </c>
      <c r="F26" s="4" t="str">
        <f>VLOOKUP(AB26,INDEX!$E$2:$F$41,2,0)</f>
        <v>ML</v>
      </c>
      <c r="G26" s="4"/>
      <c r="H26" s="36" t="str">
        <f t="shared" si="0"/>
        <v>D222SWSPS028ML</v>
      </c>
      <c r="I26" s="36"/>
      <c r="J26" s="26" t="s">
        <v>380</v>
      </c>
      <c r="K26" s="26" t="s">
        <v>380</v>
      </c>
      <c r="L26" s="26"/>
      <c r="M26" s="27" t="s">
        <v>381</v>
      </c>
      <c r="N26" s="26" t="s">
        <v>382</v>
      </c>
      <c r="O26" s="26" t="s">
        <v>117</v>
      </c>
      <c r="P26" s="26" t="s">
        <v>118</v>
      </c>
      <c r="Q26" s="26" t="s">
        <v>118</v>
      </c>
      <c r="R26" s="26" t="s">
        <v>119</v>
      </c>
      <c r="S26" s="26" t="s">
        <v>162</v>
      </c>
      <c r="T26" s="26" t="s">
        <v>162</v>
      </c>
      <c r="U26" s="26" t="s">
        <v>162</v>
      </c>
      <c r="V26" s="26" t="s">
        <v>121</v>
      </c>
      <c r="W26" s="26" t="s">
        <v>121</v>
      </c>
      <c r="X26" s="26">
        <v>4419</v>
      </c>
      <c r="Y26" s="26">
        <v>575</v>
      </c>
      <c r="Z26" s="28">
        <v>540.5</v>
      </c>
      <c r="AA26" s="26">
        <v>0.12</v>
      </c>
      <c r="AB26" s="26" t="s">
        <v>122</v>
      </c>
      <c r="AC26" s="26" t="s">
        <v>122</v>
      </c>
      <c r="AD26" s="26" t="s">
        <v>383</v>
      </c>
      <c r="AE26" s="26">
        <v>3</v>
      </c>
      <c r="AF26" s="26">
        <v>2</v>
      </c>
      <c r="AG26" s="26" t="s">
        <v>124</v>
      </c>
      <c r="AH26" s="26" t="s">
        <v>125</v>
      </c>
      <c r="AI26" s="26" t="s">
        <v>124</v>
      </c>
      <c r="AJ26" s="26"/>
      <c r="AK26" s="26" t="s">
        <v>384</v>
      </c>
      <c r="AL26" s="26" t="s">
        <v>384</v>
      </c>
      <c r="AM26" s="26" t="s">
        <v>385</v>
      </c>
      <c r="AN26" s="26">
        <v>19.5</v>
      </c>
      <c r="AO26" s="26">
        <v>20.5</v>
      </c>
      <c r="AP26" s="26">
        <v>8</v>
      </c>
      <c r="AQ26" s="29">
        <v>0.34799999999999998</v>
      </c>
      <c r="AR26" s="26" t="s">
        <v>236</v>
      </c>
      <c r="AS26" s="26" t="s">
        <v>208</v>
      </c>
      <c r="AT26" s="26" t="s">
        <v>386</v>
      </c>
      <c r="AU26" s="26" t="s">
        <v>124</v>
      </c>
      <c r="AV26" s="26" t="s">
        <v>191</v>
      </c>
      <c r="AW26" s="26" t="s">
        <v>131</v>
      </c>
      <c r="AX26" s="26">
        <v>2019</v>
      </c>
      <c r="AY26" s="26"/>
      <c r="AZ26" s="26" t="s">
        <v>190</v>
      </c>
      <c r="BA26" s="26"/>
      <c r="BB26" s="26" t="s">
        <v>238</v>
      </c>
      <c r="BC26" s="26">
        <v>348</v>
      </c>
      <c r="BD26" s="26" t="s">
        <v>603</v>
      </c>
      <c r="BE26" s="30" t="s">
        <v>124</v>
      </c>
      <c r="BF26" s="30" t="s">
        <v>124</v>
      </c>
      <c r="BG26" s="26" t="s">
        <v>604</v>
      </c>
      <c r="BH26" s="26" t="s">
        <v>603</v>
      </c>
      <c r="BI26" s="26" t="s">
        <v>387</v>
      </c>
      <c r="BJ26" s="26"/>
      <c r="XEC26" s="4" t="s">
        <v>122</v>
      </c>
    </row>
    <row r="27" spans="1:62 16322:16357" ht="15.75" customHeight="1">
      <c r="A27" s="4" t="s">
        <v>111</v>
      </c>
      <c r="B27" s="4">
        <v>2</v>
      </c>
      <c r="C27" s="4" t="s">
        <v>112</v>
      </c>
      <c r="D27" s="4" t="str">
        <f>VLOOKUP(S27,INDEX!$A$3:$C$8,3)</f>
        <v>PLT</v>
      </c>
      <c r="E27" s="5" t="s">
        <v>390</v>
      </c>
      <c r="F27" s="4" t="str">
        <f>VLOOKUP(AB27,INDEX!$E$2:$F$41,2,0)</f>
        <v>WT</v>
      </c>
      <c r="G27" s="4"/>
      <c r="H27" s="36" t="str">
        <f t="shared" si="0"/>
        <v>D222SWPLT031WT</v>
      </c>
      <c r="I27" s="36"/>
      <c r="J27" s="26" t="s">
        <v>391</v>
      </c>
      <c r="K27" s="26" t="s">
        <v>391</v>
      </c>
      <c r="L27" s="26"/>
      <c r="M27" s="27" t="s">
        <v>392</v>
      </c>
      <c r="N27" s="26" t="s">
        <v>393</v>
      </c>
      <c r="O27" s="26" t="s">
        <v>117</v>
      </c>
      <c r="P27" s="26" t="s">
        <v>118</v>
      </c>
      <c r="Q27" s="26" t="s">
        <v>118</v>
      </c>
      <c r="R27" s="26" t="s">
        <v>119</v>
      </c>
      <c r="S27" s="26" t="s">
        <v>161</v>
      </c>
      <c r="T27" s="26" t="s">
        <v>161</v>
      </c>
      <c r="U27" s="26" t="s">
        <v>161</v>
      </c>
      <c r="V27" s="26" t="s">
        <v>121</v>
      </c>
      <c r="W27" s="26" t="s">
        <v>121</v>
      </c>
      <c r="X27" s="26">
        <v>4419</v>
      </c>
      <c r="Y27" s="26">
        <v>595</v>
      </c>
      <c r="Z27" s="28">
        <v>559.29999999999995</v>
      </c>
      <c r="AA27" s="26">
        <v>0.12</v>
      </c>
      <c r="AB27" s="26" t="s">
        <v>234</v>
      </c>
      <c r="AC27" s="26" t="s">
        <v>394</v>
      </c>
      <c r="AD27" s="26" t="s">
        <v>395</v>
      </c>
      <c r="AE27" s="26">
        <v>2</v>
      </c>
      <c r="AF27" s="26">
        <v>2</v>
      </c>
      <c r="AG27" s="26" t="s">
        <v>124</v>
      </c>
      <c r="AH27" s="26" t="s">
        <v>125</v>
      </c>
      <c r="AI27" s="26" t="s">
        <v>124</v>
      </c>
      <c r="AJ27" s="26"/>
      <c r="AK27" s="26">
        <v>8.5</v>
      </c>
      <c r="AL27" s="26">
        <v>8.5</v>
      </c>
      <c r="AM27" s="26">
        <v>9.1999999999999993</v>
      </c>
      <c r="AN27" s="26">
        <v>19</v>
      </c>
      <c r="AO27" s="26">
        <v>9.6999999999999993</v>
      </c>
      <c r="AP27" s="26">
        <v>11.1</v>
      </c>
      <c r="AQ27" s="26">
        <v>0.32200000000000001</v>
      </c>
      <c r="AR27" s="26" t="s">
        <v>236</v>
      </c>
      <c r="AS27" s="26" t="s">
        <v>128</v>
      </c>
      <c r="AT27" s="26" t="s">
        <v>396</v>
      </c>
      <c r="AU27" s="26" t="s">
        <v>124</v>
      </c>
      <c r="AV27" s="26" t="s">
        <v>191</v>
      </c>
      <c r="AW27" s="26" t="s">
        <v>131</v>
      </c>
      <c r="AX27" s="26">
        <v>2019</v>
      </c>
      <c r="AY27" s="26"/>
      <c r="AZ27" s="26" t="s">
        <v>190</v>
      </c>
      <c r="BA27" s="26"/>
      <c r="BB27" s="26" t="s">
        <v>389</v>
      </c>
      <c r="BC27" s="26">
        <v>322</v>
      </c>
      <c r="BD27" s="26" t="s">
        <v>605</v>
      </c>
      <c r="BE27" s="26" t="s">
        <v>608</v>
      </c>
      <c r="BF27" s="26" t="s">
        <v>609</v>
      </c>
      <c r="BG27" s="26" t="s">
        <v>606</v>
      </c>
      <c r="BH27" s="26" t="s">
        <v>607</v>
      </c>
      <c r="BI27" s="26" t="s">
        <v>614</v>
      </c>
      <c r="BJ27" s="26"/>
    </row>
    <row r="28" spans="1:62 16322:16357" ht="15.75" customHeight="1">
      <c r="A28" s="4" t="s">
        <v>111</v>
      </c>
      <c r="B28" s="4">
        <v>2</v>
      </c>
      <c r="C28" s="4" t="s">
        <v>112</v>
      </c>
      <c r="D28" s="4" t="str">
        <f>VLOOKUP(S28,INDEX!$A$3:$C$8,3)</f>
        <v>PLT</v>
      </c>
      <c r="E28" s="5" t="s">
        <v>397</v>
      </c>
      <c r="F28" s="4" t="str">
        <f>VLOOKUP(AB28,INDEX!$E$2:$F$41,2,0)</f>
        <v>WT</v>
      </c>
      <c r="G28" s="4"/>
      <c r="H28" s="36" t="str">
        <f t="shared" si="0"/>
        <v>D222SWPLT032WT</v>
      </c>
      <c r="I28" s="36"/>
      <c r="J28" s="26" t="s">
        <v>398</v>
      </c>
      <c r="K28" s="26" t="s">
        <v>398</v>
      </c>
      <c r="L28" s="26"/>
      <c r="M28" s="27" t="s">
        <v>399</v>
      </c>
      <c r="N28" s="26" t="s">
        <v>400</v>
      </c>
      <c r="O28" s="26" t="s">
        <v>117</v>
      </c>
      <c r="P28" s="26" t="s">
        <v>118</v>
      </c>
      <c r="Q28" s="26" t="s">
        <v>118</v>
      </c>
      <c r="R28" s="26" t="s">
        <v>119</v>
      </c>
      <c r="S28" s="26" t="s">
        <v>161</v>
      </c>
      <c r="T28" s="26" t="s">
        <v>161</v>
      </c>
      <c r="U28" s="26" t="s">
        <v>161</v>
      </c>
      <c r="V28" s="26" t="s">
        <v>121</v>
      </c>
      <c r="W28" s="26" t="s">
        <v>121</v>
      </c>
      <c r="X28" s="26">
        <v>4419</v>
      </c>
      <c r="Y28" s="26">
        <v>649</v>
      </c>
      <c r="Z28" s="28">
        <v>610.05999999999995</v>
      </c>
      <c r="AA28" s="26">
        <v>0.12</v>
      </c>
      <c r="AB28" s="26" t="s">
        <v>234</v>
      </c>
      <c r="AC28" s="26" t="s">
        <v>273</v>
      </c>
      <c r="AD28" s="26" t="s">
        <v>401</v>
      </c>
      <c r="AE28" s="26">
        <v>2</v>
      </c>
      <c r="AF28" s="26">
        <v>2</v>
      </c>
      <c r="AG28" s="26" t="s">
        <v>124</v>
      </c>
      <c r="AH28" s="26" t="s">
        <v>125</v>
      </c>
      <c r="AI28" s="26" t="s">
        <v>124</v>
      </c>
      <c r="AJ28" s="26"/>
      <c r="AK28" s="26">
        <v>9.3000000000000007</v>
      </c>
      <c r="AL28" s="26">
        <v>9.3000000000000007</v>
      </c>
      <c r="AM28" s="26">
        <v>12</v>
      </c>
      <c r="AN28" s="26">
        <v>11</v>
      </c>
      <c r="AO28" s="26">
        <v>20</v>
      </c>
      <c r="AP28" s="26">
        <v>12.5</v>
      </c>
      <c r="AQ28" s="29">
        <v>0.32500000000000001</v>
      </c>
      <c r="AR28" s="26" t="s">
        <v>236</v>
      </c>
      <c r="AS28" s="26" t="s">
        <v>128</v>
      </c>
      <c r="AT28" s="26" t="s">
        <v>396</v>
      </c>
      <c r="AU28" s="26" t="s">
        <v>124</v>
      </c>
      <c r="AV28" s="26" t="s">
        <v>191</v>
      </c>
      <c r="AW28" s="26" t="s">
        <v>131</v>
      </c>
      <c r="AX28" s="26">
        <v>2019</v>
      </c>
      <c r="AY28" s="26"/>
      <c r="AZ28" s="26" t="s">
        <v>190</v>
      </c>
      <c r="BA28" s="26"/>
      <c r="BB28" s="26" t="s">
        <v>389</v>
      </c>
      <c r="BC28" s="26">
        <v>325</v>
      </c>
      <c r="BD28" s="26" t="s">
        <v>610</v>
      </c>
      <c r="BE28" s="26" t="s">
        <v>611</v>
      </c>
      <c r="BF28" s="26" t="s">
        <v>612</v>
      </c>
      <c r="BG28" s="26" t="s">
        <v>613</v>
      </c>
      <c r="BH28" s="26" t="s">
        <v>616</v>
      </c>
      <c r="BI28" s="26" t="s">
        <v>615</v>
      </c>
      <c r="BJ28" s="26"/>
    </row>
    <row r="29" spans="1:62 16322:16357" ht="15.75" customHeight="1">
      <c r="A29" s="4" t="s">
        <v>111</v>
      </c>
      <c r="B29" s="4">
        <v>2</v>
      </c>
      <c r="C29" s="4" t="s">
        <v>112</v>
      </c>
      <c r="D29" s="4" t="str">
        <f>VLOOKUP(S29,INDEX!$A$3:$C$8,3)</f>
        <v>SPS</v>
      </c>
      <c r="E29" s="5" t="s">
        <v>402</v>
      </c>
      <c r="F29" s="4" t="str">
        <f>VLOOKUP(AB29,INDEX!$E$2:$F$41,2,0)</f>
        <v>WT</v>
      </c>
      <c r="G29" s="4"/>
      <c r="H29" s="36" t="str">
        <f t="shared" si="0"/>
        <v>D222SWSPS035WT</v>
      </c>
      <c r="I29" s="36"/>
      <c r="J29" s="26" t="s">
        <v>403</v>
      </c>
      <c r="K29" s="26" t="s">
        <v>403</v>
      </c>
      <c r="L29" s="26"/>
      <c r="M29" s="27" t="s">
        <v>404</v>
      </c>
      <c r="N29" s="26" t="s">
        <v>405</v>
      </c>
      <c r="O29" s="26" t="s">
        <v>117</v>
      </c>
      <c r="P29" s="26" t="s">
        <v>118</v>
      </c>
      <c r="Q29" s="26" t="s">
        <v>118</v>
      </c>
      <c r="R29" s="26" t="s">
        <v>119</v>
      </c>
      <c r="S29" s="26" t="s">
        <v>166</v>
      </c>
      <c r="T29" s="26" t="s">
        <v>166</v>
      </c>
      <c r="U29" s="26" t="s">
        <v>166</v>
      </c>
      <c r="V29" s="26" t="s">
        <v>121</v>
      </c>
      <c r="W29" s="26" t="s">
        <v>121</v>
      </c>
      <c r="X29" s="26">
        <v>7010</v>
      </c>
      <c r="Y29" s="26">
        <v>295</v>
      </c>
      <c r="Z29" s="28">
        <v>277.3</v>
      </c>
      <c r="AA29" s="26">
        <v>0.18</v>
      </c>
      <c r="AB29" s="26" t="s">
        <v>234</v>
      </c>
      <c r="AC29" s="26" t="s">
        <v>406</v>
      </c>
      <c r="AD29" s="26" t="s">
        <v>407</v>
      </c>
      <c r="AE29" s="26">
        <v>2</v>
      </c>
      <c r="AF29" s="26">
        <v>2</v>
      </c>
      <c r="AG29" s="26" t="s">
        <v>124</v>
      </c>
      <c r="AH29" s="26" t="s">
        <v>125</v>
      </c>
      <c r="AI29" s="26" t="s">
        <v>124</v>
      </c>
      <c r="AJ29" s="26"/>
      <c r="AK29" s="26">
        <v>6</v>
      </c>
      <c r="AL29" s="26">
        <v>6</v>
      </c>
      <c r="AM29" s="26">
        <v>13.5</v>
      </c>
      <c r="AN29" s="26">
        <v>14.1</v>
      </c>
      <c r="AO29" s="26">
        <v>12.5</v>
      </c>
      <c r="AP29" s="26">
        <v>6.4</v>
      </c>
      <c r="AQ29" s="26">
        <v>0.28799999999999998</v>
      </c>
      <c r="AR29" s="26" t="s">
        <v>127</v>
      </c>
      <c r="AS29" s="26" t="s">
        <v>170</v>
      </c>
      <c r="AT29" s="26" t="s">
        <v>408</v>
      </c>
      <c r="AU29" s="26" t="s">
        <v>124</v>
      </c>
      <c r="AV29" s="26"/>
      <c r="AW29" s="26" t="s">
        <v>131</v>
      </c>
      <c r="AX29" s="26">
        <v>2019</v>
      </c>
      <c r="AY29" s="26"/>
      <c r="AZ29" s="26" t="s">
        <v>132</v>
      </c>
      <c r="BA29" s="26"/>
      <c r="BB29" s="26" t="s">
        <v>409</v>
      </c>
      <c r="BC29" s="26">
        <v>288</v>
      </c>
      <c r="BD29" s="26"/>
      <c r="BE29" s="26"/>
      <c r="BF29" s="26"/>
      <c r="BG29" s="26"/>
      <c r="BH29" s="26"/>
      <c r="BI29" s="31" t="s">
        <v>410</v>
      </c>
      <c r="BJ29" s="26"/>
    </row>
    <row r="30" spans="1:62 16322:16357" ht="15.75" customHeight="1">
      <c r="A30" s="4" t="s">
        <v>111</v>
      </c>
      <c r="B30" s="4">
        <v>2</v>
      </c>
      <c r="C30" s="4" t="s">
        <v>112</v>
      </c>
      <c r="D30" s="4" t="str">
        <f>VLOOKUP(S30,INDEX!$A$3:$C$8,3)</f>
        <v>PLT</v>
      </c>
      <c r="E30" s="5" t="s">
        <v>412</v>
      </c>
      <c r="F30" s="4" t="str">
        <f>VLOOKUP(AB30,INDEX!$E$2:$F$41,2,0)</f>
        <v>WT</v>
      </c>
      <c r="G30" s="4"/>
      <c r="H30" s="36" t="str">
        <f t="shared" si="0"/>
        <v>D222SWPLT038WT</v>
      </c>
      <c r="I30" s="36"/>
      <c r="J30" s="26" t="s">
        <v>413</v>
      </c>
      <c r="K30" s="26" t="s">
        <v>413</v>
      </c>
      <c r="L30" s="26"/>
      <c r="M30" s="27" t="s">
        <v>414</v>
      </c>
      <c r="N30" s="26" t="s">
        <v>415</v>
      </c>
      <c r="O30" s="26" t="s">
        <v>117</v>
      </c>
      <c r="P30" s="26" t="s">
        <v>118</v>
      </c>
      <c r="Q30" s="26" t="s">
        <v>118</v>
      </c>
      <c r="R30" s="26" t="s">
        <v>119</v>
      </c>
      <c r="S30" s="26" t="s">
        <v>165</v>
      </c>
      <c r="T30" s="26" t="s">
        <v>165</v>
      </c>
      <c r="U30" s="26" t="s">
        <v>165</v>
      </c>
      <c r="V30" s="26" t="s">
        <v>121</v>
      </c>
      <c r="W30" s="26" t="s">
        <v>121</v>
      </c>
      <c r="X30" s="26">
        <v>7010</v>
      </c>
      <c r="Y30" s="26">
        <v>595</v>
      </c>
      <c r="Z30" s="28">
        <v>559.29999999999995</v>
      </c>
      <c r="AA30" s="26">
        <v>0.18</v>
      </c>
      <c r="AB30" s="26" t="s">
        <v>234</v>
      </c>
      <c r="AC30" s="26" t="s">
        <v>273</v>
      </c>
      <c r="AD30" s="26" t="s">
        <v>411</v>
      </c>
      <c r="AE30" s="26">
        <v>1</v>
      </c>
      <c r="AF30" s="26">
        <v>2</v>
      </c>
      <c r="AG30" s="26" t="s">
        <v>124</v>
      </c>
      <c r="AH30" s="26" t="s">
        <v>125</v>
      </c>
      <c r="AI30" s="26" t="s">
        <v>124</v>
      </c>
      <c r="AJ30" s="26"/>
      <c r="AK30" s="26">
        <v>5.6</v>
      </c>
      <c r="AL30" s="26">
        <v>5.6</v>
      </c>
      <c r="AM30" s="26">
        <v>18.7</v>
      </c>
      <c r="AN30" s="26">
        <v>6.5</v>
      </c>
      <c r="AO30" s="26">
        <v>6.5</v>
      </c>
      <c r="AP30" s="26">
        <v>20</v>
      </c>
      <c r="AQ30" s="26">
        <v>0.34</v>
      </c>
      <c r="AR30" s="26" t="s">
        <v>127</v>
      </c>
      <c r="AS30" s="26" t="s">
        <v>170</v>
      </c>
      <c r="AT30" s="26" t="s">
        <v>408</v>
      </c>
      <c r="AU30" s="26" t="s">
        <v>124</v>
      </c>
      <c r="AV30" s="26"/>
      <c r="AW30" s="26" t="s">
        <v>131</v>
      </c>
      <c r="AX30" s="26">
        <v>2019</v>
      </c>
      <c r="AY30" s="26"/>
      <c r="AZ30" s="26" t="s">
        <v>132</v>
      </c>
      <c r="BA30" s="26"/>
      <c r="BB30" s="26" t="s">
        <v>409</v>
      </c>
      <c r="BC30" s="26">
        <v>340</v>
      </c>
      <c r="BD30" s="26"/>
      <c r="BE30" s="26"/>
      <c r="BF30" s="26"/>
      <c r="BG30" s="26"/>
      <c r="BH30" s="26"/>
      <c r="BI30" s="31" t="s">
        <v>416</v>
      </c>
      <c r="BJ30" s="26"/>
    </row>
    <row r="31" spans="1:62 16322:16357" ht="15.75" customHeight="1">
      <c r="A31" s="4" t="s">
        <v>111</v>
      </c>
      <c r="B31" s="4">
        <v>2</v>
      </c>
      <c r="C31" s="4" t="s">
        <v>112</v>
      </c>
      <c r="D31" s="4" t="str">
        <f>VLOOKUP(S31,INDEX!$A$3:$C$8,3)</f>
        <v>PLT</v>
      </c>
      <c r="E31" s="5" t="s">
        <v>417</v>
      </c>
      <c r="F31" s="4" t="str">
        <f>VLOOKUP(AB31,INDEX!$E$2:$F$41,2,0)</f>
        <v>WT</v>
      </c>
      <c r="G31" s="4"/>
      <c r="H31" s="36" t="str">
        <f t="shared" si="0"/>
        <v>D222SWPLT040WT</v>
      </c>
      <c r="I31" s="36"/>
      <c r="J31" s="26" t="s">
        <v>418</v>
      </c>
      <c r="K31" s="26" t="s">
        <v>418</v>
      </c>
      <c r="L31" s="26"/>
      <c r="M31" s="27" t="s">
        <v>419</v>
      </c>
      <c r="N31" s="26" t="s">
        <v>420</v>
      </c>
      <c r="O31" s="26" t="s">
        <v>117</v>
      </c>
      <c r="P31" s="26" t="s">
        <v>118</v>
      </c>
      <c r="Q31" s="26" t="s">
        <v>118</v>
      </c>
      <c r="R31" s="26" t="s">
        <v>119</v>
      </c>
      <c r="S31" s="26" t="s">
        <v>165</v>
      </c>
      <c r="T31" s="26" t="s">
        <v>165</v>
      </c>
      <c r="U31" s="26" t="s">
        <v>165</v>
      </c>
      <c r="V31" s="26" t="s">
        <v>121</v>
      </c>
      <c r="W31" s="26" t="s">
        <v>121</v>
      </c>
      <c r="X31" s="26">
        <v>7010</v>
      </c>
      <c r="Y31" s="26">
        <v>795</v>
      </c>
      <c r="Z31" s="28">
        <v>747.3</v>
      </c>
      <c r="AA31" s="26">
        <v>0.18</v>
      </c>
      <c r="AB31" s="26" t="s">
        <v>234</v>
      </c>
      <c r="AC31" s="26" t="s">
        <v>273</v>
      </c>
      <c r="AD31" s="26" t="s">
        <v>421</v>
      </c>
      <c r="AE31" s="26">
        <v>1</v>
      </c>
      <c r="AF31" s="26">
        <v>2</v>
      </c>
      <c r="AG31" s="26" t="s">
        <v>124</v>
      </c>
      <c r="AH31" s="26" t="s">
        <v>125</v>
      </c>
      <c r="AI31" s="26" t="s">
        <v>124</v>
      </c>
      <c r="AJ31" s="26"/>
      <c r="AK31" s="26">
        <v>7.5</v>
      </c>
      <c r="AL31" s="26">
        <v>7.5</v>
      </c>
      <c r="AM31" s="26">
        <v>23</v>
      </c>
      <c r="AN31" s="26">
        <v>11.3</v>
      </c>
      <c r="AO31" s="26">
        <v>8.5</v>
      </c>
      <c r="AP31" s="26">
        <v>23.2</v>
      </c>
      <c r="AQ31" s="26">
        <v>0.45800000000000002</v>
      </c>
      <c r="AR31" s="26" t="s">
        <v>127</v>
      </c>
      <c r="AS31" s="26" t="s">
        <v>170</v>
      </c>
      <c r="AT31" s="26" t="s">
        <v>422</v>
      </c>
      <c r="AU31" s="26" t="s">
        <v>124</v>
      </c>
      <c r="AV31" s="26"/>
      <c r="AW31" s="26" t="s">
        <v>131</v>
      </c>
      <c r="AX31" s="26">
        <v>2022</v>
      </c>
      <c r="AY31" s="26"/>
      <c r="AZ31" s="26" t="s">
        <v>132</v>
      </c>
      <c r="BA31" s="26"/>
      <c r="BB31" s="26" t="s">
        <v>409</v>
      </c>
      <c r="BC31" s="26">
        <v>458</v>
      </c>
      <c r="BD31" s="26"/>
      <c r="BE31" s="26"/>
      <c r="BF31" s="26"/>
      <c r="BG31" s="26"/>
      <c r="BH31" s="26"/>
      <c r="BI31" s="31" t="s">
        <v>423</v>
      </c>
      <c r="BJ31" s="26"/>
    </row>
    <row r="32" spans="1:62 16322:16357" ht="15.75" customHeight="1">
      <c r="A32" s="4" t="s">
        <v>111</v>
      </c>
      <c r="B32" s="4">
        <v>2</v>
      </c>
      <c r="C32" s="4" t="s">
        <v>112</v>
      </c>
      <c r="D32" s="4" t="str">
        <f>VLOOKUP(S32,INDEX!$A$3:$C$8,3)</f>
        <v>PLT</v>
      </c>
      <c r="E32" s="5" t="s">
        <v>425</v>
      </c>
      <c r="F32" s="4" t="str">
        <f>VLOOKUP(AB32,INDEX!$E$2:$F$41,2,0)</f>
        <v>WT</v>
      </c>
      <c r="G32" s="4"/>
      <c r="H32" s="36" t="str">
        <f t="shared" si="0"/>
        <v>D222SWPLT043WT</v>
      </c>
      <c r="I32" s="36"/>
      <c r="J32" s="26" t="s">
        <v>426</v>
      </c>
      <c r="K32" s="26" t="s">
        <v>426</v>
      </c>
      <c r="L32" s="26"/>
      <c r="M32" s="26" t="s">
        <v>427</v>
      </c>
      <c r="N32" s="26" t="s">
        <v>428</v>
      </c>
      <c r="O32" s="26" t="s">
        <v>117</v>
      </c>
      <c r="P32" s="26" t="s">
        <v>118</v>
      </c>
      <c r="Q32" s="26" t="s">
        <v>118</v>
      </c>
      <c r="R32" s="26" t="s">
        <v>119</v>
      </c>
      <c r="S32" s="26" t="s">
        <v>165</v>
      </c>
      <c r="T32" s="26" t="s">
        <v>165</v>
      </c>
      <c r="U32" s="26" t="s">
        <v>165</v>
      </c>
      <c r="V32" s="26" t="s">
        <v>121</v>
      </c>
      <c r="W32" s="26" t="s">
        <v>121</v>
      </c>
      <c r="X32" s="26">
        <v>7010</v>
      </c>
      <c r="Y32" s="26">
        <v>695</v>
      </c>
      <c r="Z32" s="28">
        <v>653.29999999999995</v>
      </c>
      <c r="AA32" s="26">
        <v>0.18</v>
      </c>
      <c r="AB32" s="26" t="s">
        <v>234</v>
      </c>
      <c r="AC32" s="26" t="s">
        <v>429</v>
      </c>
      <c r="AD32" s="26" t="s">
        <v>430</v>
      </c>
      <c r="AE32" s="26">
        <v>2</v>
      </c>
      <c r="AF32" s="26">
        <v>2</v>
      </c>
      <c r="AG32" s="26" t="s">
        <v>124</v>
      </c>
      <c r="AH32" s="26" t="s">
        <v>125</v>
      </c>
      <c r="AI32" s="26" t="s">
        <v>124</v>
      </c>
      <c r="AJ32" s="26"/>
      <c r="AK32" s="26">
        <v>10.5</v>
      </c>
      <c r="AL32" s="26">
        <v>10.5</v>
      </c>
      <c r="AM32" s="26">
        <v>11.5</v>
      </c>
      <c r="AN32" s="37">
        <v>10</v>
      </c>
      <c r="AO32" s="38">
        <v>21</v>
      </c>
      <c r="AP32" s="38">
        <v>12</v>
      </c>
      <c r="AQ32" s="26">
        <v>0.56999999999999995</v>
      </c>
      <c r="AR32" s="26" t="s">
        <v>127</v>
      </c>
      <c r="AS32" s="26" t="s">
        <v>170</v>
      </c>
      <c r="AT32" s="26" t="s">
        <v>424</v>
      </c>
      <c r="AU32" s="26" t="s">
        <v>124</v>
      </c>
      <c r="AV32" s="26"/>
      <c r="AW32" s="26" t="s">
        <v>131</v>
      </c>
      <c r="AX32" s="26">
        <v>2016</v>
      </c>
      <c r="AY32" s="26"/>
      <c r="AZ32" s="26" t="s">
        <v>132</v>
      </c>
      <c r="BA32" s="26"/>
      <c r="BB32" s="26" t="s">
        <v>409</v>
      </c>
      <c r="BC32" s="26">
        <v>570</v>
      </c>
      <c r="BD32" s="26"/>
      <c r="BE32" s="26"/>
      <c r="BF32" s="26"/>
      <c r="BG32" s="26"/>
      <c r="BH32" s="26"/>
      <c r="BI32" s="31" t="s">
        <v>431</v>
      </c>
      <c r="BJ32" s="26"/>
    </row>
    <row r="33" spans="1:62" ht="15.75" customHeight="1">
      <c r="A33" s="4" t="s">
        <v>111</v>
      </c>
      <c r="B33" s="4">
        <v>2</v>
      </c>
      <c r="C33" s="4" t="s">
        <v>112</v>
      </c>
      <c r="D33" s="4" t="str">
        <f>VLOOKUP(S33,INDEX!$A$3:$C$8,3)</f>
        <v>PLT</v>
      </c>
      <c r="E33" s="5" t="s">
        <v>432</v>
      </c>
      <c r="F33" s="4" t="str">
        <f>VLOOKUP(AB33,INDEX!$E$2:$F$41,2,0)</f>
        <v>WT</v>
      </c>
      <c r="G33" s="4"/>
      <c r="H33" s="39" t="str">
        <f t="shared" si="0"/>
        <v>D222SWPLT044WT</v>
      </c>
      <c r="I33" s="39"/>
      <c r="J33" s="32" t="s">
        <v>433</v>
      </c>
      <c r="K33" s="32" t="s">
        <v>433</v>
      </c>
      <c r="L33" s="32"/>
      <c r="M33" s="32" t="s">
        <v>434</v>
      </c>
      <c r="N33" s="26" t="s">
        <v>428</v>
      </c>
      <c r="O33" s="26" t="s">
        <v>117</v>
      </c>
      <c r="P33" s="26" t="s">
        <v>118</v>
      </c>
      <c r="Q33" s="26" t="s">
        <v>118</v>
      </c>
      <c r="R33" s="26" t="s">
        <v>119</v>
      </c>
      <c r="S33" s="26" t="s">
        <v>165</v>
      </c>
      <c r="T33" s="26" t="s">
        <v>165</v>
      </c>
      <c r="U33" s="26" t="s">
        <v>165</v>
      </c>
      <c r="V33" s="26" t="s">
        <v>121</v>
      </c>
      <c r="W33" s="26" t="s">
        <v>121</v>
      </c>
      <c r="X33" s="26">
        <v>7010</v>
      </c>
      <c r="Y33" s="26">
        <v>495</v>
      </c>
      <c r="Z33" s="28">
        <v>465.29999999999995</v>
      </c>
      <c r="AA33" s="26">
        <v>0.18</v>
      </c>
      <c r="AB33" s="26" t="s">
        <v>234</v>
      </c>
      <c r="AC33" s="26" t="s">
        <v>429</v>
      </c>
      <c r="AD33" s="26" t="s">
        <v>435</v>
      </c>
      <c r="AE33" s="26">
        <v>2</v>
      </c>
      <c r="AF33" s="26">
        <v>2</v>
      </c>
      <c r="AG33" s="26" t="s">
        <v>124</v>
      </c>
      <c r="AH33" s="26" t="s">
        <v>125</v>
      </c>
      <c r="AI33" s="26" t="s">
        <v>124</v>
      </c>
      <c r="AJ33" s="26"/>
      <c r="AK33" s="26">
        <v>8.5</v>
      </c>
      <c r="AL33" s="26">
        <v>8.5</v>
      </c>
      <c r="AM33" s="26">
        <v>8</v>
      </c>
      <c r="AN33" s="26">
        <v>8.5</v>
      </c>
      <c r="AO33" s="26">
        <v>17.3</v>
      </c>
      <c r="AP33" s="26">
        <v>9</v>
      </c>
      <c r="AQ33" s="26">
        <v>0.36299999999999999</v>
      </c>
      <c r="AR33" s="26" t="s">
        <v>127</v>
      </c>
      <c r="AS33" s="26" t="s">
        <v>170</v>
      </c>
      <c r="AT33" s="26" t="s">
        <v>424</v>
      </c>
      <c r="AU33" s="26" t="s">
        <v>124</v>
      </c>
      <c r="AV33" s="26"/>
      <c r="AW33" s="26" t="s">
        <v>131</v>
      </c>
      <c r="AX33" s="26">
        <v>2016</v>
      </c>
      <c r="AY33" s="26"/>
      <c r="AZ33" s="26" t="s">
        <v>132</v>
      </c>
      <c r="BA33" s="26"/>
      <c r="BB33" s="26" t="s">
        <v>409</v>
      </c>
      <c r="BC33" s="26">
        <v>363</v>
      </c>
      <c r="BD33" s="26"/>
      <c r="BE33" s="26"/>
      <c r="BF33" s="26"/>
      <c r="BG33" s="26"/>
      <c r="BH33" s="26"/>
      <c r="BI33" s="31" t="s">
        <v>436</v>
      </c>
      <c r="BJ33" s="26"/>
    </row>
    <row r="34" spans="1:62" ht="15.75" customHeight="1">
      <c r="A34" s="4" t="s">
        <v>111</v>
      </c>
      <c r="B34" s="4">
        <v>2</v>
      </c>
      <c r="C34" s="4" t="s">
        <v>112</v>
      </c>
      <c r="D34" s="4" t="str">
        <f>VLOOKUP(S34,INDEX!$A$3:$C$8,3)</f>
        <v>GLD</v>
      </c>
      <c r="E34" s="5" t="s">
        <v>437</v>
      </c>
      <c r="F34" s="4" t="str">
        <f>VLOOKUP(AB34,INDEX!$E$2:$F$41,2,0)</f>
        <v>WT</v>
      </c>
      <c r="G34" s="13"/>
      <c r="H34" s="40" t="str">
        <f t="shared" si="0"/>
        <v>D222SWGLD045WT</v>
      </c>
      <c r="I34" s="40"/>
      <c r="J34" s="33" t="s">
        <v>438</v>
      </c>
      <c r="K34" s="33" t="s">
        <v>438</v>
      </c>
      <c r="L34" s="33"/>
      <c r="M34" s="33" t="s">
        <v>439</v>
      </c>
      <c r="N34" s="34" t="s">
        <v>440</v>
      </c>
      <c r="O34" s="26" t="s">
        <v>117</v>
      </c>
      <c r="P34" s="26" t="s">
        <v>118</v>
      </c>
      <c r="Q34" s="26" t="s">
        <v>118</v>
      </c>
      <c r="R34" s="26" t="s">
        <v>119</v>
      </c>
      <c r="S34" s="26" t="s">
        <v>159</v>
      </c>
      <c r="T34" s="26" t="s">
        <v>159</v>
      </c>
      <c r="U34" s="26" t="s">
        <v>159</v>
      </c>
      <c r="V34" s="26" t="s">
        <v>121</v>
      </c>
      <c r="W34" s="26" t="s">
        <v>121</v>
      </c>
      <c r="X34" s="26">
        <v>7010</v>
      </c>
      <c r="Y34" s="26">
        <v>995</v>
      </c>
      <c r="Z34" s="28">
        <v>935.3</v>
      </c>
      <c r="AA34" s="26">
        <v>0.18</v>
      </c>
      <c r="AB34" s="26" t="s">
        <v>234</v>
      </c>
      <c r="AC34" s="26" t="s">
        <v>406</v>
      </c>
      <c r="AD34" s="26" t="s">
        <v>441</v>
      </c>
      <c r="AE34" s="26">
        <v>1</v>
      </c>
      <c r="AF34" s="26">
        <v>2</v>
      </c>
      <c r="AG34" s="26" t="s">
        <v>124</v>
      </c>
      <c r="AH34" s="26" t="s">
        <v>125</v>
      </c>
      <c r="AI34" s="26" t="s">
        <v>124</v>
      </c>
      <c r="AJ34" s="26"/>
      <c r="AK34" s="26">
        <v>10.5</v>
      </c>
      <c r="AL34" s="26">
        <v>10.5</v>
      </c>
      <c r="AM34" s="26">
        <v>29</v>
      </c>
      <c r="AN34" s="26">
        <v>30</v>
      </c>
      <c r="AO34" s="26">
        <v>11</v>
      </c>
      <c r="AP34" s="26">
        <v>11</v>
      </c>
      <c r="AQ34" s="26">
        <v>0.8</v>
      </c>
      <c r="AR34" s="26" t="s">
        <v>127</v>
      </c>
      <c r="AS34" s="26" t="s">
        <v>170</v>
      </c>
      <c r="AT34" s="26" t="s">
        <v>442</v>
      </c>
      <c r="AU34" s="26" t="s">
        <v>124</v>
      </c>
      <c r="AV34" s="26"/>
      <c r="AW34" s="26" t="s">
        <v>131</v>
      </c>
      <c r="AX34" s="26">
        <v>2019</v>
      </c>
      <c r="AY34" s="26"/>
      <c r="AZ34" s="26" t="s">
        <v>132</v>
      </c>
      <c r="BA34" s="26"/>
      <c r="BB34" s="26" t="s">
        <v>409</v>
      </c>
      <c r="BC34" s="26">
        <v>800</v>
      </c>
      <c r="BD34" s="26"/>
      <c r="BE34" s="26"/>
      <c r="BF34" s="26"/>
      <c r="BG34" s="26"/>
      <c r="BH34" s="26"/>
      <c r="BI34" s="31" t="s">
        <v>443</v>
      </c>
      <c r="BJ34" s="26"/>
    </row>
    <row r="35" spans="1:62" ht="15" customHeight="1">
      <c r="H35" s="41"/>
      <c r="I35" s="41"/>
      <c r="J35" s="42" t="s">
        <v>529</v>
      </c>
      <c r="K35" s="42" t="s">
        <v>529</v>
      </c>
      <c r="L35" s="43"/>
      <c r="M35" s="44" t="s">
        <v>531</v>
      </c>
      <c r="N35" s="42" t="s">
        <v>530</v>
      </c>
      <c r="O35" s="42" t="s">
        <v>117</v>
      </c>
      <c r="P35" s="42" t="s">
        <v>118</v>
      </c>
      <c r="Q35" s="26" t="s">
        <v>118</v>
      </c>
      <c r="R35" s="42" t="s">
        <v>119</v>
      </c>
      <c r="S35" s="42" t="s">
        <v>165</v>
      </c>
      <c r="T35" s="42" t="s">
        <v>165</v>
      </c>
      <c r="U35" s="42" t="s">
        <v>165</v>
      </c>
      <c r="V35" s="42" t="s">
        <v>121</v>
      </c>
      <c r="W35" s="42" t="s">
        <v>121</v>
      </c>
      <c r="X35" s="45">
        <v>4419</v>
      </c>
      <c r="Y35" s="42">
        <v>425</v>
      </c>
      <c r="Z35" s="46">
        <v>399.5</v>
      </c>
      <c r="AA35" s="42">
        <v>0.12</v>
      </c>
      <c r="AB35" s="26" t="s">
        <v>122</v>
      </c>
      <c r="AC35" s="42" t="s">
        <v>277</v>
      </c>
      <c r="AD35" s="42" t="s">
        <v>532</v>
      </c>
      <c r="AE35" s="42">
        <v>1</v>
      </c>
      <c r="AF35" s="42">
        <v>2</v>
      </c>
      <c r="AG35" s="42" t="s">
        <v>124</v>
      </c>
      <c r="AH35" s="42" t="s">
        <v>125</v>
      </c>
      <c r="AI35" s="42" t="s">
        <v>124</v>
      </c>
      <c r="AJ35" s="42"/>
      <c r="AK35" s="47">
        <v>19</v>
      </c>
      <c r="AL35" s="47">
        <v>19</v>
      </c>
      <c r="AM35" s="47">
        <v>8.5</v>
      </c>
      <c r="AN35" s="42">
        <v>20</v>
      </c>
      <c r="AO35" s="42">
        <v>20</v>
      </c>
      <c r="AP35" s="42">
        <v>9</v>
      </c>
      <c r="AQ35" s="42">
        <v>0.28000000000000003</v>
      </c>
      <c r="AR35" s="42" t="s">
        <v>236</v>
      </c>
      <c r="AS35" s="42" t="s">
        <v>170</v>
      </c>
      <c r="AT35" s="42" t="s">
        <v>388</v>
      </c>
      <c r="AU35" s="42" t="s">
        <v>124</v>
      </c>
      <c r="AV35" s="42" t="s">
        <v>191</v>
      </c>
      <c r="AW35" s="42" t="s">
        <v>131</v>
      </c>
      <c r="AX35" s="42">
        <v>2022</v>
      </c>
      <c r="AY35" s="26"/>
      <c r="AZ35" s="42" t="s">
        <v>190</v>
      </c>
      <c r="BA35" s="42"/>
      <c r="BB35" s="42" t="s">
        <v>389</v>
      </c>
      <c r="BC35" s="42">
        <v>282</v>
      </c>
      <c r="BD35" s="42"/>
      <c r="BE35" s="42"/>
      <c r="BF35" s="42"/>
      <c r="BG35" s="42"/>
      <c r="BH35" s="42"/>
      <c r="BI35" s="42" t="s">
        <v>565</v>
      </c>
      <c r="BJ35" s="42"/>
    </row>
    <row r="36" spans="1:62" ht="15" customHeight="1">
      <c r="H36" s="41"/>
      <c r="I36" s="41"/>
      <c r="J36" s="42" t="s">
        <v>533</v>
      </c>
      <c r="K36" s="42" t="s">
        <v>533</v>
      </c>
      <c r="L36" s="43"/>
      <c r="M36" s="44" t="s">
        <v>534</v>
      </c>
      <c r="N36" s="42" t="s">
        <v>530</v>
      </c>
      <c r="O36" s="42" t="s">
        <v>117</v>
      </c>
      <c r="P36" s="42" t="s">
        <v>118</v>
      </c>
      <c r="Q36" s="26" t="s">
        <v>118</v>
      </c>
      <c r="R36" s="42" t="s">
        <v>119</v>
      </c>
      <c r="S36" s="42" t="s">
        <v>165</v>
      </c>
      <c r="T36" s="42" t="s">
        <v>165</v>
      </c>
      <c r="U36" s="42" t="s">
        <v>165</v>
      </c>
      <c r="V36" s="42" t="s">
        <v>121</v>
      </c>
      <c r="W36" s="42" t="s">
        <v>121</v>
      </c>
      <c r="X36" s="45">
        <v>4419</v>
      </c>
      <c r="Y36" s="42">
        <v>425</v>
      </c>
      <c r="Z36" s="46">
        <v>399.5</v>
      </c>
      <c r="AA36" s="42">
        <v>0.12</v>
      </c>
      <c r="AB36" s="26" t="s">
        <v>122</v>
      </c>
      <c r="AC36" s="42" t="s">
        <v>277</v>
      </c>
      <c r="AD36" s="42" t="s">
        <v>532</v>
      </c>
      <c r="AE36" s="42">
        <v>1</v>
      </c>
      <c r="AF36" s="42">
        <v>2</v>
      </c>
      <c r="AG36" s="42" t="s">
        <v>124</v>
      </c>
      <c r="AH36" s="42" t="s">
        <v>125</v>
      </c>
      <c r="AI36" s="42" t="s">
        <v>124</v>
      </c>
      <c r="AJ36" s="42"/>
      <c r="AK36" s="47">
        <v>17</v>
      </c>
      <c r="AL36" s="47">
        <v>17</v>
      </c>
      <c r="AM36" s="47">
        <v>7.5</v>
      </c>
      <c r="AN36" s="42">
        <v>17.5</v>
      </c>
      <c r="AO36" s="42">
        <v>17.5</v>
      </c>
      <c r="AP36" s="42">
        <v>7.9</v>
      </c>
      <c r="AQ36" s="42">
        <v>0.19</v>
      </c>
      <c r="AR36" s="42" t="s">
        <v>236</v>
      </c>
      <c r="AS36" s="42" t="s">
        <v>170</v>
      </c>
      <c r="AT36" s="42" t="s">
        <v>388</v>
      </c>
      <c r="AU36" s="42" t="s">
        <v>124</v>
      </c>
      <c r="AV36" s="42" t="s">
        <v>191</v>
      </c>
      <c r="AW36" s="42" t="s">
        <v>131</v>
      </c>
      <c r="AX36" s="42">
        <v>2022</v>
      </c>
      <c r="AY36" s="42"/>
      <c r="AZ36" s="42" t="s">
        <v>190</v>
      </c>
      <c r="BA36" s="42"/>
      <c r="BB36" s="42" t="s">
        <v>389</v>
      </c>
      <c r="BC36" s="42">
        <v>194</v>
      </c>
      <c r="BD36" s="42"/>
      <c r="BE36" s="42"/>
      <c r="BF36" s="42"/>
      <c r="BG36" s="42"/>
      <c r="BH36" s="42"/>
      <c r="BI36" s="42" t="s">
        <v>565</v>
      </c>
      <c r="BJ36" s="42"/>
    </row>
    <row r="37" spans="1:62" ht="15" customHeight="1">
      <c r="H37" s="41"/>
      <c r="I37" s="41"/>
      <c r="J37" s="42" t="s">
        <v>535</v>
      </c>
      <c r="K37" s="42" t="s">
        <v>535</v>
      </c>
      <c r="L37" s="43"/>
      <c r="M37" s="44" t="s">
        <v>536</v>
      </c>
      <c r="N37" s="42" t="s">
        <v>530</v>
      </c>
      <c r="O37" s="42" t="s">
        <v>117</v>
      </c>
      <c r="P37" s="42" t="s">
        <v>118</v>
      </c>
      <c r="Q37" s="26" t="s">
        <v>118</v>
      </c>
      <c r="R37" s="42" t="s">
        <v>119</v>
      </c>
      <c r="S37" s="42" t="s">
        <v>165</v>
      </c>
      <c r="T37" s="42" t="s">
        <v>165</v>
      </c>
      <c r="U37" s="42" t="s">
        <v>165</v>
      </c>
      <c r="V37" s="42" t="s">
        <v>121</v>
      </c>
      <c r="W37" s="42" t="s">
        <v>121</v>
      </c>
      <c r="X37" s="45">
        <v>4419</v>
      </c>
      <c r="Y37" s="42">
        <v>425</v>
      </c>
      <c r="Z37" s="46">
        <v>399.5</v>
      </c>
      <c r="AA37" s="42">
        <v>0.12</v>
      </c>
      <c r="AB37" s="26" t="s">
        <v>122</v>
      </c>
      <c r="AC37" s="42" t="s">
        <v>277</v>
      </c>
      <c r="AD37" s="42" t="s">
        <v>532</v>
      </c>
      <c r="AE37" s="42">
        <v>1</v>
      </c>
      <c r="AF37" s="42">
        <v>2</v>
      </c>
      <c r="AG37" s="42" t="s">
        <v>124</v>
      </c>
      <c r="AH37" s="42" t="s">
        <v>125</v>
      </c>
      <c r="AI37" s="42" t="s">
        <v>124</v>
      </c>
      <c r="AJ37" s="42"/>
      <c r="AK37" s="47">
        <v>15</v>
      </c>
      <c r="AL37" s="47">
        <v>15</v>
      </c>
      <c r="AM37" s="47">
        <v>7</v>
      </c>
      <c r="AN37" s="42">
        <v>16</v>
      </c>
      <c r="AO37" s="42">
        <v>16</v>
      </c>
      <c r="AP37" s="42">
        <v>7.5</v>
      </c>
      <c r="AQ37" s="42">
        <v>0.17</v>
      </c>
      <c r="AR37" s="42" t="s">
        <v>236</v>
      </c>
      <c r="AS37" s="42" t="s">
        <v>170</v>
      </c>
      <c r="AT37" s="42" t="s">
        <v>388</v>
      </c>
      <c r="AU37" s="42" t="s">
        <v>124</v>
      </c>
      <c r="AV37" s="42" t="s">
        <v>191</v>
      </c>
      <c r="AW37" s="42" t="s">
        <v>131</v>
      </c>
      <c r="AX37" s="42">
        <v>2022</v>
      </c>
      <c r="AY37" s="42"/>
      <c r="AZ37" s="42" t="s">
        <v>190</v>
      </c>
      <c r="BA37" s="42"/>
      <c r="BB37" s="42" t="s">
        <v>389</v>
      </c>
      <c r="BC37" s="42">
        <v>173</v>
      </c>
      <c r="BD37" s="42"/>
      <c r="BE37" s="42"/>
      <c r="BF37" s="42"/>
      <c r="BG37" s="42"/>
      <c r="BH37" s="42"/>
      <c r="BI37" s="42" t="s">
        <v>566</v>
      </c>
      <c r="BJ37" s="42"/>
    </row>
    <row r="38" spans="1:62" ht="15" customHeight="1">
      <c r="H38" s="41"/>
      <c r="I38" s="41"/>
      <c r="J38" s="42" t="s">
        <v>537</v>
      </c>
      <c r="K38" s="42" t="s">
        <v>537</v>
      </c>
      <c r="L38" s="43"/>
      <c r="M38" s="44" t="s">
        <v>539</v>
      </c>
      <c r="N38" s="42" t="s">
        <v>538</v>
      </c>
      <c r="O38" s="42" t="s">
        <v>117</v>
      </c>
      <c r="P38" s="42" t="s">
        <v>118</v>
      </c>
      <c r="Q38" s="30" t="s">
        <v>118</v>
      </c>
      <c r="R38" s="42" t="s">
        <v>119</v>
      </c>
      <c r="S38" s="42" t="s">
        <v>166</v>
      </c>
      <c r="T38" s="42" t="s">
        <v>166</v>
      </c>
      <c r="U38" s="42" t="s">
        <v>166</v>
      </c>
      <c r="V38" s="42" t="s">
        <v>121</v>
      </c>
      <c r="W38" s="42" t="s">
        <v>121</v>
      </c>
      <c r="X38" s="45">
        <v>7010</v>
      </c>
      <c r="Y38" s="42">
        <v>395</v>
      </c>
      <c r="Z38" s="46">
        <v>371.29999999999995</v>
      </c>
      <c r="AA38" s="42">
        <v>0.18</v>
      </c>
      <c r="AB38" s="42" t="s">
        <v>234</v>
      </c>
      <c r="AC38" s="42" t="s">
        <v>273</v>
      </c>
      <c r="AD38" s="42" t="s">
        <v>407</v>
      </c>
      <c r="AE38" s="42">
        <v>2</v>
      </c>
      <c r="AF38" s="42">
        <v>2</v>
      </c>
      <c r="AG38" s="42" t="s">
        <v>124</v>
      </c>
      <c r="AH38" s="42" t="s">
        <v>125</v>
      </c>
      <c r="AI38" s="42" t="s">
        <v>124</v>
      </c>
      <c r="AJ38" s="42"/>
      <c r="AK38" s="47">
        <v>10</v>
      </c>
      <c r="AL38" s="47">
        <v>5</v>
      </c>
      <c r="AM38" s="47">
        <v>11.6</v>
      </c>
      <c r="AN38" s="47">
        <v>10.5</v>
      </c>
      <c r="AO38" s="47">
        <v>5.5</v>
      </c>
      <c r="AP38" s="47">
        <v>12</v>
      </c>
      <c r="AQ38" s="42">
        <v>0.25</v>
      </c>
      <c r="AR38" s="42" t="s">
        <v>127</v>
      </c>
      <c r="AS38" s="42" t="s">
        <v>170</v>
      </c>
      <c r="AT38" s="42" t="s">
        <v>408</v>
      </c>
      <c r="AU38" s="42" t="s">
        <v>124</v>
      </c>
      <c r="AV38" s="42"/>
      <c r="AW38" s="42" t="s">
        <v>131</v>
      </c>
      <c r="AX38" s="42">
        <v>2022</v>
      </c>
      <c r="AY38" s="42"/>
      <c r="AZ38" s="42" t="s">
        <v>132</v>
      </c>
      <c r="BA38" s="42"/>
      <c r="BB38" s="42" t="s">
        <v>409</v>
      </c>
      <c r="BC38" s="42">
        <v>248</v>
      </c>
      <c r="BD38" s="42"/>
      <c r="BE38" s="42"/>
      <c r="BF38" s="42"/>
      <c r="BG38" s="42"/>
      <c r="BH38" s="42"/>
      <c r="BI38" s="42" t="s">
        <v>567</v>
      </c>
      <c r="BJ38" s="42"/>
    </row>
    <row r="39" spans="1:62" ht="15" customHeight="1">
      <c r="H39" s="41"/>
      <c r="I39" s="41"/>
      <c r="J39" s="42" t="s">
        <v>540</v>
      </c>
      <c r="K39" s="42" t="s">
        <v>540</v>
      </c>
      <c r="L39" s="43"/>
      <c r="M39" s="44" t="s">
        <v>542</v>
      </c>
      <c r="N39" s="42" t="s">
        <v>541</v>
      </c>
      <c r="O39" s="42" t="s">
        <v>117</v>
      </c>
      <c r="P39" s="42" t="s">
        <v>118</v>
      </c>
      <c r="Q39" s="26" t="s">
        <v>118</v>
      </c>
      <c r="R39" s="42" t="s">
        <v>119</v>
      </c>
      <c r="S39" s="42" t="s">
        <v>165</v>
      </c>
      <c r="T39" s="42" t="s">
        <v>165</v>
      </c>
      <c r="U39" s="42" t="s">
        <v>165</v>
      </c>
      <c r="V39" s="42" t="s">
        <v>121</v>
      </c>
      <c r="W39" s="42" t="s">
        <v>121</v>
      </c>
      <c r="X39" s="45">
        <v>7010</v>
      </c>
      <c r="Y39" s="42">
        <v>495</v>
      </c>
      <c r="Z39" s="46">
        <v>465.29999999999995</v>
      </c>
      <c r="AA39" s="42">
        <v>0.18</v>
      </c>
      <c r="AB39" s="42" t="s">
        <v>234</v>
      </c>
      <c r="AC39" s="42" t="s">
        <v>273</v>
      </c>
      <c r="AD39" s="42" t="s">
        <v>543</v>
      </c>
      <c r="AE39" s="42">
        <v>1</v>
      </c>
      <c r="AF39" s="42">
        <v>2</v>
      </c>
      <c r="AG39" s="42" t="s">
        <v>124</v>
      </c>
      <c r="AH39" s="42" t="s">
        <v>125</v>
      </c>
      <c r="AI39" s="42" t="s">
        <v>124</v>
      </c>
      <c r="AJ39" s="42"/>
      <c r="AK39" s="42">
        <v>7</v>
      </c>
      <c r="AL39" s="42">
        <v>7</v>
      </c>
      <c r="AM39" s="42">
        <v>14.4</v>
      </c>
      <c r="AN39" s="42">
        <v>8</v>
      </c>
      <c r="AO39" s="42">
        <v>8.3000000000000007</v>
      </c>
      <c r="AP39" s="42">
        <v>16</v>
      </c>
      <c r="AQ39" s="42">
        <v>0.26</v>
      </c>
      <c r="AR39" s="42" t="s">
        <v>127</v>
      </c>
      <c r="AS39" s="42" t="s">
        <v>170</v>
      </c>
      <c r="AT39" s="42" t="s">
        <v>544</v>
      </c>
      <c r="AU39" s="42" t="s">
        <v>124</v>
      </c>
      <c r="AV39" s="42"/>
      <c r="AW39" s="42" t="s">
        <v>131</v>
      </c>
      <c r="AX39" s="42">
        <v>2022</v>
      </c>
      <c r="AY39" s="42"/>
      <c r="AZ39" s="42" t="s">
        <v>132</v>
      </c>
      <c r="BA39" s="42"/>
      <c r="BB39" s="42" t="s">
        <v>409</v>
      </c>
      <c r="BC39" s="42">
        <v>264</v>
      </c>
      <c r="BD39" s="42"/>
      <c r="BE39" s="42"/>
      <c r="BF39" s="42"/>
      <c r="BG39" s="42"/>
      <c r="BH39" s="42"/>
      <c r="BI39" s="42" t="s">
        <v>568</v>
      </c>
      <c r="BJ39" s="42"/>
    </row>
    <row r="40" spans="1:62" ht="15" customHeight="1">
      <c r="H40" s="41"/>
      <c r="I40" s="41"/>
      <c r="J40" s="42" t="s">
        <v>545</v>
      </c>
      <c r="K40" s="42" t="s">
        <v>545</v>
      </c>
      <c r="L40" s="43"/>
      <c r="M40" s="44" t="s">
        <v>547</v>
      </c>
      <c r="N40" s="42" t="s">
        <v>546</v>
      </c>
      <c r="O40" s="42" t="s">
        <v>117</v>
      </c>
      <c r="P40" s="42" t="s">
        <v>118</v>
      </c>
      <c r="Q40" s="26" t="s">
        <v>118</v>
      </c>
      <c r="R40" s="42" t="s">
        <v>119</v>
      </c>
      <c r="S40" s="42" t="s">
        <v>165</v>
      </c>
      <c r="T40" s="42" t="s">
        <v>165</v>
      </c>
      <c r="U40" s="42" t="s">
        <v>165</v>
      </c>
      <c r="V40" s="42" t="s">
        <v>121</v>
      </c>
      <c r="W40" s="42" t="s">
        <v>121</v>
      </c>
      <c r="X40" s="45">
        <v>7010</v>
      </c>
      <c r="Y40" s="42">
        <v>1295</v>
      </c>
      <c r="Z40" s="46">
        <v>1217.3</v>
      </c>
      <c r="AA40" s="42">
        <v>0.18</v>
      </c>
      <c r="AB40" s="42" t="s">
        <v>234</v>
      </c>
      <c r="AC40" s="42" t="s">
        <v>273</v>
      </c>
      <c r="AD40" s="42" t="s">
        <v>548</v>
      </c>
      <c r="AE40" s="42">
        <v>1</v>
      </c>
      <c r="AF40" s="42">
        <v>2</v>
      </c>
      <c r="AG40" s="42" t="s">
        <v>124</v>
      </c>
      <c r="AH40" s="42" t="s">
        <v>125</v>
      </c>
      <c r="AI40" s="42" t="s">
        <v>124</v>
      </c>
      <c r="AJ40" s="42"/>
      <c r="AK40" s="42">
        <v>5.5</v>
      </c>
      <c r="AL40" s="42">
        <v>5.5</v>
      </c>
      <c r="AM40" s="42">
        <v>20</v>
      </c>
      <c r="AN40" s="42">
        <v>6</v>
      </c>
      <c r="AO40" s="42">
        <v>6</v>
      </c>
      <c r="AP40" s="42">
        <v>22</v>
      </c>
      <c r="AQ40" s="42">
        <v>0.24</v>
      </c>
      <c r="AR40" s="42" t="s">
        <v>127</v>
      </c>
      <c r="AS40" s="42" t="s">
        <v>170</v>
      </c>
      <c r="AT40" s="42" t="s">
        <v>408</v>
      </c>
      <c r="AU40" s="42" t="s">
        <v>124</v>
      </c>
      <c r="AV40" s="42"/>
      <c r="AW40" s="42" t="s">
        <v>131</v>
      </c>
      <c r="AX40" s="42">
        <v>2022</v>
      </c>
      <c r="AY40" s="42"/>
      <c r="AZ40" s="42" t="s">
        <v>132</v>
      </c>
      <c r="BA40" s="42"/>
      <c r="BB40" s="42" t="s">
        <v>409</v>
      </c>
      <c r="BC40" s="42">
        <v>235</v>
      </c>
      <c r="BD40" s="42"/>
      <c r="BE40" s="42"/>
      <c r="BF40" s="42"/>
      <c r="BG40" s="42"/>
      <c r="BH40" s="42"/>
      <c r="BI40" s="42" t="s">
        <v>569</v>
      </c>
      <c r="BJ40" s="42"/>
    </row>
    <row r="41" spans="1:62" ht="15" customHeight="1">
      <c r="H41" s="41"/>
      <c r="I41" s="41"/>
      <c r="J41" s="42" t="s">
        <v>549</v>
      </c>
      <c r="K41" s="42" t="s">
        <v>549</v>
      </c>
      <c r="L41" s="43"/>
      <c r="M41" s="44" t="s">
        <v>551</v>
      </c>
      <c r="N41" s="42" t="s">
        <v>550</v>
      </c>
      <c r="O41" s="42" t="s">
        <v>117</v>
      </c>
      <c r="P41" s="42" t="s">
        <v>118</v>
      </c>
      <c r="Q41" s="26" t="s">
        <v>118</v>
      </c>
      <c r="R41" s="42" t="s">
        <v>119</v>
      </c>
      <c r="S41" s="42" t="s">
        <v>165</v>
      </c>
      <c r="T41" s="42" t="s">
        <v>165</v>
      </c>
      <c r="U41" s="42" t="s">
        <v>165</v>
      </c>
      <c r="V41" s="42" t="s">
        <v>121</v>
      </c>
      <c r="W41" s="42" t="s">
        <v>121</v>
      </c>
      <c r="X41" s="45">
        <v>7010</v>
      </c>
      <c r="Y41" s="42">
        <v>795</v>
      </c>
      <c r="Z41" s="46">
        <v>747.3</v>
      </c>
      <c r="AA41" s="42">
        <v>0.18</v>
      </c>
      <c r="AB41" s="42" t="s">
        <v>234</v>
      </c>
      <c r="AC41" s="42" t="s">
        <v>297</v>
      </c>
      <c r="AD41" s="42" t="s">
        <v>552</v>
      </c>
      <c r="AE41" s="42">
        <v>1</v>
      </c>
      <c r="AF41" s="42">
        <v>2</v>
      </c>
      <c r="AG41" s="42" t="s">
        <v>124</v>
      </c>
      <c r="AH41" s="42" t="s">
        <v>125</v>
      </c>
      <c r="AI41" s="42" t="s">
        <v>124</v>
      </c>
      <c r="AJ41" s="42"/>
      <c r="AK41" s="42">
        <v>7.5</v>
      </c>
      <c r="AL41" s="42">
        <v>7.5</v>
      </c>
      <c r="AM41" s="42">
        <v>23</v>
      </c>
      <c r="AN41" s="42">
        <v>11.3</v>
      </c>
      <c r="AO41" s="42">
        <v>8.5</v>
      </c>
      <c r="AP41" s="42">
        <v>23.2</v>
      </c>
      <c r="AQ41" s="42">
        <v>0.46</v>
      </c>
      <c r="AR41" s="42" t="s">
        <v>127</v>
      </c>
      <c r="AS41" s="42" t="s">
        <v>170</v>
      </c>
      <c r="AT41" s="42" t="s">
        <v>553</v>
      </c>
      <c r="AU41" s="42" t="s">
        <v>124</v>
      </c>
      <c r="AV41" s="42"/>
      <c r="AW41" s="42" t="s">
        <v>131</v>
      </c>
      <c r="AX41" s="42">
        <v>2022</v>
      </c>
      <c r="AY41" s="42"/>
      <c r="AZ41" s="42" t="s">
        <v>132</v>
      </c>
      <c r="BA41" s="42"/>
      <c r="BB41" s="42" t="s">
        <v>409</v>
      </c>
      <c r="BC41" s="42">
        <v>458</v>
      </c>
      <c r="BD41" s="42"/>
      <c r="BE41" s="42"/>
      <c r="BF41" s="42"/>
      <c r="BG41" s="42"/>
      <c r="BH41" s="42"/>
      <c r="BI41" s="42" t="s">
        <v>571</v>
      </c>
      <c r="BJ41" s="42"/>
    </row>
    <row r="42" spans="1:62" ht="15" customHeight="1">
      <c r="H42" s="41"/>
      <c r="I42" s="41"/>
      <c r="J42" s="42" t="s">
        <v>554</v>
      </c>
      <c r="K42" s="42" t="s">
        <v>554</v>
      </c>
      <c r="L42" s="43"/>
      <c r="M42" s="44" t="s">
        <v>556</v>
      </c>
      <c r="N42" s="42" t="s">
        <v>555</v>
      </c>
      <c r="O42" s="42" t="s">
        <v>117</v>
      </c>
      <c r="P42" s="42" t="s">
        <v>118</v>
      </c>
      <c r="Q42" s="26" t="s">
        <v>118</v>
      </c>
      <c r="R42" s="42" t="s">
        <v>119</v>
      </c>
      <c r="S42" s="42" t="s">
        <v>165</v>
      </c>
      <c r="T42" s="42" t="s">
        <v>165</v>
      </c>
      <c r="U42" s="42" t="s">
        <v>165</v>
      </c>
      <c r="V42" s="42" t="s">
        <v>121</v>
      </c>
      <c r="W42" s="42" t="s">
        <v>121</v>
      </c>
      <c r="X42" s="45">
        <v>7010</v>
      </c>
      <c r="Y42" s="42">
        <v>449</v>
      </c>
      <c r="Z42" s="46">
        <v>422.06</v>
      </c>
      <c r="AA42" s="42">
        <v>0.18</v>
      </c>
      <c r="AB42" s="42" t="s">
        <v>234</v>
      </c>
      <c r="AC42" s="42"/>
      <c r="AD42" s="42" t="s">
        <v>557</v>
      </c>
      <c r="AE42" s="42">
        <v>1</v>
      </c>
      <c r="AF42" s="42">
        <v>2</v>
      </c>
      <c r="AG42" s="42" t="s">
        <v>124</v>
      </c>
      <c r="AH42" s="42" t="s">
        <v>125</v>
      </c>
      <c r="AI42" s="42" t="s">
        <v>124</v>
      </c>
      <c r="AJ42" s="42"/>
      <c r="AK42" s="42">
        <v>6</v>
      </c>
      <c r="AL42" s="42">
        <v>6</v>
      </c>
      <c r="AM42" s="42">
        <v>31</v>
      </c>
      <c r="AN42" s="47">
        <v>6.5</v>
      </c>
      <c r="AO42" s="47">
        <v>6.5</v>
      </c>
      <c r="AP42" s="47">
        <v>32</v>
      </c>
      <c r="AQ42" s="42">
        <v>0.48</v>
      </c>
      <c r="AR42" s="42" t="s">
        <v>127</v>
      </c>
      <c r="AS42" s="42" t="s">
        <v>170</v>
      </c>
      <c r="AT42" s="42" t="s">
        <v>553</v>
      </c>
      <c r="AU42" s="42" t="s">
        <v>124</v>
      </c>
      <c r="AV42" s="42"/>
      <c r="AW42" s="42" t="s">
        <v>131</v>
      </c>
      <c r="AX42" s="42">
        <v>2022</v>
      </c>
      <c r="AY42" s="42"/>
      <c r="AZ42" s="42" t="s">
        <v>132</v>
      </c>
      <c r="BA42" s="42"/>
      <c r="BB42" s="42" t="s">
        <v>409</v>
      </c>
      <c r="BC42" s="42">
        <v>480</v>
      </c>
      <c r="BD42" s="42"/>
      <c r="BE42" s="42"/>
      <c r="BF42" s="42"/>
      <c r="BG42" s="42"/>
      <c r="BH42" s="42"/>
      <c r="BI42" s="42" t="s">
        <v>570</v>
      </c>
      <c r="BJ42" s="42"/>
    </row>
    <row r="43" spans="1:62" ht="15" customHeight="1">
      <c r="H43" s="41"/>
      <c r="I43" s="41"/>
      <c r="J43" s="42" t="s">
        <v>558</v>
      </c>
      <c r="K43" s="42" t="s">
        <v>558</v>
      </c>
      <c r="L43" s="43"/>
      <c r="M43" s="44" t="s">
        <v>560</v>
      </c>
      <c r="N43" s="42" t="s">
        <v>559</v>
      </c>
      <c r="O43" s="42" t="s">
        <v>117</v>
      </c>
      <c r="P43" s="42" t="s">
        <v>118</v>
      </c>
      <c r="Q43" s="26" t="s">
        <v>118</v>
      </c>
      <c r="R43" s="42" t="s">
        <v>119</v>
      </c>
      <c r="S43" s="42" t="s">
        <v>165</v>
      </c>
      <c r="T43" s="42" t="s">
        <v>165</v>
      </c>
      <c r="U43" s="42" t="s">
        <v>165</v>
      </c>
      <c r="V43" s="42" t="s">
        <v>121</v>
      </c>
      <c r="W43" s="42" t="s">
        <v>121</v>
      </c>
      <c r="X43" s="45">
        <v>7010</v>
      </c>
      <c r="Y43" s="42">
        <v>1195</v>
      </c>
      <c r="Z43" s="46">
        <v>1123.3</v>
      </c>
      <c r="AA43" s="42">
        <v>0.18</v>
      </c>
      <c r="AB43" s="42" t="s">
        <v>234</v>
      </c>
      <c r="AC43" s="42"/>
      <c r="AD43" s="42" t="s">
        <v>561</v>
      </c>
      <c r="AE43" s="42">
        <v>1</v>
      </c>
      <c r="AF43" s="42">
        <v>2</v>
      </c>
      <c r="AG43" s="42" t="s">
        <v>124</v>
      </c>
      <c r="AH43" s="42" t="s">
        <v>125</v>
      </c>
      <c r="AI43" s="42" t="s">
        <v>124</v>
      </c>
      <c r="AJ43" s="42"/>
      <c r="AK43" s="42">
        <v>9.1999999999999993</v>
      </c>
      <c r="AL43" s="42">
        <v>9.1999999999999993</v>
      </c>
      <c r="AM43" s="42">
        <v>21</v>
      </c>
      <c r="AN43" s="42">
        <v>15.5</v>
      </c>
      <c r="AO43" s="42">
        <v>10.5</v>
      </c>
      <c r="AP43" s="42">
        <v>22.3</v>
      </c>
      <c r="AQ43" s="42">
        <v>0.47</v>
      </c>
      <c r="AR43" s="42" t="s">
        <v>127</v>
      </c>
      <c r="AS43" s="42" t="s">
        <v>170</v>
      </c>
      <c r="AT43" s="42" t="s">
        <v>553</v>
      </c>
      <c r="AU43" s="42" t="s">
        <v>124</v>
      </c>
      <c r="AV43" s="42"/>
      <c r="AW43" s="42" t="s">
        <v>131</v>
      </c>
      <c r="AX43" s="42">
        <v>2022</v>
      </c>
      <c r="AY43" s="42"/>
      <c r="AZ43" s="42" t="s">
        <v>132</v>
      </c>
      <c r="BA43" s="42"/>
      <c r="BB43" s="42" t="s">
        <v>409</v>
      </c>
      <c r="BC43" s="42">
        <v>469</v>
      </c>
      <c r="BD43" s="42"/>
      <c r="BE43" s="42"/>
      <c r="BF43" s="42"/>
      <c r="BG43" s="42"/>
      <c r="BH43" s="42"/>
      <c r="BI43" s="42" t="s">
        <v>572</v>
      </c>
      <c r="BJ43" s="42"/>
    </row>
    <row r="44" spans="1:62" ht="15" customHeight="1">
      <c r="H44" s="41"/>
      <c r="I44" s="41"/>
      <c r="J44" s="42" t="s">
        <v>562</v>
      </c>
      <c r="K44" s="42" t="s">
        <v>562</v>
      </c>
      <c r="L44" s="43"/>
      <c r="M44" s="44" t="s">
        <v>564</v>
      </c>
      <c r="N44" s="42" t="s">
        <v>563</v>
      </c>
      <c r="O44" s="42" t="s">
        <v>117</v>
      </c>
      <c r="P44" s="42" t="s">
        <v>118</v>
      </c>
      <c r="Q44" s="26" t="s">
        <v>118</v>
      </c>
      <c r="R44" s="42" t="s">
        <v>119</v>
      </c>
      <c r="S44" s="42" t="s">
        <v>165</v>
      </c>
      <c r="T44" s="42" t="s">
        <v>165</v>
      </c>
      <c r="U44" s="42" t="s">
        <v>165</v>
      </c>
      <c r="V44" s="42" t="s">
        <v>121</v>
      </c>
      <c r="W44" s="42" t="s">
        <v>121</v>
      </c>
      <c r="X44" s="45">
        <v>7010</v>
      </c>
      <c r="Y44" s="42">
        <v>1195</v>
      </c>
      <c r="Z44" s="46">
        <v>1123.3</v>
      </c>
      <c r="AA44" s="42">
        <v>0.18</v>
      </c>
      <c r="AB44" s="42" t="s">
        <v>234</v>
      </c>
      <c r="AC44" s="42" t="s">
        <v>273</v>
      </c>
      <c r="AD44" s="42" t="s">
        <v>561</v>
      </c>
      <c r="AE44" s="42">
        <v>1</v>
      </c>
      <c r="AF44" s="42">
        <v>2</v>
      </c>
      <c r="AG44" s="42" t="s">
        <v>124</v>
      </c>
      <c r="AH44" s="42" t="s">
        <v>125</v>
      </c>
      <c r="AI44" s="42" t="s">
        <v>124</v>
      </c>
      <c r="AJ44" s="42"/>
      <c r="AK44" s="42">
        <v>9.1999999999999993</v>
      </c>
      <c r="AL44" s="42">
        <v>9.1999999999999993</v>
      </c>
      <c r="AM44" s="42">
        <v>21</v>
      </c>
      <c r="AN44" s="42">
        <v>15.5</v>
      </c>
      <c r="AO44" s="42">
        <v>10.5</v>
      </c>
      <c r="AP44" s="42">
        <v>22.3</v>
      </c>
      <c r="AQ44" s="42">
        <v>0.47</v>
      </c>
      <c r="AR44" s="42" t="s">
        <v>127</v>
      </c>
      <c r="AS44" s="42" t="s">
        <v>170</v>
      </c>
      <c r="AT44" s="42" t="s">
        <v>553</v>
      </c>
      <c r="AU44" s="42" t="s">
        <v>124</v>
      </c>
      <c r="AV44" s="42"/>
      <c r="AW44" s="42" t="s">
        <v>131</v>
      </c>
      <c r="AX44" s="42">
        <v>2022</v>
      </c>
      <c r="AY44" s="42"/>
      <c r="AZ44" s="42" t="s">
        <v>132</v>
      </c>
      <c r="BA44" s="42"/>
      <c r="BB44" s="42" t="s">
        <v>409</v>
      </c>
      <c r="BC44" s="42">
        <v>469</v>
      </c>
      <c r="BD44" s="42"/>
      <c r="BE44" s="42"/>
      <c r="BF44" s="42"/>
      <c r="BG44" s="42"/>
      <c r="BH44" s="42"/>
      <c r="BI44" s="42" t="s">
        <v>573</v>
      </c>
      <c r="BJ44" s="42"/>
    </row>
  </sheetData>
  <autoFilter ref="A4:XER4"/>
  <mergeCells count="7">
    <mergeCell ref="AR1:BC1"/>
    <mergeCell ref="BD1:BJ1"/>
    <mergeCell ref="AK3:AM3"/>
    <mergeCell ref="AN3:AP3"/>
    <mergeCell ref="J1:AJ1"/>
    <mergeCell ref="AK1:AM1"/>
    <mergeCell ref="AN1:AQ1"/>
  </mergeCells>
  <conditionalFormatting sqref="J5:J44">
    <cfRule type="duplicateValues" dxfId="0" priority="25"/>
  </conditionalFormatting>
  <dataValidations count="16">
    <dataValidation type="list" allowBlank="1" showInputMessage="1" showErrorMessage="1" sqref="AJ35:AJ44">
      <formula1>$XEY$5:$XEY$14</formula1>
    </dataValidation>
    <dataValidation type="list" allowBlank="1" showInputMessage="1" showErrorMessage="1" sqref="AV35:AV44">
      <formula1>$XET$5:$XET$13</formula1>
    </dataValidation>
    <dataValidation type="list" allowBlank="1" showInputMessage="1" showErrorMessage="1" sqref="BA35:BA44">
      <formula1>$XEW$5:$XEW$5</formula1>
    </dataValidation>
    <dataValidation type="list" allowBlank="1" showInputMessage="1" showErrorMessage="1" sqref="V35:W44">
      <formula1>$XEP$5:$XEP$5</formula1>
    </dataValidation>
    <dataValidation type="list" allowBlank="1" showInputMessage="1" showErrorMessage="1" sqref="AA35:AA44">
      <formula1>$XFA$5:$XFA$7</formula1>
    </dataValidation>
    <dataValidation type="list" allowBlank="1" showInputMessage="1" showErrorMessage="1" sqref="AB38:AB44">
      <formula1>$XEL$5:$XEL$25</formula1>
    </dataValidation>
    <dataValidation type="list" allowBlank="1" showInputMessage="1" showErrorMessage="1" sqref="AS35:AS44">
      <formula1>$XEN$5:$XEN$8</formula1>
    </dataValidation>
    <dataValidation type="list" allowBlank="1" showInputMessage="1" showErrorMessage="1" sqref="AZ35:AZ44">
      <formula1>$XER$5:$XER$6</formula1>
    </dataValidation>
    <dataValidation type="list" allowBlank="1" showErrorMessage="1" sqref="AV5:AV31">
      <formula1>$XEW$5:$XEW$13</formula1>
    </dataValidation>
    <dataValidation type="list" allowBlank="1" showErrorMessage="1" sqref="BA5:BA31">
      <formula1>$XEZ$5</formula1>
    </dataValidation>
    <dataValidation type="list" allowBlank="1" showErrorMessage="1" sqref="AJ5:AJ31">
      <formula1>$XFB$5:$XFB$14</formula1>
    </dataValidation>
    <dataValidation type="list" allowBlank="1" showErrorMessage="1" sqref="AB5:AB37">
      <formula1>$XEO$5:$XEO$25</formula1>
    </dataValidation>
    <dataValidation type="list" allowBlank="1" showErrorMessage="1" sqref="V5:W34">
      <formula1>$XES$5</formula1>
    </dataValidation>
    <dataValidation type="list" allowBlank="1" showErrorMessage="1" sqref="AA5:AA34">
      <formula1>$XFD$5:$XFD$7</formula1>
    </dataValidation>
    <dataValidation type="list" allowBlank="1" showErrorMessage="1" sqref="AS5:AS34">
      <formula1>$XEQ$5:$XEQ$8</formula1>
    </dataValidation>
    <dataValidation type="list" allowBlank="1" showErrorMessage="1" sqref="AZ5:AZ34">
      <formula1>$XEU$5:$XEU$6</formula1>
    </dataValidation>
  </dataValidations>
  <hyperlinks>
    <hyperlink ref="BI29" r:id="rId1"/>
    <hyperlink ref="BI31" r:id="rId2"/>
    <hyperlink ref="BI32" r:id="rId3"/>
    <hyperlink ref="BI33" r:id="rId4"/>
    <hyperlink ref="BI34" r:id="rId5"/>
    <hyperlink ref="BI30" r:id="rId6"/>
  </hyperlink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dimension ref="A1:D1000"/>
  <sheetViews>
    <sheetView workbookViewId="0"/>
  </sheetViews>
  <sheetFormatPr defaultColWidth="14.42578125" defaultRowHeight="15" customHeight="1"/>
  <cols>
    <col min="1" max="1" width="25.85546875" customWidth="1"/>
    <col min="2" max="2" width="22.85546875" customWidth="1"/>
    <col min="3" max="3" width="25.5703125" customWidth="1"/>
    <col min="4" max="4" width="46.85546875" customWidth="1"/>
    <col min="5" max="26" width="8.7109375" customWidth="1"/>
  </cols>
  <sheetData>
    <row r="1" spans="1:4" ht="30">
      <c r="A1" s="15" t="s">
        <v>0</v>
      </c>
      <c r="B1" s="15" t="s">
        <v>6</v>
      </c>
      <c r="C1" s="15" t="s">
        <v>9</v>
      </c>
      <c r="D1" s="15" t="s">
        <v>65</v>
      </c>
    </row>
    <row r="2" spans="1:4" ht="28.5">
      <c r="A2" s="68" t="s">
        <v>1</v>
      </c>
      <c r="B2" s="16" t="s">
        <v>7</v>
      </c>
      <c r="C2" s="17" t="s">
        <v>10</v>
      </c>
      <c r="D2" s="18" t="s">
        <v>66</v>
      </c>
    </row>
    <row r="3" spans="1:4" ht="42.75">
      <c r="A3" s="69"/>
      <c r="B3" s="16" t="s">
        <v>7</v>
      </c>
      <c r="C3" s="17" t="s">
        <v>11</v>
      </c>
      <c r="D3" s="18" t="s">
        <v>67</v>
      </c>
    </row>
    <row r="4" spans="1:4" ht="28.5">
      <c r="A4" s="69"/>
      <c r="B4" s="16" t="s">
        <v>8</v>
      </c>
      <c r="C4" s="17" t="s">
        <v>12</v>
      </c>
      <c r="D4" s="18" t="s">
        <v>68</v>
      </c>
    </row>
    <row r="5" spans="1:4">
      <c r="A5" s="69"/>
      <c r="B5" s="16" t="s">
        <v>7</v>
      </c>
      <c r="C5" s="17" t="s">
        <v>13</v>
      </c>
      <c r="D5" s="18" t="s">
        <v>69</v>
      </c>
    </row>
    <row r="6" spans="1:4">
      <c r="A6" s="69"/>
      <c r="B6" s="16" t="s">
        <v>7</v>
      </c>
      <c r="C6" s="17" t="s">
        <v>14</v>
      </c>
      <c r="D6" s="18" t="s">
        <v>70</v>
      </c>
    </row>
    <row r="7" spans="1:4">
      <c r="A7" s="69"/>
      <c r="B7" s="16" t="s">
        <v>7</v>
      </c>
      <c r="C7" s="17" t="s">
        <v>15</v>
      </c>
      <c r="D7" s="18" t="s">
        <v>71</v>
      </c>
    </row>
    <row r="8" spans="1:4" ht="114">
      <c r="A8" s="69"/>
      <c r="B8" s="16" t="s">
        <v>7</v>
      </c>
      <c r="C8" s="17" t="s">
        <v>16</v>
      </c>
      <c r="D8" s="18" t="s">
        <v>72</v>
      </c>
    </row>
    <row r="9" spans="1:4" ht="71.25">
      <c r="A9" s="69"/>
      <c r="B9" s="16" t="s">
        <v>7</v>
      </c>
      <c r="C9" s="17" t="s">
        <v>17</v>
      </c>
      <c r="D9" s="18" t="s">
        <v>73</v>
      </c>
    </row>
    <row r="10" spans="1:4">
      <c r="A10" s="69"/>
      <c r="B10" s="16" t="s">
        <v>7</v>
      </c>
      <c r="C10" s="17" t="s">
        <v>18</v>
      </c>
      <c r="D10" s="18" t="s">
        <v>74</v>
      </c>
    </row>
    <row r="11" spans="1:4" ht="28.5">
      <c r="A11" s="69"/>
      <c r="B11" s="16" t="s">
        <v>7</v>
      </c>
      <c r="C11" s="17" t="s">
        <v>19</v>
      </c>
      <c r="D11" s="18" t="s">
        <v>444</v>
      </c>
    </row>
    <row r="12" spans="1:4" ht="28.5">
      <c r="A12" s="69"/>
      <c r="B12" s="16" t="s">
        <v>7</v>
      </c>
      <c r="C12" s="17" t="s">
        <v>20</v>
      </c>
      <c r="D12" s="18" t="s">
        <v>444</v>
      </c>
    </row>
    <row r="13" spans="1:4" ht="42.75">
      <c r="A13" s="69"/>
      <c r="B13" s="16" t="s">
        <v>7</v>
      </c>
      <c r="C13" s="17" t="s">
        <v>21</v>
      </c>
      <c r="D13" s="18" t="s">
        <v>77</v>
      </c>
    </row>
    <row r="14" spans="1:4">
      <c r="A14" s="69"/>
      <c r="B14" s="16" t="s">
        <v>7</v>
      </c>
      <c r="C14" s="17" t="s">
        <v>22</v>
      </c>
      <c r="D14" s="18" t="s">
        <v>78</v>
      </c>
    </row>
    <row r="15" spans="1:4">
      <c r="A15" s="69"/>
      <c r="B15" s="16" t="s">
        <v>7</v>
      </c>
      <c r="C15" s="17" t="s">
        <v>23</v>
      </c>
      <c r="D15" s="18" t="s">
        <v>79</v>
      </c>
    </row>
    <row r="16" spans="1:4" ht="42.75">
      <c r="A16" s="69"/>
      <c r="B16" s="16" t="s">
        <v>7</v>
      </c>
      <c r="C16" s="17" t="s">
        <v>24</v>
      </c>
      <c r="D16" s="18" t="s">
        <v>80</v>
      </c>
    </row>
    <row r="17" spans="1:4">
      <c r="A17" s="69"/>
      <c r="B17" s="16" t="s">
        <v>7</v>
      </c>
      <c r="C17" s="17" t="s">
        <v>25</v>
      </c>
      <c r="D17" s="18" t="s">
        <v>81</v>
      </c>
    </row>
    <row r="18" spans="1:4" ht="28.5">
      <c r="A18" s="69"/>
      <c r="B18" s="16" t="s">
        <v>7</v>
      </c>
      <c r="C18" s="17" t="s">
        <v>26</v>
      </c>
      <c r="D18" s="18" t="s">
        <v>82</v>
      </c>
    </row>
    <row r="19" spans="1:4" ht="28.5">
      <c r="A19" s="69"/>
      <c r="B19" s="16" t="s">
        <v>7</v>
      </c>
      <c r="C19" s="17" t="s">
        <v>27</v>
      </c>
      <c r="D19" s="18" t="s">
        <v>83</v>
      </c>
    </row>
    <row r="20" spans="1:4" ht="28.5">
      <c r="A20" s="69"/>
      <c r="B20" s="16" t="s">
        <v>7</v>
      </c>
      <c r="C20" s="17" t="s">
        <v>28</v>
      </c>
      <c r="D20" s="18" t="s">
        <v>84</v>
      </c>
    </row>
    <row r="21" spans="1:4" ht="15.75" customHeight="1">
      <c r="A21" s="69"/>
      <c r="B21" s="16" t="s">
        <v>7</v>
      </c>
      <c r="C21" s="17" t="s">
        <v>29</v>
      </c>
      <c r="D21" s="18" t="s">
        <v>85</v>
      </c>
    </row>
    <row r="22" spans="1:4" ht="15.75" customHeight="1">
      <c r="A22" s="69"/>
      <c r="B22" s="16" t="s">
        <v>7</v>
      </c>
      <c r="C22" s="17" t="s">
        <v>30</v>
      </c>
      <c r="D22" s="18" t="s">
        <v>86</v>
      </c>
    </row>
    <row r="23" spans="1:4" ht="15.75" customHeight="1">
      <c r="A23" s="69"/>
      <c r="B23" s="16" t="s">
        <v>7</v>
      </c>
      <c r="C23" s="17" t="s">
        <v>31</v>
      </c>
      <c r="D23" s="18" t="s">
        <v>87</v>
      </c>
    </row>
    <row r="24" spans="1:4" ht="15.75" customHeight="1">
      <c r="A24" s="69"/>
      <c r="B24" s="16" t="s">
        <v>7</v>
      </c>
      <c r="C24" s="17" t="s">
        <v>32</v>
      </c>
      <c r="D24" s="18" t="s">
        <v>88</v>
      </c>
    </row>
    <row r="25" spans="1:4" ht="15.75" customHeight="1">
      <c r="A25" s="69"/>
      <c r="B25" s="16" t="s">
        <v>7</v>
      </c>
      <c r="C25" s="17" t="s">
        <v>33</v>
      </c>
      <c r="D25" s="19" t="s">
        <v>89</v>
      </c>
    </row>
    <row r="26" spans="1:4" ht="15.75" customHeight="1">
      <c r="A26" s="69"/>
      <c r="B26" s="16" t="s">
        <v>7</v>
      </c>
      <c r="C26" s="17" t="s">
        <v>34</v>
      </c>
      <c r="D26" s="19" t="s">
        <v>90</v>
      </c>
    </row>
    <row r="27" spans="1:4" ht="15.75" customHeight="1">
      <c r="A27" s="69"/>
      <c r="B27" s="16" t="s">
        <v>7</v>
      </c>
      <c r="C27" s="17" t="s">
        <v>35</v>
      </c>
      <c r="D27" s="19" t="s">
        <v>91</v>
      </c>
    </row>
    <row r="28" spans="1:4" ht="15.75" customHeight="1">
      <c r="A28" s="70"/>
      <c r="B28" s="16" t="s">
        <v>8</v>
      </c>
      <c r="C28" s="17" t="s">
        <v>36</v>
      </c>
      <c r="D28" s="19" t="s">
        <v>445</v>
      </c>
    </row>
    <row r="29" spans="1:4" ht="15.75" customHeight="1">
      <c r="A29" s="71" t="s">
        <v>2</v>
      </c>
      <c r="B29" s="16" t="s">
        <v>7</v>
      </c>
      <c r="C29" s="17" t="s">
        <v>63</v>
      </c>
      <c r="D29" s="19" t="s">
        <v>446</v>
      </c>
    </row>
    <row r="30" spans="1:4" ht="15.75" customHeight="1">
      <c r="A30" s="72"/>
      <c r="B30" s="16" t="s">
        <v>7</v>
      </c>
      <c r="C30" s="17" t="s">
        <v>447</v>
      </c>
      <c r="D30" s="19" t="s">
        <v>448</v>
      </c>
    </row>
    <row r="31" spans="1:4" ht="15.75" customHeight="1">
      <c r="A31" s="73"/>
      <c r="B31" s="16" t="s">
        <v>7</v>
      </c>
      <c r="C31" s="17" t="s">
        <v>449</v>
      </c>
      <c r="D31" s="19" t="s">
        <v>450</v>
      </c>
    </row>
    <row r="32" spans="1:4" ht="15.75" customHeight="1">
      <c r="A32" s="74" t="s">
        <v>4</v>
      </c>
      <c r="B32" s="16" t="s">
        <v>7</v>
      </c>
      <c r="C32" s="17" t="s">
        <v>40</v>
      </c>
      <c r="D32" s="19" t="s">
        <v>97</v>
      </c>
    </row>
    <row r="33" spans="1:4" ht="15.75" customHeight="1">
      <c r="A33" s="72"/>
      <c r="B33" s="16" t="s">
        <v>7</v>
      </c>
      <c r="C33" s="17" t="s">
        <v>41</v>
      </c>
      <c r="D33" s="19" t="s">
        <v>98</v>
      </c>
    </row>
    <row r="34" spans="1:4" ht="15.75" customHeight="1">
      <c r="A34" s="72"/>
      <c r="B34" s="16" t="s">
        <v>7</v>
      </c>
      <c r="C34" s="17" t="s">
        <v>42</v>
      </c>
      <c r="D34" s="19" t="s">
        <v>99</v>
      </c>
    </row>
    <row r="35" spans="1:4" ht="15.75" customHeight="1">
      <c r="A35" s="72"/>
      <c r="B35" s="16" t="s">
        <v>7</v>
      </c>
      <c r="C35" s="17" t="s">
        <v>43</v>
      </c>
      <c r="D35" s="19" t="s">
        <v>100</v>
      </c>
    </row>
    <row r="36" spans="1:4" ht="15.75" customHeight="1">
      <c r="A36" s="72"/>
      <c r="B36" s="16" t="s">
        <v>8</v>
      </c>
      <c r="C36" s="17" t="s">
        <v>44</v>
      </c>
      <c r="D36" s="19" t="s">
        <v>101</v>
      </c>
    </row>
    <row r="37" spans="1:4" ht="15.75" customHeight="1">
      <c r="A37" s="72"/>
      <c r="B37" s="16" t="s">
        <v>7</v>
      </c>
      <c r="C37" s="17" t="s">
        <v>45</v>
      </c>
      <c r="D37" s="19" t="s">
        <v>102</v>
      </c>
    </row>
    <row r="38" spans="1:4" ht="15.75" customHeight="1">
      <c r="A38" s="72"/>
      <c r="B38" s="16" t="s">
        <v>7</v>
      </c>
      <c r="C38" s="17" t="s">
        <v>46</v>
      </c>
      <c r="D38" s="19" t="s">
        <v>103</v>
      </c>
    </row>
    <row r="39" spans="1:4" ht="15.75" customHeight="1">
      <c r="A39" s="72"/>
      <c r="B39" s="16" t="s">
        <v>8</v>
      </c>
      <c r="C39" s="17" t="s">
        <v>47</v>
      </c>
      <c r="D39" s="19" t="s">
        <v>47</v>
      </c>
    </row>
    <row r="40" spans="1:4" ht="15.75" customHeight="1">
      <c r="A40" s="72"/>
      <c r="B40" s="16" t="s">
        <v>7</v>
      </c>
      <c r="C40" s="17" t="s">
        <v>48</v>
      </c>
      <c r="D40" s="19" t="s">
        <v>104</v>
      </c>
    </row>
    <row r="41" spans="1:4" ht="15.75" customHeight="1">
      <c r="A41" s="72"/>
      <c r="B41" s="16" t="s">
        <v>8</v>
      </c>
      <c r="C41" s="17" t="s">
        <v>49</v>
      </c>
      <c r="D41" s="19" t="s">
        <v>105</v>
      </c>
    </row>
    <row r="42" spans="1:4" ht="15.75" customHeight="1">
      <c r="A42" s="72"/>
      <c r="B42" s="16" t="s">
        <v>8</v>
      </c>
      <c r="C42" s="17" t="s">
        <v>451</v>
      </c>
      <c r="D42" s="19" t="s">
        <v>106</v>
      </c>
    </row>
    <row r="43" spans="1:4" ht="15.75" customHeight="1">
      <c r="A43" s="73"/>
      <c r="B43" s="16" t="s">
        <v>7</v>
      </c>
      <c r="C43" s="17" t="s">
        <v>51</v>
      </c>
      <c r="D43" s="19" t="s">
        <v>107</v>
      </c>
    </row>
    <row r="44" spans="1:4" ht="15.75" customHeight="1">
      <c r="A44" s="75" t="s">
        <v>5</v>
      </c>
      <c r="B44" s="16" t="s">
        <v>7</v>
      </c>
      <c r="C44" s="17" t="s">
        <v>52</v>
      </c>
      <c r="D44" s="18" t="s">
        <v>108</v>
      </c>
    </row>
    <row r="45" spans="1:4" ht="15.75" customHeight="1">
      <c r="A45" s="76"/>
      <c r="B45" s="16" t="s">
        <v>7</v>
      </c>
      <c r="C45" s="17" t="s">
        <v>53</v>
      </c>
      <c r="D45" s="18" t="s">
        <v>108</v>
      </c>
    </row>
    <row r="46" spans="1:4" ht="15.75" customHeight="1">
      <c r="A46" s="76"/>
      <c r="B46" s="16" t="s">
        <v>7</v>
      </c>
      <c r="C46" s="17" t="s">
        <v>54</v>
      </c>
      <c r="D46" s="18" t="s">
        <v>108</v>
      </c>
    </row>
    <row r="47" spans="1:4" ht="15.75" customHeight="1">
      <c r="A47" s="76"/>
      <c r="B47" s="16" t="s">
        <v>7</v>
      </c>
      <c r="C47" s="17" t="s">
        <v>55</v>
      </c>
      <c r="D47" s="18" t="s">
        <v>108</v>
      </c>
    </row>
    <row r="48" spans="1:4" ht="15.75" customHeight="1">
      <c r="A48" s="76"/>
      <c r="B48" s="16" t="s">
        <v>7</v>
      </c>
      <c r="C48" s="17" t="s">
        <v>56</v>
      </c>
      <c r="D48" s="18" t="s">
        <v>108</v>
      </c>
    </row>
    <row r="49" spans="1:4" ht="15.75" customHeight="1">
      <c r="A49" s="76"/>
      <c r="B49" s="16" t="s">
        <v>7</v>
      </c>
      <c r="C49" s="17" t="s">
        <v>57</v>
      </c>
      <c r="D49" s="19" t="s">
        <v>109</v>
      </c>
    </row>
    <row r="50" spans="1:4" ht="15.75" customHeight="1">
      <c r="A50" s="77"/>
      <c r="B50" s="16" t="s">
        <v>8</v>
      </c>
      <c r="C50" s="17" t="s">
        <v>452</v>
      </c>
      <c r="D50" s="19" t="s">
        <v>110</v>
      </c>
    </row>
    <row r="51" spans="1:4" ht="15.75" customHeight="1"/>
    <row r="52" spans="1:4" ht="15.75" customHeight="1"/>
    <row r="53" spans="1:4" ht="15.75" customHeight="1"/>
    <row r="54" spans="1:4" ht="15.75" customHeight="1"/>
    <row r="55" spans="1:4" ht="15.75" customHeight="1"/>
    <row r="56" spans="1:4" ht="15.75" customHeight="1"/>
    <row r="57" spans="1:4" ht="15.75" customHeight="1"/>
    <row r="58" spans="1:4" ht="15.75" customHeight="1"/>
    <row r="59" spans="1:4" ht="15.75" customHeight="1"/>
    <row r="60" spans="1:4" ht="15.75" customHeight="1"/>
    <row r="61" spans="1:4" ht="15.75" customHeight="1"/>
    <row r="62" spans="1:4" ht="15.75" customHeight="1"/>
    <row r="63" spans="1:4" ht="15.75" customHeight="1"/>
    <row r="64" spans="1: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A2:A28"/>
    <mergeCell ref="A29:A31"/>
    <mergeCell ref="A32:A43"/>
    <mergeCell ref="A44:A50"/>
  </mergeCell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dimension ref="A1:A1000"/>
  <sheetViews>
    <sheetView workbookViewId="0">
      <selection activeCell="A7" sqref="A7"/>
    </sheetView>
  </sheetViews>
  <sheetFormatPr defaultColWidth="14.42578125" defaultRowHeight="15" customHeight="1"/>
  <cols>
    <col min="1" max="1" width="22.5703125" customWidth="1"/>
    <col min="2" max="26" width="8.7109375" customWidth="1"/>
  </cols>
  <sheetData>
    <row r="1" spans="1:1">
      <c r="A1" s="20" t="s">
        <v>453</v>
      </c>
    </row>
    <row r="2" spans="1:1">
      <c r="A2" s="21" t="s">
        <v>158</v>
      </c>
    </row>
    <row r="3" spans="1:1">
      <c r="A3" s="21" t="s">
        <v>159</v>
      </c>
    </row>
    <row r="4" spans="1:1">
      <c r="A4" s="21" t="s">
        <v>160</v>
      </c>
    </row>
    <row r="5" spans="1:1">
      <c r="A5" s="21" t="s">
        <v>161</v>
      </c>
    </row>
    <row r="6" spans="1:1">
      <c r="A6" s="21" t="s">
        <v>162</v>
      </c>
    </row>
    <row r="7" spans="1:1">
      <c r="A7" s="21" t="s">
        <v>163</v>
      </c>
    </row>
    <row r="8" spans="1:1">
      <c r="A8" s="21" t="s">
        <v>164</v>
      </c>
    </row>
    <row r="9" spans="1:1">
      <c r="A9" s="21" t="s">
        <v>120</v>
      </c>
    </row>
    <row r="10" spans="1:1">
      <c r="A10" s="21" t="s">
        <v>165</v>
      </c>
    </row>
    <row r="11" spans="1:1">
      <c r="A11" s="21" t="s">
        <v>166</v>
      </c>
    </row>
    <row r="12" spans="1:1">
      <c r="A12" s="21" t="s">
        <v>167</v>
      </c>
    </row>
    <row r="13" spans="1:1">
      <c r="A13" s="21" t="s">
        <v>168</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dimension ref="A1:F1000"/>
  <sheetViews>
    <sheetView workbookViewId="0">
      <selection activeCell="A3" sqref="A3"/>
    </sheetView>
  </sheetViews>
  <sheetFormatPr defaultColWidth="14.42578125" defaultRowHeight="15" customHeight="1"/>
  <cols>
    <col min="1" max="1" width="22.5703125" customWidth="1"/>
    <col min="2" max="2" width="20.28515625" customWidth="1"/>
    <col min="3" max="3" width="13.140625" customWidth="1"/>
    <col min="4" max="4" width="8.7109375" customWidth="1"/>
    <col min="5" max="5" width="16.7109375" customWidth="1"/>
    <col min="6" max="6" width="6.42578125" customWidth="1"/>
    <col min="7" max="26" width="8.7109375" customWidth="1"/>
  </cols>
  <sheetData>
    <row r="1" spans="1:6">
      <c r="A1" s="22" t="s">
        <v>454</v>
      </c>
      <c r="B1" s="6"/>
      <c r="C1" s="6"/>
      <c r="D1" s="6"/>
      <c r="E1" s="23" t="s">
        <v>455</v>
      </c>
      <c r="F1" s="23" t="s">
        <v>456</v>
      </c>
    </row>
    <row r="2" spans="1:6">
      <c r="A2" s="24" t="s">
        <v>457</v>
      </c>
      <c r="B2" s="23" t="s">
        <v>458</v>
      </c>
      <c r="C2" s="25" t="s">
        <v>459</v>
      </c>
      <c r="D2" s="6"/>
      <c r="E2" s="4" t="s">
        <v>460</v>
      </c>
      <c r="F2" s="4" t="s">
        <v>461</v>
      </c>
    </row>
    <row r="3" spans="1:6">
      <c r="A3" s="14" t="s">
        <v>120</v>
      </c>
      <c r="B3" s="13"/>
      <c r="C3" s="4" t="s">
        <v>462</v>
      </c>
      <c r="D3" s="6"/>
      <c r="E3" s="4" t="s">
        <v>463</v>
      </c>
      <c r="F3" s="4" t="s">
        <v>464</v>
      </c>
    </row>
    <row r="4" spans="1:6">
      <c r="A4" s="14" t="s">
        <v>162</v>
      </c>
      <c r="B4" s="13"/>
      <c r="C4" s="4" t="s">
        <v>465</v>
      </c>
      <c r="D4" s="6"/>
      <c r="E4" s="4" t="s">
        <v>466</v>
      </c>
      <c r="F4" s="4" t="s">
        <v>467</v>
      </c>
    </row>
    <row r="5" spans="1:6">
      <c r="A5" s="14" t="s">
        <v>159</v>
      </c>
      <c r="B5" s="13"/>
      <c r="C5" s="4" t="s">
        <v>468</v>
      </c>
      <c r="D5" s="6"/>
      <c r="E5" s="4" t="s">
        <v>469</v>
      </c>
      <c r="F5" s="4" t="s">
        <v>470</v>
      </c>
    </row>
    <row r="6" spans="1:6">
      <c r="A6" s="14" t="s">
        <v>165</v>
      </c>
      <c r="B6" s="13"/>
      <c r="C6" s="4" t="s">
        <v>471</v>
      </c>
      <c r="D6" s="6"/>
      <c r="E6" s="4" t="s">
        <v>327</v>
      </c>
      <c r="F6" s="4" t="s">
        <v>472</v>
      </c>
    </row>
    <row r="7" spans="1:6">
      <c r="A7" s="14" t="s">
        <v>161</v>
      </c>
      <c r="B7" s="13"/>
      <c r="C7" s="4" t="s">
        <v>473</v>
      </c>
      <c r="D7" s="6"/>
      <c r="E7" s="4" t="s">
        <v>273</v>
      </c>
      <c r="F7" s="4" t="s">
        <v>474</v>
      </c>
    </row>
    <row r="8" spans="1:6">
      <c r="A8" s="14" t="s">
        <v>166</v>
      </c>
      <c r="B8" s="13"/>
      <c r="C8" s="4" t="s">
        <v>475</v>
      </c>
      <c r="D8" s="6"/>
      <c r="E8" s="4" t="s">
        <v>476</v>
      </c>
      <c r="F8" s="4" t="s">
        <v>477</v>
      </c>
    </row>
    <row r="9" spans="1:6">
      <c r="A9" s="6"/>
      <c r="B9" s="6"/>
      <c r="C9" s="6"/>
      <c r="D9" s="6"/>
      <c r="E9" s="4" t="s">
        <v>319</v>
      </c>
      <c r="F9" s="4" t="s">
        <v>478</v>
      </c>
    </row>
    <row r="10" spans="1:6">
      <c r="A10" s="6"/>
      <c r="B10" s="6"/>
      <c r="C10" s="6"/>
      <c r="D10" s="6"/>
      <c r="E10" s="4" t="s">
        <v>335</v>
      </c>
      <c r="F10" s="4" t="s">
        <v>479</v>
      </c>
    </row>
    <row r="11" spans="1:6">
      <c r="A11" s="6"/>
      <c r="B11" s="6"/>
      <c r="C11" s="6"/>
      <c r="D11" s="6"/>
      <c r="E11" s="4" t="s">
        <v>480</v>
      </c>
      <c r="F11" s="4" t="s">
        <v>481</v>
      </c>
    </row>
    <row r="12" spans="1:6">
      <c r="A12" s="6"/>
      <c r="B12" s="6"/>
      <c r="C12" s="6"/>
      <c r="D12" s="6"/>
      <c r="E12" s="4" t="s">
        <v>482</v>
      </c>
      <c r="F12" s="4" t="s">
        <v>483</v>
      </c>
    </row>
    <row r="13" spans="1:6">
      <c r="A13" s="6"/>
      <c r="B13" s="6"/>
      <c r="C13" s="6"/>
      <c r="D13" s="6"/>
      <c r="E13" s="4" t="s">
        <v>484</v>
      </c>
      <c r="F13" s="4" t="s">
        <v>485</v>
      </c>
    </row>
    <row r="14" spans="1:6">
      <c r="A14" s="6"/>
      <c r="B14" s="6"/>
      <c r="C14" s="6"/>
      <c r="D14" s="6"/>
      <c r="E14" s="4" t="s">
        <v>486</v>
      </c>
      <c r="F14" s="4" t="s">
        <v>487</v>
      </c>
    </row>
    <row r="15" spans="1:6">
      <c r="A15" s="6"/>
      <c r="B15" s="6"/>
      <c r="C15" s="6"/>
      <c r="D15" s="6"/>
      <c r="E15" s="4" t="s">
        <v>488</v>
      </c>
      <c r="F15" s="4" t="s">
        <v>489</v>
      </c>
    </row>
    <row r="16" spans="1:6">
      <c r="A16" s="6"/>
      <c r="B16" s="6"/>
      <c r="C16" s="6"/>
      <c r="D16" s="6"/>
      <c r="E16" s="4" t="s">
        <v>151</v>
      </c>
      <c r="F16" s="4" t="s">
        <v>490</v>
      </c>
    </row>
    <row r="17" spans="1:6">
      <c r="A17" s="6"/>
      <c r="B17" s="6"/>
      <c r="C17" s="6"/>
      <c r="D17" s="6"/>
      <c r="E17" s="4" t="s">
        <v>491</v>
      </c>
      <c r="F17" s="4" t="s">
        <v>492</v>
      </c>
    </row>
    <row r="18" spans="1:6">
      <c r="A18" s="6"/>
      <c r="B18" s="6"/>
      <c r="C18" s="6"/>
      <c r="D18" s="6"/>
      <c r="E18" s="4" t="s">
        <v>297</v>
      </c>
      <c r="F18" s="4" t="s">
        <v>493</v>
      </c>
    </row>
    <row r="19" spans="1:6">
      <c r="A19" s="7"/>
      <c r="B19" s="6"/>
      <c r="C19" s="6"/>
      <c r="D19" s="6"/>
      <c r="E19" s="4" t="s">
        <v>494</v>
      </c>
      <c r="F19" s="4" t="s">
        <v>495</v>
      </c>
    </row>
    <row r="20" spans="1:6">
      <c r="A20" s="6"/>
      <c r="B20" s="6"/>
      <c r="C20" s="6"/>
      <c r="D20" s="6"/>
      <c r="E20" s="4" t="s">
        <v>496</v>
      </c>
      <c r="F20" s="4" t="s">
        <v>497</v>
      </c>
    </row>
    <row r="21" spans="1:6" ht="15.75" customHeight="1">
      <c r="A21" s="6"/>
      <c r="B21" s="6"/>
      <c r="C21" s="6"/>
      <c r="D21" s="6"/>
      <c r="E21" s="4" t="s">
        <v>498</v>
      </c>
      <c r="F21" s="4" t="s">
        <v>499</v>
      </c>
    </row>
    <row r="22" spans="1:6" ht="15.75" customHeight="1">
      <c r="A22" s="6"/>
      <c r="B22" s="6"/>
      <c r="C22" s="6"/>
      <c r="D22" s="6"/>
      <c r="E22" s="4" t="s">
        <v>500</v>
      </c>
      <c r="F22" s="4" t="s">
        <v>501</v>
      </c>
    </row>
    <row r="23" spans="1:6" ht="15.75" customHeight="1">
      <c r="A23" s="6"/>
      <c r="B23" s="6"/>
      <c r="C23" s="6"/>
      <c r="D23" s="6"/>
      <c r="E23" s="4" t="s">
        <v>502</v>
      </c>
      <c r="F23" s="4" t="s">
        <v>503</v>
      </c>
    </row>
    <row r="24" spans="1:6" ht="15.75" customHeight="1">
      <c r="A24" s="6"/>
      <c r="B24" s="6"/>
      <c r="C24" s="6"/>
      <c r="D24" s="6"/>
      <c r="E24" s="4" t="s">
        <v>313</v>
      </c>
      <c r="F24" s="4" t="s">
        <v>504</v>
      </c>
    </row>
    <row r="25" spans="1:6" ht="15.75" customHeight="1">
      <c r="A25" s="6"/>
      <c r="B25" s="6"/>
      <c r="C25" s="6"/>
      <c r="D25" s="6"/>
      <c r="E25" s="4" t="s">
        <v>141</v>
      </c>
      <c r="F25" s="4" t="s">
        <v>505</v>
      </c>
    </row>
    <row r="26" spans="1:6" ht="15.75" customHeight="1">
      <c r="A26" s="6"/>
      <c r="B26" s="6"/>
      <c r="C26" s="6"/>
      <c r="D26" s="6"/>
      <c r="E26" s="4" t="s">
        <v>506</v>
      </c>
      <c r="F26" s="4" t="s">
        <v>507</v>
      </c>
    </row>
    <row r="27" spans="1:6" ht="15.75" customHeight="1">
      <c r="A27" s="6"/>
      <c r="B27" s="6"/>
      <c r="C27" s="6"/>
      <c r="D27" s="6"/>
      <c r="E27" s="4" t="s">
        <v>508</v>
      </c>
      <c r="F27" s="4" t="s">
        <v>509</v>
      </c>
    </row>
    <row r="28" spans="1:6" ht="15.75" customHeight="1">
      <c r="A28" s="6"/>
      <c r="B28" s="6"/>
      <c r="C28" s="6"/>
      <c r="D28" s="6"/>
      <c r="E28" s="4" t="s">
        <v>510</v>
      </c>
      <c r="F28" s="4" t="s">
        <v>511</v>
      </c>
    </row>
    <row r="29" spans="1:6" ht="15.75" customHeight="1">
      <c r="A29" s="6"/>
      <c r="B29" s="6"/>
      <c r="C29" s="6"/>
      <c r="D29" s="6"/>
      <c r="E29" s="4" t="s">
        <v>406</v>
      </c>
      <c r="F29" s="4" t="s">
        <v>512</v>
      </c>
    </row>
    <row r="30" spans="1:6" ht="15.75" customHeight="1">
      <c r="A30" s="6"/>
      <c r="B30" s="6"/>
      <c r="C30" s="6"/>
      <c r="D30" s="6"/>
      <c r="E30" s="4" t="s">
        <v>513</v>
      </c>
      <c r="F30" s="4" t="s">
        <v>514</v>
      </c>
    </row>
    <row r="31" spans="1:6" ht="15.75" customHeight="1">
      <c r="A31" s="6"/>
      <c r="B31" s="6"/>
      <c r="C31" s="6"/>
      <c r="D31" s="6"/>
      <c r="E31" s="4" t="s">
        <v>234</v>
      </c>
      <c r="F31" s="4" t="s">
        <v>515</v>
      </c>
    </row>
    <row r="32" spans="1:6" ht="15.75" customHeight="1">
      <c r="A32" s="6"/>
      <c r="B32" s="6"/>
      <c r="C32" s="6"/>
      <c r="D32" s="6"/>
      <c r="E32" s="4" t="s">
        <v>169</v>
      </c>
      <c r="F32" s="4" t="s">
        <v>516</v>
      </c>
    </row>
    <row r="33" spans="1:6" ht="15.75" customHeight="1">
      <c r="A33" s="6"/>
      <c r="B33" s="6"/>
      <c r="C33" s="6"/>
      <c r="D33" s="6"/>
      <c r="E33" s="4" t="s">
        <v>517</v>
      </c>
      <c r="F33" s="4" t="s">
        <v>518</v>
      </c>
    </row>
    <row r="34" spans="1:6" ht="15.75" customHeight="1">
      <c r="A34" s="6"/>
      <c r="B34" s="6"/>
      <c r="C34" s="6"/>
      <c r="D34" s="6"/>
      <c r="E34" s="4" t="s">
        <v>372</v>
      </c>
      <c r="F34" s="4" t="s">
        <v>519</v>
      </c>
    </row>
    <row r="35" spans="1:6" ht="15.75" customHeight="1">
      <c r="A35" s="6"/>
      <c r="B35" s="6"/>
      <c r="C35" s="6"/>
      <c r="D35" s="6"/>
      <c r="E35" s="4" t="s">
        <v>294</v>
      </c>
      <c r="F35" s="4" t="s">
        <v>520</v>
      </c>
    </row>
    <row r="36" spans="1:6" ht="15.75" customHeight="1">
      <c r="A36" s="6"/>
      <c r="B36" s="6"/>
      <c r="C36" s="6"/>
      <c r="D36" s="6"/>
      <c r="E36" s="4" t="s">
        <v>328</v>
      </c>
      <c r="F36" s="4" t="s">
        <v>521</v>
      </c>
    </row>
    <row r="37" spans="1:6" ht="15.75" customHeight="1">
      <c r="A37" s="6"/>
      <c r="B37" s="6"/>
      <c r="C37" s="6"/>
      <c r="D37" s="6"/>
      <c r="E37" s="4" t="s">
        <v>522</v>
      </c>
      <c r="F37" s="4" t="s">
        <v>523</v>
      </c>
    </row>
    <row r="38" spans="1:6" ht="15.75" customHeight="1">
      <c r="A38" s="6"/>
      <c r="B38" s="6"/>
      <c r="C38" s="6"/>
      <c r="D38" s="6"/>
      <c r="E38" s="4" t="s">
        <v>524</v>
      </c>
      <c r="F38" s="4" t="s">
        <v>478</v>
      </c>
    </row>
    <row r="39" spans="1:6" ht="15.75" customHeight="1">
      <c r="A39" s="6"/>
      <c r="B39" s="6"/>
      <c r="C39" s="6"/>
      <c r="D39" s="6"/>
      <c r="E39" s="4" t="s">
        <v>525</v>
      </c>
      <c r="F39" s="4" t="s">
        <v>504</v>
      </c>
    </row>
    <row r="40" spans="1:6" ht="15.75" customHeight="1">
      <c r="A40" s="6"/>
      <c r="B40" s="6"/>
      <c r="C40" s="6"/>
      <c r="D40" s="6"/>
      <c r="E40" s="4" t="s">
        <v>526</v>
      </c>
      <c r="F40" s="4" t="s">
        <v>527</v>
      </c>
    </row>
    <row r="41" spans="1:6" ht="15.75" customHeight="1">
      <c r="A41" s="6"/>
      <c r="B41" s="6"/>
      <c r="C41" s="6"/>
      <c r="D41" s="6"/>
      <c r="E41" s="4" t="s">
        <v>122</v>
      </c>
      <c r="F41" s="4" t="s">
        <v>528</v>
      </c>
    </row>
    <row r="42" spans="1:6" ht="15.75" customHeight="1">
      <c r="D42" s="6"/>
    </row>
    <row r="43" spans="1:6" ht="15.75" customHeight="1"/>
    <row r="44" spans="1:6" ht="15.75" customHeight="1"/>
    <row r="45" spans="1:6" ht="15.75" customHeight="1"/>
    <row r="46" spans="1:6" ht="15.75" customHeight="1"/>
    <row r="47" spans="1:6" ht="15.75" customHeight="1"/>
    <row r="48" spans="1:6"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12</vt:i4>
      </vt:variant>
    </vt:vector>
  </HeadingPairs>
  <TitlesOfParts>
    <vt:vector size="16" baseType="lpstr">
      <vt:lpstr>Listing Details</vt:lpstr>
      <vt:lpstr>Vendor Information Centre</vt:lpstr>
      <vt:lpstr>Sub-Category</vt:lpstr>
      <vt:lpstr>INDEX</vt:lpstr>
      <vt:lpstr>Artificial_flora</vt:lpstr>
      <vt:lpstr>Artwork</vt:lpstr>
      <vt:lpstr>Candle_holders</vt:lpstr>
      <vt:lpstr>Clocks</vt:lpstr>
      <vt:lpstr>Decorative_stickers</vt:lpstr>
      <vt:lpstr>Home_décor_accents</vt:lpstr>
      <vt:lpstr>Home_fragrances</vt:lpstr>
      <vt:lpstr>Mirrors</vt:lpstr>
      <vt:lpstr>Photo_frames</vt:lpstr>
      <vt:lpstr>Seasonal_decorations</vt:lpstr>
      <vt:lpstr>Vases</vt:lpstr>
      <vt:lpstr>Wind_chimes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Adarsh</dc:creator>
  <cp:lastModifiedBy>lenovo</cp:lastModifiedBy>
  <dcterms:created xsi:type="dcterms:W3CDTF">2006-09-16T00:00:00Z</dcterms:created>
  <dcterms:modified xsi:type="dcterms:W3CDTF">2022-08-25T07:14:16Z</dcterms:modified>
</cp:coreProperties>
</file>