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125dabb02e2047/Desktop/PLS/"/>
    </mc:Choice>
  </mc:AlternateContent>
  <xr:revisionPtr revIDLastSave="251" documentId="8_{A6119642-7A4A-43DC-9ED7-C16176F113CC}" xr6:coauthVersionLast="47" xr6:coauthVersionMax="47" xr10:uidLastSave="{1DEDFDE5-B578-455C-B196-017AD424F836}"/>
  <bookViews>
    <workbookView xWindow="-120" yWindow="-120" windowWidth="29040" windowHeight="15720" xr2:uid="{C56ABD2E-10BB-47B6-BE62-7E380AF92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F8" i="1"/>
  <c r="F6" i="1"/>
  <c r="F19" i="1"/>
  <c r="F20" i="1"/>
  <c r="F18" i="1"/>
  <c r="C21" i="1"/>
  <c r="D21" i="1"/>
  <c r="E21" i="1"/>
  <c r="B21" i="1"/>
  <c r="F21" i="1" l="1"/>
  <c r="C7" i="1"/>
  <c r="C9" i="1" s="1"/>
  <c r="B15" i="1"/>
  <c r="B23" i="1" s="1"/>
  <c r="C10" i="1" l="1"/>
  <c r="D7" i="1" s="1"/>
  <c r="D9" i="1" s="1"/>
  <c r="C11" i="1"/>
  <c r="C12" i="1" s="1"/>
  <c r="C15" i="1" s="1"/>
  <c r="C23" i="1" s="1"/>
  <c r="D10" i="1" l="1"/>
  <c r="E7" i="1" s="1"/>
  <c r="E9" i="1" s="1"/>
  <c r="D11" i="1"/>
  <c r="D12" i="1" s="1"/>
  <c r="D15" i="1" s="1"/>
  <c r="D23" i="1" s="1"/>
  <c r="F9" i="1" l="1"/>
  <c r="E10" i="1"/>
  <c r="E11" i="1" s="1"/>
  <c r="F11" i="1" l="1"/>
  <c r="E12" i="1"/>
  <c r="F12" i="1" l="1"/>
  <c r="E15" i="1"/>
  <c r="E23" i="1" l="1"/>
  <c r="F23" i="1" s="1"/>
  <c r="F15" i="1"/>
</calcChain>
</file>

<file path=xl/sharedStrings.xml><?xml version="1.0" encoding="utf-8"?>
<sst xmlns="http://schemas.openxmlformats.org/spreadsheetml/2006/main" count="22" uniqueCount="22">
  <si>
    <t>Donut Delightful Dunes</t>
  </si>
  <si>
    <t>REVENUE:</t>
  </si>
  <si>
    <t>1st Quarter</t>
  </si>
  <si>
    <t>Yearly Annual</t>
  </si>
  <si>
    <t>Sales</t>
  </si>
  <si>
    <t>Beginning  Inventory</t>
  </si>
  <si>
    <t>Purchases</t>
  </si>
  <si>
    <t>Goods For Sale</t>
  </si>
  <si>
    <t>Ending Inventory</t>
  </si>
  <si>
    <t>Total CGS</t>
  </si>
  <si>
    <t>Total Revenue</t>
  </si>
  <si>
    <t>Gross Margin</t>
  </si>
  <si>
    <t>Marketing Staff</t>
  </si>
  <si>
    <t>Office Staff</t>
  </si>
  <si>
    <t>Administrative</t>
  </si>
  <si>
    <t>Total Expenses</t>
  </si>
  <si>
    <t>NET INCOME:</t>
  </si>
  <si>
    <t>Sales Markup</t>
  </si>
  <si>
    <t>4st Quarter</t>
  </si>
  <si>
    <t>3st Quarter</t>
  </si>
  <si>
    <t>2st Quarter</t>
  </si>
  <si>
    <t>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</si>
</sst>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192D-B739-4316-894A-5830303CBB78}">
  <sheetPr>
    <pageSetUpPr fitToPage="1"/>
  </sheetPr>
  <dimension ref="A1:G25"/>
  <sheetViews>
    <sheetView tabSelected="1" view="pageLayout" zoomScaleNormal="100" workbookViewId="0">
      <selection activeCell="F3" sqref="F3"/>
    </sheetView>
  </sheetViews>
  <sheetFormatPr defaultRowHeight="15" x14ac:dyDescent="0.25"/>
  <cols>
    <col min="2" max="2" width="10.140625" bestFit="1" customWidth="1"/>
    <col min="3" max="6" width="10.85546875" bestFit="1" customWidth="1"/>
  </cols>
  <sheetData>
    <row r="1" spans="1:7" x14ac:dyDescent="0.25">
      <c r="A1" s="1" t="s">
        <v>0</v>
      </c>
    </row>
    <row r="4" spans="1:7" ht="26.25" x14ac:dyDescent="0.25">
      <c r="B4" s="3" t="s">
        <v>2</v>
      </c>
      <c r="C4" s="3" t="s">
        <v>20</v>
      </c>
      <c r="D4" s="3" t="s">
        <v>19</v>
      </c>
      <c r="E4" s="3" t="s">
        <v>18</v>
      </c>
      <c r="F4" s="5" t="s">
        <v>3</v>
      </c>
      <c r="G4" s="3"/>
    </row>
    <row r="5" spans="1:7" x14ac:dyDescent="0.25">
      <c r="A5" s="5" t="s">
        <v>1</v>
      </c>
    </row>
    <row r="6" spans="1:7" x14ac:dyDescent="0.25">
      <c r="A6" s="5" t="s">
        <v>4</v>
      </c>
      <c r="B6" s="8">
        <v>12000</v>
      </c>
      <c r="C6" s="8">
        <v>31000</v>
      </c>
      <c r="D6" s="8">
        <v>11000</v>
      </c>
      <c r="E6" s="8">
        <v>22000</v>
      </c>
      <c r="F6" s="8">
        <f>B6+C6+D6+E6</f>
        <v>76000</v>
      </c>
    </row>
    <row r="7" spans="1:7" ht="26.25" x14ac:dyDescent="0.25">
      <c r="A7" s="5" t="s">
        <v>5</v>
      </c>
      <c r="B7" s="8">
        <v>18000</v>
      </c>
      <c r="C7" s="8">
        <f>B10</f>
        <v>60000</v>
      </c>
      <c r="D7" s="8">
        <f t="shared" ref="D7" si="0">C10</f>
        <v>69000</v>
      </c>
      <c r="E7" s="8">
        <f>D10</f>
        <v>118000</v>
      </c>
      <c r="F7" s="8">
        <v>18000</v>
      </c>
    </row>
    <row r="8" spans="1:7" x14ac:dyDescent="0.25">
      <c r="A8" s="5" t="s">
        <v>6</v>
      </c>
      <c r="B8" s="8">
        <v>54000</v>
      </c>
      <c r="C8" s="8">
        <v>40000</v>
      </c>
      <c r="D8" s="8">
        <v>60000</v>
      </c>
      <c r="E8" s="8">
        <v>58000</v>
      </c>
      <c r="F8" s="8">
        <f>B8+C8+D8+E8</f>
        <v>212000</v>
      </c>
    </row>
    <row r="9" spans="1:7" ht="26.25" x14ac:dyDescent="0.25">
      <c r="A9" s="5" t="s">
        <v>7</v>
      </c>
      <c r="B9" s="8">
        <f>B7 + B8</f>
        <v>72000</v>
      </c>
      <c r="C9" s="8">
        <f>C7 + C8</f>
        <v>100000</v>
      </c>
      <c r="D9" s="8">
        <f>D7 + D8</f>
        <v>129000</v>
      </c>
      <c r="E9" s="8">
        <f t="shared" ref="E9" si="1">E7 + E8</f>
        <v>176000</v>
      </c>
      <c r="F9" s="8">
        <f>B9+C9+D9+E9</f>
        <v>477000</v>
      </c>
    </row>
    <row r="10" spans="1:7" ht="26.25" x14ac:dyDescent="0.25">
      <c r="A10" s="5" t="s">
        <v>8</v>
      </c>
      <c r="B10" s="8">
        <f>B9 - B6</f>
        <v>60000</v>
      </c>
      <c r="C10" s="8">
        <f t="shared" ref="C10:D10" si="2">C9 - C6</f>
        <v>69000</v>
      </c>
      <c r="D10" s="8">
        <f t="shared" si="2"/>
        <v>118000</v>
      </c>
      <c r="E10" s="8">
        <f>E9 - E6</f>
        <v>154000</v>
      </c>
      <c r="F10" s="8">
        <v>154000</v>
      </c>
    </row>
    <row r="11" spans="1:7" x14ac:dyDescent="0.25">
      <c r="A11" s="5" t="s">
        <v>9</v>
      </c>
      <c r="B11" s="8">
        <f>B9 - B10</f>
        <v>12000</v>
      </c>
      <c r="C11" s="8">
        <f t="shared" ref="C11:E11" si="3">C9 - C10</f>
        <v>31000</v>
      </c>
      <c r="D11" s="8">
        <f t="shared" si="3"/>
        <v>11000</v>
      </c>
      <c r="E11" s="8">
        <f t="shared" si="3"/>
        <v>22000</v>
      </c>
      <c r="F11" s="8">
        <f>B11+C11+D11+E11</f>
        <v>76000</v>
      </c>
    </row>
    <row r="12" spans="1:7" ht="26.25" x14ac:dyDescent="0.25">
      <c r="A12" s="5" t="s">
        <v>10</v>
      </c>
      <c r="B12" s="9">
        <f>B11 * $B$25</f>
        <v>28800</v>
      </c>
      <c r="C12" s="9">
        <f t="shared" ref="C12:E12" si="4">C11 * $B$25</f>
        <v>74400</v>
      </c>
      <c r="D12" s="9">
        <f t="shared" si="4"/>
        <v>26400</v>
      </c>
      <c r="E12" s="9">
        <f t="shared" si="4"/>
        <v>52800</v>
      </c>
      <c r="F12" s="9">
        <f>B12+C12+D12+E12</f>
        <v>182400</v>
      </c>
    </row>
    <row r="13" spans="1:7" x14ac:dyDescent="0.25">
      <c r="A13" s="4"/>
      <c r="B13" s="2"/>
      <c r="C13" s="2"/>
      <c r="D13" s="2"/>
      <c r="E13" s="2"/>
      <c r="F13" s="2"/>
    </row>
    <row r="14" spans="1:7" x14ac:dyDescent="0.25">
      <c r="A14" s="4"/>
      <c r="B14" s="2"/>
      <c r="C14" s="2"/>
      <c r="D14" s="2"/>
      <c r="E14" s="2"/>
      <c r="F14" s="2"/>
    </row>
    <row r="15" spans="1:7" ht="26.25" x14ac:dyDescent="0.25">
      <c r="A15" s="5" t="s">
        <v>11</v>
      </c>
      <c r="B15" s="8">
        <f>B12 - B6</f>
        <v>16800</v>
      </c>
      <c r="C15" s="8">
        <f>C12 - C6</f>
        <v>43400</v>
      </c>
      <c r="D15" s="8">
        <f>D12 - D6</f>
        <v>15400</v>
      </c>
      <c r="E15" s="8">
        <f>E12 - E6</f>
        <v>30800</v>
      </c>
      <c r="F15" s="8">
        <f>B15+C15+D15+E15</f>
        <v>106400</v>
      </c>
    </row>
    <row r="16" spans="1:7" x14ac:dyDescent="0.25">
      <c r="A16" s="5"/>
      <c r="B16" s="2"/>
      <c r="C16" s="2"/>
      <c r="D16" s="2"/>
      <c r="E16" s="2"/>
      <c r="F16" s="2"/>
    </row>
    <row r="17" spans="1:6" x14ac:dyDescent="0.25">
      <c r="A17" s="5" t="s">
        <v>21</v>
      </c>
      <c r="B17" s="6"/>
      <c r="C17" s="6"/>
      <c r="D17" s="6"/>
      <c r="E17" s="6"/>
      <c r="F17" s="6"/>
    </row>
    <row r="18" spans="1:6" ht="26.25" x14ac:dyDescent="0.25">
      <c r="A18" s="5" t="s">
        <v>12</v>
      </c>
      <c r="B18" s="8">
        <v>7800</v>
      </c>
      <c r="C18" s="8">
        <v>5420</v>
      </c>
      <c r="D18" s="8">
        <v>3400</v>
      </c>
      <c r="E18" s="8">
        <v>4550</v>
      </c>
      <c r="F18" s="8">
        <f>B18+C18+D18+E18</f>
        <v>21170</v>
      </c>
    </row>
    <row r="19" spans="1:6" ht="26.25" x14ac:dyDescent="0.25">
      <c r="A19" s="5" t="s">
        <v>13</v>
      </c>
      <c r="B19" s="8">
        <v>3333</v>
      </c>
      <c r="C19" s="8">
        <v>3050</v>
      </c>
      <c r="D19" s="8">
        <v>4200</v>
      </c>
      <c r="E19" s="8">
        <v>4200</v>
      </c>
      <c r="F19" s="8">
        <f t="shared" ref="F19:F21" si="5">B19+C19+D19+E19</f>
        <v>14783</v>
      </c>
    </row>
    <row r="20" spans="1:6" ht="26.25" x14ac:dyDescent="0.25">
      <c r="A20" s="5" t="s">
        <v>14</v>
      </c>
      <c r="B20" s="8">
        <v>3553</v>
      </c>
      <c r="C20" s="8">
        <v>3785</v>
      </c>
      <c r="D20" s="8">
        <v>6200</v>
      </c>
      <c r="E20" s="8">
        <v>5300</v>
      </c>
      <c r="F20" s="8">
        <f t="shared" si="5"/>
        <v>18838</v>
      </c>
    </row>
    <row r="21" spans="1:6" ht="26.25" x14ac:dyDescent="0.25">
      <c r="A21" s="5" t="s">
        <v>15</v>
      </c>
      <c r="B21" s="8">
        <f>B18+B19+B20</f>
        <v>14686</v>
      </c>
      <c r="C21" s="8">
        <f t="shared" ref="C21:E21" si="6">C18+C19+C20</f>
        <v>12255</v>
      </c>
      <c r="D21" s="8">
        <f t="shared" si="6"/>
        <v>13800</v>
      </c>
      <c r="E21" s="8">
        <f t="shared" si="6"/>
        <v>14050</v>
      </c>
      <c r="F21" s="8">
        <f t="shared" si="5"/>
        <v>54791</v>
      </c>
    </row>
    <row r="22" spans="1:6" x14ac:dyDescent="0.25">
      <c r="A22" s="4"/>
      <c r="B22" s="7"/>
      <c r="C22" s="7"/>
      <c r="D22" s="7"/>
      <c r="E22" s="7"/>
      <c r="F22" s="7"/>
    </row>
    <row r="23" spans="1:6" ht="26.25" x14ac:dyDescent="0.25">
      <c r="A23" s="5" t="s">
        <v>16</v>
      </c>
      <c r="B23" s="8">
        <f>B15 - B21</f>
        <v>2114</v>
      </c>
      <c r="C23" s="8">
        <f t="shared" ref="C23:E23" si="7">C15 - C21</f>
        <v>31145</v>
      </c>
      <c r="D23" s="8">
        <f t="shared" si="7"/>
        <v>1600</v>
      </c>
      <c r="E23" s="8">
        <f t="shared" si="7"/>
        <v>16750</v>
      </c>
      <c r="F23" s="8">
        <f>B23+C23+D23+E23</f>
        <v>51609</v>
      </c>
    </row>
    <row r="24" spans="1:6" x14ac:dyDescent="0.25">
      <c r="A24" s="4"/>
    </row>
    <row r="25" spans="1:6" ht="26.25" x14ac:dyDescent="0.25">
      <c r="A25" s="5" t="s">
        <v>17</v>
      </c>
      <c r="B25" s="10">
        <v>2.4</v>
      </c>
    </row>
  </sheetData>
  <printOptions headings="1" gridLines="1"/>
  <pageMargins left="0.7" right="0.7" top="0.75" bottom="0.75" header="0.3" footer="0.3"/>
  <pageSetup orientation="portrait" blackAndWhite="1" r:id="rId1"/>
  <headerFooter>
    <oddHeader>&amp;LYogesh Chaudhary&amp;CPLS21 HW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CHaudhary</dc:creator>
  <cp:lastModifiedBy>Yogesh CHaudhary</cp:lastModifiedBy>
  <cp:lastPrinted>2023-12-04T22:52:36Z</cp:lastPrinted>
  <dcterms:created xsi:type="dcterms:W3CDTF">2023-10-19T03:40:47Z</dcterms:created>
  <dcterms:modified xsi:type="dcterms:W3CDTF">2023-12-04T22:57:03Z</dcterms:modified>
</cp:coreProperties>
</file>