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125dabb02e2047/Desktop/PLS/"/>
    </mc:Choice>
  </mc:AlternateContent>
  <xr:revisionPtr revIDLastSave="39" documentId="8_{4C36ECD0-8539-4004-A104-3CC7608C5FC6}" xr6:coauthVersionLast="47" xr6:coauthVersionMax="47" xr10:uidLastSave="{F49AAF11-47A9-4D35-AC6D-131705C94270}"/>
  <bookViews>
    <workbookView xWindow="-120" yWindow="-120" windowWidth="29040" windowHeight="15720" activeTab="1" xr2:uid="{5927127D-1CF2-42AF-963B-F50CE83E8CF4}"/>
  </bookViews>
  <sheets>
    <sheet name="Server Hours" sheetId="2" r:id="rId1"/>
    <sheet name="Sheet1" sheetId="1" r:id="rId2"/>
  </sheets>
  <definedNames>
    <definedName name="_xlnm._FilterDatabase" localSheetId="1" hidden="1">Sheet1!$A$7:$A$20</definedName>
    <definedName name="HourlyRate">Sheet1!$B$3</definedName>
    <definedName name="HoursWorked">Sheet1!$C$7:$C$20</definedName>
    <definedName name="OvertimePercent">Sheet1!$E$3</definedName>
    <definedName name="OvertimeWorked">Sheet1!$D$7:$D$20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" i="1" l="1"/>
  <c r="E7" i="1" a="1"/>
  <c r="E7" i="1" s="1"/>
  <c r="E18" i="1" l="1"/>
  <c r="E12" i="1"/>
  <c r="E17" i="1"/>
  <c r="E11" i="1"/>
  <c r="E16" i="1"/>
  <c r="E10" i="1"/>
  <c r="E15" i="1"/>
  <c r="E9" i="1"/>
  <c r="E20" i="1"/>
  <c r="E14" i="1"/>
  <c r="E8" i="1"/>
  <c r="E19" i="1"/>
  <c r="E13" i="1"/>
  <c r="E22" i="1" l="1"/>
  <c r="B37" i="1" s="1"/>
</calcChain>
</file>

<file path=xl/sharedStrings.xml><?xml version="1.0" encoding="utf-8"?>
<sst xmlns="http://schemas.openxmlformats.org/spreadsheetml/2006/main" count="65" uniqueCount="47">
  <si>
    <t>Weekly Operations</t>
  </si>
  <si>
    <t>Hourly Rate</t>
  </si>
  <si>
    <t>OvertimePercent</t>
  </si>
  <si>
    <t>Cost of Employees</t>
  </si>
  <si>
    <t>Employees</t>
  </si>
  <si>
    <t>Position</t>
  </si>
  <si>
    <t>Hours Worked Per Week</t>
  </si>
  <si>
    <t>Overtime</t>
  </si>
  <si>
    <t>Total Pay</t>
  </si>
  <si>
    <t>Server</t>
  </si>
  <si>
    <t>Abir</t>
  </si>
  <si>
    <t>Supervisor</t>
  </si>
  <si>
    <t>Cashier</t>
  </si>
  <si>
    <t>Adina</t>
  </si>
  <si>
    <t>Anna</t>
  </si>
  <si>
    <t>George</t>
  </si>
  <si>
    <t>Shift Leader</t>
  </si>
  <si>
    <t>Connor</t>
  </si>
  <si>
    <t>Manager</t>
  </si>
  <si>
    <t>Janitor</t>
  </si>
  <si>
    <t>Bradyn</t>
  </si>
  <si>
    <t xml:space="preserve">Total Salaries: </t>
  </si>
  <si>
    <t>Cost of Operations</t>
  </si>
  <si>
    <t>Expenses:</t>
  </si>
  <si>
    <t>Rent</t>
  </si>
  <si>
    <t>Property Taxes</t>
  </si>
  <si>
    <t>Insurance</t>
  </si>
  <si>
    <t>Electricity</t>
  </si>
  <si>
    <t xml:space="preserve">Gas </t>
  </si>
  <si>
    <t>Water</t>
  </si>
  <si>
    <t>Food &amp; Supplies</t>
  </si>
  <si>
    <t xml:space="preserve">Total </t>
  </si>
  <si>
    <t>Gross Income:</t>
  </si>
  <si>
    <t>Profit</t>
  </si>
  <si>
    <t>Gen</t>
  </si>
  <si>
    <t>Liyuan</t>
  </si>
  <si>
    <t>Amoolya</t>
  </si>
  <si>
    <t>Wendy</t>
  </si>
  <si>
    <t>Stuti</t>
  </si>
  <si>
    <t>Charishma</t>
  </si>
  <si>
    <t>Kai</t>
  </si>
  <si>
    <t>Krystal</t>
  </si>
  <si>
    <t>Fall 23</t>
  </si>
  <si>
    <t>Sum of Hours Worked Per Week</t>
  </si>
  <si>
    <t>Row Labels</t>
  </si>
  <si>
    <t>Grand Total</t>
  </si>
  <si>
    <t>Max of Hours Worked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</si>
</sst>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Garamond"/>
    </font>
    <font>
      <sz val="10"/>
      <color theme="1"/>
      <name val="Garamond"/>
    </font>
    <font>
      <sz val="12"/>
      <color theme="1"/>
      <name val="Garamond"/>
    </font>
    <font>
      <sz val="14"/>
      <color theme="1"/>
      <name val="Garamond"/>
    </font>
    <font>
      <b/>
      <sz val="10"/>
      <color theme="1"/>
      <name val="Garamond"/>
    </font>
    <font>
      <b/>
      <u/>
      <sz val="10"/>
      <color theme="1"/>
      <name val="Garamond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6" fillId="0" borderId="5" xfId="0" applyFont="1" applyBorder="1"/>
    <xf numFmtId="164" fontId="3" fillId="0" borderId="5" xfId="0" applyNumberFormat="1" applyFont="1" applyBorder="1"/>
    <xf numFmtId="0" fontId="6" fillId="0" borderId="0" xfId="0" applyFont="1"/>
    <xf numFmtId="164" fontId="3" fillId="0" borderId="0" xfId="0" applyNumberFormat="1" applyFont="1"/>
    <xf numFmtId="0" fontId="7" fillId="0" borderId="0" xfId="0" applyFont="1"/>
    <xf numFmtId="164" fontId="3" fillId="0" borderId="0" xfId="0" applyNumberFormat="1" applyFont="1" applyAlignment="1">
      <alignment horizontal="right"/>
    </xf>
    <xf numFmtId="0" fontId="3" fillId="0" borderId="6" xfId="0" applyFont="1" applyBorder="1"/>
    <xf numFmtId="164" fontId="3" fillId="0" borderId="7" xfId="0" applyNumberFormat="1" applyFont="1" applyBorder="1" applyAlignment="1">
      <alignment horizontal="right"/>
    </xf>
    <xf numFmtId="0" fontId="3" fillId="0" borderId="2" xfId="0" applyFont="1" applyBorder="1" applyAlignment="1">
      <alignment horizontal="center" vertical="center"/>
    </xf>
    <xf numFmtId="164" fontId="3" fillId="0" borderId="4" xfId="0" applyNumberFormat="1" applyFont="1" applyBorder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8" fillId="2" borderId="8" xfId="0" applyFont="1" applyFill="1" applyBorder="1"/>
    <xf numFmtId="0" fontId="8" fillId="2" borderId="8" xfId="0" applyFont="1" applyFill="1" applyBorder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[A012_Chaudhary_Yogesh_HW4.xlsx]Server Hours!PivotTable9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'Server Hours'!$B$3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'Server Hours'!$A$4:$A$14</c:f>
              <c:multiLvlStrCache>
                <c:ptCount val="5"/>
                <c:lvl>
                  <c:pt idx="0">
                    <c:v>Server</c:v>
                  </c:pt>
                  <c:pt idx="1">
                    <c:v>Server</c:v>
                  </c:pt>
                  <c:pt idx="2">
                    <c:v>Server</c:v>
                  </c:pt>
                  <c:pt idx="3">
                    <c:v>Server</c:v>
                  </c:pt>
                  <c:pt idx="4">
                    <c:v>Server</c:v>
                  </c:pt>
                </c:lvl>
                <c:lvl>
                  <c:pt idx="0">
                    <c:v>Gen</c:v>
                  </c:pt>
                  <c:pt idx="1">
                    <c:v>Kai</c:v>
                  </c:pt>
                  <c:pt idx="2">
                    <c:v>Krystal</c:v>
                  </c:pt>
                  <c:pt idx="3">
                    <c:v>Liyuan</c:v>
                  </c:pt>
                  <c:pt idx="4">
                    <c:v>Wendy</c:v>
                  </c:pt>
                </c:lvl>
              </c:multiLvlStrCache>
            </c:multiLvlStrRef>
          </c:cat>
          <c:val>
            <c:numRef>
              <c:f>'Server Hours'!$B$4:$B$14</c:f>
              <c:numCache>
                <c:formatCode>General</c:formatCode>
                <c:ptCount val="5"/>
                <c:pt idx="0">
                  <c:v>25</c:v>
                </c:pt>
                <c:pt idx="1">
                  <c:v>20</c:v>
                </c:pt>
                <c:pt idx="2">
                  <c:v>14</c:v>
                </c:pt>
                <c:pt idx="3">
                  <c:v>28</c:v>
                </c:pt>
                <c:pt idx="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00-4D08-8575-5784E514F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2078064"/>
        <c:axId val="1196659472"/>
      </c:barChart>
      <c:catAx>
        <c:axId val="1192078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659472"/>
        <c:crosses val="autoZero"/>
        <c:auto val="1"/>
        <c:lblAlgn val="ctr"/>
        <c:lblOffset val="100"/>
        <c:noMultiLvlLbl val="0"/>
      </c:catAx>
      <c:valAx>
        <c:axId val="119665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078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Robos Hotdog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Hours Worked Per Week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Sheet1!$A$7:$A$20</c:f>
              <c:strCache>
                <c:ptCount val="14"/>
                <c:pt idx="0">
                  <c:v>Abir</c:v>
                </c:pt>
                <c:pt idx="1">
                  <c:v>Adina</c:v>
                </c:pt>
                <c:pt idx="2">
                  <c:v>Amoolya</c:v>
                </c:pt>
                <c:pt idx="3">
                  <c:v>Anna</c:v>
                </c:pt>
                <c:pt idx="4">
                  <c:v>Bradyn</c:v>
                </c:pt>
                <c:pt idx="5">
                  <c:v>Charishma</c:v>
                </c:pt>
                <c:pt idx="6">
                  <c:v>Connor</c:v>
                </c:pt>
                <c:pt idx="7">
                  <c:v>Gen</c:v>
                </c:pt>
                <c:pt idx="8">
                  <c:v>George</c:v>
                </c:pt>
                <c:pt idx="9">
                  <c:v>Kai</c:v>
                </c:pt>
                <c:pt idx="10">
                  <c:v>Krystal</c:v>
                </c:pt>
                <c:pt idx="11">
                  <c:v>Liyuan</c:v>
                </c:pt>
                <c:pt idx="12">
                  <c:v>Stuti</c:v>
                </c:pt>
                <c:pt idx="13">
                  <c:v>Wendy</c:v>
                </c:pt>
              </c:strCache>
            </c:strRef>
          </c:cat>
          <c:val>
            <c:numRef>
              <c:f>Sheet1!$C$7:$C$20</c:f>
              <c:numCache>
                <c:formatCode>General</c:formatCode>
                <c:ptCount val="14"/>
                <c:pt idx="0">
                  <c:v>34</c:v>
                </c:pt>
                <c:pt idx="1">
                  <c:v>20</c:v>
                </c:pt>
                <c:pt idx="2">
                  <c:v>13</c:v>
                </c:pt>
                <c:pt idx="3">
                  <c:v>30</c:v>
                </c:pt>
                <c:pt idx="4">
                  <c:v>15</c:v>
                </c:pt>
                <c:pt idx="5">
                  <c:v>17</c:v>
                </c:pt>
                <c:pt idx="6">
                  <c:v>30</c:v>
                </c:pt>
                <c:pt idx="7">
                  <c:v>25</c:v>
                </c:pt>
                <c:pt idx="8">
                  <c:v>17</c:v>
                </c:pt>
                <c:pt idx="9">
                  <c:v>20</c:v>
                </c:pt>
                <c:pt idx="10">
                  <c:v>14</c:v>
                </c:pt>
                <c:pt idx="11">
                  <c:v>28</c:v>
                </c:pt>
                <c:pt idx="12">
                  <c:v>18</c:v>
                </c:pt>
                <c:pt idx="13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83-429B-B5FC-B0FA5F660D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92082864"/>
        <c:axId val="1196661456"/>
      </c:barChart>
      <c:catAx>
        <c:axId val="11920828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661456"/>
        <c:crosses val="autoZero"/>
        <c:auto val="1"/>
        <c:lblAlgn val="ctr"/>
        <c:lblOffset val="100"/>
        <c:noMultiLvlLbl val="0"/>
      </c:catAx>
      <c:valAx>
        <c:axId val="1196661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082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52387</xdr:rowOff>
    </xdr:from>
    <xdr:to>
      <xdr:col>18</xdr:col>
      <xdr:colOff>228600</xdr:colOff>
      <xdr:row>25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7A779C-BF69-266A-5C9E-A8EFD54D82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123824</xdr:colOff>
      <xdr:row>4</xdr:row>
      <xdr:rowOff>109537</xdr:rowOff>
    </xdr:from>
    <xdr:to>
      <xdr:col>15</xdr:col>
      <xdr:colOff>514349</xdr:colOff>
      <xdr:row>21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ED6D5B5-8E32-EA1D-AB90-763595C5EA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0.62561</cdr:x>
      <cdr:y>0.70884</cdr:y>
    </cdr:from>
    <cdr:to>
      <cdr:x>0.77796</cdr:x>
      <cdr:y>0.88571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7DE42AA8-4FE2-4EAE-B8D2-FB84194A2977}"/>
            </a:ext>
          </a:extLst>
        </cdr:cNvPr>
        <cdr:cNvCxnSpPr/>
      </cdr:nvCxnSpPr>
      <cdr:spPr>
        <a:xfrm xmlns:a="http://schemas.openxmlformats.org/drawingml/2006/main" flipH="1">
          <a:off x="3676651" y="2481263"/>
          <a:ext cx="895350" cy="619125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0.76661</cdr:x>
      <cdr:y>0.65986</cdr:y>
    </cdr:from>
    <cdr:to>
      <cdr:x>0.93679</cdr:x>
      <cdr:y>0.75238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37FC0724-C1E4-B41D-0D19-414061175751}"/>
            </a:ext>
          </a:extLst>
        </cdr:cNvPr>
        <cdr:cNvSpPr txBox="1"/>
      </cdr:nvSpPr>
      <cdr:spPr>
        <a:xfrm xmlns:a="http://schemas.openxmlformats.org/drawingml/2006/main">
          <a:off x="4505326" y="2309813"/>
          <a:ext cx="1000125" cy="323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0.77472</cdr:x>
      <cdr:y>0.6517</cdr:y>
    </cdr:from>
    <cdr:to>
      <cdr:x>0.94976</cdr:x>
      <cdr:y>0.7415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B9B1EDD2-B179-F008-2E52-398FB0271F2B}"/>
            </a:ext>
          </a:extLst>
        </cdr:cNvPr>
        <cdr:cNvSpPr txBox="1"/>
      </cdr:nvSpPr>
      <cdr:spPr>
        <a:xfrm xmlns:a="http://schemas.openxmlformats.org/drawingml/2006/main">
          <a:off x="4552951" y="2281238"/>
          <a:ext cx="1028700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Needs time off</a:t>
          </a: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gesh CHaudhary" refreshedDate="45224.613494560188" createdVersion="8" refreshedVersion="8" minRefreshableVersion="3" recordCount="14" xr:uid="{02D0913D-335A-4663-96EE-06C89A803F3F}">
  <cacheSource type="worksheet">
    <worksheetSource ref="A6:E20" sheet="Sheet1"/>
  </cacheSource>
  <cacheFields count="5">
    <cacheField name="Employees" numFmtId="0">
      <sharedItems count="14">
        <s v="Abir"/>
        <s v="Adina"/>
        <s v="Amoolya"/>
        <s v="Anna"/>
        <s v="Bradyn"/>
        <s v="Charishma"/>
        <s v="Connor"/>
        <s v="Gen"/>
        <s v="George"/>
        <s v="Kai"/>
        <s v="Krystal"/>
        <s v="Liyuan"/>
        <s v="Stuti"/>
        <s v="Wendy"/>
      </sharedItems>
    </cacheField>
    <cacheField name="Position" numFmtId="0">
      <sharedItems count="6">
        <s v="Supervisor"/>
        <s v="Cashier"/>
        <s v="Janitor"/>
        <s v="Manager"/>
        <s v="Server"/>
        <s v="Shift Leader"/>
      </sharedItems>
    </cacheField>
    <cacheField name="Hours Worked Per Week" numFmtId="0">
      <sharedItems containsSemiMixedTypes="0" containsString="0" containsNumber="1" containsInteger="1" minValue="13" maxValue="34" count="11">
        <n v="34"/>
        <n v="20"/>
        <n v="13"/>
        <n v="30"/>
        <n v="15"/>
        <n v="17"/>
        <n v="25"/>
        <n v="14"/>
        <n v="28"/>
        <n v="18"/>
        <n v="24"/>
      </sharedItems>
    </cacheField>
    <cacheField name="Overtime" numFmtId="0">
      <sharedItems containsSemiMixedTypes="0" containsString="0" containsNumber="1" containsInteger="1" minValue="0" maxValue="3" count="4">
        <n v="1"/>
        <n v="0"/>
        <n v="2"/>
        <n v="3"/>
      </sharedItems>
    </cacheField>
    <cacheField name="Total Pay" numFmtId="164">
      <sharedItems containsSemiMixedTypes="0" containsString="0" containsNumber="1" minValue="188.5" maxValue="514.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  <x v="0"/>
    <x v="0"/>
    <x v="0"/>
    <n v="514.75"/>
  </r>
  <r>
    <x v="1"/>
    <x v="1"/>
    <x v="1"/>
    <x v="0"/>
    <n v="311.75"/>
  </r>
  <r>
    <x v="2"/>
    <x v="1"/>
    <x v="2"/>
    <x v="1"/>
    <n v="188.5"/>
  </r>
  <r>
    <x v="3"/>
    <x v="0"/>
    <x v="3"/>
    <x v="2"/>
    <n v="478.5"/>
  </r>
  <r>
    <x v="4"/>
    <x v="2"/>
    <x v="4"/>
    <x v="3"/>
    <n v="282.75"/>
  </r>
  <r>
    <x v="5"/>
    <x v="1"/>
    <x v="5"/>
    <x v="0"/>
    <n v="268.25"/>
  </r>
  <r>
    <x v="6"/>
    <x v="3"/>
    <x v="3"/>
    <x v="2"/>
    <n v="478.5"/>
  </r>
  <r>
    <x v="7"/>
    <x v="4"/>
    <x v="6"/>
    <x v="3"/>
    <n v="427.75"/>
  </r>
  <r>
    <x v="8"/>
    <x v="5"/>
    <x v="5"/>
    <x v="1"/>
    <n v="246.5"/>
  </r>
  <r>
    <x v="9"/>
    <x v="4"/>
    <x v="1"/>
    <x v="0"/>
    <n v="311.75"/>
  </r>
  <r>
    <x v="10"/>
    <x v="4"/>
    <x v="7"/>
    <x v="0"/>
    <n v="224.75"/>
  </r>
  <r>
    <x v="11"/>
    <x v="4"/>
    <x v="8"/>
    <x v="1"/>
    <n v="406"/>
  </r>
  <r>
    <x v="12"/>
    <x v="1"/>
    <x v="9"/>
    <x v="0"/>
    <n v="282.75"/>
  </r>
  <r>
    <x v="13"/>
    <x v="4"/>
    <x v="10"/>
    <x v="1"/>
    <n v="34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510F50-751A-455D-B6FD-ED4F65FF5B4E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4" firstHeaderRow="1" firstDataRow="1" firstDataCol="1"/>
  <pivotFields count="5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7">
        <item h="1" x="1"/>
        <item h="1" x="2"/>
        <item h="1" x="3"/>
        <item x="4"/>
        <item h="1" x="5"/>
        <item h="1" x="0"/>
        <item t="default"/>
      </items>
    </pivotField>
    <pivotField dataField="1" showAll="0"/>
    <pivotField showAll="0"/>
    <pivotField numFmtId="164" showAll="0"/>
  </pivotFields>
  <rowFields count="2">
    <field x="0"/>
    <field x="1"/>
  </rowFields>
  <rowItems count="11">
    <i>
      <x v="7"/>
    </i>
    <i r="1">
      <x v="3"/>
    </i>
    <i>
      <x v="9"/>
    </i>
    <i r="1">
      <x v="3"/>
    </i>
    <i>
      <x v="10"/>
    </i>
    <i r="1">
      <x v="3"/>
    </i>
    <i>
      <x v="11"/>
    </i>
    <i r="1">
      <x v="3"/>
    </i>
    <i>
      <x v="13"/>
    </i>
    <i r="1">
      <x v="3"/>
    </i>
    <i t="grand">
      <x/>
    </i>
  </rowItems>
  <colItems count="1">
    <i/>
  </colItems>
  <dataFields count="1">
    <dataField name="Max of Hours Worked Per Week" fld="2" subtotal="max" baseField="0" baseItem="7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57FE7-5899-404A-8F2C-536328D7A992}">
  <dimension ref="A3:B15"/>
  <sheetViews>
    <sheetView workbookViewId="0">
      <selection activeCell="E18" sqref="E18"/>
    </sheetView>
  </sheetViews>
  <sheetFormatPr defaultRowHeight="15" x14ac:dyDescent="0.25"/>
  <cols>
    <col min="1" max="1" width="13.140625" bestFit="1" customWidth="1"/>
    <col min="2" max="2" width="30.140625" bestFit="1" customWidth="1"/>
  </cols>
  <sheetData>
    <row r="3" spans="1:2" x14ac:dyDescent="0.25">
      <c r="A3" s="24" t="s">
        <v>44</v>
      </c>
      <c r="B3" t="s">
        <v>46</v>
      </c>
    </row>
    <row r="4" spans="1:2" x14ac:dyDescent="0.25">
      <c r="A4" s="25" t="s">
        <v>34</v>
      </c>
      <c r="B4">
        <v>25</v>
      </c>
    </row>
    <row r="5" spans="1:2" x14ac:dyDescent="0.25">
      <c r="A5" s="26" t="s">
        <v>9</v>
      </c>
      <c r="B5">
        <v>25</v>
      </c>
    </row>
    <row r="6" spans="1:2" x14ac:dyDescent="0.25">
      <c r="A6" s="25" t="s">
        <v>40</v>
      </c>
      <c r="B6">
        <v>20</v>
      </c>
    </row>
    <row r="7" spans="1:2" x14ac:dyDescent="0.25">
      <c r="A7" s="26" t="s">
        <v>9</v>
      </c>
      <c r="B7">
        <v>20</v>
      </c>
    </row>
    <row r="8" spans="1:2" x14ac:dyDescent="0.25">
      <c r="A8" s="25" t="s">
        <v>41</v>
      </c>
      <c r="B8">
        <v>14</v>
      </c>
    </row>
    <row r="9" spans="1:2" x14ac:dyDescent="0.25">
      <c r="A9" s="26" t="s">
        <v>9</v>
      </c>
      <c r="B9">
        <v>14</v>
      </c>
    </row>
    <row r="10" spans="1:2" x14ac:dyDescent="0.25">
      <c r="A10" s="25" t="s">
        <v>35</v>
      </c>
      <c r="B10">
        <v>28</v>
      </c>
    </row>
    <row r="11" spans="1:2" x14ac:dyDescent="0.25">
      <c r="A11" s="26" t="s">
        <v>9</v>
      </c>
      <c r="B11">
        <v>28</v>
      </c>
    </row>
    <row r="12" spans="1:2" x14ac:dyDescent="0.25">
      <c r="A12" s="25" t="s">
        <v>37</v>
      </c>
      <c r="B12">
        <v>24</v>
      </c>
    </row>
    <row r="13" spans="1:2" x14ac:dyDescent="0.25">
      <c r="A13" s="26" t="s">
        <v>9</v>
      </c>
      <c r="B13">
        <v>24</v>
      </c>
    </row>
    <row r="14" spans="1:2" x14ac:dyDescent="0.25">
      <c r="A14" s="25" t="s">
        <v>45</v>
      </c>
      <c r="B14">
        <v>28</v>
      </c>
    </row>
    <row r="15" spans="1:2" ht="45" x14ac:dyDescent="0.25">
      <c r="A15" s="28" t="s">
        <v>43</v>
      </c>
      <c r="B15" s="27">
        <v>111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E2C1-D718-4351-B7E3-15CE577AA0B7}">
  <dimension ref="A1:E52"/>
  <sheetViews>
    <sheetView tabSelected="1" workbookViewId="0">
      <selection activeCell="A7" sqref="A7:C20"/>
    </sheetView>
  </sheetViews>
  <sheetFormatPr defaultRowHeight="15" x14ac:dyDescent="0.25"/>
  <cols>
    <col min="1" max="2" width="18.85546875" customWidth="1"/>
    <col min="3" max="3" width="25.5703125" bestFit="1" customWidth="1"/>
    <col min="4" max="5" width="18.85546875" customWidth="1"/>
  </cols>
  <sheetData>
    <row r="1" spans="1:5" ht="21" x14ac:dyDescent="0.35">
      <c r="A1" s="29" t="s">
        <v>0</v>
      </c>
      <c r="B1" s="30"/>
      <c r="C1" s="30"/>
      <c r="D1" s="30"/>
      <c r="E1" s="30"/>
    </row>
    <row r="2" spans="1:5" ht="15.75" thickBot="1" x14ac:dyDescent="0.3">
      <c r="A2" s="1"/>
      <c r="B2" s="1"/>
      <c r="C2" s="1"/>
      <c r="D2" s="1"/>
      <c r="E2" s="1"/>
    </row>
    <row r="3" spans="1:5" ht="16.5" thickBot="1" x14ac:dyDescent="0.3">
      <c r="A3" s="2" t="s">
        <v>1</v>
      </c>
      <c r="B3" s="3">
        <v>14.5</v>
      </c>
      <c r="C3" s="1"/>
      <c r="D3" s="4" t="s">
        <v>2</v>
      </c>
      <c r="E3" s="5">
        <v>1.5</v>
      </c>
    </row>
    <row r="4" spans="1:5" ht="15.75" thickBot="1" x14ac:dyDescent="0.3">
      <c r="A4" s="1"/>
      <c r="B4" s="1"/>
      <c r="C4" s="1"/>
      <c r="D4" s="1"/>
      <c r="E4" s="1"/>
    </row>
    <row r="5" spans="1:5" ht="15.75" thickBot="1" x14ac:dyDescent="0.3">
      <c r="A5" s="6" t="s">
        <v>3</v>
      </c>
      <c r="B5" s="1"/>
      <c r="C5" s="1"/>
      <c r="D5" s="1"/>
      <c r="E5" s="1"/>
    </row>
    <row r="6" spans="1:5" ht="19.5" thickBot="1" x14ac:dyDescent="0.35">
      <c r="A6" s="7" t="s">
        <v>4</v>
      </c>
      <c r="B6" s="8" t="s">
        <v>5</v>
      </c>
      <c r="C6" s="8" t="s">
        <v>6</v>
      </c>
      <c r="D6" s="8" t="s">
        <v>7</v>
      </c>
      <c r="E6" s="9" t="s">
        <v>8</v>
      </c>
    </row>
    <row r="7" spans="1:5" ht="15.75" x14ac:dyDescent="0.25">
      <c r="A7" s="10" t="s">
        <v>10</v>
      </c>
      <c r="B7" s="10" t="s">
        <v>11</v>
      </c>
      <c r="C7" s="11">
        <v>34</v>
      </c>
      <c r="D7" s="11">
        <v>1</v>
      </c>
      <c r="E7" s="12">
        <f t="array" ref="E7:E20">(HoursWorked*HourlyRate)+(OvertimeWorked*HourlyRate*OvertimePercent)</f>
        <v>514.75</v>
      </c>
    </row>
    <row r="8" spans="1:5" ht="15.75" x14ac:dyDescent="0.25">
      <c r="A8" s="10" t="s">
        <v>13</v>
      </c>
      <c r="B8" s="10" t="s">
        <v>12</v>
      </c>
      <c r="C8" s="11">
        <v>20</v>
      </c>
      <c r="D8" s="11">
        <v>1</v>
      </c>
      <c r="E8" s="12">
        <v>311.75</v>
      </c>
    </row>
    <row r="9" spans="1:5" ht="15.75" x14ac:dyDescent="0.25">
      <c r="A9" s="10" t="s">
        <v>36</v>
      </c>
      <c r="B9" s="10" t="s">
        <v>12</v>
      </c>
      <c r="C9" s="11">
        <v>13</v>
      </c>
      <c r="D9" s="11">
        <v>0</v>
      </c>
      <c r="E9" s="12">
        <v>188.5</v>
      </c>
    </row>
    <row r="10" spans="1:5" ht="15.75" x14ac:dyDescent="0.25">
      <c r="A10" s="10" t="s">
        <v>14</v>
      </c>
      <c r="B10" s="10" t="s">
        <v>11</v>
      </c>
      <c r="C10" s="11">
        <v>30</v>
      </c>
      <c r="D10" s="11">
        <v>2</v>
      </c>
      <c r="E10" s="12">
        <v>478.5</v>
      </c>
    </row>
    <row r="11" spans="1:5" ht="15.75" x14ac:dyDescent="0.25">
      <c r="A11" s="10" t="s">
        <v>20</v>
      </c>
      <c r="B11" s="10" t="s">
        <v>19</v>
      </c>
      <c r="C11" s="11">
        <v>15</v>
      </c>
      <c r="D11" s="11">
        <v>3</v>
      </c>
      <c r="E11" s="12">
        <v>282.75</v>
      </c>
    </row>
    <row r="12" spans="1:5" ht="15.75" x14ac:dyDescent="0.25">
      <c r="A12" s="10" t="s">
        <v>39</v>
      </c>
      <c r="B12" s="10" t="s">
        <v>12</v>
      </c>
      <c r="C12" s="11">
        <v>17</v>
      </c>
      <c r="D12" s="11">
        <v>1</v>
      </c>
      <c r="E12" s="12">
        <v>268.25</v>
      </c>
    </row>
    <row r="13" spans="1:5" ht="15.75" x14ac:dyDescent="0.25">
      <c r="A13" s="10" t="s">
        <v>17</v>
      </c>
      <c r="B13" s="10" t="s">
        <v>18</v>
      </c>
      <c r="C13" s="11">
        <v>30</v>
      </c>
      <c r="D13" s="11">
        <v>2</v>
      </c>
      <c r="E13" s="12">
        <v>478.5</v>
      </c>
    </row>
    <row r="14" spans="1:5" ht="15.75" x14ac:dyDescent="0.25">
      <c r="A14" s="10" t="s">
        <v>34</v>
      </c>
      <c r="B14" s="10" t="s">
        <v>9</v>
      </c>
      <c r="C14" s="11">
        <v>25</v>
      </c>
      <c r="D14" s="11">
        <v>3</v>
      </c>
      <c r="E14" s="12">
        <v>427.75</v>
      </c>
    </row>
    <row r="15" spans="1:5" ht="15.75" x14ac:dyDescent="0.25">
      <c r="A15" s="10" t="s">
        <v>15</v>
      </c>
      <c r="B15" s="10" t="s">
        <v>16</v>
      </c>
      <c r="C15" s="11">
        <v>17</v>
      </c>
      <c r="D15" s="11">
        <v>0</v>
      </c>
      <c r="E15" s="12">
        <v>246.5</v>
      </c>
    </row>
    <row r="16" spans="1:5" ht="15.75" x14ac:dyDescent="0.25">
      <c r="A16" s="10" t="s">
        <v>40</v>
      </c>
      <c r="B16" s="10" t="s">
        <v>9</v>
      </c>
      <c r="C16" s="11">
        <v>20</v>
      </c>
      <c r="D16" s="11">
        <v>1</v>
      </c>
      <c r="E16" s="12">
        <v>311.75</v>
      </c>
    </row>
    <row r="17" spans="1:5" ht="15.75" x14ac:dyDescent="0.25">
      <c r="A17" s="10" t="s">
        <v>41</v>
      </c>
      <c r="B17" s="10" t="s">
        <v>9</v>
      </c>
      <c r="C17" s="11">
        <v>14</v>
      </c>
      <c r="D17" s="11">
        <v>1</v>
      </c>
      <c r="E17" s="12">
        <v>224.75</v>
      </c>
    </row>
    <row r="18" spans="1:5" ht="15.75" x14ac:dyDescent="0.25">
      <c r="A18" s="10" t="s">
        <v>35</v>
      </c>
      <c r="B18" s="10" t="s">
        <v>9</v>
      </c>
      <c r="C18" s="11">
        <v>28</v>
      </c>
      <c r="D18" s="11">
        <v>0</v>
      </c>
      <c r="E18" s="12">
        <v>406</v>
      </c>
    </row>
    <row r="19" spans="1:5" ht="15.75" x14ac:dyDescent="0.25">
      <c r="A19" s="10" t="s">
        <v>38</v>
      </c>
      <c r="B19" s="10" t="s">
        <v>12</v>
      </c>
      <c r="C19" s="11">
        <v>18</v>
      </c>
      <c r="D19" s="11">
        <v>1</v>
      </c>
      <c r="E19" s="12">
        <v>282.75</v>
      </c>
    </row>
    <row r="20" spans="1:5" ht="16.5" thickBot="1" x14ac:dyDescent="0.3">
      <c r="A20" s="10" t="s">
        <v>37</v>
      </c>
      <c r="B20" s="10" t="s">
        <v>9</v>
      </c>
      <c r="C20" s="11">
        <v>24</v>
      </c>
      <c r="D20" s="11">
        <v>0</v>
      </c>
      <c r="E20" s="12">
        <v>348</v>
      </c>
    </row>
    <row r="21" spans="1:5" x14ac:dyDescent="0.25">
      <c r="A21" s="1"/>
      <c r="B21" s="1"/>
      <c r="C21" s="1"/>
      <c r="D21" s="13"/>
      <c r="E21" s="14"/>
    </row>
    <row r="22" spans="1:5" ht="15.75" thickBot="1" x14ac:dyDescent="0.3">
      <c r="A22" s="1"/>
      <c r="B22" s="1"/>
      <c r="C22" s="1"/>
      <c r="D22" s="15" t="s">
        <v>21</v>
      </c>
      <c r="E22" s="16">
        <f>SUM(E7:E21)</f>
        <v>4770.5</v>
      </c>
    </row>
    <row r="23" spans="1:5" ht="15.75" thickBot="1" x14ac:dyDescent="0.3">
      <c r="A23" s="6" t="s">
        <v>22</v>
      </c>
      <c r="B23" s="1"/>
      <c r="C23" s="1"/>
      <c r="D23" s="1"/>
      <c r="E23" s="1"/>
    </row>
    <row r="24" spans="1:5" x14ac:dyDescent="0.25">
      <c r="A24" s="17" t="s">
        <v>23</v>
      </c>
      <c r="B24" s="1"/>
      <c r="C24" s="1"/>
      <c r="D24" s="1"/>
      <c r="E24" s="1"/>
    </row>
    <row r="25" spans="1:5" x14ac:dyDescent="0.25">
      <c r="A25" s="1" t="s">
        <v>24</v>
      </c>
      <c r="B25" s="18">
        <v>8500</v>
      </c>
      <c r="C25" s="1"/>
      <c r="D25" s="1"/>
      <c r="E25" s="1"/>
    </row>
    <row r="26" spans="1:5" x14ac:dyDescent="0.25">
      <c r="A26" s="1" t="s">
        <v>25</v>
      </c>
      <c r="B26" s="18">
        <v>400</v>
      </c>
      <c r="C26" s="1"/>
      <c r="D26" s="1"/>
      <c r="E26" s="1"/>
    </row>
    <row r="27" spans="1:5" x14ac:dyDescent="0.25">
      <c r="A27" s="1" t="s">
        <v>26</v>
      </c>
      <c r="B27" s="18">
        <v>450</v>
      </c>
      <c r="C27" s="1"/>
      <c r="D27" s="1"/>
      <c r="E27" s="1"/>
    </row>
    <row r="28" spans="1:5" x14ac:dyDescent="0.25">
      <c r="A28" s="1" t="s">
        <v>27</v>
      </c>
      <c r="B28" s="18">
        <v>500</v>
      </c>
      <c r="C28" s="1"/>
      <c r="D28" s="1"/>
      <c r="E28" s="1"/>
    </row>
    <row r="29" spans="1:5" x14ac:dyDescent="0.25">
      <c r="A29" s="1" t="s">
        <v>28</v>
      </c>
      <c r="B29" s="18">
        <v>300</v>
      </c>
      <c r="C29" s="1"/>
      <c r="D29" s="1"/>
      <c r="E29" s="1"/>
    </row>
    <row r="30" spans="1:5" x14ac:dyDescent="0.25">
      <c r="A30" s="1" t="s">
        <v>29</v>
      </c>
      <c r="B30" s="18">
        <v>400</v>
      </c>
      <c r="C30" s="1"/>
      <c r="D30" s="1"/>
      <c r="E30" s="1"/>
    </row>
    <row r="31" spans="1:5" ht="15.75" thickBot="1" x14ac:dyDescent="0.3">
      <c r="A31" s="19" t="s">
        <v>30</v>
      </c>
      <c r="B31" s="20">
        <v>5500</v>
      </c>
      <c r="C31" s="1"/>
      <c r="D31" s="1"/>
      <c r="E31" s="1"/>
    </row>
    <row r="32" spans="1:5" x14ac:dyDescent="0.25">
      <c r="A32" s="15" t="s">
        <v>31</v>
      </c>
      <c r="B32" s="16">
        <f>SUM(B25:B31)</f>
        <v>16050</v>
      </c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7" t="s">
        <v>32</v>
      </c>
      <c r="B34" s="18">
        <v>39550</v>
      </c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ht="15.75" thickBot="1" x14ac:dyDescent="0.3">
      <c r="A36" s="1"/>
      <c r="B36" s="1"/>
      <c r="C36" s="1"/>
      <c r="D36" s="1"/>
      <c r="E36" s="1"/>
    </row>
    <row r="37" spans="1:5" ht="15.75" thickBot="1" x14ac:dyDescent="0.3">
      <c r="A37" s="21" t="s">
        <v>33</v>
      </c>
      <c r="B37" s="22">
        <f>B34-B32-E22</f>
        <v>18729.5</v>
      </c>
      <c r="C37" s="1"/>
      <c r="D37" s="1"/>
      <c r="E37" s="1"/>
    </row>
    <row r="52" spans="1:4" x14ac:dyDescent="0.25">
      <c r="A52" s="23"/>
      <c r="D52" s="23" t="s">
        <v>42</v>
      </c>
    </row>
  </sheetData>
  <sortState xmlns:xlrd2="http://schemas.microsoft.com/office/spreadsheetml/2017/richdata2" ref="A7:A20">
    <sortCondition ref="A7:A20"/>
  </sortState>
  <mergeCells count="1"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Server Hours</vt:lpstr>
      <vt:lpstr>Sheet1</vt:lpstr>
      <vt:lpstr>HourlyRate</vt:lpstr>
      <vt:lpstr>HoursWorked</vt:lpstr>
      <vt:lpstr>OvertimePercent</vt:lpstr>
      <vt:lpstr>OvertimeWorked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Bradyn O'Connor</dc:creator>
  <cp:lastModifiedBy>Yogesh CHaudhary</cp:lastModifiedBy>
  <dcterms:created xsi:type="dcterms:W3CDTF">2023-10-22T23:53:57Z</dcterms:created>
  <dcterms:modified xsi:type="dcterms:W3CDTF">2023-12-04T23:27:52Z</dcterms:modified>
</cp:coreProperties>
</file>